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Notebook-Computer\Grants\manuscript\Dab2-KI\Nature Communications\Revision 3\Final-20240913 version\"/>
    </mc:Choice>
  </mc:AlternateContent>
  <xr:revisionPtr revIDLastSave="0" documentId="8_{94D0EBA4-270C-4CD3-8683-4C53A153D63A}" xr6:coauthVersionLast="36" xr6:coauthVersionMax="36" xr10:uidLastSave="{00000000-0000-0000-0000-000000000000}"/>
  <bookViews>
    <workbookView xWindow="0" yWindow="0" windowWidth="19200" windowHeight="6880" firstSheet="10" activeTab="12" xr2:uid="{00000000-000D-0000-FFFF-FFFF00000000}"/>
  </bookViews>
  <sheets>
    <sheet name="Figure 1" sheetId="2" r:id="rId1"/>
    <sheet name="Figure 2 " sheetId="3" r:id="rId2"/>
    <sheet name="Figure 3" sheetId="28" r:id="rId3"/>
    <sheet name="Figure 4" sheetId="4" r:id="rId4"/>
    <sheet name="Figure 4-b (left)" sheetId="5" r:id="rId5"/>
    <sheet name="Figure 4-b (right)" sheetId="6" r:id="rId6"/>
    <sheet name="Figure 5" sheetId="7" r:id="rId7"/>
    <sheet name="Figure 6" sheetId="8" r:id="rId8"/>
    <sheet name="Figure 6-b" sheetId="9" r:id="rId9"/>
    <sheet name="Figure 6-c" sheetId="10" r:id="rId10"/>
    <sheet name="Figure 7" sheetId="25" r:id="rId11"/>
    <sheet name="Figure 8-a" sheetId="11" r:id="rId12"/>
    <sheet name="Figure 8" sheetId="12" r:id="rId13"/>
    <sheet name="Figure 8-c" sheetId="13" r:id="rId14"/>
    <sheet name="Figure 8-d and f" sheetId="14" r:id="rId15"/>
    <sheet name="Figure 9" sheetId="15" r:id="rId16"/>
    <sheet name="Figure 10" sheetId="16" r:id="rId17"/>
    <sheet name="Supp. Table 1" sheetId="26" r:id="rId18"/>
    <sheet name="Supp. Table 3" sheetId="29" r:id="rId19"/>
    <sheet name="Supp. Figure 1" sheetId="19" r:id="rId20"/>
    <sheet name="Supp. Figure 2" sheetId="27" r:id="rId21"/>
    <sheet name="Supp. Figure 3" sheetId="22" r:id="rId22"/>
    <sheet name="Supp. Figure 4" sheetId="23" r:id="rId23"/>
    <sheet name="Supp. Figure 5" sheetId="24" r:id="rId24"/>
    <sheet name="Supp. Figure 6" sheetId="20" r:id="rId25"/>
    <sheet name="Supp. Figure 7" sheetId="21" r:id="rId26"/>
  </sheets>
  <definedNames>
    <definedName name="OLE_LINK9" localSheetId="10">'Figure 7'!$C$4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9" i="12" l="1"/>
  <c r="E69" i="12"/>
  <c r="D69" i="12"/>
  <c r="C69" i="12"/>
  <c r="B69" i="12"/>
  <c r="F51" i="12"/>
  <c r="E51" i="12"/>
  <c r="D51" i="12"/>
  <c r="C51" i="12"/>
  <c r="B51" i="12"/>
  <c r="F33" i="12"/>
  <c r="E33" i="12"/>
  <c r="D33" i="12"/>
  <c r="C33" i="12"/>
  <c r="B33" i="12"/>
  <c r="C40" i="29" l="1"/>
  <c r="D40" i="29"/>
  <c r="C41" i="29"/>
  <c r="D41" i="29"/>
  <c r="C42" i="29"/>
  <c r="C43" i="29" s="1"/>
  <c r="D42" i="29"/>
  <c r="C44" i="29"/>
  <c r="D44" i="29"/>
  <c r="B44" i="29"/>
  <c r="B42" i="29"/>
  <c r="B41" i="29"/>
  <c r="B40" i="29"/>
  <c r="D27" i="29"/>
  <c r="C27" i="29"/>
  <c r="B27" i="29"/>
  <c r="D25" i="29"/>
  <c r="C25" i="29"/>
  <c r="B25" i="29"/>
  <c r="D24" i="29"/>
  <c r="C24" i="29"/>
  <c r="B24" i="29"/>
  <c r="D23" i="29"/>
  <c r="C23" i="29"/>
  <c r="B23" i="29"/>
  <c r="C13" i="29"/>
  <c r="D13" i="29"/>
  <c r="B13" i="29"/>
  <c r="B12" i="29"/>
  <c r="C10" i="29"/>
  <c r="C12" i="29" s="1"/>
  <c r="D10" i="29"/>
  <c r="D12" i="29" s="1"/>
  <c r="C11" i="29"/>
  <c r="D11" i="29"/>
  <c r="B11" i="29"/>
  <c r="B10" i="29"/>
  <c r="B9" i="29"/>
  <c r="C9" i="29"/>
  <c r="D9" i="29"/>
  <c r="D43" i="29" l="1"/>
  <c r="B43" i="29"/>
  <c r="D26" i="29"/>
  <c r="B26" i="29"/>
  <c r="C26" i="29"/>
  <c r="J25" i="15"/>
  <c r="N31" i="28" l="1"/>
  <c r="M31" i="28"/>
  <c r="L31" i="28"/>
  <c r="K31" i="28"/>
  <c r="J31" i="28"/>
  <c r="I31" i="28"/>
  <c r="N29" i="28"/>
  <c r="M29" i="28"/>
  <c r="L29" i="28"/>
  <c r="K29" i="28"/>
  <c r="J29" i="28"/>
  <c r="I29" i="28"/>
  <c r="G29" i="28"/>
  <c r="F29" i="28"/>
  <c r="E29" i="28"/>
  <c r="D29" i="28"/>
  <c r="C29" i="28"/>
  <c r="B29" i="28"/>
  <c r="M19" i="7" l="1"/>
  <c r="L19" i="7"/>
  <c r="K19" i="7"/>
  <c r="J19" i="7"/>
  <c r="I19" i="7"/>
  <c r="H19" i="7"/>
  <c r="G19" i="7"/>
  <c r="F19" i="7"/>
  <c r="H33" i="7" l="1"/>
  <c r="I33" i="7"/>
  <c r="J33" i="7"/>
  <c r="G33" i="7"/>
  <c r="N31" i="12" l="1"/>
  <c r="M31" i="12"/>
  <c r="L31" i="12"/>
  <c r="K31" i="12"/>
  <c r="J31" i="12"/>
  <c r="I31" i="12"/>
  <c r="C70" i="7"/>
  <c r="B70" i="7"/>
  <c r="R61" i="16" l="1"/>
  <c r="Q61" i="16"/>
  <c r="P61" i="16"/>
  <c r="O61" i="16"/>
  <c r="V37" i="16"/>
  <c r="U37" i="16"/>
  <c r="T37" i="16"/>
  <c r="S37" i="16"/>
  <c r="R37" i="16"/>
  <c r="Q37" i="16"/>
  <c r="P37" i="16"/>
  <c r="O37" i="16"/>
  <c r="V17" i="16"/>
  <c r="U17" i="16"/>
  <c r="T17" i="16"/>
  <c r="S17" i="16"/>
  <c r="R17" i="16"/>
  <c r="Q17" i="16"/>
  <c r="P17" i="16"/>
  <c r="O17" i="16"/>
  <c r="E61" i="16"/>
  <c r="D61" i="16"/>
  <c r="B61" i="16"/>
  <c r="D15" i="16"/>
  <c r="C15" i="16"/>
  <c r="K15" i="12"/>
  <c r="J15" i="12"/>
  <c r="I15" i="12"/>
  <c r="H15" i="12"/>
  <c r="G15" i="12"/>
  <c r="F15" i="12"/>
  <c r="E15" i="12"/>
  <c r="D15" i="12"/>
  <c r="C15" i="12"/>
  <c r="B15" i="12"/>
  <c r="M25" i="10"/>
  <c r="L25" i="10"/>
  <c r="K25" i="10"/>
  <c r="J25" i="10"/>
  <c r="I25" i="10"/>
  <c r="H25" i="10"/>
  <c r="G25" i="10"/>
  <c r="F25" i="10"/>
  <c r="E25" i="10"/>
  <c r="D25" i="10"/>
  <c r="C25" i="10"/>
  <c r="B25" i="10"/>
  <c r="J14" i="8"/>
  <c r="I14" i="8"/>
  <c r="H14" i="8"/>
  <c r="G14" i="8"/>
  <c r="E14" i="8"/>
  <c r="D14" i="8"/>
  <c r="C14" i="8"/>
  <c r="B14" i="8"/>
  <c r="I72" i="7"/>
  <c r="H72" i="7"/>
  <c r="G72" i="7"/>
  <c r="F72" i="7"/>
  <c r="I55" i="7"/>
  <c r="H55" i="7"/>
  <c r="G55" i="7"/>
  <c r="F55" i="7"/>
  <c r="E55" i="7"/>
  <c r="D55" i="7"/>
  <c r="C55" i="7"/>
  <c r="B55" i="7"/>
  <c r="C11" i="7"/>
  <c r="B11" i="7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K11" i="4"/>
  <c r="J11" i="4"/>
  <c r="I11" i="4"/>
  <c r="H11" i="4"/>
  <c r="E11" i="4"/>
  <c r="D11" i="4"/>
  <c r="C11" i="4"/>
  <c r="B11" i="4"/>
  <c r="E52" i="3"/>
  <c r="D52" i="3"/>
  <c r="C52" i="3"/>
  <c r="B52" i="3"/>
  <c r="O26" i="3"/>
  <c r="N26" i="3"/>
  <c r="E18" i="3"/>
  <c r="D18" i="3"/>
  <c r="C18" i="3"/>
  <c r="B18" i="3"/>
  <c r="K11" i="3"/>
  <c r="J11" i="3"/>
  <c r="I11" i="3"/>
  <c r="H11" i="3"/>
  <c r="S4" i="3"/>
  <c r="Q4" i="3"/>
</calcChain>
</file>

<file path=xl/sharedStrings.xml><?xml version="1.0" encoding="utf-8"?>
<sst xmlns="http://schemas.openxmlformats.org/spreadsheetml/2006/main" count="1318" uniqueCount="377">
  <si>
    <t>figure e</t>
    <phoneticPr fontId="3" type="noConversion"/>
  </si>
  <si>
    <t>figure d</t>
    <phoneticPr fontId="3" type="noConversion"/>
  </si>
  <si>
    <t>figure b</t>
    <phoneticPr fontId="3" type="noConversion"/>
  </si>
  <si>
    <t>figure c</t>
    <phoneticPr fontId="3" type="noConversion"/>
  </si>
  <si>
    <t>figure f</t>
    <phoneticPr fontId="3" type="noConversion"/>
  </si>
  <si>
    <t>α</t>
    <phoneticPr fontId="3" type="noConversion"/>
  </si>
  <si>
    <t>δ</t>
  </si>
  <si>
    <t>ADP</t>
    <phoneticPr fontId="3" type="noConversion"/>
  </si>
  <si>
    <t>ATP</t>
    <phoneticPr fontId="3" type="noConversion"/>
  </si>
  <si>
    <t>No. 1</t>
    <phoneticPr fontId="3" type="noConversion"/>
  </si>
  <si>
    <t>percentage</t>
  </si>
  <si>
    <t>rebleed = 1</t>
    <phoneticPr fontId="3" type="noConversion"/>
  </si>
  <si>
    <t>rep 1</t>
    <phoneticPr fontId="3" type="noConversion"/>
  </si>
  <si>
    <t>No. 2</t>
  </si>
  <si>
    <t>no rebleed = 0</t>
    <phoneticPr fontId="3" type="noConversion"/>
  </si>
  <si>
    <t>rep 2</t>
  </si>
  <si>
    <t>No. 3</t>
  </si>
  <si>
    <t>rep 3</t>
  </si>
  <si>
    <t>No. 4</t>
  </si>
  <si>
    <t>No. 5</t>
  </si>
  <si>
    <t>mean</t>
    <phoneticPr fontId="3" type="noConversion"/>
  </si>
  <si>
    <t>No. 6</t>
  </si>
  <si>
    <t>No. 7</t>
  </si>
  <si>
    <t>No. 8</t>
  </si>
  <si>
    <t>No. 9</t>
  </si>
  <si>
    <t>No. 10</t>
  </si>
  <si>
    <t>No. 11</t>
  </si>
  <si>
    <t>No. 12</t>
  </si>
  <si>
    <t>No. 13</t>
  </si>
  <si>
    <t>No. 14</t>
  </si>
  <si>
    <t>No. 15</t>
  </si>
  <si>
    <t>No. 16</t>
  </si>
  <si>
    <t>No. 17</t>
  </si>
  <si>
    <t>No. 18</t>
  </si>
  <si>
    <t>No. 19</t>
  </si>
  <si>
    <t>figure h</t>
    <phoneticPr fontId="3" type="noConversion"/>
  </si>
  <si>
    <t>Arteriols</t>
    <phoneticPr fontId="3" type="noConversion"/>
  </si>
  <si>
    <t>Venules</t>
    <phoneticPr fontId="3" type="noConversion"/>
  </si>
  <si>
    <t>Platelet number</t>
    <phoneticPr fontId="3" type="noConversion"/>
  </si>
  <si>
    <t>Bleeding time</t>
    <phoneticPr fontId="3" type="noConversion"/>
  </si>
  <si>
    <t>- CD41</t>
    <phoneticPr fontId="3" type="noConversion"/>
  </si>
  <si>
    <t>ITP</t>
    <phoneticPr fontId="3" type="noConversion"/>
  </si>
  <si>
    <t>RP</t>
    <phoneticPr fontId="3" type="noConversion"/>
  </si>
  <si>
    <t>IPT</t>
    <phoneticPr fontId="3" type="noConversion"/>
  </si>
  <si>
    <t>ND</t>
    <phoneticPr fontId="3" type="noConversion"/>
  </si>
  <si>
    <t>No. 20</t>
  </si>
  <si>
    <t>600 = 1</t>
    <phoneticPr fontId="3" type="noConversion"/>
  </si>
  <si>
    <t>&lt;600 = 0</t>
    <phoneticPr fontId="3" type="noConversion"/>
  </si>
  <si>
    <t>figure a</t>
    <phoneticPr fontId="3" type="noConversion"/>
  </si>
  <si>
    <t>figure c</t>
    <phoneticPr fontId="3" type="noConversion"/>
  </si>
  <si>
    <t>Spreading platelet number</t>
    <phoneticPr fontId="3" type="noConversion"/>
  </si>
  <si>
    <t>Spreading area</t>
    <phoneticPr fontId="3" type="noConversion"/>
  </si>
  <si>
    <t>U46619</t>
    <phoneticPr fontId="3" type="noConversion"/>
  </si>
  <si>
    <t>rep 1</t>
    <phoneticPr fontId="3" type="noConversion"/>
  </si>
  <si>
    <t>10 μg/ml collagen</t>
    <phoneticPr fontId="3" type="noConversion"/>
  </si>
  <si>
    <t>2.5 μg/ml collagen</t>
    <phoneticPr fontId="3" type="noConversion"/>
  </si>
  <si>
    <t>0.1 U/ml thrombin</t>
    <phoneticPr fontId="3" type="noConversion"/>
  </si>
  <si>
    <t>0.05 U/ml thrombin</t>
    <phoneticPr fontId="3" type="noConversion"/>
  </si>
  <si>
    <t>0.3 mM PAR4</t>
    <phoneticPr fontId="3" type="noConversion"/>
  </si>
  <si>
    <t>0.15 mM PAR4</t>
    <phoneticPr fontId="3" type="noConversion"/>
  </si>
  <si>
    <t>5 μM ADP</t>
    <phoneticPr fontId="3" type="noConversion"/>
  </si>
  <si>
    <t>2.5 μM ADP</t>
    <phoneticPr fontId="3" type="noConversion"/>
  </si>
  <si>
    <t>0.5 μM U46619</t>
    <phoneticPr fontId="3" type="noConversion"/>
  </si>
  <si>
    <t>0.25 μM U46619</t>
    <phoneticPr fontId="3" type="noConversion"/>
  </si>
  <si>
    <t>Time (sec)</t>
    <phoneticPr fontId="3" type="noConversion"/>
  </si>
  <si>
    <t>rep 4</t>
  </si>
  <si>
    <t>rep 5</t>
  </si>
  <si>
    <t>rep 6</t>
  </si>
  <si>
    <t>rep 7</t>
  </si>
  <si>
    <t>rep 8</t>
  </si>
  <si>
    <t>rep 9</t>
  </si>
  <si>
    <t>mean</t>
    <phoneticPr fontId="3" type="noConversion"/>
  </si>
  <si>
    <r>
      <t>TxB</t>
    </r>
    <r>
      <rPr>
        <vertAlign val="subscript"/>
        <sz val="11"/>
        <color theme="1"/>
        <rFont val="新細明體"/>
        <family val="1"/>
        <charset val="136"/>
        <scheme val="minor"/>
      </rPr>
      <t>2</t>
    </r>
    <phoneticPr fontId="3" type="noConversion"/>
  </si>
  <si>
    <t>anti-CD41</t>
    <phoneticPr fontId="3" type="noConversion"/>
  </si>
  <si>
    <t>-</t>
    <phoneticPr fontId="3" type="noConversion"/>
  </si>
  <si>
    <t>+</t>
    <phoneticPr fontId="3" type="noConversion"/>
  </si>
  <si>
    <t>DMSO</t>
    <phoneticPr fontId="3" type="noConversion"/>
  </si>
  <si>
    <t>Aspirin</t>
    <phoneticPr fontId="3" type="noConversion"/>
  </si>
  <si>
    <t>Aspirin (ASA)</t>
    <phoneticPr fontId="3" type="noConversion"/>
  </si>
  <si>
    <t>No. 2</t>
    <phoneticPr fontId="3" type="noConversion"/>
  </si>
  <si>
    <t>No. 3</t>
    <phoneticPr fontId="3" type="noConversion"/>
  </si>
  <si>
    <r>
      <t>2,3-dinor-TxB</t>
    </r>
    <r>
      <rPr>
        <vertAlign val="subscript"/>
        <sz val="11"/>
        <color theme="1"/>
        <rFont val="Arial"/>
        <family val="2"/>
      </rPr>
      <t>2</t>
    </r>
    <phoneticPr fontId="3" type="noConversion"/>
  </si>
  <si>
    <t>Anti-CD41</t>
    <phoneticPr fontId="3" type="noConversion"/>
  </si>
  <si>
    <t>PAR4 peptide</t>
    <phoneticPr fontId="3" type="noConversion"/>
  </si>
  <si>
    <t>Collagen</t>
    <phoneticPr fontId="3" type="noConversion"/>
  </si>
  <si>
    <t>rep 2</t>
    <phoneticPr fontId="3" type="noConversion"/>
  </si>
  <si>
    <t>rep 3</t>
    <phoneticPr fontId="3" type="noConversion"/>
  </si>
  <si>
    <t>rep 4</t>
    <phoneticPr fontId="3" type="noConversion"/>
  </si>
  <si>
    <t>U46619 (μM)</t>
    <phoneticPr fontId="3" type="noConversion"/>
  </si>
  <si>
    <t>rep 5</t>
    <phoneticPr fontId="3" type="noConversion"/>
  </si>
  <si>
    <t>rep 6</t>
    <phoneticPr fontId="3" type="noConversion"/>
  </si>
  <si>
    <t>- CD41 -clop</t>
    <phoneticPr fontId="3" type="noConversion"/>
  </si>
  <si>
    <t>- CD41 + clop</t>
    <phoneticPr fontId="3" type="noConversion"/>
  </si>
  <si>
    <t>+ CD41 - clop</t>
    <phoneticPr fontId="3" type="noConversion"/>
  </si>
  <si>
    <t>+ CD41 + clop</t>
    <phoneticPr fontId="3" type="noConversion"/>
  </si>
  <si>
    <t>0 U/ml apyrase</t>
    <phoneticPr fontId="3" type="noConversion"/>
  </si>
  <si>
    <t>0.1 U/ml</t>
    <phoneticPr fontId="3" type="noConversion"/>
  </si>
  <si>
    <t>1 U/ml</t>
    <phoneticPr fontId="3" type="noConversion"/>
  </si>
  <si>
    <t>5 U/ml</t>
    <phoneticPr fontId="3" type="noConversion"/>
  </si>
  <si>
    <t>0 μM ADP</t>
    <phoneticPr fontId="3" type="noConversion"/>
  </si>
  <si>
    <t xml:space="preserve">0.25 μM </t>
    <phoneticPr fontId="3" type="noConversion"/>
  </si>
  <si>
    <t>1 μM</t>
    <phoneticPr fontId="3" type="noConversion"/>
  </si>
  <si>
    <t>5 μM</t>
    <phoneticPr fontId="3" type="noConversion"/>
  </si>
  <si>
    <t>rep 10</t>
  </si>
  <si>
    <t>rep 11</t>
  </si>
  <si>
    <t>rep 12</t>
  </si>
  <si>
    <t>rep 13</t>
  </si>
  <si>
    <t>rep 14</t>
  </si>
  <si>
    <t>rep 15</t>
  </si>
  <si>
    <t>rep 16</t>
  </si>
  <si>
    <t>rep 17</t>
  </si>
  <si>
    <t>U46619</t>
    <phoneticPr fontId="3" type="noConversion"/>
  </si>
  <si>
    <t>PAR4</t>
    <phoneticPr fontId="3" type="noConversion"/>
  </si>
  <si>
    <t>1st</t>
    <phoneticPr fontId="3" type="noConversion"/>
  </si>
  <si>
    <r>
      <t>2</t>
    </r>
    <r>
      <rPr>
        <vertAlign val="superscript"/>
        <sz val="11"/>
        <color theme="1"/>
        <rFont val="Arial"/>
        <family val="2"/>
      </rPr>
      <t>nd</t>
    </r>
    <phoneticPr fontId="3" type="noConversion"/>
  </si>
  <si>
    <t>total</t>
    <phoneticPr fontId="3" type="noConversion"/>
  </si>
  <si>
    <t>p-AKT (Ser473)</t>
  </si>
  <si>
    <t>p-mTOR (Ser2481)</t>
  </si>
  <si>
    <t>p-PLD1 (Thr147)</t>
  </si>
  <si>
    <t>control</t>
    <phoneticPr fontId="3" type="noConversion"/>
  </si>
  <si>
    <t>U73122</t>
    <phoneticPr fontId="3" type="noConversion"/>
  </si>
  <si>
    <t>Wort</t>
    <phoneticPr fontId="3" type="noConversion"/>
  </si>
  <si>
    <t>Can</t>
    <phoneticPr fontId="3" type="noConversion"/>
  </si>
  <si>
    <t>VU1</t>
    <phoneticPr fontId="3" type="noConversion"/>
  </si>
  <si>
    <t>PA concentration (nM)</t>
    <phoneticPr fontId="3" type="noConversion"/>
  </si>
  <si>
    <t>Response units (RU)</t>
  </si>
  <si>
    <t>figure g</t>
    <phoneticPr fontId="3" type="noConversion"/>
  </si>
  <si>
    <t>peptide</t>
    <phoneticPr fontId="3" type="noConversion"/>
  </si>
  <si>
    <t>20-45</t>
    <phoneticPr fontId="3" type="noConversion"/>
  </si>
  <si>
    <t>167-186</t>
    <phoneticPr fontId="3" type="noConversion"/>
  </si>
  <si>
    <t>(up)</t>
    <phoneticPr fontId="3" type="noConversion"/>
  </si>
  <si>
    <t>(down)</t>
    <phoneticPr fontId="3" type="noConversion"/>
  </si>
  <si>
    <t>(left)</t>
    <phoneticPr fontId="3" type="noConversion"/>
  </si>
  <si>
    <t>(right)</t>
    <phoneticPr fontId="3" type="noConversion"/>
  </si>
  <si>
    <t>GST</t>
    <phoneticPr fontId="3" type="noConversion"/>
  </si>
  <si>
    <t>GST-Dab2N</t>
    <phoneticPr fontId="3" type="noConversion"/>
  </si>
  <si>
    <t>GST-Dab2N-4M</t>
    <phoneticPr fontId="3" type="noConversion"/>
  </si>
  <si>
    <t>GST-Dab2N-5M</t>
    <phoneticPr fontId="3" type="noConversion"/>
  </si>
  <si>
    <t>-PA</t>
    <phoneticPr fontId="3" type="noConversion"/>
  </si>
  <si>
    <t>supernatant</t>
    <phoneticPr fontId="3" type="noConversion"/>
  </si>
  <si>
    <t>pellet</t>
    <phoneticPr fontId="3" type="noConversion"/>
  </si>
  <si>
    <t>+PA</t>
    <phoneticPr fontId="3" type="noConversion"/>
  </si>
  <si>
    <r>
      <t>2,3dinor-6-keto-PGF</t>
    </r>
    <r>
      <rPr>
        <vertAlign val="subscript"/>
        <sz val="11"/>
        <color theme="1"/>
        <rFont val="Arial"/>
        <family val="2"/>
      </rPr>
      <t>1α</t>
    </r>
    <phoneticPr fontId="3" type="noConversion"/>
  </si>
  <si>
    <t>-</t>
    <phoneticPr fontId="3" type="noConversion"/>
  </si>
  <si>
    <t xml:space="preserve">rep 4 </t>
    <phoneticPr fontId="3" type="noConversion"/>
  </si>
  <si>
    <t xml:space="preserve"> </t>
    <phoneticPr fontId="3" type="noConversion"/>
  </si>
  <si>
    <t>figure e</t>
    <phoneticPr fontId="3" type="noConversion"/>
  </si>
  <si>
    <t>figure f</t>
    <phoneticPr fontId="3" type="noConversion"/>
  </si>
  <si>
    <t>figure d</t>
    <phoneticPr fontId="3" type="noConversion"/>
  </si>
  <si>
    <t>rep 5</t>
    <phoneticPr fontId="3" type="noConversion"/>
  </si>
  <si>
    <t>Bleeding score</t>
    <phoneticPr fontId="3" type="noConversion"/>
  </si>
  <si>
    <t>Case No.</t>
    <phoneticPr fontId="3" type="noConversion"/>
  </si>
  <si>
    <t>figure b</t>
    <phoneticPr fontId="3" type="noConversion"/>
  </si>
  <si>
    <t>Unpaired t test</t>
    <phoneticPr fontId="3" type="noConversion"/>
  </si>
  <si>
    <t>P value</t>
  </si>
  <si>
    <t>Mann whitney test</t>
    <phoneticPr fontId="3" type="noConversion"/>
  </si>
  <si>
    <t>Log-rank (Mantel-Cox) test</t>
  </si>
  <si>
    <t>Log-rank (Mantel-Cox) test</t>
    <phoneticPr fontId="3" type="noConversion"/>
  </si>
  <si>
    <t>P value summary</t>
    <phoneticPr fontId="3" type="noConversion"/>
  </si>
  <si>
    <t>**</t>
    <phoneticPr fontId="3" type="noConversion"/>
  </si>
  <si>
    <t>ns</t>
    <phoneticPr fontId="3" type="noConversion"/>
  </si>
  <si>
    <t>*</t>
    <phoneticPr fontId="3" type="noConversion"/>
  </si>
  <si>
    <t xml:space="preserve">P value </t>
    <phoneticPr fontId="3" type="noConversion"/>
  </si>
  <si>
    <t>Student’s t test</t>
    <phoneticPr fontId="3" type="noConversion"/>
  </si>
  <si>
    <t>Student's t test</t>
    <phoneticPr fontId="3" type="noConversion"/>
  </si>
  <si>
    <t>P value</t>
    <phoneticPr fontId="3" type="noConversion"/>
  </si>
  <si>
    <t>Mann Whitney test</t>
    <phoneticPr fontId="3" type="noConversion"/>
  </si>
  <si>
    <t>ns</t>
    <phoneticPr fontId="3" type="noConversion"/>
  </si>
  <si>
    <t>P value</t>
    <phoneticPr fontId="3" type="noConversion"/>
  </si>
  <si>
    <t>P value summary</t>
    <phoneticPr fontId="3" type="noConversion"/>
  </si>
  <si>
    <t>Student's t test</t>
    <phoneticPr fontId="3" type="noConversion"/>
  </si>
  <si>
    <t>Unpaired t test</t>
    <phoneticPr fontId="3" type="noConversion"/>
  </si>
  <si>
    <t>**</t>
  </si>
  <si>
    <t>**</t>
    <phoneticPr fontId="3" type="noConversion"/>
  </si>
  <si>
    <t>Log-rank (Mantel-Cox) Test</t>
    <phoneticPr fontId="3" type="noConversion"/>
  </si>
  <si>
    <t>*</t>
    <phoneticPr fontId="3" type="noConversion"/>
  </si>
  <si>
    <t>&lt;0.0001</t>
    <phoneticPr fontId="3" type="noConversion"/>
  </si>
  <si>
    <t>***</t>
    <phoneticPr fontId="3" type="noConversion"/>
  </si>
  <si>
    <t>compare to group</t>
  </si>
  <si>
    <t>Group</t>
    <phoneticPr fontId="3" type="noConversion"/>
  </si>
  <si>
    <t>ns/ns</t>
    <phoneticPr fontId="3" type="noConversion"/>
  </si>
  <si>
    <t>2/3</t>
    <phoneticPr fontId="3" type="noConversion"/>
  </si>
  <si>
    <t>0.0973/0.6389</t>
    <phoneticPr fontId="3" type="noConversion"/>
  </si>
  <si>
    <t>P value</t>
    <phoneticPr fontId="3" type="noConversion"/>
  </si>
  <si>
    <t>P value summary</t>
    <phoneticPr fontId="3" type="noConversion"/>
  </si>
  <si>
    <t>Group</t>
    <phoneticPr fontId="3" type="noConversion"/>
  </si>
  <si>
    <t>compare to group</t>
    <phoneticPr fontId="3" type="noConversion"/>
  </si>
  <si>
    <t>Unpaired t test</t>
    <phoneticPr fontId="3" type="noConversion"/>
  </si>
  <si>
    <t>Student's t test</t>
    <phoneticPr fontId="3" type="noConversion"/>
  </si>
  <si>
    <t>&lt;0.0001</t>
    <phoneticPr fontId="3" type="noConversion"/>
  </si>
  <si>
    <t>***</t>
    <phoneticPr fontId="3" type="noConversion"/>
  </si>
  <si>
    <t>ns</t>
  </si>
  <si>
    <t>ns</t>
    <phoneticPr fontId="3" type="noConversion"/>
  </si>
  <si>
    <t>**</t>
    <phoneticPr fontId="3" type="noConversion"/>
  </si>
  <si>
    <t>*</t>
    <phoneticPr fontId="3" type="noConversion"/>
  </si>
  <si>
    <t>two-sided</t>
    <phoneticPr fontId="3" type="noConversion"/>
  </si>
  <si>
    <t>Two-sided</t>
    <phoneticPr fontId="3" type="noConversion"/>
  </si>
  <si>
    <t>Two-sided</t>
    <phoneticPr fontId="3" type="noConversion"/>
  </si>
  <si>
    <t>Two-sided</t>
    <phoneticPr fontId="3" type="noConversion"/>
  </si>
  <si>
    <t>**</t>
    <phoneticPr fontId="3" type="noConversion"/>
  </si>
  <si>
    <t>*</t>
    <phoneticPr fontId="3" type="noConversion"/>
  </si>
  <si>
    <t>**</t>
    <phoneticPr fontId="3" type="noConversion"/>
  </si>
  <si>
    <t>ns</t>
    <phoneticPr fontId="3" type="noConversion"/>
  </si>
  <si>
    <t>ns</t>
    <phoneticPr fontId="3" type="noConversion"/>
  </si>
  <si>
    <t>0/4</t>
    <phoneticPr fontId="3" type="noConversion"/>
  </si>
  <si>
    <t>0/3</t>
    <phoneticPr fontId="3" type="noConversion"/>
  </si>
  <si>
    <t>13/18</t>
    <phoneticPr fontId="3" type="noConversion"/>
  </si>
  <si>
    <t>6/17</t>
    <phoneticPr fontId="3" type="noConversion"/>
  </si>
  <si>
    <t>1/13</t>
    <phoneticPr fontId="3" type="noConversion"/>
  </si>
  <si>
    <t>5/20</t>
    <phoneticPr fontId="3" type="noConversion"/>
  </si>
  <si>
    <t>P value</t>
    <phoneticPr fontId="3" type="noConversion"/>
  </si>
  <si>
    <t>P value summary</t>
    <phoneticPr fontId="3" type="noConversion"/>
  </si>
  <si>
    <t>0/5</t>
    <phoneticPr fontId="3" type="noConversion"/>
  </si>
  <si>
    <t>1/5</t>
    <phoneticPr fontId="3" type="noConversion"/>
  </si>
  <si>
    <t>10/13</t>
    <phoneticPr fontId="3" type="noConversion"/>
  </si>
  <si>
    <t>7/8</t>
    <phoneticPr fontId="3" type="noConversion"/>
  </si>
  <si>
    <t>4/13</t>
    <phoneticPr fontId="3" type="noConversion"/>
  </si>
  <si>
    <t>Student's t test</t>
    <phoneticPr fontId="3" type="noConversion"/>
  </si>
  <si>
    <t>Unpaired t test</t>
    <phoneticPr fontId="3" type="noConversion"/>
  </si>
  <si>
    <t>Two-sided</t>
    <phoneticPr fontId="3" type="noConversion"/>
  </si>
  <si>
    <t>***</t>
  </si>
  <si>
    <t>***</t>
    <phoneticPr fontId="3" type="noConversion"/>
  </si>
  <si>
    <t>ns</t>
    <phoneticPr fontId="3" type="noConversion"/>
  </si>
  <si>
    <t>&lt;0.0001</t>
    <phoneticPr fontId="3" type="noConversion"/>
  </si>
  <si>
    <t>P value</t>
    <phoneticPr fontId="3" type="noConversion"/>
  </si>
  <si>
    <t>P value summary</t>
    <phoneticPr fontId="3" type="noConversion"/>
  </si>
  <si>
    <t>compare to GST-Dab2N</t>
    <phoneticPr fontId="3" type="noConversion"/>
  </si>
  <si>
    <t>Student's t test</t>
    <phoneticPr fontId="3" type="noConversion"/>
  </si>
  <si>
    <t>Unpaired t test</t>
    <phoneticPr fontId="3" type="noConversion"/>
  </si>
  <si>
    <t>Two-sided</t>
    <phoneticPr fontId="3" type="noConversion"/>
  </si>
  <si>
    <t>**</t>
    <phoneticPr fontId="3" type="noConversion"/>
  </si>
  <si>
    <t>*</t>
  </si>
  <si>
    <t>6/7</t>
    <phoneticPr fontId="3" type="noConversion"/>
  </si>
  <si>
    <t>ns/ns</t>
    <phoneticPr fontId="3" type="noConversion"/>
  </si>
  <si>
    <t>0.9015/0.2020</t>
    <phoneticPr fontId="3" type="noConversion"/>
  </si>
  <si>
    <t>No.1</t>
    <phoneticPr fontId="3" type="noConversion"/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</si>
  <si>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</si>
  <si>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</si>
  <si>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</si>
  <si>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</si>
  <si>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</si>
  <si>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</si>
  <si>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</si>
  <si>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</si>
  <si>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</si>
  <si>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</si>
  <si>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</si>
  <si>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</si>
  <si>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</si>
  <si>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</si>
  <si>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</si>
  <si>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</si>
  <si>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</si>
  <si>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</si>
  <si>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Red blood cells</t>
  </si>
  <si>
    <t>Hemoglobin</t>
    <phoneticPr fontId="19" type="noConversion"/>
  </si>
  <si>
    <t>(g/dL)</t>
  </si>
  <si>
    <t>Hematocrit</t>
    <phoneticPr fontId="19" type="noConversion"/>
  </si>
  <si>
    <t>(%)</t>
  </si>
  <si>
    <t>Mean corpuscular values</t>
    <phoneticPr fontId="19" type="noConversion"/>
  </si>
  <si>
    <t>(fL)</t>
  </si>
  <si>
    <t>Mean corpuscular hemoglobin</t>
    <phoneticPr fontId="19" type="noConversion"/>
  </si>
  <si>
    <t>(pg)</t>
  </si>
  <si>
    <t>Mean corpuscular hemoglobin co</t>
  </si>
  <si>
    <t>RBC distribution width</t>
    <phoneticPr fontId="19" type="noConversion"/>
  </si>
  <si>
    <t>Erythrocytes</t>
  </si>
  <si>
    <t>Leukocytes</t>
  </si>
  <si>
    <t>White blood cells</t>
    <phoneticPr fontId="19" type="noConversion"/>
  </si>
  <si>
    <t>Neutrophils</t>
    <phoneticPr fontId="19" type="noConversion"/>
  </si>
  <si>
    <t>Lymphocytes</t>
    <phoneticPr fontId="19" type="noConversion"/>
  </si>
  <si>
    <t>Monocytes</t>
    <phoneticPr fontId="19" type="noConversion"/>
  </si>
  <si>
    <t>Eosinophils</t>
    <phoneticPr fontId="19" type="noConversion"/>
  </si>
  <si>
    <t>Basophils</t>
    <phoneticPr fontId="19" type="noConversion"/>
  </si>
  <si>
    <t>Thrombocytes</t>
  </si>
  <si>
    <t>Platelets</t>
  </si>
  <si>
    <t>Mean platelet volume</t>
  </si>
  <si>
    <r>
      <t>(x10</t>
    </r>
    <r>
      <rPr>
        <vertAlign val="superscript"/>
        <sz val="11"/>
        <rFont val="Arial"/>
        <family val="2"/>
      </rPr>
      <t xml:space="preserve">6 </t>
    </r>
    <r>
      <rPr>
        <sz val="11"/>
        <rFont val="Arial"/>
        <family val="2"/>
      </rPr>
      <t>cells/μl)</t>
    </r>
    <phoneticPr fontId="19" type="noConversion"/>
  </si>
  <si>
    <r>
      <t>(x10</t>
    </r>
    <r>
      <rPr>
        <vertAlign val="superscript"/>
        <sz val="11"/>
        <rFont val="Arial"/>
        <family val="2"/>
      </rPr>
      <t xml:space="preserve">3 </t>
    </r>
    <r>
      <rPr>
        <sz val="11"/>
        <rFont val="Arial"/>
        <family val="2"/>
      </rPr>
      <t>cells/μl)</t>
    </r>
    <phoneticPr fontId="19" type="noConversion"/>
  </si>
  <si>
    <t>11.2 ± 0.1</t>
    <phoneticPr fontId="3" type="noConversion"/>
  </si>
  <si>
    <t>14.8 ± 0.1</t>
    <phoneticPr fontId="3" type="noConversion"/>
  </si>
  <si>
    <t>14.6 ± 0.1</t>
    <phoneticPr fontId="3" type="noConversion"/>
  </si>
  <si>
    <t>55.3 ± 0.2964</t>
    <phoneticPr fontId="3" type="noConversion"/>
  </si>
  <si>
    <t>54.2 ± 0.4</t>
    <phoneticPr fontId="3" type="noConversion"/>
  </si>
  <si>
    <t>49.2 ± 0.2</t>
    <phoneticPr fontId="3" type="noConversion"/>
  </si>
  <si>
    <t>48.4 ± 0.2</t>
    <phoneticPr fontId="3" type="noConversion"/>
  </si>
  <si>
    <t>13.2 ± 0.04</t>
    <phoneticPr fontId="3" type="noConversion"/>
  </si>
  <si>
    <t>13.0 ± 0.05</t>
    <phoneticPr fontId="3" type="noConversion"/>
  </si>
  <si>
    <t>26.8 ± 0.1</t>
    <phoneticPr fontId="3" type="noConversion"/>
  </si>
  <si>
    <t>26.9 ± 0.1</t>
    <phoneticPr fontId="3" type="noConversion"/>
  </si>
  <si>
    <t>21.5 ± 0.2</t>
    <phoneticPr fontId="3" type="noConversion"/>
  </si>
  <si>
    <t>20.6 ± 0.2</t>
    <phoneticPr fontId="3" type="noConversion"/>
  </si>
  <si>
    <t>7.8 ± 0.6</t>
    <phoneticPr fontId="3" type="noConversion"/>
  </si>
  <si>
    <t>8.1 ± 0.5</t>
    <phoneticPr fontId="3" type="noConversion"/>
  </si>
  <si>
    <t>0.7 ± 0.1</t>
    <phoneticPr fontId="3" type="noConversion"/>
  </si>
  <si>
    <t>0.7 ± 0.0</t>
    <phoneticPr fontId="3" type="noConversion"/>
  </si>
  <si>
    <t>6.5 ± 0.5</t>
    <phoneticPr fontId="3" type="noConversion"/>
  </si>
  <si>
    <t>6.8 ± 0.5</t>
    <phoneticPr fontId="3" type="noConversion"/>
  </si>
  <si>
    <t>0.4 ± 0.0</t>
    <phoneticPr fontId="3" type="noConversion"/>
  </si>
  <si>
    <t>0.3 ± 0.0</t>
    <phoneticPr fontId="3" type="noConversion"/>
  </si>
  <si>
    <t>0.2 ± 0.0</t>
    <phoneticPr fontId="3" type="noConversion"/>
  </si>
  <si>
    <t xml:space="preserve">0.0 ± 0.0 </t>
    <phoneticPr fontId="3" type="noConversion"/>
  </si>
  <si>
    <t>0.0 ± 0.0</t>
    <phoneticPr fontId="3" type="noConversion"/>
  </si>
  <si>
    <t>1883 ± 73</t>
    <phoneticPr fontId="3" type="noConversion"/>
  </si>
  <si>
    <t>1782 ± 60</t>
    <phoneticPr fontId="3" type="noConversion"/>
  </si>
  <si>
    <t>6.4 ± 0.0</t>
    <phoneticPr fontId="3" type="noConversion"/>
  </si>
  <si>
    <t>6.4 ± 0.1</t>
    <phoneticPr fontId="3" type="noConversion"/>
  </si>
  <si>
    <t>Two sided</t>
    <phoneticPr fontId="3" type="noConversion"/>
  </si>
  <si>
    <t>Thrombin</t>
    <phoneticPr fontId="3" type="noConversion"/>
  </si>
  <si>
    <t>The occlusion time too difficult to determine was noted as ND.</t>
    <phoneticPr fontId="3" type="noConversion"/>
  </si>
  <si>
    <t>figure a</t>
    <phoneticPr fontId="3" type="noConversion"/>
  </si>
  <si>
    <t>No biological significance.</t>
    <phoneticPr fontId="3" type="noConversion"/>
  </si>
  <si>
    <t>Pearson’s correlation test</t>
    <phoneticPr fontId="3" type="noConversion"/>
  </si>
  <si>
    <t>One-sided</t>
    <phoneticPr fontId="3" type="noConversion"/>
  </si>
  <si>
    <t>r = 0.6930</t>
  </si>
  <si>
    <t>p = 0.0090</t>
  </si>
  <si>
    <t>r = -0.6402</t>
  </si>
  <si>
    <t>p = 0.0169</t>
  </si>
  <si>
    <t>r = -0.4601</t>
  </si>
  <si>
    <t>p = 0.0772</t>
  </si>
  <si>
    <t>No biological significance.</t>
  </si>
  <si>
    <r>
      <t>K</t>
    </r>
    <r>
      <rPr>
        <vertAlign val="subscript"/>
        <sz val="11"/>
        <color theme="1"/>
        <rFont val="Arial"/>
        <family val="2"/>
      </rPr>
      <t>D</t>
    </r>
    <phoneticPr fontId="3" type="noConversion"/>
  </si>
  <si>
    <t>mean</t>
    <phoneticPr fontId="3" type="noConversion"/>
  </si>
  <si>
    <t>non-linear regression curve fit and the one-site binding model</t>
    <phoneticPr fontId="3" type="noConversion"/>
  </si>
  <si>
    <r>
      <rPr>
        <i/>
        <sz val="11"/>
        <color theme="1"/>
        <rFont val="Arial"/>
        <family val="2"/>
      </rPr>
      <t>Rosa26</t>
    </r>
    <r>
      <rPr>
        <i/>
        <vertAlign val="superscript"/>
        <sz val="11"/>
        <color theme="1"/>
        <rFont val="Arial"/>
        <family val="2"/>
      </rPr>
      <t>fl/fl</t>
    </r>
    <phoneticPr fontId="3" type="noConversion"/>
  </si>
  <si>
    <t>hDAB2-KI</t>
    <phoneticPr fontId="3" type="noConversion"/>
  </si>
  <si>
    <r>
      <rPr>
        <i/>
        <sz val="11"/>
        <color theme="1"/>
        <rFont val="Arial"/>
        <family val="2"/>
      </rPr>
      <t>hDAB2-KI</t>
    </r>
    <r>
      <rPr>
        <sz val="11"/>
        <color theme="1"/>
        <rFont val="Arial"/>
        <family val="2"/>
      </rPr>
      <t>-CD41</t>
    </r>
    <phoneticPr fontId="3" type="noConversion"/>
  </si>
  <si>
    <r>
      <rPr>
        <i/>
        <sz val="11"/>
        <rFont val="Arial"/>
        <family val="2"/>
      </rPr>
      <t>hDAB2-KI</t>
    </r>
    <r>
      <rPr>
        <sz val="11"/>
        <rFont val="Arial"/>
        <family val="2"/>
      </rPr>
      <t>-CD41-ASA</t>
    </r>
    <phoneticPr fontId="3" type="noConversion"/>
  </si>
  <si>
    <r>
      <t>Rosa26</t>
    </r>
    <r>
      <rPr>
        <i/>
        <vertAlign val="superscript"/>
        <sz val="11"/>
        <color theme="1"/>
        <rFont val="Arial"/>
        <family val="2"/>
      </rPr>
      <t>fl/fl</t>
    </r>
    <phoneticPr fontId="3" type="noConversion"/>
  </si>
  <si>
    <r>
      <rPr>
        <i/>
        <sz val="11"/>
        <color theme="1"/>
        <rFont val="Arial"/>
        <family val="2"/>
      </rPr>
      <t>hDAB2</t>
    </r>
    <r>
      <rPr>
        <sz val="11"/>
        <color theme="1"/>
        <rFont val="Arial"/>
        <family val="2"/>
      </rPr>
      <t xml:space="preserve"> expression</t>
    </r>
    <phoneticPr fontId="3" type="noConversion"/>
  </si>
  <si>
    <r>
      <t>ATP release (x10</t>
    </r>
    <r>
      <rPr>
        <vertAlign val="superscript"/>
        <sz val="11"/>
        <color rgb="FF000000"/>
        <rFont val="Arial"/>
        <family val="2"/>
      </rPr>
      <t>-8</t>
    </r>
    <r>
      <rPr>
        <sz val="11"/>
        <color rgb="FF000000"/>
        <rFont val="Arial"/>
        <family val="2"/>
      </rPr>
      <t xml:space="preserve"> nmole/platelet)</t>
    </r>
    <phoneticPr fontId="3" type="noConversion"/>
  </si>
  <si>
    <t>percentage (%)</t>
    <phoneticPr fontId="3" type="noConversion"/>
  </si>
  <si>
    <t>percentage (%)</t>
    <phoneticPr fontId="3" type="noConversion"/>
  </si>
  <si>
    <t>Thrombin (1 U/ml)</t>
    <phoneticPr fontId="3" type="noConversion"/>
  </si>
  <si>
    <t>rep 4</t>
    <phoneticPr fontId="3" type="noConversion"/>
  </si>
  <si>
    <t>rep 5</t>
    <phoneticPr fontId="3" type="noConversion"/>
  </si>
  <si>
    <t>Ratio (max/min)</t>
    <phoneticPr fontId="3" type="noConversion"/>
  </si>
  <si>
    <t>Min</t>
    <phoneticPr fontId="3" type="noConversion"/>
  </si>
  <si>
    <t>Median</t>
    <phoneticPr fontId="3" type="noConversion"/>
  </si>
  <si>
    <t>Max</t>
    <phoneticPr fontId="3" type="noConversion"/>
  </si>
  <si>
    <t>CV</t>
    <phoneticPr fontId="3" type="noConversion"/>
  </si>
  <si>
    <r>
      <t>platelet concentration (x10</t>
    </r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>/ml)</t>
    </r>
    <phoneticPr fontId="3" type="noConversion"/>
  </si>
  <si>
    <t>Collagen (10 μg/ml)</t>
    <phoneticPr fontId="3" type="noConversion"/>
  </si>
  <si>
    <r>
      <t>platelet concentration (x10</t>
    </r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>/ml)</t>
    </r>
    <phoneticPr fontId="3" type="noConversion"/>
  </si>
  <si>
    <t>U46619 (10 μM)</t>
    <phoneticPr fontId="3" type="noConversion"/>
  </si>
  <si>
    <t>rep 7</t>
    <phoneticPr fontId="3" type="noConversion"/>
  </si>
  <si>
    <t>rep 8</t>
    <phoneticPr fontId="3" type="noConversion"/>
  </si>
  <si>
    <t>U73122</t>
    <phoneticPr fontId="3" type="noConversion"/>
  </si>
  <si>
    <t>control</t>
    <phoneticPr fontId="3" type="noConversion"/>
  </si>
  <si>
    <t>Wort</t>
    <phoneticPr fontId="3" type="noConversion"/>
  </si>
  <si>
    <t>Can</t>
    <phoneticPr fontId="3" type="noConversion"/>
  </si>
  <si>
    <t>Student's t test</t>
    <phoneticPr fontId="3" type="noConversion"/>
  </si>
  <si>
    <t>Unpaired t test</t>
    <phoneticPr fontId="3" type="noConversion"/>
  </si>
  <si>
    <t>Two-sided</t>
    <phoneticPr fontId="3" type="noConversion"/>
  </si>
  <si>
    <t>U46619-first wave release</t>
    <phoneticPr fontId="3" type="noConversion"/>
  </si>
  <si>
    <t>Wort</t>
    <phoneticPr fontId="3" type="noConversion"/>
  </si>
  <si>
    <t>VU1</t>
    <phoneticPr fontId="3" type="noConversion"/>
  </si>
  <si>
    <t>rep 1</t>
    <phoneticPr fontId="3" type="noConversion"/>
  </si>
  <si>
    <t>P value</t>
    <phoneticPr fontId="3" type="noConversion"/>
  </si>
  <si>
    <t>P value summary</t>
    <phoneticPr fontId="3" type="noConversion"/>
  </si>
  <si>
    <t>**</t>
    <phoneticPr fontId="3" type="noConversion"/>
  </si>
  <si>
    <t>compare to control</t>
    <phoneticPr fontId="3" type="noConversion"/>
  </si>
  <si>
    <t>Student's t test</t>
    <phoneticPr fontId="3" type="noConversion"/>
  </si>
  <si>
    <t>Unpaired t test</t>
    <phoneticPr fontId="3" type="noConversion"/>
  </si>
  <si>
    <t>control</t>
    <phoneticPr fontId="3" type="noConversion"/>
  </si>
  <si>
    <t>Can</t>
    <phoneticPr fontId="3" type="noConversion"/>
  </si>
  <si>
    <t>rep 7</t>
    <phoneticPr fontId="3" type="noConversion"/>
  </si>
  <si>
    <t>&lt;0.0001</t>
    <phoneticPr fontId="3" type="noConversion"/>
  </si>
  <si>
    <t>&lt;0.0001</t>
    <phoneticPr fontId="3" type="noConversion"/>
  </si>
  <si>
    <t>***</t>
    <phoneticPr fontId="3" type="noConversion"/>
  </si>
  <si>
    <t>***</t>
    <phoneticPr fontId="3" type="noConversion"/>
  </si>
  <si>
    <t>ns</t>
    <phoneticPr fontId="3" type="noConversion"/>
  </si>
  <si>
    <t>Collagen</t>
    <phoneticPr fontId="3" type="noConversion"/>
  </si>
  <si>
    <t>U73122</t>
    <phoneticPr fontId="3" type="noConversion"/>
  </si>
  <si>
    <t>VU1</t>
    <phoneticPr fontId="3" type="noConversion"/>
  </si>
  <si>
    <t>mean</t>
    <phoneticPr fontId="3" type="noConversion"/>
  </si>
  <si>
    <t>&lt;0.0001</t>
    <phoneticPr fontId="3" type="noConversion"/>
  </si>
  <si>
    <t>***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</si>
</sst>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"/>
    <numFmt numFmtId="178" formatCode="0.00_ "/>
    <numFmt numFmtId="179" formatCode="0.00000"/>
    <numFmt numFmtId="180" formatCode="0.0000"/>
    <numFmt numFmtId="181" formatCode="0.0%"/>
  </numFmts>
  <fonts count="26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1"/>
      <color theme="1"/>
      <name val="Arial"/>
      <family val="2"/>
    </font>
    <font>
      <sz val="9"/>
      <name val="新細明體"/>
      <family val="3"/>
      <charset val="136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name val="Arial"/>
      <family val="2"/>
    </font>
    <font>
      <sz val="10"/>
      <name val="Arial"/>
      <family val="2"/>
    </font>
    <font>
      <i/>
      <sz val="11"/>
      <color rgb="FF0000FF"/>
      <name val="Arial"/>
      <family val="2"/>
    </font>
    <font>
      <vertAlign val="subscript"/>
      <sz val="11"/>
      <color theme="1"/>
      <name val="新細明體"/>
      <family val="1"/>
      <charset val="136"/>
      <scheme val="minor"/>
    </font>
    <font>
      <vertAlign val="subscript"/>
      <sz val="11"/>
      <color theme="1"/>
      <name val="Arial"/>
      <family val="2"/>
    </font>
    <font>
      <i/>
      <sz val="10"/>
      <color rgb="FF0000FF"/>
      <name val="Arial"/>
      <family val="2"/>
    </font>
    <font>
      <sz val="11"/>
      <color rgb="FF92D05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color theme="1"/>
      <name val="Airl"/>
    </font>
    <font>
      <sz val="11"/>
      <color theme="1"/>
      <name val="Airl"/>
      <family val="2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10"/>
      <name val="Times New Roman"/>
      <family val="1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i/>
      <sz val="11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446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readingOrder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 vertical="center"/>
    </xf>
    <xf numFmtId="2" fontId="5" fillId="0" borderId="1" xfId="0" applyNumberFormat="1" applyFont="1" applyBorder="1"/>
    <xf numFmtId="0" fontId="5" fillId="0" borderId="5" xfId="0" applyFont="1" applyBorder="1" applyAlignment="1">
      <alignment horizontal="right" vertic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14" xfId="0" applyFont="1" applyBorder="1"/>
    <xf numFmtId="0" fontId="5" fillId="0" borderId="6" xfId="0" applyFont="1" applyBorder="1"/>
    <xf numFmtId="0" fontId="5" fillId="0" borderId="18" xfId="0" applyFont="1" applyBorder="1"/>
    <xf numFmtId="0" fontId="4" fillId="0" borderId="0" xfId="0" applyFont="1"/>
    <xf numFmtId="0" fontId="2" fillId="0" borderId="0" xfId="0" applyFont="1" applyFill="1"/>
    <xf numFmtId="0" fontId="9" fillId="0" borderId="1" xfId="0" applyFont="1" applyBorder="1"/>
    <xf numFmtId="2" fontId="5" fillId="0" borderId="1" xfId="0" applyNumberFormat="1" applyFont="1" applyFill="1" applyBorder="1"/>
    <xf numFmtId="2" fontId="2" fillId="0" borderId="1" xfId="0" applyNumberFormat="1" applyFont="1" applyFill="1" applyBorder="1"/>
    <xf numFmtId="0" fontId="10" fillId="0" borderId="0" xfId="0" applyFont="1"/>
    <xf numFmtId="0" fontId="2" fillId="0" borderId="7" xfId="0" applyFont="1" applyBorder="1"/>
    <xf numFmtId="0" fontId="9" fillId="0" borderId="14" xfId="0" applyFont="1" applyBorder="1"/>
    <xf numFmtId="0" fontId="9" fillId="0" borderId="12" xfId="0" applyFont="1" applyBorder="1"/>
    <xf numFmtId="2" fontId="5" fillId="0" borderId="14" xfId="0" applyNumberFormat="1" applyFont="1" applyBorder="1"/>
    <xf numFmtId="0" fontId="5" fillId="0" borderId="23" xfId="0" applyFont="1" applyBorder="1"/>
    <xf numFmtId="0" fontId="5" fillId="0" borderId="12" xfId="0" applyFont="1" applyBorder="1"/>
    <xf numFmtId="0" fontId="5" fillId="0" borderId="17" xfId="0" applyFont="1" applyBorder="1"/>
    <xf numFmtId="0" fontId="9" fillId="0" borderId="17" xfId="0" applyFont="1" applyBorder="1"/>
    <xf numFmtId="0" fontId="9" fillId="0" borderId="6" xfId="0" applyFont="1" applyBorder="1"/>
    <xf numFmtId="0" fontId="9" fillId="0" borderId="18" xfId="0" applyFont="1" applyBorder="1"/>
    <xf numFmtId="0" fontId="2" fillId="0" borderId="0" xfId="0" applyFont="1" applyBorder="1"/>
    <xf numFmtId="0" fontId="2" fillId="0" borderId="7" xfId="0" applyFont="1" applyFill="1" applyBorder="1"/>
    <xf numFmtId="0" fontId="2" fillId="0" borderId="12" xfId="0" applyFont="1" applyFill="1" applyBorder="1"/>
    <xf numFmtId="0" fontId="2" fillId="0" borderId="17" xfId="0" applyFont="1" applyFill="1" applyBorder="1"/>
    <xf numFmtId="0" fontId="5" fillId="0" borderId="26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2" fontId="5" fillId="0" borderId="0" xfId="0" applyNumberFormat="1" applyFont="1" applyBorder="1"/>
    <xf numFmtId="2" fontId="2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176" fontId="2" fillId="0" borderId="6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2" fontId="5" fillId="0" borderId="14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2" fontId="2" fillId="0" borderId="5" xfId="0" applyNumberFormat="1" applyFont="1" applyBorder="1" applyAlignment="1">
      <alignment vertical="center"/>
    </xf>
    <xf numFmtId="2" fontId="2" fillId="0" borderId="30" xfId="0" applyNumberFormat="1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2" fontId="2" fillId="0" borderId="8" xfId="0" applyNumberFormat="1" applyFont="1" applyBorder="1" applyAlignment="1">
      <alignment vertical="center"/>
    </xf>
    <xf numFmtId="2" fontId="2" fillId="0" borderId="9" xfId="0" applyNumberFormat="1" applyFont="1" applyBorder="1" applyAlignment="1">
      <alignment vertical="center"/>
    </xf>
    <xf numFmtId="180" fontId="2" fillId="0" borderId="1" xfId="0" applyNumberFormat="1" applyFont="1" applyBorder="1" applyAlignment="1">
      <alignment horizontal="center" vertical="center"/>
    </xf>
    <xf numFmtId="180" fontId="2" fillId="0" borderId="1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2" fontId="2" fillId="0" borderId="38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" fontId="2" fillId="0" borderId="1" xfId="0" applyNumberFormat="1" applyFont="1" applyBorder="1" applyAlignment="1">
      <alignment vertical="center"/>
    </xf>
    <xf numFmtId="1" fontId="2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2" fontId="2" fillId="0" borderId="1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vertical="center"/>
    </xf>
    <xf numFmtId="2" fontId="2" fillId="0" borderId="18" xfId="0" applyNumberFormat="1" applyFont="1" applyBorder="1" applyAlignment="1">
      <alignment vertical="center"/>
    </xf>
    <xf numFmtId="2" fontId="5" fillId="0" borderId="16" xfId="0" applyNumberFormat="1" applyFont="1" applyBorder="1" applyAlignment="1">
      <alignment vertical="center"/>
    </xf>
    <xf numFmtId="2" fontId="5" fillId="0" borderId="25" xfId="0" applyNumberFormat="1" applyFont="1" applyBorder="1" applyAlignment="1">
      <alignment vertical="center"/>
    </xf>
    <xf numFmtId="2" fontId="5" fillId="0" borderId="5" xfId="0" applyNumberFormat="1" applyFont="1" applyBorder="1" applyAlignment="1">
      <alignment vertical="center"/>
    </xf>
    <xf numFmtId="2" fontId="5" fillId="0" borderId="30" xfId="0" applyNumberFormat="1" applyFont="1" applyBorder="1" applyAlignment="1">
      <alignment vertical="center"/>
    </xf>
    <xf numFmtId="2" fontId="5" fillId="0" borderId="6" xfId="0" applyNumberFormat="1" applyFont="1" applyBorder="1" applyAlignment="1">
      <alignment vertical="center"/>
    </xf>
    <xf numFmtId="2" fontId="5" fillId="0" borderId="18" xfId="0" applyNumberFormat="1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2" fontId="5" fillId="0" borderId="8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2" fontId="2" fillId="0" borderId="14" xfId="0" applyNumberFormat="1" applyFont="1" applyBorder="1" applyAlignment="1">
      <alignment vertical="center"/>
    </xf>
    <xf numFmtId="177" fontId="9" fillId="0" borderId="14" xfId="0" applyNumberFormat="1" applyFont="1" applyBorder="1" applyAlignment="1">
      <alignment vertical="center"/>
    </xf>
    <xf numFmtId="177" fontId="2" fillId="0" borderId="18" xfId="0" applyNumberFormat="1" applyFont="1" applyBorder="1" applyAlignment="1">
      <alignment vertical="center"/>
    </xf>
    <xf numFmtId="177" fontId="2" fillId="0" borderId="30" xfId="0" applyNumberFormat="1" applyFont="1" applyBorder="1" applyAlignment="1">
      <alignment vertical="center"/>
    </xf>
    <xf numFmtId="179" fontId="5" fillId="0" borderId="1" xfId="0" applyNumberFormat="1" applyFont="1" applyBorder="1" applyAlignment="1">
      <alignment vertical="center"/>
    </xf>
    <xf numFmtId="180" fontId="5" fillId="0" borderId="1" xfId="0" applyNumberFormat="1" applyFont="1" applyBorder="1" applyAlignment="1">
      <alignment vertical="center"/>
    </xf>
    <xf numFmtId="0" fontId="4" fillId="0" borderId="0" xfId="0" applyFont="1" applyFill="1" applyAlignment="1">
      <alignment vertical="center"/>
    </xf>
    <xf numFmtId="178" fontId="5" fillId="0" borderId="1" xfId="0" applyNumberFormat="1" applyFont="1" applyBorder="1" applyAlignment="1">
      <alignment vertical="center"/>
    </xf>
    <xf numFmtId="178" fontId="5" fillId="0" borderId="14" xfId="0" applyNumberFormat="1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178" fontId="2" fillId="0" borderId="6" xfId="0" applyNumberFormat="1" applyFont="1" applyBorder="1" applyAlignment="1">
      <alignment vertical="center"/>
    </xf>
    <xf numFmtId="178" fontId="2" fillId="0" borderId="18" xfId="0" applyNumberFormat="1" applyFont="1" applyBorder="1" applyAlignment="1">
      <alignment vertical="center"/>
    </xf>
    <xf numFmtId="178" fontId="2" fillId="0" borderId="5" xfId="0" applyNumberFormat="1" applyFont="1" applyBorder="1" applyAlignment="1">
      <alignment vertical="center"/>
    </xf>
    <xf numFmtId="178" fontId="2" fillId="0" borderId="30" xfId="0" applyNumberFormat="1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Fill="1" applyBorder="1" applyAlignment="1">
      <alignment horizontal="center" vertical="center"/>
    </xf>
    <xf numFmtId="2" fontId="2" fillId="0" borderId="25" xfId="0" applyNumberFormat="1" applyFont="1" applyBorder="1" applyAlignment="1">
      <alignment vertical="center"/>
    </xf>
    <xf numFmtId="2" fontId="2" fillId="0" borderId="42" xfId="0" applyNumberFormat="1" applyFont="1" applyBorder="1" applyAlignment="1">
      <alignment vertical="center"/>
    </xf>
    <xf numFmtId="0" fontId="2" fillId="0" borderId="24" xfId="0" applyFont="1" applyFill="1" applyBorder="1"/>
    <xf numFmtId="2" fontId="2" fillId="0" borderId="25" xfId="0" applyNumberFormat="1" applyFont="1" applyFill="1" applyBorder="1"/>
    <xf numFmtId="2" fontId="2" fillId="0" borderId="42" xfId="0" applyNumberFormat="1" applyFont="1" applyFill="1" applyBorder="1"/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5" fillId="0" borderId="0" xfId="0" applyFont="1" applyFill="1" applyAlignment="1">
      <alignment vertical="center"/>
    </xf>
    <xf numFmtId="0" fontId="4" fillId="0" borderId="7" xfId="0" applyFont="1" applyFill="1" applyBorder="1" applyAlignment="1">
      <alignment vertical="center"/>
    </xf>
    <xf numFmtId="180" fontId="2" fillId="0" borderId="1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2" fillId="0" borderId="14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30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4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4" fillId="0" borderId="17" xfId="0" applyFont="1" applyFill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" fillId="0" borderId="49" xfId="0" applyFont="1" applyBorder="1" applyAlignment="1">
      <alignment horizontal="center" vertical="center"/>
    </xf>
    <xf numFmtId="0" fontId="2" fillId="0" borderId="51" xfId="0" applyFont="1" applyBorder="1"/>
    <xf numFmtId="0" fontId="5" fillId="0" borderId="51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2" fontId="2" fillId="0" borderId="6" xfId="0" applyNumberFormat="1" applyFont="1" applyFill="1" applyBorder="1"/>
    <xf numFmtId="2" fontId="5" fillId="0" borderId="6" xfId="0" applyNumberFormat="1" applyFont="1" applyBorder="1"/>
    <xf numFmtId="2" fontId="5" fillId="0" borderId="18" xfId="0" applyNumberFormat="1" applyFont="1" applyBorder="1"/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/>
    </xf>
    <xf numFmtId="2" fontId="2" fillId="0" borderId="17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2" fillId="0" borderId="38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29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5" fillId="0" borderId="13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2" fontId="5" fillId="0" borderId="1" xfId="0" applyNumberFormat="1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vertical="center"/>
    </xf>
    <xf numFmtId="2" fontId="2" fillId="0" borderId="13" xfId="0" applyNumberFormat="1" applyFont="1" applyFill="1" applyBorder="1" applyAlignment="1">
      <alignment vertical="center"/>
    </xf>
    <xf numFmtId="2" fontId="2" fillId="0" borderId="12" xfId="0" applyNumberFormat="1" applyFont="1" applyBorder="1" applyAlignment="1">
      <alignment vertical="center"/>
    </xf>
    <xf numFmtId="2" fontId="2" fillId="0" borderId="1" xfId="0" applyNumberFormat="1" applyFont="1" applyFill="1" applyBorder="1" applyAlignment="1">
      <alignment horizontal="right" vertical="center"/>
    </xf>
    <xf numFmtId="2" fontId="5" fillId="0" borderId="13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2" fontId="5" fillId="0" borderId="6" xfId="0" applyNumberFormat="1" applyFont="1" applyFill="1" applyBorder="1" applyAlignment="1">
      <alignment vertical="center"/>
    </xf>
    <xf numFmtId="2" fontId="5" fillId="0" borderId="31" xfId="0" applyNumberFormat="1" applyFont="1" applyFill="1" applyBorder="1" applyAlignment="1">
      <alignment vertical="center"/>
    </xf>
    <xf numFmtId="2" fontId="2" fillId="0" borderId="17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2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77" fontId="5" fillId="0" borderId="0" xfId="0" applyNumberFormat="1" applyFont="1" applyAlignment="1">
      <alignment vertical="center"/>
    </xf>
    <xf numFmtId="0" fontId="22" fillId="0" borderId="1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176" fontId="2" fillId="0" borderId="1" xfId="0" applyNumberFormat="1" applyFont="1" applyBorder="1"/>
    <xf numFmtId="176" fontId="2" fillId="0" borderId="14" xfId="0" applyNumberFormat="1" applyFont="1" applyBorder="1"/>
    <xf numFmtId="181" fontId="2" fillId="0" borderId="6" xfId="1" applyNumberFormat="1" applyFont="1" applyBorder="1" applyAlignment="1"/>
    <xf numFmtId="181" fontId="2" fillId="0" borderId="18" xfId="1" applyNumberFormat="1" applyFont="1" applyBorder="1" applyAlignment="1"/>
    <xf numFmtId="176" fontId="5" fillId="0" borderId="1" xfId="0" applyNumberFormat="1" applyFont="1" applyBorder="1"/>
    <xf numFmtId="176" fontId="5" fillId="0" borderId="14" xfId="0" applyNumberFormat="1" applyFont="1" applyBorder="1"/>
    <xf numFmtId="0" fontId="0" fillId="0" borderId="0" xfId="0" applyFont="1"/>
    <xf numFmtId="0" fontId="6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80" fontId="5" fillId="0" borderId="1" xfId="0" applyNumberFormat="1" applyFont="1" applyBorder="1" applyAlignment="1">
      <alignment horizontal="center" vertical="center"/>
    </xf>
    <xf numFmtId="0" fontId="20" fillId="0" borderId="46" xfId="0" applyFont="1" applyBorder="1" applyAlignment="1">
      <alignment horizontal="center"/>
    </xf>
    <xf numFmtId="0" fontId="20" fillId="0" borderId="47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80" fontId="2" fillId="0" borderId="1" xfId="0" applyNumberFormat="1" applyFont="1" applyBorder="1" applyAlignment="1">
      <alignment horizontal="center" vertical="center"/>
    </xf>
    <xf numFmtId="180" fontId="2" fillId="0" borderId="14" xfId="0" applyNumberFormat="1" applyFont="1" applyBorder="1" applyAlignment="1">
      <alignment horizontal="center" vertical="center"/>
    </xf>
    <xf numFmtId="180" fontId="2" fillId="0" borderId="6" xfId="0" applyNumberFormat="1" applyFont="1" applyBorder="1" applyAlignment="1">
      <alignment horizontal="center" vertical="center"/>
    </xf>
    <xf numFmtId="180" fontId="2" fillId="0" borderId="18" xfId="0" applyNumberFormat="1" applyFont="1" applyBorder="1" applyAlignment="1">
      <alignment horizontal="center" vertical="center"/>
    </xf>
    <xf numFmtId="9" fontId="5" fillId="0" borderId="2" xfId="1" applyFont="1" applyFill="1" applyBorder="1" applyAlignment="1">
      <alignment horizontal="center" vertical="center"/>
    </xf>
    <xf numFmtId="9" fontId="5" fillId="0" borderId="4" xfId="1" applyFont="1" applyFill="1" applyBorder="1" applyAlignment="1">
      <alignment horizontal="center" vertical="center"/>
    </xf>
    <xf numFmtId="9" fontId="5" fillId="0" borderId="20" xfId="1" applyFont="1" applyFill="1" applyBorder="1" applyAlignment="1">
      <alignment horizontal="center" vertical="center"/>
    </xf>
    <xf numFmtId="9" fontId="2" fillId="0" borderId="15" xfId="1" applyFont="1" applyFill="1" applyBorder="1" applyAlignment="1">
      <alignment horizontal="center" vertical="center"/>
    </xf>
    <xf numFmtId="9" fontId="2" fillId="0" borderId="27" xfId="1" applyFont="1" applyFill="1" applyBorder="1" applyAlignment="1">
      <alignment horizontal="center" vertical="center"/>
    </xf>
    <xf numFmtId="9" fontId="2" fillId="0" borderId="19" xfId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readingOrder="1"/>
    </xf>
    <xf numFmtId="0" fontId="6" fillId="0" borderId="30" xfId="0" applyFont="1" applyBorder="1" applyAlignment="1">
      <alignment horizontal="center" vertical="center" readingOrder="1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180" fontId="5" fillId="0" borderId="13" xfId="0" applyNumberFormat="1" applyFont="1" applyBorder="1" applyAlignment="1">
      <alignment horizontal="center" vertical="center"/>
    </xf>
    <xf numFmtId="180" fontId="5" fillId="0" borderId="3" xfId="0" applyNumberFormat="1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51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 readingOrder="1"/>
    </xf>
    <xf numFmtId="0" fontId="6" fillId="0" borderId="50" xfId="0" applyFont="1" applyBorder="1" applyAlignment="1">
      <alignment horizontal="center" vertical="center" readingOrder="1"/>
    </xf>
    <xf numFmtId="0" fontId="6" fillId="0" borderId="48" xfId="0" applyFont="1" applyBorder="1" applyAlignment="1">
      <alignment horizontal="center" vertical="center" readingOrder="1"/>
    </xf>
    <xf numFmtId="0" fontId="6" fillId="0" borderId="52" xfId="0" applyFont="1" applyBorder="1" applyAlignment="1">
      <alignment horizontal="center" vertical="center" readingOrder="1"/>
    </xf>
    <xf numFmtId="0" fontId="2" fillId="0" borderId="23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14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80" fontId="5" fillId="0" borderId="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jpeg"/><Relationship Id="rId1" Type="http://schemas.openxmlformats.org/officeDocument/2006/relationships/image" Target="../media/image23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g"/><Relationship Id="rId1" Type="http://schemas.openxmlformats.org/officeDocument/2006/relationships/image" Target="../media/image6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g"/><Relationship Id="rId2" Type="http://schemas.openxmlformats.org/officeDocument/2006/relationships/image" Target="../media/image9.jpg"/><Relationship Id="rId1" Type="http://schemas.openxmlformats.org/officeDocument/2006/relationships/image" Target="../media/image8.jpg"/><Relationship Id="rId5" Type="http://schemas.openxmlformats.org/officeDocument/2006/relationships/image" Target="../media/image12.jpg"/><Relationship Id="rId4" Type="http://schemas.openxmlformats.org/officeDocument/2006/relationships/image" Target="../media/image1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Relationship Id="rId6" Type="http://schemas.openxmlformats.org/officeDocument/2006/relationships/image" Target="../media/image18.jpeg"/><Relationship Id="rId5" Type="http://schemas.openxmlformats.org/officeDocument/2006/relationships/image" Target="../media/image17.jpeg"/><Relationship Id="rId4" Type="http://schemas.openxmlformats.org/officeDocument/2006/relationships/image" Target="../media/image16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259080</xdr:colOff>
      <xdr:row>1</xdr:row>
      <xdr:rowOff>60960</xdr:rowOff>
    </xdr:from>
    <xdr:ext cx="1158240" cy="3163824"/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" y="251460"/>
          <a:ext cx="1158240" cy="3163824"/>
        </a:xfrm>
        <a:prstGeom prst="rect">
          <a:avLst/>
        </a:prstGeom>
      </xdr:spPr>
    </xdr:pic>
    <xdr:clientData/>
  </xdr:oneCellAnchor>
  <xdr:oneCellAnchor>
    <xdr:from>
      <xdr:col>4</xdr:col>
      <xdr:colOff>315686</xdr:colOff>
      <xdr:row>1</xdr:row>
      <xdr:rowOff>119744</xdr:rowOff>
    </xdr:from>
    <xdr:ext cx="3080222" cy="6004995"/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0246" y="310244"/>
          <a:ext cx="3080222" cy="6004995"/>
        </a:xfrm>
        <a:prstGeom prst="rect">
          <a:avLst/>
        </a:prstGeom>
      </xdr:spPr>
    </xdr:pic>
    <xdr:clientData/>
  </xdr:oneCellAnchor>
  <xdr:twoCellAnchor editAs="oneCell">
    <xdr:from>
      <xdr:col>12</xdr:col>
      <xdr:colOff>170329</xdr:colOff>
      <xdr:row>1</xdr:row>
      <xdr:rowOff>134471</xdr:rowOff>
    </xdr:from>
    <xdr:to>
      <xdr:col>16</xdr:col>
      <xdr:colOff>354285</xdr:colOff>
      <xdr:row>29</xdr:row>
      <xdr:rowOff>82476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34739E00-51F2-4965-96C5-B3C1FBBEE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2494" y="313765"/>
          <a:ext cx="2371344" cy="49682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373380</xdr:colOff>
      <xdr:row>1</xdr:row>
      <xdr:rowOff>83820</xdr:rowOff>
    </xdr:from>
    <xdr:to>
      <xdr:col>8</xdr:col>
      <xdr:colOff>96653</xdr:colOff>
      <xdr:row>18</xdr:row>
      <xdr:rowOff>92949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373380" y="267970"/>
          <a:ext cx="4193673" cy="3139679"/>
          <a:chOff x="504149" y="6630325"/>
          <a:chExt cx="4112393" cy="3247629"/>
        </a:xfrm>
      </xdr:grpSpPr>
      <xdr:pic>
        <xdr:nvPicPr>
          <xdr:cNvPr id="3" name="圖片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365" t="34835" r="5324" b="49531"/>
          <a:stretch/>
        </xdr:blipFill>
        <xdr:spPr>
          <a:xfrm>
            <a:off x="987553" y="7763651"/>
            <a:ext cx="2225236" cy="490327"/>
          </a:xfrm>
          <a:prstGeom prst="rect">
            <a:avLst/>
          </a:prstGeom>
        </xdr:spPr>
      </xdr:pic>
      <xdr:cxnSp macro="">
        <xdr:nvCxnSpPr>
          <xdr:cNvPr id="4" name="直線接點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CxnSpPr/>
        </xdr:nvCxnSpPr>
        <xdr:spPr>
          <a:xfrm>
            <a:off x="861106" y="7827229"/>
            <a:ext cx="108000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" name="文字方塊 113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 txBox="1"/>
        </xdr:nvSpPr>
        <xdr:spPr>
          <a:xfrm>
            <a:off x="504149" y="7696424"/>
            <a:ext cx="4216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0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180</a:t>
            </a:r>
            <a:endParaRPr kumimoji="0" lang="zh-TW" altLang="en-US" sz="10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cxnSp macro="">
        <xdr:nvCxnSpPr>
          <xdr:cNvPr id="6" name="直線接點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CxnSpPr/>
        </xdr:nvCxnSpPr>
        <xdr:spPr>
          <a:xfrm>
            <a:off x="861106" y="8068757"/>
            <a:ext cx="108000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" name="文字方塊 115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504149" y="7937952"/>
            <a:ext cx="4216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zh-TW" sz="1000" b="1">
                <a:solidFill>
                  <a:prstClr val="black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9</a:t>
            </a:r>
            <a:r>
              <a:rPr kumimoji="0" lang="en-US" altLang="zh-TW" sz="10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5</a:t>
            </a:r>
            <a:endParaRPr kumimoji="0" lang="zh-TW" altLang="en-US" sz="10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cxnSp macro="">
        <xdr:nvCxnSpPr>
          <xdr:cNvPr id="8" name="直線接點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CxnSpPr/>
        </xdr:nvCxnSpPr>
        <xdr:spPr>
          <a:xfrm>
            <a:off x="861106" y="8210626"/>
            <a:ext cx="108000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" name="文字方塊 117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 txBox="1"/>
        </xdr:nvSpPr>
        <xdr:spPr>
          <a:xfrm>
            <a:off x="504149" y="8079821"/>
            <a:ext cx="4216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0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70</a:t>
            </a:r>
            <a:endParaRPr kumimoji="0" lang="zh-TW" altLang="en-US" sz="10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cxnSp macro="">
        <xdr:nvCxnSpPr>
          <xdr:cNvPr id="10" name="直線接點 9">
            <a:extLst>
              <a:ext uri="{FF2B5EF4-FFF2-40B4-BE49-F238E27FC236}">
                <a16:creationId xmlns:a16="http://schemas.microsoft.com/office/drawing/2014/main" id="{00000000-0008-0000-1500-00000A000000}"/>
              </a:ext>
            </a:extLst>
          </xdr:cNvPr>
          <xdr:cNvCxnSpPr/>
        </xdr:nvCxnSpPr>
        <xdr:spPr>
          <a:xfrm>
            <a:off x="861106" y="7922922"/>
            <a:ext cx="108000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" name="文字方塊 119">
            <a:extLst>
              <a:ext uri="{FF2B5EF4-FFF2-40B4-BE49-F238E27FC236}">
                <a16:creationId xmlns:a16="http://schemas.microsoft.com/office/drawing/2014/main" id="{00000000-0008-0000-1500-00000B000000}"/>
              </a:ext>
            </a:extLst>
          </xdr:cNvPr>
          <xdr:cNvSpPr txBox="1"/>
        </xdr:nvSpPr>
        <xdr:spPr>
          <a:xfrm>
            <a:off x="504149" y="7792117"/>
            <a:ext cx="4216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0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130</a:t>
            </a:r>
            <a:endParaRPr kumimoji="0" lang="zh-TW" altLang="en-US" sz="10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12" name="文字方塊 120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SpPr txBox="1"/>
        </xdr:nvSpPr>
        <xdr:spPr>
          <a:xfrm>
            <a:off x="1317139" y="6955006"/>
            <a:ext cx="67451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lysate</a:t>
            </a:r>
            <a:endParaRPr kumimoji="0" lang="zh-TW" altLang="en-US" sz="12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13" name="文字方塊 121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 txBox="1"/>
        </xdr:nvSpPr>
        <xdr:spPr>
          <a:xfrm rot="16200000">
            <a:off x="2284798" y="7287765"/>
            <a:ext cx="73210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rIgG</a:t>
            </a:r>
            <a:endParaRPr kumimoji="0" lang="zh-TW" altLang="en-US" sz="12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14" name="文字方塊 122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 rot="16200000">
            <a:off x="2581034" y="7287765"/>
            <a:ext cx="73210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Dab2</a:t>
            </a:r>
            <a:endParaRPr kumimoji="0" lang="zh-TW" altLang="en-US" sz="12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15" name="文字方塊 123">
            <a:extLst>
              <a:ext uri="{FF2B5EF4-FFF2-40B4-BE49-F238E27FC236}">
                <a16:creationId xmlns:a16="http://schemas.microsoft.com/office/drawing/2014/main" id="{00000000-0008-0000-1500-00000F000000}"/>
              </a:ext>
            </a:extLst>
          </xdr:cNvPr>
          <xdr:cNvSpPr txBox="1"/>
        </xdr:nvSpPr>
        <xdr:spPr>
          <a:xfrm rot="16200000">
            <a:off x="1728282" y="7287765"/>
            <a:ext cx="73210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rIgG</a:t>
            </a:r>
            <a:endParaRPr kumimoji="0" lang="zh-TW" altLang="en-US" sz="12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16" name="文字方塊 124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 txBox="1"/>
        </xdr:nvSpPr>
        <xdr:spPr>
          <a:xfrm rot="16200000">
            <a:off x="2009107" y="7287765"/>
            <a:ext cx="73210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Dab2</a:t>
            </a:r>
            <a:endParaRPr kumimoji="0" lang="zh-TW" altLang="en-US" sz="12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17" name="文字方塊 125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 rot="16200000">
            <a:off x="1135141" y="7287766"/>
            <a:ext cx="73210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zh-TW" sz="1200" b="1">
                <a:solidFill>
                  <a:prstClr val="black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R</a:t>
            </a:r>
            <a:endParaRPr kumimoji="0" lang="zh-TW" altLang="en-US" sz="12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18" name="文字方塊 126">
            <a:extLst>
              <a:ext uri="{FF2B5EF4-FFF2-40B4-BE49-F238E27FC236}">
                <a16:creationId xmlns:a16="http://schemas.microsoft.com/office/drawing/2014/main" id="{00000000-0008-0000-1500-000012000000}"/>
              </a:ext>
            </a:extLst>
          </xdr:cNvPr>
          <xdr:cNvSpPr txBox="1"/>
        </xdr:nvSpPr>
        <xdr:spPr>
          <a:xfrm rot="16200000">
            <a:off x="1421103" y="7287765"/>
            <a:ext cx="73210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U46</a:t>
            </a:r>
            <a:endParaRPr kumimoji="0" lang="zh-TW" altLang="en-US" sz="12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cxnSp macro="">
        <xdr:nvCxnSpPr>
          <xdr:cNvPr id="19" name="直線接點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CxnSpPr/>
        </xdr:nvCxnSpPr>
        <xdr:spPr>
          <a:xfrm>
            <a:off x="1971832" y="7250514"/>
            <a:ext cx="522000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直線接點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CxnSpPr/>
        </xdr:nvCxnSpPr>
        <xdr:spPr>
          <a:xfrm>
            <a:off x="2547585" y="7250514"/>
            <a:ext cx="522000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" name="直線接點 20">
            <a:extLst>
              <a:ext uri="{FF2B5EF4-FFF2-40B4-BE49-F238E27FC236}">
                <a16:creationId xmlns:a16="http://schemas.microsoft.com/office/drawing/2014/main" id="{00000000-0008-0000-1500-000015000000}"/>
              </a:ext>
            </a:extLst>
          </xdr:cNvPr>
          <xdr:cNvCxnSpPr/>
        </xdr:nvCxnSpPr>
        <xdr:spPr>
          <a:xfrm>
            <a:off x="1382193" y="7250514"/>
            <a:ext cx="522000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2" name="文字方塊 130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 txBox="1"/>
        </xdr:nvSpPr>
        <xdr:spPr>
          <a:xfrm>
            <a:off x="1949178" y="6955006"/>
            <a:ext cx="56952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R</a:t>
            </a:r>
            <a:endParaRPr kumimoji="0" lang="zh-TW" altLang="en-US" sz="12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23" name="文字方塊 131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2522814" y="6955006"/>
            <a:ext cx="569526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zh-TW" sz="1200" b="1">
                <a:solidFill>
                  <a:prstClr val="black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U46</a:t>
            </a:r>
            <a:endParaRPr kumimoji="0" lang="zh-TW" altLang="en-US" sz="12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cxnSp macro="">
        <xdr:nvCxnSpPr>
          <xdr:cNvPr id="24" name="直線接點 23">
            <a:extLst>
              <a:ext uri="{FF2B5EF4-FFF2-40B4-BE49-F238E27FC236}">
                <a16:creationId xmlns:a16="http://schemas.microsoft.com/office/drawing/2014/main" id="{00000000-0008-0000-1500-000018000000}"/>
              </a:ext>
            </a:extLst>
          </xdr:cNvPr>
          <xdr:cNvCxnSpPr/>
        </xdr:nvCxnSpPr>
        <xdr:spPr>
          <a:xfrm>
            <a:off x="1969839" y="6917179"/>
            <a:ext cx="1100722" cy="0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5" name="文字方塊 133">
            <a:extLst>
              <a:ext uri="{FF2B5EF4-FFF2-40B4-BE49-F238E27FC236}">
                <a16:creationId xmlns:a16="http://schemas.microsoft.com/office/drawing/2014/main" id="{00000000-0008-0000-1500-000019000000}"/>
              </a:ext>
            </a:extLst>
          </xdr:cNvPr>
          <xdr:cNvSpPr txBox="1"/>
        </xdr:nvSpPr>
        <xdr:spPr>
          <a:xfrm>
            <a:off x="1945068" y="6630325"/>
            <a:ext cx="1200938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zh-TW" sz="1200" b="1">
                <a:solidFill>
                  <a:prstClr val="black"/>
                </a:solidFill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IP</a:t>
            </a:r>
            <a:endParaRPr kumimoji="0" lang="zh-TW" altLang="en-US" sz="12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26" name="文字方塊 134">
            <a:extLst>
              <a:ext uri="{FF2B5EF4-FFF2-40B4-BE49-F238E27FC236}">
                <a16:creationId xmlns:a16="http://schemas.microsoft.com/office/drawing/2014/main" id="{00000000-0008-0000-1500-00001A000000}"/>
              </a:ext>
            </a:extLst>
          </xdr:cNvPr>
          <xdr:cNvSpPr txBox="1"/>
        </xdr:nvSpPr>
        <xdr:spPr>
          <a:xfrm>
            <a:off x="3214462" y="7919154"/>
            <a:ext cx="1402080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2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Dab2</a:t>
            </a:r>
            <a:endParaRPr kumimoji="0" lang="zh-TW" altLang="en-US" sz="12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pic>
        <xdr:nvPicPr>
          <xdr:cNvPr id="27" name="圖片 26">
            <a:extLst>
              <a:ext uri="{FF2B5EF4-FFF2-40B4-BE49-F238E27FC236}">
                <a16:creationId xmlns:a16="http://schemas.microsoft.com/office/drawing/2014/main" id="{00000000-0008-0000-1500-00001B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3540" t="26779" r="53361" b="12113"/>
          <a:stretch/>
        </xdr:blipFill>
        <xdr:spPr>
          <a:xfrm>
            <a:off x="1045920" y="8421848"/>
            <a:ext cx="1063535" cy="1456106"/>
          </a:xfrm>
          <a:prstGeom prst="rect">
            <a:avLst/>
          </a:prstGeom>
        </xdr:spPr>
      </xdr:pic>
      <xdr:cxnSp macro="">
        <xdr:nvCxnSpPr>
          <xdr:cNvPr id="28" name="直線接點 27">
            <a:extLst>
              <a:ext uri="{FF2B5EF4-FFF2-40B4-BE49-F238E27FC236}">
                <a16:creationId xmlns:a16="http://schemas.microsoft.com/office/drawing/2014/main" id="{00000000-0008-0000-1500-00001C000000}"/>
              </a:ext>
            </a:extLst>
          </xdr:cNvPr>
          <xdr:cNvCxnSpPr/>
        </xdr:nvCxnSpPr>
        <xdr:spPr>
          <a:xfrm>
            <a:off x="861106" y="9274283"/>
            <a:ext cx="108000" cy="0"/>
          </a:xfrm>
          <a:prstGeom prst="line">
            <a:avLst/>
          </a:prstGeom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9" name="文字方塊 137">
            <a:extLst>
              <a:ext uri="{FF2B5EF4-FFF2-40B4-BE49-F238E27FC236}">
                <a16:creationId xmlns:a16="http://schemas.microsoft.com/office/drawing/2014/main" id="{00000000-0008-0000-1500-00001D000000}"/>
              </a:ext>
            </a:extLst>
          </xdr:cNvPr>
          <xdr:cNvSpPr txBox="1"/>
        </xdr:nvSpPr>
        <xdr:spPr>
          <a:xfrm>
            <a:off x="504149" y="9152798"/>
            <a:ext cx="4216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0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43</a:t>
            </a:r>
            <a:endParaRPr kumimoji="0" lang="zh-TW" altLang="en-US" sz="10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30" name="文字方塊 138">
            <a:extLst>
              <a:ext uri="{FF2B5EF4-FFF2-40B4-BE49-F238E27FC236}">
                <a16:creationId xmlns:a16="http://schemas.microsoft.com/office/drawing/2014/main" id="{00000000-0008-0000-1500-00001E000000}"/>
              </a:ext>
            </a:extLst>
          </xdr:cNvPr>
          <xdr:cNvSpPr txBox="1"/>
        </xdr:nvSpPr>
        <xdr:spPr>
          <a:xfrm>
            <a:off x="3214462" y="9107822"/>
            <a:ext cx="1402080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l-GR" altLang="zh-TW" sz="12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β</a:t>
            </a:r>
            <a:r>
              <a:rPr kumimoji="0" lang="en-US" altLang="zh-TW" sz="12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-actin</a:t>
            </a:r>
            <a:endParaRPr kumimoji="0" lang="zh-TW" altLang="en-US" sz="12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31" name="文字方塊 139">
            <a:extLst>
              <a:ext uri="{FF2B5EF4-FFF2-40B4-BE49-F238E27FC236}">
                <a16:creationId xmlns:a16="http://schemas.microsoft.com/office/drawing/2014/main" id="{00000000-0008-0000-1500-00001F000000}"/>
              </a:ext>
            </a:extLst>
          </xdr:cNvPr>
          <xdr:cNvSpPr txBox="1"/>
        </xdr:nvSpPr>
        <xdr:spPr>
          <a:xfrm>
            <a:off x="504149" y="9307070"/>
            <a:ext cx="4216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0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34</a:t>
            </a:r>
            <a:endParaRPr kumimoji="0" lang="zh-TW" altLang="en-US" sz="10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32" name="文字方塊 140">
            <a:extLst>
              <a:ext uri="{FF2B5EF4-FFF2-40B4-BE49-F238E27FC236}">
                <a16:creationId xmlns:a16="http://schemas.microsoft.com/office/drawing/2014/main" id="{00000000-0008-0000-1500-000020000000}"/>
              </a:ext>
            </a:extLst>
          </xdr:cNvPr>
          <xdr:cNvSpPr txBox="1"/>
        </xdr:nvSpPr>
        <xdr:spPr>
          <a:xfrm>
            <a:off x="504149" y="9564278"/>
            <a:ext cx="4216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0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25</a:t>
            </a:r>
            <a:endParaRPr kumimoji="0" lang="zh-TW" altLang="en-US" sz="10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33" name="文字方塊 141">
            <a:extLst>
              <a:ext uri="{FF2B5EF4-FFF2-40B4-BE49-F238E27FC236}">
                <a16:creationId xmlns:a16="http://schemas.microsoft.com/office/drawing/2014/main" id="{00000000-0008-0000-1500-000021000000}"/>
              </a:ext>
            </a:extLst>
          </xdr:cNvPr>
          <xdr:cNvSpPr txBox="1"/>
        </xdr:nvSpPr>
        <xdr:spPr>
          <a:xfrm>
            <a:off x="504149" y="8980706"/>
            <a:ext cx="4216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0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55</a:t>
            </a:r>
            <a:endParaRPr kumimoji="0" lang="zh-TW" altLang="en-US" sz="10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34" name="文字方塊 142">
            <a:extLst>
              <a:ext uri="{FF2B5EF4-FFF2-40B4-BE49-F238E27FC236}">
                <a16:creationId xmlns:a16="http://schemas.microsoft.com/office/drawing/2014/main" id="{00000000-0008-0000-1500-000022000000}"/>
              </a:ext>
            </a:extLst>
          </xdr:cNvPr>
          <xdr:cNvSpPr txBox="1"/>
        </xdr:nvSpPr>
        <xdr:spPr>
          <a:xfrm>
            <a:off x="504149" y="8796853"/>
            <a:ext cx="4216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0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70</a:t>
            </a:r>
            <a:endParaRPr kumimoji="0" lang="zh-TW" altLang="en-US" sz="10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35" name="文字方塊 143">
            <a:extLst>
              <a:ext uri="{FF2B5EF4-FFF2-40B4-BE49-F238E27FC236}">
                <a16:creationId xmlns:a16="http://schemas.microsoft.com/office/drawing/2014/main" id="{00000000-0008-0000-1500-000023000000}"/>
              </a:ext>
            </a:extLst>
          </xdr:cNvPr>
          <xdr:cNvSpPr txBox="1"/>
        </xdr:nvSpPr>
        <xdr:spPr>
          <a:xfrm>
            <a:off x="504149" y="8656152"/>
            <a:ext cx="4216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0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95</a:t>
            </a:r>
            <a:endParaRPr kumimoji="0" lang="zh-TW" altLang="en-US" sz="10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36" name="文字方塊 144">
            <a:extLst>
              <a:ext uri="{FF2B5EF4-FFF2-40B4-BE49-F238E27FC236}">
                <a16:creationId xmlns:a16="http://schemas.microsoft.com/office/drawing/2014/main" id="{00000000-0008-0000-1500-000024000000}"/>
              </a:ext>
            </a:extLst>
          </xdr:cNvPr>
          <xdr:cNvSpPr txBox="1"/>
        </xdr:nvSpPr>
        <xdr:spPr>
          <a:xfrm>
            <a:off x="504149" y="8386253"/>
            <a:ext cx="4216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0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180</a:t>
            </a:r>
            <a:endParaRPr kumimoji="0" lang="zh-TW" altLang="en-US" sz="10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  <xdr:sp macro="" textlink="">
        <xdr:nvSpPr>
          <xdr:cNvPr id="37" name="文字方塊 145">
            <a:extLst>
              <a:ext uri="{FF2B5EF4-FFF2-40B4-BE49-F238E27FC236}">
                <a16:creationId xmlns:a16="http://schemas.microsoft.com/office/drawing/2014/main" id="{00000000-0008-0000-1500-000025000000}"/>
              </a:ext>
            </a:extLst>
          </xdr:cNvPr>
          <xdr:cNvSpPr txBox="1"/>
        </xdr:nvSpPr>
        <xdr:spPr>
          <a:xfrm>
            <a:off x="504149" y="8509363"/>
            <a:ext cx="4216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zh-TW" sz="1000" b="1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Arial" panose="020B0604020202020204" pitchFamily="34" charset="0"/>
                <a:ea typeface="新細明體" panose="02020500000000000000" pitchFamily="18" charset="-120"/>
                <a:cs typeface="Arial" panose="020B0604020202020204" pitchFamily="34" charset="0"/>
              </a:rPr>
              <a:t>130</a:t>
            </a:r>
            <a:endParaRPr kumimoji="0" lang="zh-TW" altLang="en-US" sz="1000" b="1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新細明體" panose="02020500000000000000" pitchFamily="18" charset="-12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349250</xdr:colOff>
      <xdr:row>4</xdr:row>
      <xdr:rowOff>127000</xdr:rowOff>
    </xdr:from>
    <xdr:to>
      <xdr:col>1</xdr:col>
      <xdr:colOff>439737</xdr:colOff>
      <xdr:row>6</xdr:row>
      <xdr:rowOff>158750</xdr:rowOff>
    </xdr:to>
    <xdr:sp macro="" textlink="">
      <xdr:nvSpPr>
        <xdr:cNvPr id="38" name="文字方塊 68">
          <a:extLst>
            <a:ext uri="{FF2B5EF4-FFF2-40B4-BE49-F238E27FC236}">
              <a16:creationId xmlns:a16="http://schemas.microsoft.com/office/drawing/2014/main" id="{00000000-0008-0000-1500-000026000000}"/>
            </a:ext>
          </a:extLst>
        </xdr:cNvPr>
        <xdr:cNvSpPr txBox="1">
          <a:spLocks noChangeArrowheads="1"/>
        </xdr:cNvSpPr>
      </xdr:nvSpPr>
      <xdr:spPr bwMode="auto">
        <a:xfrm>
          <a:off x="349250" y="863600"/>
          <a:ext cx="649287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zh-TW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9pPr>
        </a:lstStyle>
        <a:p>
          <a:pPr algn="ctr" eaLnBrk="1" hangingPunct="1"/>
          <a:r>
            <a:rPr lang="en-US" altLang="zh-TW" sz="1000" b="1">
              <a:latin typeface="Arial" panose="020B0604020202020204" pitchFamily="34" charset="0"/>
              <a:cs typeface="Arial" panose="020B0604020202020204" pitchFamily="34" charset="0"/>
            </a:rPr>
            <a:t>M.W. (kDa)</a:t>
          </a:r>
          <a:endParaRPr lang="zh-TW" alt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182880</xdr:colOff>
      <xdr:row>1</xdr:row>
      <xdr:rowOff>99060</xdr:rowOff>
    </xdr:from>
    <xdr:to>
      <xdr:col>22</xdr:col>
      <xdr:colOff>195072</xdr:colOff>
      <xdr:row>16</xdr:row>
      <xdr:rowOff>79248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274320"/>
          <a:ext cx="4949952" cy="2609088"/>
        </a:xfrm>
        <a:prstGeom prst="rect">
          <a:avLst/>
        </a:prstGeom>
      </xdr:spPr>
    </xdr:pic>
    <xdr:clientData/>
  </xdr:twoCellAnchor>
  <xdr:twoCellAnchor editAs="oneCell">
    <xdr:from>
      <xdr:col>1</xdr:col>
      <xdr:colOff>108857</xdr:colOff>
      <xdr:row>1</xdr:row>
      <xdr:rowOff>87086</xdr:rowOff>
    </xdr:from>
    <xdr:to>
      <xdr:col>11</xdr:col>
      <xdr:colOff>12192</xdr:colOff>
      <xdr:row>33</xdr:row>
      <xdr:rowOff>67056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A6F1E2E8-6DFF-420D-9DEC-2EE8B73FD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86" y="261257"/>
          <a:ext cx="5346192" cy="55534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229048</xdr:colOff>
      <xdr:row>1</xdr:row>
      <xdr:rowOff>113852</xdr:rowOff>
    </xdr:from>
    <xdr:to>
      <xdr:col>5</xdr:col>
      <xdr:colOff>311344</xdr:colOff>
      <xdr:row>12</xdr:row>
      <xdr:rowOff>136712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088" y="289112"/>
          <a:ext cx="2718816" cy="1950720"/>
        </a:xfrm>
        <a:prstGeom prst="rect">
          <a:avLst/>
        </a:prstGeom>
      </xdr:spPr>
    </xdr:pic>
    <xdr:clientData/>
  </xdr:twoCellAnchor>
  <xdr:twoCellAnchor editAs="oneCell">
    <xdr:from>
      <xdr:col>11</xdr:col>
      <xdr:colOff>173841</xdr:colOff>
      <xdr:row>1</xdr:row>
      <xdr:rowOff>154641</xdr:rowOff>
    </xdr:from>
    <xdr:to>
      <xdr:col>17</xdr:col>
      <xdr:colOff>589087</xdr:colOff>
      <xdr:row>34</xdr:row>
      <xdr:rowOff>45600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5941" y="332441"/>
          <a:ext cx="8225746" cy="58091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126851</xdr:colOff>
      <xdr:row>2</xdr:row>
      <xdr:rowOff>59167</xdr:rowOff>
    </xdr:from>
    <xdr:to>
      <xdr:col>2</xdr:col>
      <xdr:colOff>459980</xdr:colOff>
      <xdr:row>4</xdr:row>
      <xdr:rowOff>43568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698" y="435685"/>
          <a:ext cx="1561293" cy="342989"/>
        </a:xfrm>
        <a:prstGeom prst="rect">
          <a:avLst/>
        </a:prstGeom>
      </xdr:spPr>
    </xdr:pic>
    <xdr:clientData/>
  </xdr:twoCellAnchor>
  <xdr:twoCellAnchor editAs="oneCell">
    <xdr:from>
      <xdr:col>7</xdr:col>
      <xdr:colOff>141194</xdr:colOff>
      <xdr:row>39</xdr:row>
      <xdr:rowOff>164054</xdr:rowOff>
    </xdr:from>
    <xdr:to>
      <xdr:col>10</xdr:col>
      <xdr:colOff>409418</xdr:colOff>
      <xdr:row>45</xdr:row>
      <xdr:rowOff>76828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9665" y="7156525"/>
          <a:ext cx="1908765" cy="988538"/>
        </a:xfrm>
        <a:prstGeom prst="rect">
          <a:avLst/>
        </a:prstGeom>
      </xdr:spPr>
    </xdr:pic>
    <xdr:clientData/>
  </xdr:twoCellAnchor>
  <xdr:twoCellAnchor editAs="oneCell">
    <xdr:from>
      <xdr:col>24</xdr:col>
      <xdr:colOff>251460</xdr:colOff>
      <xdr:row>1</xdr:row>
      <xdr:rowOff>152400</xdr:rowOff>
    </xdr:from>
    <xdr:to>
      <xdr:col>28</xdr:col>
      <xdr:colOff>263652</xdr:colOff>
      <xdr:row>8</xdr:row>
      <xdr:rowOff>42134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18820" y="342900"/>
          <a:ext cx="2206751" cy="1158240"/>
        </a:xfrm>
        <a:prstGeom prst="rect">
          <a:avLst/>
        </a:prstGeom>
      </xdr:spPr>
    </xdr:pic>
    <xdr:clientData/>
  </xdr:twoCellAnchor>
  <xdr:twoCellAnchor editAs="oneCell">
    <xdr:from>
      <xdr:col>6</xdr:col>
      <xdr:colOff>167640</xdr:colOff>
      <xdr:row>1</xdr:row>
      <xdr:rowOff>83820</xdr:rowOff>
    </xdr:from>
    <xdr:to>
      <xdr:col>11</xdr:col>
      <xdr:colOff>469572</xdr:colOff>
      <xdr:row>33</xdr:row>
      <xdr:rowOff>90005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9480" y="274320"/>
          <a:ext cx="3145536" cy="583996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39</xdr:row>
      <xdr:rowOff>134470</xdr:rowOff>
    </xdr:from>
    <xdr:to>
      <xdr:col>2</xdr:col>
      <xdr:colOff>740844</xdr:colOff>
      <xdr:row>47</xdr:row>
      <xdr:rowOff>10757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3360" y="324970"/>
          <a:ext cx="1821987" cy="1326328"/>
        </a:xfrm>
        <a:prstGeom prst="rect">
          <a:avLst/>
        </a:prstGeom>
      </xdr:spPr>
    </xdr:pic>
    <xdr:clientData/>
  </xdr:twoCellAnchor>
  <xdr:twoCellAnchor editAs="oneCell">
    <xdr:from>
      <xdr:col>14</xdr:col>
      <xdr:colOff>179294</xdr:colOff>
      <xdr:row>43</xdr:row>
      <xdr:rowOff>98612</xdr:rowOff>
    </xdr:from>
    <xdr:to>
      <xdr:col>16</xdr:col>
      <xdr:colOff>415603</xdr:colOff>
      <xdr:row>49</xdr:row>
      <xdr:rowOff>167640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2212" y="7270377"/>
          <a:ext cx="2199580" cy="11447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340658</xdr:colOff>
      <xdr:row>5</xdr:row>
      <xdr:rowOff>152400</xdr:rowOff>
    </xdr:from>
    <xdr:to>
      <xdr:col>16</xdr:col>
      <xdr:colOff>266341</xdr:colOff>
      <xdr:row>19</xdr:row>
      <xdr:rowOff>98314</xdr:rowOff>
    </xdr:to>
    <xdr:grpSp>
      <xdr:nvGrpSpPr>
        <xdr:cNvPr id="3" name="群組 2">
          <a:extLst>
            <a:ext uri="{FF2B5EF4-FFF2-40B4-BE49-F238E27FC236}">
              <a16:creationId xmlns:a16="http://schemas.microsoft.com/office/drawing/2014/main" id="{D4C6BD53-F74B-4738-B325-3C0BDCA0CFB4}"/>
            </a:ext>
          </a:extLst>
        </xdr:cNvPr>
        <xdr:cNvGrpSpPr/>
      </xdr:nvGrpSpPr>
      <xdr:grpSpPr>
        <a:xfrm>
          <a:off x="340658" y="1086224"/>
          <a:ext cx="8890389" cy="2560619"/>
          <a:chOff x="-869918" y="492105"/>
          <a:chExt cx="8702130" cy="2610673"/>
        </a:xfrm>
      </xdr:grpSpPr>
      <xdr:grpSp>
        <xdr:nvGrpSpPr>
          <xdr:cNvPr id="4" name="群組 3">
            <a:extLst>
              <a:ext uri="{FF2B5EF4-FFF2-40B4-BE49-F238E27FC236}">
                <a16:creationId xmlns:a16="http://schemas.microsoft.com/office/drawing/2014/main" id="{CE370615-7101-4E40-B4DE-548E9E0A5E67}"/>
              </a:ext>
            </a:extLst>
          </xdr:cNvPr>
          <xdr:cNvGrpSpPr/>
        </xdr:nvGrpSpPr>
        <xdr:grpSpPr>
          <a:xfrm>
            <a:off x="-869918" y="492505"/>
            <a:ext cx="2888382" cy="2529155"/>
            <a:chOff x="181642" y="492505"/>
            <a:chExt cx="2888382" cy="2529155"/>
          </a:xfrm>
        </xdr:grpSpPr>
        <xdr:pic>
          <xdr:nvPicPr>
            <xdr:cNvPr id="38" name="圖片 37">
              <a:extLst>
                <a:ext uri="{FF2B5EF4-FFF2-40B4-BE49-F238E27FC236}">
                  <a16:creationId xmlns:a16="http://schemas.microsoft.com/office/drawing/2014/main" id="{C5A9EBC5-185A-4BD9-9EF1-9BE9E202C72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292" t="61226" r="31529" b="20472"/>
            <a:stretch/>
          </xdr:blipFill>
          <xdr:spPr>
            <a:xfrm>
              <a:off x="817259" y="2527673"/>
              <a:ext cx="2062929" cy="493987"/>
            </a:xfrm>
            <a:prstGeom prst="rect">
              <a:avLst/>
            </a:prstGeom>
          </xdr:spPr>
        </xdr:pic>
        <xdr:pic>
          <xdr:nvPicPr>
            <xdr:cNvPr id="39" name="圖片 38">
              <a:extLst>
                <a:ext uri="{FF2B5EF4-FFF2-40B4-BE49-F238E27FC236}">
                  <a16:creationId xmlns:a16="http://schemas.microsoft.com/office/drawing/2014/main" id="{A1A716E1-60B6-4E9F-A54F-BCFE7FECB57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264" t="34981" r="34159" b="39700"/>
            <a:stretch/>
          </xdr:blipFill>
          <xdr:spPr>
            <a:xfrm>
              <a:off x="817259" y="1704467"/>
              <a:ext cx="2069083" cy="757826"/>
            </a:xfrm>
            <a:prstGeom prst="rect">
              <a:avLst/>
            </a:prstGeom>
          </xdr:spPr>
        </xdr:pic>
        <xdr:grpSp>
          <xdr:nvGrpSpPr>
            <xdr:cNvPr id="40" name="群組 39">
              <a:extLst>
                <a:ext uri="{FF2B5EF4-FFF2-40B4-BE49-F238E27FC236}">
                  <a16:creationId xmlns:a16="http://schemas.microsoft.com/office/drawing/2014/main" id="{62AD177F-D9C3-44C5-A5D8-F41BAE3E2A5D}"/>
                </a:ext>
              </a:extLst>
            </xdr:cNvPr>
            <xdr:cNvGrpSpPr/>
          </xdr:nvGrpSpPr>
          <xdr:grpSpPr>
            <a:xfrm>
              <a:off x="181642" y="1223177"/>
              <a:ext cx="673345" cy="1555290"/>
              <a:chOff x="670478" y="2914581"/>
              <a:chExt cx="673345" cy="1555290"/>
            </a:xfrm>
          </xdr:grpSpPr>
          <xdr:cxnSp macro="">
            <xdr:nvCxnSpPr>
              <xdr:cNvPr id="51" name="直線接點 50">
                <a:extLst>
                  <a:ext uri="{FF2B5EF4-FFF2-40B4-BE49-F238E27FC236}">
                    <a16:creationId xmlns:a16="http://schemas.microsoft.com/office/drawing/2014/main" id="{8A667F6E-6B68-4AAB-918F-3F9923C446BE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088198" y="3449366"/>
                <a:ext cx="108000" cy="0"/>
              </a:xfrm>
              <a:prstGeom prst="line">
                <a:avLst/>
              </a:prstGeom>
              <a:effectLst/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2" name="文字方塊 35">
                <a:extLst>
                  <a:ext uri="{FF2B5EF4-FFF2-40B4-BE49-F238E27FC236}">
                    <a16:creationId xmlns:a16="http://schemas.microsoft.com/office/drawing/2014/main" id="{0717661A-0FC2-41E9-9160-9F8DB9AA2932}"/>
                  </a:ext>
                </a:extLst>
              </xdr:cNvPr>
              <xdr:cNvSpPr txBox="1"/>
            </xdr:nvSpPr>
            <xdr:spPr>
              <a:xfrm>
                <a:off x="670478" y="3324758"/>
                <a:ext cx="468000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TW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135</a:t>
                </a:r>
                <a:endParaRPr lang="zh-TW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cxnSp macro="">
            <xdr:nvCxnSpPr>
              <xdr:cNvPr id="53" name="直線接點 52">
                <a:extLst>
                  <a:ext uri="{FF2B5EF4-FFF2-40B4-BE49-F238E27FC236}">
                    <a16:creationId xmlns:a16="http://schemas.microsoft.com/office/drawing/2014/main" id="{F175A465-C6DA-4C2E-ADFA-04EC9AF5EDB4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088198" y="3590215"/>
                <a:ext cx="108000" cy="0"/>
              </a:xfrm>
              <a:prstGeom prst="line">
                <a:avLst/>
              </a:prstGeom>
              <a:effectLst/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4" name="直線接點 53">
                <a:extLst>
                  <a:ext uri="{FF2B5EF4-FFF2-40B4-BE49-F238E27FC236}">
                    <a16:creationId xmlns:a16="http://schemas.microsoft.com/office/drawing/2014/main" id="{BF4CDF60-4EC9-42F0-85E9-20788EB811B0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088198" y="3739862"/>
                <a:ext cx="108000" cy="0"/>
              </a:xfrm>
              <a:prstGeom prst="line">
                <a:avLst/>
              </a:prstGeom>
              <a:effectLst/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5" name="文字方塊 38">
                <a:extLst>
                  <a:ext uri="{FF2B5EF4-FFF2-40B4-BE49-F238E27FC236}">
                    <a16:creationId xmlns:a16="http://schemas.microsoft.com/office/drawing/2014/main" id="{93B5AA0B-BA81-470F-BF7C-3725619AAD21}"/>
                  </a:ext>
                </a:extLst>
              </xdr:cNvPr>
              <xdr:cNvSpPr txBox="1"/>
            </xdr:nvSpPr>
            <xdr:spPr>
              <a:xfrm>
                <a:off x="670478" y="3473354"/>
                <a:ext cx="468000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TW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100</a:t>
                </a:r>
                <a:endParaRPr lang="zh-TW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56" name="文字方塊 39">
                <a:extLst>
                  <a:ext uri="{FF2B5EF4-FFF2-40B4-BE49-F238E27FC236}">
                    <a16:creationId xmlns:a16="http://schemas.microsoft.com/office/drawing/2014/main" id="{1869793A-CED2-4C76-B2B0-C2D43A622659}"/>
                  </a:ext>
                </a:extLst>
              </xdr:cNvPr>
              <xdr:cNvSpPr txBox="1"/>
            </xdr:nvSpPr>
            <xdr:spPr>
              <a:xfrm>
                <a:off x="670478" y="3620788"/>
                <a:ext cx="468000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TW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75</a:t>
                </a:r>
                <a:endParaRPr lang="zh-TW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cxnSp macro="">
            <xdr:nvCxnSpPr>
              <xdr:cNvPr id="57" name="直線接點 56">
                <a:extLst>
                  <a:ext uri="{FF2B5EF4-FFF2-40B4-BE49-F238E27FC236}">
                    <a16:creationId xmlns:a16="http://schemas.microsoft.com/office/drawing/2014/main" id="{7AE472C6-75BC-49B8-8A83-AF181F1C73D6}"/>
                  </a:ext>
                </a:extLst>
              </xdr:cNvPr>
              <xdr:cNvCxnSpPr/>
            </xdr:nvCxnSpPr>
            <xdr:spPr>
              <a:xfrm>
                <a:off x="1088198" y="4350419"/>
                <a:ext cx="108000" cy="0"/>
              </a:xfrm>
              <a:prstGeom prst="line">
                <a:avLst/>
              </a:prstGeom>
              <a:effectLst/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8" name="文字方塊 41">
                <a:extLst>
                  <a:ext uri="{FF2B5EF4-FFF2-40B4-BE49-F238E27FC236}">
                    <a16:creationId xmlns:a16="http://schemas.microsoft.com/office/drawing/2014/main" id="{9907F1DC-2DCB-4594-9C5D-8B4107A50D27}"/>
                  </a:ext>
                </a:extLst>
              </xdr:cNvPr>
              <xdr:cNvSpPr txBox="1"/>
            </xdr:nvSpPr>
            <xdr:spPr>
              <a:xfrm>
                <a:off x="670478" y="4223650"/>
                <a:ext cx="468000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TW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48</a:t>
                </a:r>
                <a:endParaRPr lang="zh-TW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59" name="文字方塊 42">
                <a:extLst>
                  <a:ext uri="{FF2B5EF4-FFF2-40B4-BE49-F238E27FC236}">
                    <a16:creationId xmlns:a16="http://schemas.microsoft.com/office/drawing/2014/main" id="{F2382490-422B-4810-90BC-203AC06FDA18}"/>
                  </a:ext>
                </a:extLst>
              </xdr:cNvPr>
              <xdr:cNvSpPr txBox="1"/>
            </xdr:nvSpPr>
            <xdr:spPr>
              <a:xfrm>
                <a:off x="695751" y="2914581"/>
                <a:ext cx="648072" cy="40011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TW" sz="1000" b="1">
                    <a:latin typeface="Arial" pitchFamily="34" charset="0"/>
                    <a:cs typeface="Arial" pitchFamily="34" charset="0"/>
                  </a:rPr>
                  <a:t>M.W. (kDa)</a:t>
                </a:r>
                <a:endParaRPr lang="zh-TW" altLang="en-US" sz="1000" b="1">
                  <a:latin typeface="Arial" pitchFamily="34" charset="0"/>
                  <a:cs typeface="Arial" pitchFamily="34" charset="0"/>
                </a:endParaRPr>
              </a:p>
            </xdr:txBody>
          </xdr:sp>
          <xdr:cxnSp macro="">
            <xdr:nvCxnSpPr>
              <xdr:cNvPr id="60" name="直線接點 59">
                <a:extLst>
                  <a:ext uri="{FF2B5EF4-FFF2-40B4-BE49-F238E27FC236}">
                    <a16:creationId xmlns:a16="http://schemas.microsoft.com/office/drawing/2014/main" id="{B5D23D78-E1B8-465C-9992-073BA6743756}"/>
                  </a:ext>
                </a:extLst>
              </xdr:cNvPr>
              <xdr:cNvCxnSpPr/>
            </xdr:nvCxnSpPr>
            <xdr:spPr>
              <a:xfrm>
                <a:off x="1088198" y="3932276"/>
                <a:ext cx="108000" cy="0"/>
              </a:xfrm>
              <a:prstGeom prst="line">
                <a:avLst/>
              </a:prstGeom>
              <a:effectLst/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61" name="文字方塊 44">
                <a:extLst>
                  <a:ext uri="{FF2B5EF4-FFF2-40B4-BE49-F238E27FC236}">
                    <a16:creationId xmlns:a16="http://schemas.microsoft.com/office/drawing/2014/main" id="{53958B01-79C1-4A62-B9D4-DAFBCF4BA836}"/>
                  </a:ext>
                </a:extLst>
              </xdr:cNvPr>
              <xdr:cNvSpPr txBox="1"/>
            </xdr:nvSpPr>
            <xdr:spPr>
              <a:xfrm>
                <a:off x="670478" y="3805507"/>
                <a:ext cx="468000" cy="24622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altLang="zh-TW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63</a:t>
                </a:r>
                <a:endParaRPr lang="zh-TW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41" name="文字方塊 5">
              <a:extLst>
                <a:ext uri="{FF2B5EF4-FFF2-40B4-BE49-F238E27FC236}">
                  <a16:creationId xmlns:a16="http://schemas.microsoft.com/office/drawing/2014/main" id="{DB1D7069-444F-4F61-8544-2B470A116E40}"/>
                </a:ext>
              </a:extLst>
            </xdr:cNvPr>
            <xdr:cNvSpPr txBox="1"/>
          </xdr:nvSpPr>
          <xdr:spPr>
            <a:xfrm rot="16200000">
              <a:off x="1304449" y="1064200"/>
              <a:ext cx="1100219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TW" sz="1200" b="1" i="1">
                  <a:latin typeface="Arial" panose="020B0604020202020204" pitchFamily="34" charset="0"/>
                  <a:cs typeface="Arial" panose="020B0604020202020204" pitchFamily="34" charset="0"/>
                </a:rPr>
                <a:t>Rosa26</a:t>
              </a:r>
              <a:r>
                <a:rPr lang="en-US" altLang="zh-TW" sz="1200" b="1" i="1" baseline="30000">
                  <a:latin typeface="Arial" panose="020B0604020202020204" pitchFamily="34" charset="0"/>
                  <a:cs typeface="Arial" panose="020B0604020202020204" pitchFamily="34" charset="0"/>
                </a:rPr>
                <a:t>fl/fl</a:t>
              </a:r>
              <a:endParaRPr lang="zh-TW" altLang="en-US" sz="1200" b="1" i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2" name="文字方塊 6">
              <a:extLst>
                <a:ext uri="{FF2B5EF4-FFF2-40B4-BE49-F238E27FC236}">
                  <a16:creationId xmlns:a16="http://schemas.microsoft.com/office/drawing/2014/main" id="{CC39B59B-E33F-46C5-BC5A-4C3BF6B67AB1}"/>
                </a:ext>
              </a:extLst>
            </xdr:cNvPr>
            <xdr:cNvSpPr txBox="1"/>
          </xdr:nvSpPr>
          <xdr:spPr>
            <a:xfrm rot="16200000">
              <a:off x="1600159" y="1064200"/>
              <a:ext cx="1100219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TW" sz="1200" b="1" i="1">
                  <a:latin typeface="Arial" panose="020B0604020202020204" pitchFamily="34" charset="0"/>
                  <a:cs typeface="Arial" panose="020B0604020202020204" pitchFamily="34" charset="0"/>
                </a:rPr>
                <a:t>hDAB2-KI</a:t>
              </a:r>
              <a:endParaRPr lang="zh-TW" altLang="en-US" sz="1200" b="1" i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3" name="文字方塊 7">
              <a:extLst>
                <a:ext uri="{FF2B5EF4-FFF2-40B4-BE49-F238E27FC236}">
                  <a16:creationId xmlns:a16="http://schemas.microsoft.com/office/drawing/2014/main" id="{82936376-12BE-4DE6-A39D-8DAC9B39445D}"/>
                </a:ext>
              </a:extLst>
            </xdr:cNvPr>
            <xdr:cNvSpPr txBox="1"/>
          </xdr:nvSpPr>
          <xdr:spPr>
            <a:xfrm rot="16200000">
              <a:off x="1895869" y="1064201"/>
              <a:ext cx="1100219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TW" sz="1200" b="1" i="1">
                  <a:latin typeface="Arial" panose="020B0604020202020204" pitchFamily="34" charset="0"/>
                  <a:cs typeface="Arial" panose="020B0604020202020204" pitchFamily="34" charset="0"/>
                </a:rPr>
                <a:t>Rosa26</a:t>
              </a:r>
              <a:r>
                <a:rPr lang="en-US" altLang="zh-TW" sz="1200" b="1" i="1" baseline="30000">
                  <a:latin typeface="Arial" panose="020B0604020202020204" pitchFamily="34" charset="0"/>
                  <a:cs typeface="Arial" panose="020B0604020202020204" pitchFamily="34" charset="0"/>
                </a:rPr>
                <a:t>fl/fl</a:t>
              </a:r>
              <a:endParaRPr lang="zh-TW" altLang="en-US" sz="1200" b="1" i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4" name="文字方塊 8">
              <a:extLst>
                <a:ext uri="{FF2B5EF4-FFF2-40B4-BE49-F238E27FC236}">
                  <a16:creationId xmlns:a16="http://schemas.microsoft.com/office/drawing/2014/main" id="{5FB43B1B-7F53-44AA-A091-7700FF1F3CDE}"/>
                </a:ext>
              </a:extLst>
            </xdr:cNvPr>
            <xdr:cNvSpPr txBox="1"/>
          </xdr:nvSpPr>
          <xdr:spPr>
            <a:xfrm rot="16200000">
              <a:off x="2191579" y="1064201"/>
              <a:ext cx="1100219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zh-TW" sz="1200" b="1" i="1">
                  <a:latin typeface="Arial" panose="020B0604020202020204" pitchFamily="34" charset="0"/>
                  <a:cs typeface="Arial" panose="020B0604020202020204" pitchFamily="34" charset="0"/>
                </a:rPr>
                <a:t>hDAB2-KI</a:t>
              </a:r>
              <a:endParaRPr lang="zh-TW" altLang="en-US" sz="1200" b="1" i="1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grpSp>
          <xdr:nvGrpSpPr>
            <xdr:cNvPr id="45" name="群組 44">
              <a:extLst>
                <a:ext uri="{FF2B5EF4-FFF2-40B4-BE49-F238E27FC236}">
                  <a16:creationId xmlns:a16="http://schemas.microsoft.com/office/drawing/2014/main" id="{36B2E5E5-3C51-48DE-B95C-93FCFA8D84DE}"/>
                </a:ext>
              </a:extLst>
            </xdr:cNvPr>
            <xdr:cNvGrpSpPr/>
          </xdr:nvGrpSpPr>
          <xdr:grpSpPr>
            <a:xfrm>
              <a:off x="1571596" y="492505"/>
              <a:ext cx="910082" cy="258811"/>
              <a:chOff x="5245124" y="2419303"/>
              <a:chExt cx="522472" cy="169272"/>
            </a:xfrm>
          </xdr:grpSpPr>
          <xdr:cxnSp macro="">
            <xdr:nvCxnSpPr>
              <xdr:cNvPr id="49" name="直線接點 48">
                <a:extLst>
                  <a:ext uri="{FF2B5EF4-FFF2-40B4-BE49-F238E27FC236}">
                    <a16:creationId xmlns:a16="http://schemas.microsoft.com/office/drawing/2014/main" id="{F4F4FF3E-F35E-4AD5-9177-2B6582498FC3}"/>
                  </a:ext>
                </a:extLst>
              </xdr:cNvPr>
              <xdr:cNvCxnSpPr/>
            </xdr:nvCxnSpPr>
            <xdr:spPr>
              <a:xfrm>
                <a:off x="5337610" y="2587781"/>
                <a:ext cx="312104" cy="794"/>
              </a:xfrm>
              <a:prstGeom prst="line">
                <a:avLst/>
              </a:prstGeom>
              <a:ln w="1905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0" name="文字方塊 33">
                <a:extLst>
                  <a:ext uri="{FF2B5EF4-FFF2-40B4-BE49-F238E27FC236}">
                    <a16:creationId xmlns:a16="http://schemas.microsoft.com/office/drawing/2014/main" id="{BA77994A-87AC-4EB5-AFED-F1608B64F4D9}"/>
                  </a:ext>
                </a:extLst>
              </xdr:cNvPr>
              <xdr:cNvSpPr txBox="1"/>
            </xdr:nvSpPr>
            <xdr:spPr>
              <a:xfrm>
                <a:off x="5245124" y="2419303"/>
                <a:ext cx="522472" cy="16105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TW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lung</a:t>
                </a:r>
                <a:endParaRPr lang="zh-TW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grpSp>
          <xdr:nvGrpSpPr>
            <xdr:cNvPr id="46" name="群組 45">
              <a:extLst>
                <a:ext uri="{FF2B5EF4-FFF2-40B4-BE49-F238E27FC236}">
                  <a16:creationId xmlns:a16="http://schemas.microsoft.com/office/drawing/2014/main" id="{91BC4F6A-C480-47E0-8416-9A9F13F84F5B}"/>
                </a:ext>
              </a:extLst>
            </xdr:cNvPr>
            <xdr:cNvGrpSpPr/>
          </xdr:nvGrpSpPr>
          <xdr:grpSpPr>
            <a:xfrm>
              <a:off x="2159942" y="492505"/>
              <a:ext cx="910082" cy="258811"/>
              <a:chOff x="5245124" y="2419303"/>
              <a:chExt cx="522472" cy="169272"/>
            </a:xfrm>
          </xdr:grpSpPr>
          <xdr:cxnSp macro="">
            <xdr:nvCxnSpPr>
              <xdr:cNvPr id="47" name="直線接點 46">
                <a:extLst>
                  <a:ext uri="{FF2B5EF4-FFF2-40B4-BE49-F238E27FC236}">
                    <a16:creationId xmlns:a16="http://schemas.microsoft.com/office/drawing/2014/main" id="{FECFE897-5440-456F-82A8-99BFA15AD42F}"/>
                  </a:ext>
                </a:extLst>
              </xdr:cNvPr>
              <xdr:cNvCxnSpPr/>
            </xdr:nvCxnSpPr>
            <xdr:spPr>
              <a:xfrm>
                <a:off x="5337610" y="2587781"/>
                <a:ext cx="312104" cy="794"/>
              </a:xfrm>
              <a:prstGeom prst="line">
                <a:avLst/>
              </a:prstGeom>
              <a:ln w="1905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8" name="文字方塊 31">
                <a:extLst>
                  <a:ext uri="{FF2B5EF4-FFF2-40B4-BE49-F238E27FC236}">
                    <a16:creationId xmlns:a16="http://schemas.microsoft.com/office/drawing/2014/main" id="{56897000-4D3B-414A-A31F-44E19C6B8A30}"/>
                  </a:ext>
                </a:extLst>
              </xdr:cNvPr>
              <xdr:cNvSpPr txBox="1"/>
            </xdr:nvSpPr>
            <xdr:spPr>
              <a:xfrm>
                <a:off x="5245124" y="2419303"/>
                <a:ext cx="522472" cy="16105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altLang="zh-TW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liver</a:t>
                </a:r>
                <a:endParaRPr lang="zh-TW" altLang="en-US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</xdr:grpSp>
      <xdr:sp macro="" textlink="">
        <xdr:nvSpPr>
          <xdr:cNvPr id="5" name="文字方塊 22">
            <a:extLst>
              <a:ext uri="{FF2B5EF4-FFF2-40B4-BE49-F238E27FC236}">
                <a16:creationId xmlns:a16="http://schemas.microsoft.com/office/drawing/2014/main" id="{ACD440F5-6E7C-431C-9209-D777B30BAFA8}"/>
              </a:ext>
            </a:extLst>
          </xdr:cNvPr>
          <xdr:cNvSpPr txBox="1"/>
        </xdr:nvSpPr>
        <xdr:spPr>
          <a:xfrm>
            <a:off x="6752108" y="2588525"/>
            <a:ext cx="108010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l-GR" altLang="zh-TW" sz="1200" b="1"/>
              <a:t>β</a:t>
            </a:r>
            <a:r>
              <a:rPr lang="en-US" altLang="zh-TW" sz="1200" b="1"/>
              <a:t>-actin</a:t>
            </a:r>
            <a:endParaRPr lang="zh-TW" altLang="en-US" sz="1200" b="1"/>
          </a:p>
        </xdr:txBody>
      </xdr:sp>
      <xdr:pic>
        <xdr:nvPicPr>
          <xdr:cNvPr id="6" name="圖片 5">
            <a:extLst>
              <a:ext uri="{FF2B5EF4-FFF2-40B4-BE49-F238E27FC236}">
                <a16:creationId xmlns:a16="http://schemas.microsoft.com/office/drawing/2014/main" id="{BD2BE295-FC7F-47B9-8219-36E728D9272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859" t="60875" r="31054" b="23290"/>
          <a:stretch/>
        </xdr:blipFill>
        <xdr:spPr>
          <a:xfrm>
            <a:off x="5089379" y="2512433"/>
            <a:ext cx="1669362" cy="493987"/>
          </a:xfrm>
          <a:prstGeom prst="rect">
            <a:avLst/>
          </a:prstGeom>
        </xdr:spPr>
      </xdr:pic>
      <xdr:pic>
        <xdr:nvPicPr>
          <xdr:cNvPr id="7" name="圖片 6">
            <a:extLst>
              <a:ext uri="{FF2B5EF4-FFF2-40B4-BE49-F238E27FC236}">
                <a16:creationId xmlns:a16="http://schemas.microsoft.com/office/drawing/2014/main" id="{5AF39A05-1856-40ED-BCBD-7E417B09F8C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88" t="22219" r="34759" b="50593"/>
          <a:stretch/>
        </xdr:blipFill>
        <xdr:spPr>
          <a:xfrm>
            <a:off x="5220471" y="1704467"/>
            <a:ext cx="1538269" cy="757826"/>
          </a:xfrm>
          <a:prstGeom prst="rect">
            <a:avLst/>
          </a:prstGeom>
        </xdr:spPr>
      </xdr:pic>
      <xdr:sp macro="" textlink="">
        <xdr:nvSpPr>
          <xdr:cNvPr id="8" name="文字方塊 13">
            <a:extLst>
              <a:ext uri="{FF2B5EF4-FFF2-40B4-BE49-F238E27FC236}">
                <a16:creationId xmlns:a16="http://schemas.microsoft.com/office/drawing/2014/main" id="{48A90ADC-2B40-485C-AE10-42E42BDBB90E}"/>
              </a:ext>
            </a:extLst>
          </xdr:cNvPr>
          <xdr:cNvSpPr txBox="1"/>
        </xdr:nvSpPr>
        <xdr:spPr>
          <a:xfrm rot="16200000">
            <a:off x="5052004" y="1064201"/>
            <a:ext cx="110021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200" b="1" i="1">
                <a:latin typeface="Arial" panose="020B0604020202020204" pitchFamily="34" charset="0"/>
                <a:cs typeface="Arial" panose="020B0604020202020204" pitchFamily="34" charset="0"/>
              </a:rPr>
              <a:t>Rosa26</a:t>
            </a:r>
            <a:r>
              <a:rPr lang="en-US" altLang="zh-TW" sz="1200" b="1" i="1" baseline="30000">
                <a:latin typeface="Arial" panose="020B0604020202020204" pitchFamily="34" charset="0"/>
                <a:cs typeface="Arial" panose="020B0604020202020204" pitchFamily="34" charset="0"/>
              </a:rPr>
              <a:t>fl/fl</a:t>
            </a:r>
            <a:endParaRPr lang="zh-TW" altLang="en-US" sz="1200" b="1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" name="文字方塊 14">
            <a:extLst>
              <a:ext uri="{FF2B5EF4-FFF2-40B4-BE49-F238E27FC236}">
                <a16:creationId xmlns:a16="http://schemas.microsoft.com/office/drawing/2014/main" id="{378822CC-BDB4-4D62-A80F-54F1991E6D75}"/>
              </a:ext>
            </a:extLst>
          </xdr:cNvPr>
          <xdr:cNvSpPr txBox="1"/>
        </xdr:nvSpPr>
        <xdr:spPr>
          <a:xfrm rot="16200000">
            <a:off x="5347714" y="1064201"/>
            <a:ext cx="110021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200" b="1" i="1">
                <a:latin typeface="Arial" panose="020B0604020202020204" pitchFamily="34" charset="0"/>
                <a:cs typeface="Arial" panose="020B0604020202020204" pitchFamily="34" charset="0"/>
              </a:rPr>
              <a:t>hDAB2-KI</a:t>
            </a:r>
            <a:endParaRPr lang="zh-TW" altLang="en-US" sz="1200" b="1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文字方塊 15">
            <a:extLst>
              <a:ext uri="{FF2B5EF4-FFF2-40B4-BE49-F238E27FC236}">
                <a16:creationId xmlns:a16="http://schemas.microsoft.com/office/drawing/2014/main" id="{816A8A42-0EE0-46B2-AC5C-DDF3A7E368FC}"/>
              </a:ext>
            </a:extLst>
          </xdr:cNvPr>
          <xdr:cNvSpPr txBox="1"/>
        </xdr:nvSpPr>
        <xdr:spPr>
          <a:xfrm rot="16200000">
            <a:off x="5643424" y="1064201"/>
            <a:ext cx="110021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200" b="1" i="1">
                <a:latin typeface="Arial" panose="020B0604020202020204" pitchFamily="34" charset="0"/>
                <a:cs typeface="Arial" panose="020B0604020202020204" pitchFamily="34" charset="0"/>
              </a:rPr>
              <a:t>Rosa26</a:t>
            </a:r>
            <a:r>
              <a:rPr lang="en-US" altLang="zh-TW" sz="1200" b="1" i="1" baseline="30000">
                <a:latin typeface="Arial" panose="020B0604020202020204" pitchFamily="34" charset="0"/>
                <a:cs typeface="Arial" panose="020B0604020202020204" pitchFamily="34" charset="0"/>
              </a:rPr>
              <a:t>fl/fl</a:t>
            </a:r>
            <a:endParaRPr lang="zh-TW" altLang="en-US" sz="1200" b="1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" name="文字方塊 16">
            <a:extLst>
              <a:ext uri="{FF2B5EF4-FFF2-40B4-BE49-F238E27FC236}">
                <a16:creationId xmlns:a16="http://schemas.microsoft.com/office/drawing/2014/main" id="{BCB9B267-5E7B-4754-9F19-C9068534CBC1}"/>
              </a:ext>
            </a:extLst>
          </xdr:cNvPr>
          <xdr:cNvSpPr txBox="1"/>
        </xdr:nvSpPr>
        <xdr:spPr>
          <a:xfrm rot="16200000">
            <a:off x="5939134" y="1064200"/>
            <a:ext cx="110021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200" b="1" i="1">
                <a:latin typeface="Arial" panose="020B0604020202020204" pitchFamily="34" charset="0"/>
                <a:cs typeface="Arial" panose="020B0604020202020204" pitchFamily="34" charset="0"/>
              </a:rPr>
              <a:t>hDAB2-KI</a:t>
            </a:r>
            <a:endParaRPr lang="zh-TW" altLang="en-US" sz="1200" b="1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" name="直線接點 11">
            <a:extLst>
              <a:ext uri="{FF2B5EF4-FFF2-40B4-BE49-F238E27FC236}">
                <a16:creationId xmlns:a16="http://schemas.microsoft.com/office/drawing/2014/main" id="{A41B43F0-3B57-409C-94ED-DF0ABA50F5BD}"/>
              </a:ext>
            </a:extLst>
          </xdr:cNvPr>
          <xdr:cNvCxnSpPr/>
        </xdr:nvCxnSpPr>
        <xdr:spPr>
          <a:xfrm>
            <a:off x="5480250" y="749674"/>
            <a:ext cx="543647" cy="1214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" name="文字方塊 18">
            <a:extLst>
              <a:ext uri="{FF2B5EF4-FFF2-40B4-BE49-F238E27FC236}">
                <a16:creationId xmlns:a16="http://schemas.microsoft.com/office/drawing/2014/main" id="{5C804709-CA47-4300-8452-B75342E41E90}"/>
              </a:ext>
            </a:extLst>
          </xdr:cNvPr>
          <xdr:cNvSpPr txBox="1"/>
        </xdr:nvSpPr>
        <xdr:spPr>
          <a:xfrm>
            <a:off x="5319151" y="492105"/>
            <a:ext cx="910082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spleen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4" name="直線接點 13">
            <a:extLst>
              <a:ext uri="{FF2B5EF4-FFF2-40B4-BE49-F238E27FC236}">
                <a16:creationId xmlns:a16="http://schemas.microsoft.com/office/drawing/2014/main" id="{2A36AD61-F114-450C-8592-21EE92B5B53C}"/>
              </a:ext>
            </a:extLst>
          </xdr:cNvPr>
          <xdr:cNvCxnSpPr/>
        </xdr:nvCxnSpPr>
        <xdr:spPr>
          <a:xfrm>
            <a:off x="6068596" y="749674"/>
            <a:ext cx="543647" cy="1214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" name="文字方塊 20">
            <a:extLst>
              <a:ext uri="{FF2B5EF4-FFF2-40B4-BE49-F238E27FC236}">
                <a16:creationId xmlns:a16="http://schemas.microsoft.com/office/drawing/2014/main" id="{1AE093C4-7226-4D62-B73B-5BE472CE4366}"/>
              </a:ext>
            </a:extLst>
          </xdr:cNvPr>
          <xdr:cNvSpPr txBox="1"/>
        </xdr:nvSpPr>
        <xdr:spPr>
          <a:xfrm>
            <a:off x="5907497" y="492105"/>
            <a:ext cx="910082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intestine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文字方塊 21">
            <a:extLst>
              <a:ext uri="{FF2B5EF4-FFF2-40B4-BE49-F238E27FC236}">
                <a16:creationId xmlns:a16="http://schemas.microsoft.com/office/drawing/2014/main" id="{2A38F539-83CF-44E4-A474-8B8F17AD6324}"/>
              </a:ext>
            </a:extLst>
          </xdr:cNvPr>
          <xdr:cNvSpPr txBox="1"/>
        </xdr:nvSpPr>
        <xdr:spPr>
          <a:xfrm>
            <a:off x="6752109" y="1818780"/>
            <a:ext cx="108010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200" b="1"/>
              <a:t>Dab2 (p82)</a:t>
            </a:r>
            <a:endParaRPr lang="zh-TW" altLang="en-US" sz="1200" b="1"/>
          </a:p>
        </xdr:txBody>
      </xdr:sp>
      <xdr:sp macro="" textlink="">
        <xdr:nvSpPr>
          <xdr:cNvPr id="17" name="文字方塊 29">
            <a:extLst>
              <a:ext uri="{FF2B5EF4-FFF2-40B4-BE49-F238E27FC236}">
                <a16:creationId xmlns:a16="http://schemas.microsoft.com/office/drawing/2014/main" id="{CDC076F2-6ACD-43C6-B4AB-9BFBA9367AE3}"/>
              </a:ext>
            </a:extLst>
          </xdr:cNvPr>
          <xdr:cNvSpPr txBox="1"/>
        </xdr:nvSpPr>
        <xdr:spPr>
          <a:xfrm>
            <a:off x="6752109" y="2052623"/>
            <a:ext cx="108010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200" b="1"/>
              <a:t>Dab2 (p59)</a:t>
            </a:r>
            <a:endParaRPr lang="zh-TW" altLang="en-US" sz="1200" b="1"/>
          </a:p>
        </xdr:txBody>
      </xdr:sp>
      <xdr:sp macro="" textlink="">
        <xdr:nvSpPr>
          <xdr:cNvPr id="18" name="文字方塊 52">
            <a:extLst>
              <a:ext uri="{FF2B5EF4-FFF2-40B4-BE49-F238E27FC236}">
                <a16:creationId xmlns:a16="http://schemas.microsoft.com/office/drawing/2014/main" id="{BFA98E41-1A2B-4DB5-94DB-C40B8C8FF8EC}"/>
              </a:ext>
            </a:extLst>
          </xdr:cNvPr>
          <xdr:cNvSpPr txBox="1"/>
        </xdr:nvSpPr>
        <xdr:spPr>
          <a:xfrm>
            <a:off x="4870366" y="1700716"/>
            <a:ext cx="4724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文字方塊 53">
            <a:extLst>
              <a:ext uri="{FF2B5EF4-FFF2-40B4-BE49-F238E27FC236}">
                <a16:creationId xmlns:a16="http://schemas.microsoft.com/office/drawing/2014/main" id="{349B59CE-7B41-41D0-AEAC-8E23133DB2B9}"/>
              </a:ext>
            </a:extLst>
          </xdr:cNvPr>
          <xdr:cNvSpPr txBox="1"/>
        </xdr:nvSpPr>
        <xdr:spPr>
          <a:xfrm>
            <a:off x="4870366" y="1823826"/>
            <a:ext cx="4724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文字方塊 54">
            <a:extLst>
              <a:ext uri="{FF2B5EF4-FFF2-40B4-BE49-F238E27FC236}">
                <a16:creationId xmlns:a16="http://schemas.microsoft.com/office/drawing/2014/main" id="{95F7DCBC-3EBF-4CFB-9F6D-6403BAE876DA}"/>
              </a:ext>
            </a:extLst>
          </xdr:cNvPr>
          <xdr:cNvSpPr txBox="1"/>
        </xdr:nvSpPr>
        <xdr:spPr>
          <a:xfrm>
            <a:off x="4949106" y="1957190"/>
            <a:ext cx="4724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" name="文字方塊 55">
            <a:extLst>
              <a:ext uri="{FF2B5EF4-FFF2-40B4-BE49-F238E27FC236}">
                <a16:creationId xmlns:a16="http://schemas.microsoft.com/office/drawing/2014/main" id="{DE43A52B-ABA5-4B87-B0D4-817EC8FA5251}"/>
              </a:ext>
            </a:extLst>
          </xdr:cNvPr>
          <xdr:cNvSpPr txBox="1"/>
        </xdr:nvSpPr>
        <xdr:spPr>
          <a:xfrm>
            <a:off x="4949106" y="2131562"/>
            <a:ext cx="4724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2" name="文字方塊 56">
            <a:extLst>
              <a:ext uri="{FF2B5EF4-FFF2-40B4-BE49-F238E27FC236}">
                <a16:creationId xmlns:a16="http://schemas.microsoft.com/office/drawing/2014/main" id="{F9BA189F-4ACA-4600-B214-4EEA6AD05754}"/>
              </a:ext>
            </a:extLst>
          </xdr:cNvPr>
          <xdr:cNvSpPr txBox="1"/>
        </xdr:nvSpPr>
        <xdr:spPr>
          <a:xfrm>
            <a:off x="4870366" y="1590167"/>
            <a:ext cx="4724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文字方塊 58">
            <a:extLst>
              <a:ext uri="{FF2B5EF4-FFF2-40B4-BE49-F238E27FC236}">
                <a16:creationId xmlns:a16="http://schemas.microsoft.com/office/drawing/2014/main" id="{7436203D-8085-4562-B7A9-D0CD54C8B2F9}"/>
              </a:ext>
            </a:extLst>
          </xdr:cNvPr>
          <xdr:cNvSpPr txBox="1"/>
        </xdr:nvSpPr>
        <xdr:spPr>
          <a:xfrm>
            <a:off x="4619524" y="2556308"/>
            <a:ext cx="46800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" name="文字方塊 59">
            <a:extLst>
              <a:ext uri="{FF2B5EF4-FFF2-40B4-BE49-F238E27FC236}">
                <a16:creationId xmlns:a16="http://schemas.microsoft.com/office/drawing/2014/main" id="{132358AE-0E77-43A7-BEA8-0130E53C244F}"/>
              </a:ext>
            </a:extLst>
          </xdr:cNvPr>
          <xdr:cNvSpPr txBox="1"/>
        </xdr:nvSpPr>
        <xdr:spPr>
          <a:xfrm>
            <a:off x="4619524" y="2856557"/>
            <a:ext cx="46800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文字方塊 57">
            <a:extLst>
              <a:ext uri="{FF2B5EF4-FFF2-40B4-BE49-F238E27FC236}">
                <a16:creationId xmlns:a16="http://schemas.microsoft.com/office/drawing/2014/main" id="{B7083EDA-56F3-44C5-A7DB-8AB47EDF748F}"/>
              </a:ext>
            </a:extLst>
          </xdr:cNvPr>
          <xdr:cNvSpPr txBox="1"/>
        </xdr:nvSpPr>
        <xdr:spPr>
          <a:xfrm>
            <a:off x="1882341" y="2562702"/>
            <a:ext cx="46800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文字方塊 23">
            <a:extLst>
              <a:ext uri="{FF2B5EF4-FFF2-40B4-BE49-F238E27FC236}">
                <a16:creationId xmlns:a16="http://schemas.microsoft.com/office/drawing/2014/main" id="{CA042F78-909E-45E4-8B8E-42B336177861}"/>
              </a:ext>
            </a:extLst>
          </xdr:cNvPr>
          <xdr:cNvSpPr txBox="1"/>
        </xdr:nvSpPr>
        <xdr:spPr>
          <a:xfrm rot="16200000">
            <a:off x="2708525" y="1064200"/>
            <a:ext cx="110021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200" b="1" i="1">
                <a:latin typeface="Arial" panose="020B0604020202020204" pitchFamily="34" charset="0"/>
                <a:cs typeface="Arial" panose="020B0604020202020204" pitchFamily="34" charset="0"/>
              </a:rPr>
              <a:t>Rosa26</a:t>
            </a:r>
            <a:r>
              <a:rPr lang="en-US" altLang="zh-TW" sz="1200" b="1" i="1" baseline="30000">
                <a:latin typeface="Arial" panose="020B0604020202020204" pitchFamily="34" charset="0"/>
                <a:cs typeface="Arial" panose="020B0604020202020204" pitchFamily="34" charset="0"/>
              </a:rPr>
              <a:t>fl/fl</a:t>
            </a:r>
            <a:endParaRPr lang="zh-TW" altLang="en-US" sz="1200" b="1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7" name="文字方塊 24">
            <a:extLst>
              <a:ext uri="{FF2B5EF4-FFF2-40B4-BE49-F238E27FC236}">
                <a16:creationId xmlns:a16="http://schemas.microsoft.com/office/drawing/2014/main" id="{750644AB-8774-4EFA-852C-5A7CAEDC373D}"/>
              </a:ext>
            </a:extLst>
          </xdr:cNvPr>
          <xdr:cNvSpPr txBox="1"/>
        </xdr:nvSpPr>
        <xdr:spPr>
          <a:xfrm rot="16200000">
            <a:off x="3004235" y="1064201"/>
            <a:ext cx="1100219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200" b="1" i="1">
                <a:latin typeface="Arial" panose="020B0604020202020204" pitchFamily="34" charset="0"/>
                <a:cs typeface="Arial" panose="020B0604020202020204" pitchFamily="34" charset="0"/>
              </a:rPr>
              <a:t>hDAB2-KI</a:t>
            </a:r>
            <a:endParaRPr lang="zh-TW" altLang="en-US" sz="1200" b="1" i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8" name="直線接點 27">
            <a:extLst>
              <a:ext uri="{FF2B5EF4-FFF2-40B4-BE49-F238E27FC236}">
                <a16:creationId xmlns:a16="http://schemas.microsoft.com/office/drawing/2014/main" id="{FCB99307-6F24-4E0D-9EC2-380140E47DBC}"/>
              </a:ext>
            </a:extLst>
          </xdr:cNvPr>
          <xdr:cNvCxnSpPr/>
        </xdr:nvCxnSpPr>
        <xdr:spPr>
          <a:xfrm>
            <a:off x="3126479" y="749674"/>
            <a:ext cx="543647" cy="1214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9" name="文字方塊 26">
            <a:extLst>
              <a:ext uri="{FF2B5EF4-FFF2-40B4-BE49-F238E27FC236}">
                <a16:creationId xmlns:a16="http://schemas.microsoft.com/office/drawing/2014/main" id="{C789AB94-1414-4C30-8E52-93B22C135BB7}"/>
              </a:ext>
            </a:extLst>
          </xdr:cNvPr>
          <xdr:cNvSpPr txBox="1"/>
        </xdr:nvSpPr>
        <xdr:spPr>
          <a:xfrm>
            <a:off x="2931760" y="492105"/>
            <a:ext cx="910082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kidney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30" name="圖片 29">
            <a:extLst>
              <a:ext uri="{FF2B5EF4-FFF2-40B4-BE49-F238E27FC236}">
                <a16:creationId xmlns:a16="http://schemas.microsoft.com/office/drawing/2014/main" id="{551FE1DF-D5CA-452A-B3A3-00503C97E52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07" t="55411" r="49409" b="26522"/>
          <a:stretch/>
        </xdr:blipFill>
        <xdr:spPr>
          <a:xfrm>
            <a:off x="2073408" y="2512433"/>
            <a:ext cx="1628373" cy="493987"/>
          </a:xfrm>
          <a:prstGeom prst="rect">
            <a:avLst/>
          </a:prstGeom>
        </xdr:spPr>
      </xdr:pic>
      <xdr:pic>
        <xdr:nvPicPr>
          <xdr:cNvPr id="31" name="圖片 30">
            <a:extLst>
              <a:ext uri="{FF2B5EF4-FFF2-40B4-BE49-F238E27FC236}">
                <a16:creationId xmlns:a16="http://schemas.microsoft.com/office/drawing/2014/main" id="{EFB7326D-9F90-4FE8-9371-B1116FA0E5C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6584" t="30015" r="23833" b="43265"/>
          <a:stretch/>
        </xdr:blipFill>
        <xdr:spPr>
          <a:xfrm>
            <a:off x="3074348" y="1704467"/>
            <a:ext cx="1628374" cy="757826"/>
          </a:xfrm>
          <a:prstGeom prst="rect">
            <a:avLst/>
          </a:prstGeom>
        </xdr:spPr>
      </xdr:pic>
      <xdr:sp macro="" textlink="">
        <xdr:nvSpPr>
          <xdr:cNvPr id="32" name="文字方塊 48">
            <a:extLst>
              <a:ext uri="{FF2B5EF4-FFF2-40B4-BE49-F238E27FC236}">
                <a16:creationId xmlns:a16="http://schemas.microsoft.com/office/drawing/2014/main" id="{18BB0EFC-6AAA-4060-86A0-0D140FCA2B09}"/>
              </a:ext>
            </a:extLst>
          </xdr:cNvPr>
          <xdr:cNvSpPr txBox="1"/>
        </xdr:nvSpPr>
        <xdr:spPr>
          <a:xfrm>
            <a:off x="2719026" y="1652590"/>
            <a:ext cx="4724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135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文字方塊 49">
            <a:extLst>
              <a:ext uri="{FF2B5EF4-FFF2-40B4-BE49-F238E27FC236}">
                <a16:creationId xmlns:a16="http://schemas.microsoft.com/office/drawing/2014/main" id="{A263EC11-865B-4FAC-B4B7-1CA3B4E224E9}"/>
              </a:ext>
            </a:extLst>
          </xdr:cNvPr>
          <xdr:cNvSpPr txBox="1"/>
        </xdr:nvSpPr>
        <xdr:spPr>
          <a:xfrm>
            <a:off x="2719026" y="1785860"/>
            <a:ext cx="4724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4" name="文字方塊 50">
            <a:extLst>
              <a:ext uri="{FF2B5EF4-FFF2-40B4-BE49-F238E27FC236}">
                <a16:creationId xmlns:a16="http://schemas.microsoft.com/office/drawing/2014/main" id="{A1906F35-98DB-4984-A550-4812F20AD962}"/>
              </a:ext>
            </a:extLst>
          </xdr:cNvPr>
          <xdr:cNvSpPr txBox="1"/>
        </xdr:nvSpPr>
        <xdr:spPr>
          <a:xfrm>
            <a:off x="2795226" y="1929384"/>
            <a:ext cx="4724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" name="文字方塊 51">
            <a:extLst>
              <a:ext uri="{FF2B5EF4-FFF2-40B4-BE49-F238E27FC236}">
                <a16:creationId xmlns:a16="http://schemas.microsoft.com/office/drawing/2014/main" id="{FBAA5849-4199-4EBC-B35D-DE0143BB51F7}"/>
              </a:ext>
            </a:extLst>
          </xdr:cNvPr>
          <xdr:cNvSpPr txBox="1"/>
        </xdr:nvSpPr>
        <xdr:spPr>
          <a:xfrm>
            <a:off x="2795226" y="2124076"/>
            <a:ext cx="47244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63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6" name="矩形 35">
            <a:extLst>
              <a:ext uri="{FF2B5EF4-FFF2-40B4-BE49-F238E27FC236}">
                <a16:creationId xmlns:a16="http://schemas.microsoft.com/office/drawing/2014/main" id="{5E33CE83-F84E-4460-B118-69A6BF7D151B}"/>
              </a:ext>
            </a:extLst>
          </xdr:cNvPr>
          <xdr:cNvSpPr/>
        </xdr:nvSpPr>
        <xdr:spPr>
          <a:xfrm>
            <a:off x="2996400" y="2626519"/>
            <a:ext cx="763881" cy="246221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TW" altLang="en-US"/>
          </a:p>
        </xdr:txBody>
      </xdr:sp>
      <xdr:sp macro="" textlink="">
        <xdr:nvSpPr>
          <xdr:cNvPr id="37" name="文字方塊 64">
            <a:extLst>
              <a:ext uri="{FF2B5EF4-FFF2-40B4-BE49-F238E27FC236}">
                <a16:creationId xmlns:a16="http://schemas.microsoft.com/office/drawing/2014/main" id="{B6E2F58E-EE07-47BD-87CB-BA659A58D362}"/>
              </a:ext>
            </a:extLst>
          </xdr:cNvPr>
          <xdr:cNvSpPr txBox="1"/>
        </xdr:nvSpPr>
        <xdr:spPr>
          <a:xfrm>
            <a:off x="1620918" y="2556308"/>
            <a:ext cx="46800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altLang="zh-TW" sz="1000" b="1">
                <a:latin typeface="Arial" panose="020B0604020202020204" pitchFamily="34" charset="0"/>
                <a:cs typeface="Arial" panose="020B0604020202020204" pitchFamily="34" charset="0"/>
              </a:rPr>
              <a:t>48</a:t>
            </a:r>
            <a:endParaRPr lang="zh-TW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1</xdr:row>
      <xdr:rowOff>76200</xdr:rowOff>
    </xdr:from>
    <xdr:to>
      <xdr:col>11</xdr:col>
      <xdr:colOff>361188</xdr:colOff>
      <xdr:row>19</xdr:row>
      <xdr:rowOff>103632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DE6A35A-50D1-4A1A-A508-17360F2D4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266700"/>
          <a:ext cx="6114288" cy="345643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1</xdr:row>
      <xdr:rowOff>99060</xdr:rowOff>
    </xdr:from>
    <xdr:to>
      <xdr:col>11</xdr:col>
      <xdr:colOff>196596</xdr:colOff>
      <xdr:row>19</xdr:row>
      <xdr:rowOff>126492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3064D937-E028-43A1-A80C-E95FA2964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289560"/>
          <a:ext cx="5919216" cy="345643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0</xdr:row>
      <xdr:rowOff>114300</xdr:rowOff>
    </xdr:from>
    <xdr:to>
      <xdr:col>11</xdr:col>
      <xdr:colOff>291084</xdr:colOff>
      <xdr:row>39</xdr:row>
      <xdr:rowOff>60960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61EE5800-4991-4FE1-9FA6-106CACE05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114300"/>
          <a:ext cx="6089904" cy="73761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545522</xdr:colOff>
      <xdr:row>33</xdr:row>
      <xdr:rowOff>59619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171450"/>
          <a:ext cx="9384722" cy="5546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zoomScale="70" zoomScaleNormal="70" workbookViewId="0">
      <selection activeCell="S11" sqref="S11"/>
    </sheetView>
  </sheetViews>
  <sheetFormatPr defaultColWidth="9" defaultRowHeight="14"/>
  <cols>
    <col min="1" max="16384" width="9" style="1"/>
  </cols>
  <sheetData>
    <row r="1" spans="1:12">
      <c r="A1" s="1" t="s">
        <v>2</v>
      </c>
      <c r="E1" s="1" t="s">
        <v>1</v>
      </c>
      <c r="L1" s="1" t="s">
        <v>0</v>
      </c>
    </row>
  </sheetData>
  <phoneticPr fontId="3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5"/>
  <sheetViews>
    <sheetView workbookViewId="0">
      <selection activeCell="F12" sqref="F12"/>
    </sheetView>
  </sheetViews>
  <sheetFormatPr defaultColWidth="9" defaultRowHeight="14"/>
  <cols>
    <col min="1" max="1" width="19.69921875" style="60" bestFit="1" customWidth="1"/>
    <col min="2" max="2" width="22.19921875" style="60" bestFit="1" customWidth="1"/>
    <col min="3" max="3" width="10.69921875" style="60" bestFit="1" customWidth="1"/>
    <col min="4" max="5" width="11.59765625" style="60" bestFit="1" customWidth="1"/>
    <col min="6" max="6" width="12" style="60" bestFit="1" customWidth="1"/>
    <col min="7" max="9" width="10.69921875" style="60" bestFit="1" customWidth="1"/>
    <col min="10" max="10" width="22.69921875" style="60" bestFit="1" customWidth="1"/>
    <col min="11" max="13" width="12" style="60" bestFit="1" customWidth="1"/>
    <col min="14" max="16384" width="9" style="60"/>
  </cols>
  <sheetData>
    <row r="1" spans="1:15">
      <c r="A1" s="63"/>
      <c r="B1" s="311" t="s">
        <v>170</v>
      </c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2"/>
    </row>
    <row r="2" spans="1:15">
      <c r="A2" s="52"/>
      <c r="B2" s="309" t="s">
        <v>171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10"/>
    </row>
    <row r="3" spans="1:15" ht="14.5" thickBot="1">
      <c r="A3" s="53"/>
      <c r="B3" s="313" t="s">
        <v>196</v>
      </c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4"/>
    </row>
    <row r="4" spans="1:15">
      <c r="A4" s="51" t="s">
        <v>179</v>
      </c>
      <c r="B4" s="48">
        <v>1</v>
      </c>
      <c r="C4" s="48">
        <v>2</v>
      </c>
      <c r="D4" s="48">
        <v>3</v>
      </c>
      <c r="E4" s="48">
        <v>4</v>
      </c>
      <c r="F4" s="48">
        <v>5</v>
      </c>
      <c r="G4" s="48">
        <v>6</v>
      </c>
      <c r="H4" s="48">
        <v>7</v>
      </c>
      <c r="I4" s="48">
        <v>8</v>
      </c>
      <c r="J4" s="48">
        <v>9</v>
      </c>
      <c r="K4" s="48">
        <v>10</v>
      </c>
      <c r="L4" s="48">
        <v>11</v>
      </c>
      <c r="M4" s="49">
        <v>12</v>
      </c>
    </row>
    <row r="5" spans="1:15" ht="17">
      <c r="A5" s="52"/>
      <c r="B5" s="413" t="s">
        <v>324</v>
      </c>
      <c r="C5" s="413"/>
      <c r="D5" s="413"/>
      <c r="E5" s="413"/>
      <c r="F5" s="413" t="s">
        <v>327</v>
      </c>
      <c r="G5" s="413"/>
      <c r="H5" s="413"/>
      <c r="I5" s="413"/>
      <c r="J5" s="413" t="s">
        <v>324</v>
      </c>
      <c r="K5" s="413"/>
      <c r="L5" s="413"/>
      <c r="M5" s="414"/>
    </row>
    <row r="6" spans="1:15" s="67" customFormat="1">
      <c r="A6" s="50"/>
      <c r="B6" s="46" t="s">
        <v>95</v>
      </c>
      <c r="C6" s="46" t="s">
        <v>96</v>
      </c>
      <c r="D6" s="46" t="s">
        <v>97</v>
      </c>
      <c r="E6" s="46" t="s">
        <v>98</v>
      </c>
      <c r="F6" s="46" t="s">
        <v>99</v>
      </c>
      <c r="G6" s="46" t="s">
        <v>100</v>
      </c>
      <c r="H6" s="46" t="s">
        <v>101</v>
      </c>
      <c r="I6" s="46" t="s">
        <v>102</v>
      </c>
      <c r="J6" s="46" t="s">
        <v>99</v>
      </c>
      <c r="K6" s="46" t="s">
        <v>100</v>
      </c>
      <c r="L6" s="46" t="s">
        <v>101</v>
      </c>
      <c r="M6" s="47" t="s">
        <v>102</v>
      </c>
    </row>
    <row r="7" spans="1:15">
      <c r="A7" s="52" t="s">
        <v>12</v>
      </c>
      <c r="B7" s="71">
        <v>56.123100000000001</v>
      </c>
      <c r="C7" s="71">
        <v>59.954450000000001</v>
      </c>
      <c r="D7" s="71">
        <v>23.966380000000001</v>
      </c>
      <c r="E7" s="71">
        <v>-0.62122599999999994</v>
      </c>
      <c r="F7" s="71">
        <v>41.734070000000003</v>
      </c>
      <c r="G7" s="71">
        <v>29.101579999999998</v>
      </c>
      <c r="H7" s="71">
        <v>53.917200000000001</v>
      </c>
      <c r="I7" s="71">
        <v>66.549440000000004</v>
      </c>
      <c r="J7" s="71">
        <v>56.862749999999998</v>
      </c>
      <c r="K7" s="71">
        <v>63.725490000000001</v>
      </c>
      <c r="L7" s="71">
        <v>60.784309999999998</v>
      </c>
      <c r="M7" s="72">
        <v>81.372540000000001</v>
      </c>
    </row>
    <row r="8" spans="1:15">
      <c r="A8" s="52" t="s">
        <v>15</v>
      </c>
      <c r="B8" s="71">
        <v>51.188209999999998</v>
      </c>
      <c r="C8" s="71">
        <v>45.936340000000001</v>
      </c>
      <c r="D8" s="71">
        <v>-4.8737500000000002</v>
      </c>
      <c r="E8" s="71">
        <v>12.98359</v>
      </c>
      <c r="F8" s="71">
        <v>29.543939999999999</v>
      </c>
      <c r="G8" s="71">
        <v>42.643380000000001</v>
      </c>
      <c r="H8" s="71">
        <v>66.223190000000002</v>
      </c>
      <c r="I8" s="71">
        <v>73.116739999999993</v>
      </c>
      <c r="J8" s="71">
        <v>60.784320000000001</v>
      </c>
      <c r="K8" s="71">
        <v>72.058819999999997</v>
      </c>
      <c r="L8" s="71">
        <v>60.784320000000001</v>
      </c>
      <c r="M8" s="72">
        <v>72.549019999999999</v>
      </c>
    </row>
    <row r="9" spans="1:15">
      <c r="A9" s="52" t="s">
        <v>17</v>
      </c>
      <c r="B9" s="71">
        <v>69.960539999999995</v>
      </c>
      <c r="C9" s="71">
        <v>37.125019999999999</v>
      </c>
      <c r="D9" s="71">
        <v>9.8173200000000005</v>
      </c>
      <c r="E9" s="71">
        <v>-11.95642</v>
      </c>
      <c r="F9" s="71">
        <v>4.1730099999999997</v>
      </c>
      <c r="G9" s="71">
        <v>28.344809999999999</v>
      </c>
      <c r="H9" s="71">
        <v>59.455069999999999</v>
      </c>
      <c r="I9" s="71">
        <v>67.720349999999996</v>
      </c>
      <c r="J9" s="71">
        <v>52.450980000000001</v>
      </c>
      <c r="K9" s="71">
        <v>70.098039999999997</v>
      </c>
      <c r="L9" s="71">
        <v>63.235300000000002</v>
      </c>
      <c r="M9" s="72">
        <v>64.215680000000006</v>
      </c>
    </row>
    <row r="10" spans="1:15">
      <c r="A10" s="52" t="s">
        <v>65</v>
      </c>
      <c r="B10" s="71">
        <v>47.344639999999998</v>
      </c>
      <c r="C10" s="71"/>
      <c r="D10" s="71"/>
      <c r="E10" s="71"/>
      <c r="F10" s="71"/>
      <c r="G10" s="71"/>
      <c r="H10" s="71"/>
      <c r="I10" s="71"/>
      <c r="J10" s="71">
        <v>33.823529999999998</v>
      </c>
      <c r="K10" s="71">
        <v>64.705889999999997</v>
      </c>
      <c r="L10" s="71">
        <v>57.352939999999997</v>
      </c>
      <c r="M10" s="72">
        <v>64.705879999999993</v>
      </c>
    </row>
    <row r="11" spans="1:15">
      <c r="A11" s="52" t="s">
        <v>66</v>
      </c>
      <c r="B11" s="71"/>
      <c r="C11" s="71"/>
      <c r="D11" s="71"/>
      <c r="E11" s="71"/>
      <c r="F11" s="71"/>
      <c r="G11" s="71"/>
      <c r="H11" s="71"/>
      <c r="I11" s="71"/>
      <c r="J11" s="71">
        <v>38.725490000000001</v>
      </c>
      <c r="K11" s="71">
        <v>62.745100000000001</v>
      </c>
      <c r="L11" s="71">
        <v>59.803919999999998</v>
      </c>
      <c r="M11" s="72">
        <v>64.215689999999995</v>
      </c>
      <c r="O11" s="189"/>
    </row>
    <row r="12" spans="1:15">
      <c r="A12" s="52" t="s">
        <v>67</v>
      </c>
      <c r="B12" s="71"/>
      <c r="C12" s="71"/>
      <c r="D12" s="71"/>
      <c r="E12" s="71"/>
      <c r="F12" s="71"/>
      <c r="G12" s="71"/>
      <c r="H12" s="71"/>
      <c r="I12" s="71"/>
      <c r="J12" s="71">
        <v>50.490189999999998</v>
      </c>
      <c r="K12" s="71">
        <v>60.784309999999998</v>
      </c>
      <c r="L12" s="71">
        <v>71.568629999999999</v>
      </c>
      <c r="M12" s="72">
        <v>71.568629999999999</v>
      </c>
    </row>
    <row r="13" spans="1:15">
      <c r="A13" s="52" t="s">
        <v>68</v>
      </c>
      <c r="B13" s="71"/>
      <c r="C13" s="71"/>
      <c r="D13" s="71"/>
      <c r="E13" s="71"/>
      <c r="F13" s="71"/>
      <c r="G13" s="71"/>
      <c r="H13" s="71"/>
      <c r="I13" s="71"/>
      <c r="J13" s="71">
        <v>49.509799999999998</v>
      </c>
      <c r="K13" s="71">
        <v>69.607839999999996</v>
      </c>
      <c r="L13" s="71">
        <v>61.764710000000001</v>
      </c>
      <c r="M13" s="72">
        <v>72.058819999999997</v>
      </c>
    </row>
    <row r="14" spans="1:15">
      <c r="A14" s="52" t="s">
        <v>69</v>
      </c>
      <c r="B14" s="71"/>
      <c r="C14" s="71"/>
      <c r="D14" s="71"/>
      <c r="E14" s="71"/>
      <c r="F14" s="71"/>
      <c r="G14" s="71"/>
      <c r="H14" s="71"/>
      <c r="I14" s="71"/>
      <c r="J14" s="71">
        <v>48.039209999999997</v>
      </c>
      <c r="K14" s="71">
        <v>61.274509999999999</v>
      </c>
      <c r="L14" s="71">
        <v>70.588239999999999</v>
      </c>
      <c r="M14" s="72">
        <v>65.196079999999995</v>
      </c>
    </row>
    <row r="15" spans="1:15">
      <c r="A15" s="52" t="s">
        <v>70</v>
      </c>
      <c r="B15" s="71"/>
      <c r="C15" s="71"/>
      <c r="D15" s="71"/>
      <c r="E15" s="71"/>
      <c r="F15" s="71"/>
      <c r="G15" s="71"/>
      <c r="H15" s="71"/>
      <c r="I15" s="71"/>
      <c r="J15" s="71">
        <v>44.117640000000002</v>
      </c>
      <c r="K15" s="71">
        <v>61.274509999999999</v>
      </c>
      <c r="L15" s="71">
        <v>68.137259999999998</v>
      </c>
      <c r="M15" s="72">
        <v>64.215689999999995</v>
      </c>
    </row>
    <row r="16" spans="1:15">
      <c r="A16" s="52" t="s">
        <v>103</v>
      </c>
      <c r="B16" s="71"/>
      <c r="C16" s="71"/>
      <c r="D16" s="71"/>
      <c r="E16" s="71"/>
      <c r="F16" s="71"/>
      <c r="G16" s="71"/>
      <c r="H16" s="71"/>
      <c r="I16" s="71"/>
      <c r="J16" s="71">
        <v>44.117649999999998</v>
      </c>
      <c r="K16" s="71"/>
      <c r="L16" s="71">
        <v>68.137259999999998</v>
      </c>
      <c r="M16" s="72">
        <v>71.078419999999994</v>
      </c>
    </row>
    <row r="17" spans="1:13">
      <c r="A17" s="52" t="s">
        <v>104</v>
      </c>
      <c r="B17" s="71"/>
      <c r="C17" s="71"/>
      <c r="D17" s="71"/>
      <c r="E17" s="71"/>
      <c r="F17" s="71"/>
      <c r="G17" s="71"/>
      <c r="H17" s="71"/>
      <c r="I17" s="71"/>
      <c r="J17" s="71">
        <v>38.235300000000002</v>
      </c>
      <c r="K17" s="71"/>
      <c r="L17" s="71">
        <v>56.862740000000002</v>
      </c>
      <c r="M17" s="72">
        <v>68.137259999999998</v>
      </c>
    </row>
    <row r="18" spans="1:13">
      <c r="A18" s="52" t="s">
        <v>105</v>
      </c>
      <c r="B18" s="71"/>
      <c r="C18" s="71"/>
      <c r="D18" s="71"/>
      <c r="E18" s="71"/>
      <c r="F18" s="71"/>
      <c r="G18" s="71"/>
      <c r="H18" s="71"/>
      <c r="I18" s="71"/>
      <c r="J18" s="71">
        <v>34.803919999999998</v>
      </c>
      <c r="K18" s="120"/>
      <c r="L18" s="120"/>
      <c r="M18" s="72">
        <v>63.235300000000002</v>
      </c>
    </row>
    <row r="19" spans="1:13">
      <c r="A19" s="52" t="s">
        <v>106</v>
      </c>
      <c r="B19" s="71"/>
      <c r="C19" s="71"/>
      <c r="D19" s="71"/>
      <c r="E19" s="71"/>
      <c r="F19" s="71"/>
      <c r="G19" s="71"/>
      <c r="H19" s="71"/>
      <c r="I19" s="71"/>
      <c r="J19" s="71">
        <v>46.568629999999999</v>
      </c>
      <c r="K19" s="120"/>
      <c r="L19" s="120"/>
      <c r="M19" s="72">
        <v>63.725490000000001</v>
      </c>
    </row>
    <row r="20" spans="1:13">
      <c r="A20" s="52" t="s">
        <v>107</v>
      </c>
      <c r="B20" s="71"/>
      <c r="C20" s="71"/>
      <c r="D20" s="71"/>
      <c r="E20" s="71"/>
      <c r="F20" s="71"/>
      <c r="G20" s="71"/>
      <c r="H20" s="71"/>
      <c r="I20" s="71"/>
      <c r="J20" s="71">
        <v>55.882359999999998</v>
      </c>
      <c r="K20" s="120"/>
      <c r="L20" s="120"/>
      <c r="M20" s="72">
        <v>68.137259999999998</v>
      </c>
    </row>
    <row r="21" spans="1:13">
      <c r="A21" s="52" t="s">
        <v>108</v>
      </c>
      <c r="B21" s="71"/>
      <c r="C21" s="71"/>
      <c r="D21" s="71"/>
      <c r="E21" s="71"/>
      <c r="F21" s="71"/>
      <c r="G21" s="71"/>
      <c r="H21" s="71"/>
      <c r="I21" s="71"/>
      <c r="J21" s="71">
        <v>50.490200000000002</v>
      </c>
      <c r="K21" s="120"/>
      <c r="L21" s="120"/>
      <c r="M21" s="72">
        <v>63.235289999999999</v>
      </c>
    </row>
    <row r="22" spans="1:13">
      <c r="A22" s="52" t="s">
        <v>109</v>
      </c>
      <c r="B22" s="71"/>
      <c r="C22" s="71"/>
      <c r="D22" s="71"/>
      <c r="E22" s="71"/>
      <c r="F22" s="71"/>
      <c r="G22" s="71"/>
      <c r="H22" s="71"/>
      <c r="I22" s="71"/>
      <c r="J22" s="71">
        <v>51.96078</v>
      </c>
      <c r="K22" s="120"/>
      <c r="L22" s="120"/>
      <c r="M22" s="72">
        <v>62.254899999999999</v>
      </c>
    </row>
    <row r="23" spans="1:13">
      <c r="A23" s="52" t="s">
        <v>110</v>
      </c>
      <c r="B23" s="71"/>
      <c r="C23" s="71"/>
      <c r="D23" s="71"/>
      <c r="E23" s="71"/>
      <c r="F23" s="71"/>
      <c r="G23" s="71"/>
      <c r="H23" s="71"/>
      <c r="I23" s="71"/>
      <c r="J23" s="71">
        <v>57.843139999999998</v>
      </c>
      <c r="K23" s="120"/>
      <c r="L23" s="120"/>
      <c r="M23" s="72">
        <v>69.117649999999998</v>
      </c>
    </row>
    <row r="24" spans="1:13" ht="14.5" thickBot="1">
      <c r="A24" s="53"/>
      <c r="B24" s="135"/>
      <c r="C24" s="135"/>
      <c r="D24" s="135"/>
      <c r="E24" s="135"/>
      <c r="F24" s="135"/>
      <c r="G24" s="135"/>
      <c r="H24" s="135"/>
      <c r="I24" s="135"/>
      <c r="J24" s="135"/>
      <c r="K24" s="129"/>
      <c r="L24" s="129"/>
      <c r="M24" s="130"/>
    </row>
    <row r="25" spans="1:13">
      <c r="A25" s="51" t="s">
        <v>71</v>
      </c>
      <c r="B25" s="133">
        <f>AVERAGE(B7:B24)</f>
        <v>56.154122499999993</v>
      </c>
      <c r="C25" s="133">
        <f t="shared" ref="C25:M25" si="0">AVERAGE(C7:C24)</f>
        <v>47.671936666666674</v>
      </c>
      <c r="D25" s="133">
        <f t="shared" si="0"/>
        <v>9.6366500000000013</v>
      </c>
      <c r="E25" s="133">
        <f t="shared" si="0"/>
        <v>0.13531466666666661</v>
      </c>
      <c r="F25" s="133">
        <f t="shared" si="0"/>
        <v>25.15034</v>
      </c>
      <c r="G25" s="133">
        <f t="shared" si="0"/>
        <v>33.363256666666665</v>
      </c>
      <c r="H25" s="133">
        <f t="shared" si="0"/>
        <v>59.865153333333332</v>
      </c>
      <c r="I25" s="133">
        <f t="shared" si="0"/>
        <v>69.128843333333336</v>
      </c>
      <c r="J25" s="133">
        <f t="shared" si="0"/>
        <v>47.923875882352931</v>
      </c>
      <c r="K25" s="133">
        <f t="shared" si="0"/>
        <v>65.141612222222221</v>
      </c>
      <c r="L25" s="133">
        <f t="shared" si="0"/>
        <v>63.547239090909081</v>
      </c>
      <c r="M25" s="134">
        <f t="shared" si="0"/>
        <v>67.589388235294109</v>
      </c>
    </row>
    <row r="26" spans="1:13">
      <c r="A26" s="190" t="s">
        <v>168</v>
      </c>
      <c r="B26" s="90"/>
      <c r="C26" s="90">
        <v>0.34129999999999999</v>
      </c>
      <c r="D26" s="90">
        <v>3.7000000000000002E-3</v>
      </c>
      <c r="E26" s="90">
        <v>1.1000000000000001E-3</v>
      </c>
      <c r="F26" s="90">
        <v>3.5999999999999999E-3</v>
      </c>
      <c r="G26" s="90">
        <v>0.53129999999999999</v>
      </c>
      <c r="H26" s="90">
        <v>4.0500000000000001E-2</v>
      </c>
      <c r="I26" s="90">
        <v>0.17399999999999999</v>
      </c>
      <c r="J26" s="90"/>
      <c r="K26" s="115" t="s">
        <v>176</v>
      </c>
      <c r="L26" s="115" t="s">
        <v>176</v>
      </c>
      <c r="M26" s="116" t="s">
        <v>176</v>
      </c>
    </row>
    <row r="27" spans="1:13">
      <c r="A27" s="190" t="s">
        <v>169</v>
      </c>
      <c r="B27" s="90"/>
      <c r="C27" s="115" t="s">
        <v>167</v>
      </c>
      <c r="D27" s="115" t="s">
        <v>173</v>
      </c>
      <c r="E27" s="115" t="s">
        <v>173</v>
      </c>
      <c r="F27" s="115" t="s">
        <v>175</v>
      </c>
      <c r="G27" s="115" t="s">
        <v>167</v>
      </c>
      <c r="H27" s="115" t="s">
        <v>175</v>
      </c>
      <c r="I27" s="115" t="s">
        <v>175</v>
      </c>
      <c r="J27" s="90"/>
      <c r="K27" s="115" t="s">
        <v>177</v>
      </c>
      <c r="L27" s="115" t="s">
        <v>177</v>
      </c>
      <c r="M27" s="116" t="s">
        <v>177</v>
      </c>
    </row>
    <row r="28" spans="1:13" ht="14.5" thickBot="1">
      <c r="A28" s="53" t="s">
        <v>178</v>
      </c>
      <c r="B28" s="104"/>
      <c r="C28" s="117">
        <v>1</v>
      </c>
      <c r="D28" s="117">
        <v>1</v>
      </c>
      <c r="E28" s="117">
        <v>1</v>
      </c>
      <c r="F28" s="117">
        <v>1</v>
      </c>
      <c r="G28" s="117">
        <v>5</v>
      </c>
      <c r="H28" s="117">
        <v>5</v>
      </c>
      <c r="I28" s="117">
        <v>5</v>
      </c>
      <c r="J28" s="104"/>
      <c r="K28" s="69">
        <v>9</v>
      </c>
      <c r="L28" s="69">
        <v>9</v>
      </c>
      <c r="M28" s="89">
        <v>9</v>
      </c>
    </row>
    <row r="29" spans="1:13">
      <c r="B29" s="62"/>
      <c r="C29" s="62"/>
      <c r="D29" s="62"/>
      <c r="E29" s="62"/>
      <c r="F29" s="62"/>
      <c r="G29" s="62"/>
      <c r="H29" s="62"/>
      <c r="I29" s="62"/>
    </row>
    <row r="30" spans="1:13">
      <c r="B30" s="62"/>
      <c r="C30" s="62"/>
      <c r="D30" s="62"/>
      <c r="E30" s="62"/>
      <c r="F30" s="62"/>
      <c r="G30" s="62"/>
      <c r="H30" s="62"/>
      <c r="I30" s="62"/>
    </row>
    <row r="31" spans="1:13">
      <c r="B31" s="62"/>
      <c r="C31" s="62"/>
      <c r="D31" s="62"/>
      <c r="E31" s="62"/>
      <c r="F31" s="62"/>
      <c r="G31" s="62"/>
      <c r="H31" s="62"/>
      <c r="I31" s="62"/>
    </row>
    <row r="32" spans="1:13">
      <c r="B32" s="62"/>
      <c r="C32" s="62"/>
      <c r="D32" s="62"/>
      <c r="E32" s="62"/>
      <c r="F32" s="62"/>
      <c r="G32" s="62"/>
      <c r="H32" s="62"/>
      <c r="I32" s="62"/>
    </row>
    <row r="33" spans="2:9">
      <c r="B33" s="62"/>
      <c r="C33" s="62"/>
      <c r="D33" s="62"/>
      <c r="E33" s="62"/>
      <c r="F33" s="62"/>
      <c r="G33" s="62"/>
      <c r="H33" s="62"/>
      <c r="I33" s="62"/>
    </row>
    <row r="34" spans="2:9">
      <c r="B34" s="62"/>
      <c r="C34" s="62"/>
      <c r="D34" s="62"/>
      <c r="E34" s="62"/>
      <c r="F34" s="62"/>
      <c r="G34" s="62"/>
      <c r="H34" s="62"/>
      <c r="I34" s="62"/>
    </row>
    <row r="35" spans="2:9">
      <c r="B35" s="62"/>
      <c r="C35" s="62"/>
      <c r="D35" s="62"/>
      <c r="E35" s="62"/>
      <c r="F35" s="62"/>
      <c r="G35" s="62"/>
      <c r="H35" s="62"/>
      <c r="I35" s="62"/>
    </row>
    <row r="36" spans="2:9">
      <c r="B36" s="62"/>
      <c r="C36" s="62"/>
      <c r="D36" s="62"/>
      <c r="E36" s="62"/>
      <c r="F36" s="62"/>
      <c r="G36" s="62"/>
      <c r="H36" s="62"/>
      <c r="I36" s="62"/>
    </row>
    <row r="37" spans="2:9">
      <c r="B37" s="62"/>
      <c r="C37" s="62"/>
      <c r="D37" s="62"/>
      <c r="E37" s="62"/>
      <c r="F37" s="62"/>
      <c r="G37" s="62"/>
      <c r="H37" s="62"/>
      <c r="I37" s="62"/>
    </row>
    <row r="38" spans="2:9">
      <c r="B38" s="62"/>
      <c r="C38" s="62"/>
      <c r="D38" s="62"/>
      <c r="E38" s="62"/>
      <c r="F38" s="62"/>
      <c r="G38" s="62"/>
      <c r="H38" s="62"/>
      <c r="I38" s="62"/>
    </row>
    <row r="39" spans="2:9">
      <c r="B39" s="62"/>
      <c r="C39" s="62"/>
      <c r="D39" s="62"/>
      <c r="E39" s="62"/>
      <c r="F39" s="62"/>
      <c r="G39" s="62"/>
      <c r="H39" s="62"/>
      <c r="I39" s="62"/>
    </row>
    <row r="40" spans="2:9">
      <c r="B40" s="62"/>
      <c r="C40" s="62"/>
      <c r="D40" s="62"/>
      <c r="E40" s="62"/>
      <c r="F40" s="62"/>
      <c r="G40" s="62"/>
      <c r="H40" s="62"/>
      <c r="I40" s="62"/>
    </row>
    <row r="41" spans="2:9">
      <c r="B41" s="62"/>
      <c r="C41" s="62"/>
      <c r="D41" s="62"/>
      <c r="E41" s="62"/>
      <c r="F41" s="62"/>
      <c r="G41" s="62"/>
      <c r="H41" s="62"/>
      <c r="I41" s="62"/>
    </row>
    <row r="42" spans="2:9">
      <c r="B42" s="62"/>
      <c r="C42" s="62"/>
      <c r="D42" s="62"/>
      <c r="E42" s="62"/>
      <c r="F42" s="62"/>
      <c r="G42" s="62"/>
      <c r="H42" s="62"/>
      <c r="I42" s="62"/>
    </row>
    <row r="43" spans="2:9">
      <c r="B43" s="62"/>
      <c r="C43" s="62"/>
      <c r="D43" s="62"/>
      <c r="E43" s="62"/>
      <c r="F43" s="62"/>
      <c r="G43" s="62"/>
      <c r="H43" s="62"/>
      <c r="I43" s="62"/>
    </row>
    <row r="44" spans="2:9">
      <c r="B44" s="62"/>
      <c r="C44" s="62"/>
      <c r="D44" s="62"/>
      <c r="E44" s="62"/>
      <c r="F44" s="62"/>
      <c r="G44" s="62"/>
      <c r="H44" s="62"/>
      <c r="I44" s="62"/>
    </row>
    <row r="45" spans="2:9">
      <c r="B45" s="62"/>
      <c r="F45" s="62"/>
      <c r="G45" s="62"/>
      <c r="H45" s="62"/>
      <c r="I45" s="62"/>
    </row>
  </sheetData>
  <mergeCells count="6">
    <mergeCell ref="B5:E5"/>
    <mergeCell ref="F5:I5"/>
    <mergeCell ref="J5:M5"/>
    <mergeCell ref="B1:M1"/>
    <mergeCell ref="B2:M2"/>
    <mergeCell ref="B3:M3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6"/>
  <sheetViews>
    <sheetView workbookViewId="0">
      <selection activeCell="M9" sqref="M9"/>
    </sheetView>
  </sheetViews>
  <sheetFormatPr defaultColWidth="9" defaultRowHeight="14"/>
  <cols>
    <col min="1" max="2" width="12" style="1" customWidth="1"/>
    <col min="3" max="3" width="20.5" style="1" bestFit="1" customWidth="1"/>
    <col min="4" max="4" width="17.69921875" style="1" customWidth="1"/>
    <col min="5" max="5" width="12" style="1" customWidth="1"/>
    <col min="6" max="6" width="20.5" style="1" bestFit="1" customWidth="1"/>
    <col min="7" max="9" width="12" style="1" bestFit="1" customWidth="1"/>
    <col min="10" max="10" width="12.69921875" style="1" bestFit="1" customWidth="1"/>
    <col min="11" max="11" width="12" style="1" customWidth="1"/>
    <col min="12" max="16384" width="9" style="1"/>
  </cols>
  <sheetData>
    <row r="1" spans="1:11" ht="14.5" thickBot="1">
      <c r="A1" s="224" t="s">
        <v>48</v>
      </c>
      <c r="B1" s="224"/>
      <c r="C1" s="224"/>
      <c r="D1" s="224"/>
      <c r="E1" s="224" t="s">
        <v>152</v>
      </c>
      <c r="F1" s="224"/>
      <c r="G1" s="224"/>
      <c r="H1" s="224"/>
      <c r="I1" s="224" t="s">
        <v>3</v>
      </c>
    </row>
    <row r="2" spans="1:11">
      <c r="A2" s="415" t="s">
        <v>311</v>
      </c>
      <c r="B2" s="416"/>
      <c r="C2" s="417"/>
      <c r="D2" s="215"/>
      <c r="E2" s="415" t="s">
        <v>311</v>
      </c>
      <c r="F2" s="416"/>
      <c r="G2" s="417"/>
      <c r="H2" s="215"/>
      <c r="I2" s="415" t="s">
        <v>311</v>
      </c>
      <c r="J2" s="416"/>
      <c r="K2" s="417"/>
    </row>
    <row r="3" spans="1:11" ht="14.5" thickBot="1">
      <c r="A3" s="418" t="s">
        <v>312</v>
      </c>
      <c r="B3" s="419"/>
      <c r="C3" s="420"/>
      <c r="D3" s="215"/>
      <c r="E3" s="418" t="s">
        <v>312</v>
      </c>
      <c r="F3" s="419"/>
      <c r="G3" s="420"/>
      <c r="H3" s="215"/>
      <c r="I3" s="418" t="s">
        <v>312</v>
      </c>
      <c r="J3" s="419"/>
      <c r="K3" s="420"/>
    </row>
    <row r="4" spans="1:11" s="41" customFormat="1" ht="30.5">
      <c r="A4" s="43" t="s">
        <v>151</v>
      </c>
      <c r="B4" s="44" t="s">
        <v>328</v>
      </c>
      <c r="C4" s="263" t="s">
        <v>329</v>
      </c>
      <c r="D4" s="40"/>
      <c r="E4" s="43" t="s">
        <v>151</v>
      </c>
      <c r="F4" s="264" t="s">
        <v>329</v>
      </c>
      <c r="G4" s="45" t="s">
        <v>150</v>
      </c>
      <c r="H4" s="40"/>
      <c r="I4" s="43" t="s">
        <v>151</v>
      </c>
      <c r="J4" s="44" t="s">
        <v>328</v>
      </c>
      <c r="K4" s="45" t="s">
        <v>150</v>
      </c>
    </row>
    <row r="5" spans="1:11">
      <c r="A5" s="225">
        <v>1</v>
      </c>
      <c r="B5" s="221">
        <v>2328.4</v>
      </c>
      <c r="C5" s="222">
        <v>52.5</v>
      </c>
      <c r="D5" s="216"/>
      <c r="E5" s="225">
        <v>1</v>
      </c>
      <c r="F5" s="221">
        <v>52.5</v>
      </c>
      <c r="G5" s="222">
        <v>15</v>
      </c>
      <c r="H5" s="38"/>
      <c r="I5" s="225">
        <v>1</v>
      </c>
      <c r="J5" s="221">
        <v>2328.4</v>
      </c>
      <c r="K5" s="222">
        <v>15</v>
      </c>
    </row>
    <row r="6" spans="1:11">
      <c r="A6" s="225">
        <v>2</v>
      </c>
      <c r="B6" s="221">
        <v>2165.6</v>
      </c>
      <c r="C6" s="222">
        <v>85.4</v>
      </c>
      <c r="D6" s="216"/>
      <c r="E6" s="225">
        <v>2</v>
      </c>
      <c r="F6" s="221">
        <v>85.4</v>
      </c>
      <c r="G6" s="222">
        <v>6</v>
      </c>
      <c r="H6" s="38"/>
      <c r="I6" s="225">
        <v>2</v>
      </c>
      <c r="J6" s="221">
        <v>2165.6</v>
      </c>
      <c r="K6" s="222">
        <v>6</v>
      </c>
    </row>
    <row r="7" spans="1:11">
      <c r="A7" s="225">
        <v>3</v>
      </c>
      <c r="B7" s="221">
        <v>2705.4</v>
      </c>
      <c r="C7" s="222">
        <v>358.7</v>
      </c>
      <c r="D7" s="216"/>
      <c r="E7" s="225">
        <v>3</v>
      </c>
      <c r="F7" s="221">
        <v>358.7</v>
      </c>
      <c r="G7" s="222">
        <v>3</v>
      </c>
      <c r="H7" s="38"/>
      <c r="I7" s="225">
        <v>3</v>
      </c>
      <c r="J7" s="221">
        <v>2705.4</v>
      </c>
      <c r="K7" s="222">
        <v>3</v>
      </c>
    </row>
    <row r="8" spans="1:11">
      <c r="A8" s="225">
        <v>4</v>
      </c>
      <c r="B8" s="221">
        <v>2225.5</v>
      </c>
      <c r="C8" s="222">
        <v>82.3</v>
      </c>
      <c r="D8" s="216"/>
      <c r="E8" s="225">
        <v>4</v>
      </c>
      <c r="F8" s="221">
        <v>82.3</v>
      </c>
      <c r="G8" s="222">
        <v>8</v>
      </c>
      <c r="H8" s="38"/>
      <c r="I8" s="225">
        <v>4</v>
      </c>
      <c r="J8" s="221">
        <v>2225.5</v>
      </c>
      <c r="K8" s="222">
        <v>8</v>
      </c>
    </row>
    <row r="9" spans="1:11">
      <c r="A9" s="225">
        <v>5</v>
      </c>
      <c r="B9" s="221">
        <v>2754.9</v>
      </c>
      <c r="C9" s="222">
        <v>24.3</v>
      </c>
      <c r="D9" s="216"/>
      <c r="E9" s="225">
        <v>5</v>
      </c>
      <c r="F9" s="221">
        <v>24.3</v>
      </c>
      <c r="G9" s="222">
        <v>18</v>
      </c>
      <c r="H9" s="38"/>
      <c r="I9" s="225">
        <v>5</v>
      </c>
      <c r="J9" s="221">
        <v>2754.9</v>
      </c>
      <c r="K9" s="222">
        <v>18</v>
      </c>
    </row>
    <row r="10" spans="1:11">
      <c r="A10" s="225">
        <v>6</v>
      </c>
      <c r="B10" s="221">
        <v>3514.1</v>
      </c>
      <c r="C10" s="222">
        <v>239.9</v>
      </c>
      <c r="D10" s="216"/>
      <c r="E10" s="225">
        <v>6</v>
      </c>
      <c r="F10" s="221">
        <v>239.9</v>
      </c>
      <c r="G10" s="222">
        <v>9</v>
      </c>
      <c r="H10" s="38"/>
      <c r="I10" s="225">
        <v>6</v>
      </c>
      <c r="J10" s="221">
        <v>3514.1</v>
      </c>
      <c r="K10" s="222">
        <v>9</v>
      </c>
    </row>
    <row r="11" spans="1:11">
      <c r="A11" s="225">
        <v>7</v>
      </c>
      <c r="B11" s="221">
        <v>4860</v>
      </c>
      <c r="C11" s="222">
        <v>578.1</v>
      </c>
      <c r="D11" s="216"/>
      <c r="E11" s="225">
        <v>7</v>
      </c>
      <c r="F11" s="221">
        <v>578.1</v>
      </c>
      <c r="G11" s="222">
        <v>6</v>
      </c>
      <c r="H11" s="38"/>
      <c r="I11" s="225">
        <v>7</v>
      </c>
      <c r="J11" s="221">
        <v>4860</v>
      </c>
      <c r="K11" s="222">
        <v>6</v>
      </c>
    </row>
    <row r="12" spans="1:11">
      <c r="A12" s="225">
        <v>8</v>
      </c>
      <c r="B12" s="221">
        <v>538.1</v>
      </c>
      <c r="C12" s="222">
        <v>53.7</v>
      </c>
      <c r="D12" s="216"/>
      <c r="E12" s="225">
        <v>8</v>
      </c>
      <c r="F12" s="221">
        <v>53.7</v>
      </c>
      <c r="G12" s="222">
        <v>15</v>
      </c>
      <c r="H12" s="38"/>
      <c r="I12" s="225">
        <v>8</v>
      </c>
      <c r="J12" s="221">
        <v>538.1</v>
      </c>
      <c r="K12" s="222">
        <v>15</v>
      </c>
    </row>
    <row r="13" spans="1:11">
      <c r="A13" s="225">
        <v>9</v>
      </c>
      <c r="B13" s="221">
        <v>2503.4</v>
      </c>
      <c r="C13" s="222">
        <v>43.2</v>
      </c>
      <c r="D13" s="216"/>
      <c r="E13" s="225">
        <v>9</v>
      </c>
      <c r="F13" s="221">
        <v>43.2</v>
      </c>
      <c r="G13" s="222">
        <v>10</v>
      </c>
      <c r="H13" s="38"/>
      <c r="I13" s="225">
        <v>9</v>
      </c>
      <c r="J13" s="221">
        <v>2503.4</v>
      </c>
      <c r="K13" s="222">
        <v>10</v>
      </c>
    </row>
    <row r="14" spans="1:11">
      <c r="A14" s="225">
        <v>10</v>
      </c>
      <c r="B14" s="221">
        <v>4208.7</v>
      </c>
      <c r="C14" s="222">
        <v>192.5</v>
      </c>
      <c r="D14" s="216"/>
      <c r="E14" s="225">
        <v>10</v>
      </c>
      <c r="F14" s="221">
        <v>192.5</v>
      </c>
      <c r="G14" s="222">
        <v>7</v>
      </c>
      <c r="H14" s="38"/>
      <c r="I14" s="225">
        <v>10</v>
      </c>
      <c r="J14" s="221">
        <v>4208.7</v>
      </c>
      <c r="K14" s="222">
        <v>7</v>
      </c>
    </row>
    <row r="15" spans="1:11" ht="14.5" thickBot="1">
      <c r="A15" s="226">
        <v>11</v>
      </c>
      <c r="B15" s="219">
        <v>1054.2</v>
      </c>
      <c r="C15" s="220">
        <v>111.6</v>
      </c>
      <c r="D15" s="216"/>
      <c r="E15" s="226">
        <v>11</v>
      </c>
      <c r="F15" s="219">
        <v>111.6</v>
      </c>
      <c r="G15" s="220">
        <v>12</v>
      </c>
      <c r="H15" s="38"/>
      <c r="I15" s="226">
        <v>11</v>
      </c>
      <c r="J15" s="219">
        <v>1054.2</v>
      </c>
      <c r="K15" s="220">
        <v>12</v>
      </c>
    </row>
    <row r="16" spans="1:11" ht="14.5" customHeight="1">
      <c r="A16" s="206"/>
      <c r="B16" s="421" t="s">
        <v>313</v>
      </c>
      <c r="C16" s="422"/>
      <c r="D16" s="42"/>
      <c r="E16" s="206"/>
      <c r="F16" s="421" t="s">
        <v>315</v>
      </c>
      <c r="G16" s="422"/>
      <c r="H16" s="39"/>
      <c r="I16" s="206"/>
      <c r="J16" s="421" t="s">
        <v>317</v>
      </c>
      <c r="K16" s="422"/>
    </row>
    <row r="17" spans="1:11" ht="15" customHeight="1" thickBot="1">
      <c r="A17" s="207"/>
      <c r="B17" s="423" t="s">
        <v>314</v>
      </c>
      <c r="C17" s="424"/>
      <c r="D17" s="2"/>
      <c r="E17" s="208"/>
      <c r="F17" s="423" t="s">
        <v>316</v>
      </c>
      <c r="G17" s="424"/>
      <c r="I17" s="207"/>
      <c r="J17" s="423" t="s">
        <v>318</v>
      </c>
      <c r="K17" s="424"/>
    </row>
    <row r="18" spans="1:11">
      <c r="B18" s="2"/>
      <c r="C18" s="2"/>
      <c r="D18" s="2"/>
      <c r="E18" s="2"/>
      <c r="F18" s="2"/>
    </row>
    <row r="19" spans="1:11">
      <c r="B19" s="2"/>
      <c r="C19" s="2"/>
      <c r="D19" s="2"/>
      <c r="E19" s="2"/>
      <c r="F19" s="2"/>
    </row>
    <row r="20" spans="1:11">
      <c r="B20" s="2"/>
      <c r="C20" s="2"/>
      <c r="D20" s="2"/>
      <c r="E20" s="2"/>
    </row>
    <row r="21" spans="1:11">
      <c r="B21" s="2"/>
      <c r="C21" s="2"/>
      <c r="D21" s="2"/>
      <c r="E21" s="2"/>
    </row>
    <row r="22" spans="1:11">
      <c r="B22" s="2"/>
      <c r="C22" s="2"/>
      <c r="D22" s="2"/>
      <c r="E22" s="2"/>
    </row>
    <row r="23" spans="1:11">
      <c r="B23" s="2"/>
      <c r="C23" s="2"/>
      <c r="D23" s="2"/>
      <c r="E23" s="2"/>
    </row>
    <row r="24" spans="1:11">
      <c r="B24" s="2"/>
      <c r="C24" s="2"/>
      <c r="D24" s="2"/>
      <c r="E24" s="2"/>
    </row>
    <row r="25" spans="1:11">
      <c r="B25" s="2"/>
      <c r="C25" s="2"/>
      <c r="D25" s="2"/>
      <c r="E25" s="2"/>
    </row>
    <row r="26" spans="1:11">
      <c r="B26" s="2"/>
      <c r="C26" s="2"/>
      <c r="D26" s="2"/>
      <c r="E26" s="2"/>
    </row>
    <row r="27" spans="1:11">
      <c r="B27" s="2"/>
      <c r="C27" s="2"/>
      <c r="D27" s="2"/>
      <c r="E27" s="2"/>
    </row>
    <row r="28" spans="1:11">
      <c r="B28" s="2"/>
      <c r="C28" s="2"/>
      <c r="D28" s="2"/>
      <c r="E28" s="2"/>
    </row>
    <row r="29" spans="1:11">
      <c r="B29" s="2"/>
      <c r="C29" s="2"/>
      <c r="D29" s="2"/>
      <c r="E29" s="2"/>
    </row>
    <row r="30" spans="1:11">
      <c r="B30" s="2"/>
      <c r="C30" s="2"/>
      <c r="D30" s="2"/>
      <c r="E30" s="2"/>
    </row>
    <row r="31" spans="1:11">
      <c r="B31" s="2"/>
      <c r="C31" s="2"/>
      <c r="D31" s="2"/>
      <c r="E31" s="2"/>
    </row>
    <row r="32" spans="1:11">
      <c r="B32" s="2"/>
      <c r="C32" s="2"/>
      <c r="D32" s="2"/>
      <c r="E32" s="2"/>
    </row>
    <row r="33" spans="2:5">
      <c r="B33" s="2"/>
      <c r="C33" s="2"/>
      <c r="D33" s="2"/>
      <c r="E33" s="2"/>
    </row>
    <row r="34" spans="2:5">
      <c r="B34" s="2"/>
      <c r="C34" s="2"/>
      <c r="D34" s="2"/>
      <c r="E34" s="2"/>
    </row>
    <row r="35" spans="2:5">
      <c r="B35" s="2"/>
      <c r="C35" s="2"/>
      <c r="D35" s="2"/>
      <c r="E35" s="2"/>
    </row>
    <row r="36" spans="2:5">
      <c r="B36" s="2"/>
      <c r="C36" s="2"/>
      <c r="D36" s="2"/>
      <c r="E36" s="2"/>
    </row>
  </sheetData>
  <mergeCells count="12">
    <mergeCell ref="B16:C16"/>
    <mergeCell ref="B17:C17"/>
    <mergeCell ref="F17:G17"/>
    <mergeCell ref="F16:G16"/>
    <mergeCell ref="J16:K16"/>
    <mergeCell ref="J17:K17"/>
    <mergeCell ref="A2:C2"/>
    <mergeCell ref="E2:G2"/>
    <mergeCell ref="I2:K2"/>
    <mergeCell ref="A3:C3"/>
    <mergeCell ref="E3:G3"/>
    <mergeCell ref="I3:K3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663"/>
  <sheetViews>
    <sheetView workbookViewId="0">
      <selection activeCell="B2" sqref="B2:C2"/>
    </sheetView>
  </sheetViews>
  <sheetFormatPr defaultColWidth="9" defaultRowHeight="14.5"/>
  <cols>
    <col min="1" max="2" width="12.59765625" style="60" bestFit="1" customWidth="1"/>
    <col min="3" max="3" width="11.19921875" style="60" bestFit="1" customWidth="1"/>
    <col min="4" max="4" width="12.59765625" style="60" bestFit="1" customWidth="1"/>
    <col min="5" max="5" width="11.19921875" style="60" bestFit="1" customWidth="1"/>
    <col min="6" max="6" width="12.59765625" style="60" bestFit="1" customWidth="1"/>
    <col min="7" max="7" width="11.19921875" style="60" bestFit="1" customWidth="1"/>
    <col min="8" max="16384" width="9" style="167"/>
  </cols>
  <sheetData>
    <row r="1" spans="1:7">
      <c r="A1" s="63"/>
      <c r="B1" s="311" t="s">
        <v>111</v>
      </c>
      <c r="C1" s="311"/>
      <c r="D1" s="311" t="s">
        <v>112</v>
      </c>
      <c r="E1" s="311"/>
      <c r="F1" s="311" t="s">
        <v>84</v>
      </c>
      <c r="G1" s="312"/>
    </row>
    <row r="2" spans="1:7" s="265" customFormat="1" ht="17">
      <c r="A2" s="225" t="s">
        <v>64</v>
      </c>
      <c r="B2" s="227" t="s">
        <v>323</v>
      </c>
      <c r="C2" s="227" t="s">
        <v>324</v>
      </c>
      <c r="D2" s="227" t="s">
        <v>323</v>
      </c>
      <c r="E2" s="227" t="s">
        <v>324</v>
      </c>
      <c r="F2" s="227" t="s">
        <v>323</v>
      </c>
      <c r="G2" s="230" t="s">
        <v>324</v>
      </c>
    </row>
    <row r="3" spans="1:7">
      <c r="A3" s="231">
        <v>0</v>
      </c>
      <c r="B3" s="139">
        <v>0</v>
      </c>
      <c r="C3" s="139">
        <v>0</v>
      </c>
      <c r="D3" s="139">
        <v>0</v>
      </c>
      <c r="E3" s="139">
        <v>0</v>
      </c>
      <c r="F3" s="139">
        <v>0</v>
      </c>
      <c r="G3" s="173">
        <v>-3.5650620000000001E-2</v>
      </c>
    </row>
    <row r="4" spans="1:7">
      <c r="A4" s="231">
        <v>0.5</v>
      </c>
      <c r="B4" s="139">
        <v>0</v>
      </c>
      <c r="C4" s="139">
        <v>0</v>
      </c>
      <c r="D4" s="139">
        <v>3.5014000000000003E-2</v>
      </c>
      <c r="E4" s="139">
        <v>0</v>
      </c>
      <c r="F4" s="139">
        <v>0</v>
      </c>
      <c r="G4" s="173">
        <v>-3.5650620000000001E-2</v>
      </c>
    </row>
    <row r="5" spans="1:7">
      <c r="A5" s="231">
        <v>1</v>
      </c>
      <c r="B5" s="139">
        <v>0</v>
      </c>
      <c r="C5" s="139">
        <v>0</v>
      </c>
      <c r="D5" s="139">
        <v>3.5014000000000003E-2</v>
      </c>
      <c r="E5" s="139">
        <v>0</v>
      </c>
      <c r="F5" s="139">
        <v>0</v>
      </c>
      <c r="G5" s="173">
        <v>-3.5650620000000001E-2</v>
      </c>
    </row>
    <row r="6" spans="1:7">
      <c r="A6" s="231">
        <v>1.5</v>
      </c>
      <c r="B6" s="139">
        <v>0</v>
      </c>
      <c r="C6" s="139">
        <v>0</v>
      </c>
      <c r="D6" s="139">
        <v>3.5014000000000003E-2</v>
      </c>
      <c r="E6" s="139">
        <v>0</v>
      </c>
      <c r="F6" s="139">
        <v>0</v>
      </c>
      <c r="G6" s="173">
        <v>-3.5650620000000001E-2</v>
      </c>
    </row>
    <row r="7" spans="1:7">
      <c r="A7" s="231">
        <v>2</v>
      </c>
      <c r="B7" s="139">
        <v>0</v>
      </c>
      <c r="C7" s="139">
        <v>0</v>
      </c>
      <c r="D7" s="139">
        <v>3.5014000000000003E-2</v>
      </c>
      <c r="E7" s="139">
        <v>0</v>
      </c>
      <c r="F7" s="139">
        <v>0</v>
      </c>
      <c r="G7" s="173">
        <v>-3.5650620000000001E-2</v>
      </c>
    </row>
    <row r="8" spans="1:7">
      <c r="A8" s="231">
        <v>2.5</v>
      </c>
      <c r="B8" s="139">
        <v>0</v>
      </c>
      <c r="C8" s="139">
        <v>0</v>
      </c>
      <c r="D8" s="139">
        <v>3.5014000000000003E-2</v>
      </c>
      <c r="E8" s="139">
        <v>0</v>
      </c>
      <c r="F8" s="139">
        <v>-3.3233640000000002E-2</v>
      </c>
      <c r="G8" s="173">
        <v>-3.5650620000000001E-2</v>
      </c>
    </row>
    <row r="9" spans="1:7">
      <c r="A9" s="231">
        <v>3</v>
      </c>
      <c r="B9" s="139">
        <v>0</v>
      </c>
      <c r="C9" s="139">
        <v>0</v>
      </c>
      <c r="D9" s="139">
        <v>3.5014000000000003E-2</v>
      </c>
      <c r="E9" s="139">
        <v>0</v>
      </c>
      <c r="F9" s="139">
        <v>0</v>
      </c>
      <c r="G9" s="173">
        <v>-3.5650620000000001E-2</v>
      </c>
    </row>
    <row r="10" spans="1:7">
      <c r="A10" s="231">
        <v>3.5</v>
      </c>
      <c r="B10" s="139">
        <v>0</v>
      </c>
      <c r="C10" s="139">
        <v>0</v>
      </c>
      <c r="D10" s="139">
        <v>0</v>
      </c>
      <c r="E10" s="139">
        <v>0</v>
      </c>
      <c r="F10" s="139">
        <v>0</v>
      </c>
      <c r="G10" s="173">
        <v>-3.5650620000000001E-2</v>
      </c>
    </row>
    <row r="11" spans="1:7">
      <c r="A11" s="231">
        <v>4</v>
      </c>
      <c r="B11" s="139">
        <v>0</v>
      </c>
      <c r="C11" s="139">
        <v>0</v>
      </c>
      <c r="D11" s="139">
        <v>3.5014000000000003E-2</v>
      </c>
      <c r="E11" s="139">
        <v>0</v>
      </c>
      <c r="F11" s="139">
        <v>0</v>
      </c>
      <c r="G11" s="173">
        <v>-3.5650620000000001E-2</v>
      </c>
    </row>
    <row r="12" spans="1:7">
      <c r="A12" s="231">
        <v>4.5</v>
      </c>
      <c r="B12" s="139">
        <v>0</v>
      </c>
      <c r="C12" s="139">
        <v>0</v>
      </c>
      <c r="D12" s="139">
        <v>0</v>
      </c>
      <c r="E12" s="139">
        <v>-3.6995920000000002E-2</v>
      </c>
      <c r="F12" s="139">
        <v>0</v>
      </c>
      <c r="G12" s="173">
        <v>-3.5650620000000001E-2</v>
      </c>
    </row>
    <row r="13" spans="1:7">
      <c r="A13" s="231">
        <v>5</v>
      </c>
      <c r="B13" s="139">
        <v>0</v>
      </c>
      <c r="C13" s="139">
        <v>0</v>
      </c>
      <c r="D13" s="139">
        <v>0</v>
      </c>
      <c r="E13" s="139">
        <v>0</v>
      </c>
      <c r="F13" s="139">
        <v>0</v>
      </c>
      <c r="G13" s="173">
        <v>-3.5650620000000001E-2</v>
      </c>
    </row>
    <row r="14" spans="1:7">
      <c r="A14" s="231">
        <v>5.5</v>
      </c>
      <c r="B14" s="139">
        <v>0</v>
      </c>
      <c r="C14" s="139">
        <v>0</v>
      </c>
      <c r="D14" s="139">
        <v>3.5014000000000003E-2</v>
      </c>
      <c r="E14" s="139">
        <v>0</v>
      </c>
      <c r="F14" s="139">
        <v>0</v>
      </c>
      <c r="G14" s="173">
        <v>-3.5650620000000001E-2</v>
      </c>
    </row>
    <row r="15" spans="1:7">
      <c r="A15" s="231">
        <v>6</v>
      </c>
      <c r="B15" s="139">
        <v>0</v>
      </c>
      <c r="C15" s="139">
        <v>0</v>
      </c>
      <c r="D15" s="139">
        <v>3.5014000000000003E-2</v>
      </c>
      <c r="E15" s="139">
        <v>0</v>
      </c>
      <c r="F15" s="139">
        <v>0</v>
      </c>
      <c r="G15" s="173">
        <v>-3.5650620000000001E-2</v>
      </c>
    </row>
    <row r="16" spans="1:7">
      <c r="A16" s="231">
        <v>6.5</v>
      </c>
      <c r="B16" s="139">
        <v>0</v>
      </c>
      <c r="C16" s="139">
        <v>0</v>
      </c>
      <c r="D16" s="139">
        <v>0</v>
      </c>
      <c r="E16" s="139">
        <v>-3.6995920000000002E-2</v>
      </c>
      <c r="F16" s="139">
        <v>0</v>
      </c>
      <c r="G16" s="173">
        <v>-3.5650620000000001E-2</v>
      </c>
    </row>
    <row r="17" spans="1:7">
      <c r="A17" s="231">
        <v>7</v>
      </c>
      <c r="B17" s="139">
        <v>0</v>
      </c>
      <c r="C17" s="139">
        <v>0</v>
      </c>
      <c r="D17" s="139">
        <v>0</v>
      </c>
      <c r="E17" s="139">
        <v>0</v>
      </c>
      <c r="F17" s="139">
        <v>0</v>
      </c>
      <c r="G17" s="173">
        <v>-3.5650620000000001E-2</v>
      </c>
    </row>
    <row r="18" spans="1:7">
      <c r="A18" s="231">
        <v>7.5</v>
      </c>
      <c r="B18" s="139">
        <v>0</v>
      </c>
      <c r="C18" s="139">
        <v>0</v>
      </c>
      <c r="D18" s="139">
        <v>0</v>
      </c>
      <c r="E18" s="139">
        <v>-3.6995920000000002E-2</v>
      </c>
      <c r="F18" s="139">
        <v>-3.3233640000000002E-2</v>
      </c>
      <c r="G18" s="173">
        <v>-3.5650620000000001E-2</v>
      </c>
    </row>
    <row r="19" spans="1:7">
      <c r="A19" s="231">
        <v>8</v>
      </c>
      <c r="B19" s="139">
        <v>0</v>
      </c>
      <c r="C19" s="139">
        <v>0</v>
      </c>
      <c r="D19" s="139">
        <v>3.5014000000000003E-2</v>
      </c>
      <c r="E19" s="139">
        <v>0</v>
      </c>
      <c r="F19" s="139">
        <v>0</v>
      </c>
      <c r="G19" s="173">
        <v>-3.5650620000000001E-2</v>
      </c>
    </row>
    <row r="20" spans="1:7">
      <c r="A20" s="231">
        <v>8.5</v>
      </c>
      <c r="B20" s="139">
        <v>0</v>
      </c>
      <c r="C20" s="139">
        <v>0</v>
      </c>
      <c r="D20" s="139">
        <v>0</v>
      </c>
      <c r="E20" s="139">
        <v>-3.6995920000000002E-2</v>
      </c>
      <c r="F20" s="139">
        <v>0</v>
      </c>
      <c r="G20" s="173">
        <v>-3.5650620000000001E-2</v>
      </c>
    </row>
    <row r="21" spans="1:7">
      <c r="A21" s="231">
        <v>9</v>
      </c>
      <c r="B21" s="139">
        <v>0</v>
      </c>
      <c r="C21" s="139">
        <v>0</v>
      </c>
      <c r="D21" s="139">
        <v>3.5014000000000003E-2</v>
      </c>
      <c r="E21" s="139">
        <v>0</v>
      </c>
      <c r="F21" s="139">
        <v>-3.3233640000000002E-2</v>
      </c>
      <c r="G21" s="173">
        <v>-3.5650620000000001E-2</v>
      </c>
    </row>
    <row r="22" spans="1:7">
      <c r="A22" s="231">
        <v>9.5</v>
      </c>
      <c r="B22" s="139">
        <v>0</v>
      </c>
      <c r="C22" s="139">
        <v>0</v>
      </c>
      <c r="D22" s="139">
        <v>0</v>
      </c>
      <c r="E22" s="139">
        <v>0</v>
      </c>
      <c r="F22" s="139">
        <v>-3.3233640000000002E-2</v>
      </c>
      <c r="G22" s="173">
        <v>-3.5650620000000001E-2</v>
      </c>
    </row>
    <row r="23" spans="1:7">
      <c r="A23" s="231">
        <v>10</v>
      </c>
      <c r="B23" s="139">
        <v>0</v>
      </c>
      <c r="C23" s="139">
        <v>0</v>
      </c>
      <c r="D23" s="139">
        <v>0</v>
      </c>
      <c r="E23" s="139">
        <v>0</v>
      </c>
      <c r="F23" s="139">
        <v>-3.3233640000000002E-2</v>
      </c>
      <c r="G23" s="173">
        <v>-3.5650620000000001E-2</v>
      </c>
    </row>
    <row r="24" spans="1:7">
      <c r="A24" s="231">
        <v>10.5</v>
      </c>
      <c r="B24" s="139">
        <v>0</v>
      </c>
      <c r="C24" s="139">
        <v>0</v>
      </c>
      <c r="D24" s="139">
        <v>3.5014000000000003E-2</v>
      </c>
      <c r="E24" s="139">
        <v>-3.6995920000000002E-2</v>
      </c>
      <c r="F24" s="139">
        <v>0</v>
      </c>
      <c r="G24" s="173">
        <v>-3.5650620000000001E-2</v>
      </c>
    </row>
    <row r="25" spans="1:7">
      <c r="A25" s="231">
        <v>11</v>
      </c>
      <c r="B25" s="139">
        <v>0</v>
      </c>
      <c r="C25" s="139">
        <v>0</v>
      </c>
      <c r="D25" s="139">
        <v>0</v>
      </c>
      <c r="E25" s="139">
        <v>0</v>
      </c>
      <c r="F25" s="139">
        <v>0</v>
      </c>
      <c r="G25" s="173">
        <v>-3.5650620000000001E-2</v>
      </c>
    </row>
    <row r="26" spans="1:7">
      <c r="A26" s="231">
        <v>11.5</v>
      </c>
      <c r="B26" s="139">
        <v>0</v>
      </c>
      <c r="C26" s="139">
        <v>0</v>
      </c>
      <c r="D26" s="139">
        <v>0</v>
      </c>
      <c r="E26" s="139">
        <v>0</v>
      </c>
      <c r="F26" s="139">
        <v>0</v>
      </c>
      <c r="G26" s="173">
        <v>-3.5650620000000001E-2</v>
      </c>
    </row>
    <row r="27" spans="1:7">
      <c r="A27" s="231">
        <v>12</v>
      </c>
      <c r="B27" s="139">
        <v>0</v>
      </c>
      <c r="C27" s="139">
        <v>0</v>
      </c>
      <c r="D27" s="139">
        <v>0</v>
      </c>
      <c r="E27" s="139">
        <v>0</v>
      </c>
      <c r="F27" s="139">
        <v>0</v>
      </c>
      <c r="G27" s="173">
        <v>-3.5650620000000001E-2</v>
      </c>
    </row>
    <row r="28" spans="1:7">
      <c r="A28" s="231">
        <v>12.5</v>
      </c>
      <c r="B28" s="139">
        <v>0</v>
      </c>
      <c r="C28" s="139">
        <v>0</v>
      </c>
      <c r="D28" s="139">
        <v>3.5014000000000003E-2</v>
      </c>
      <c r="E28" s="139">
        <v>0</v>
      </c>
      <c r="F28" s="139">
        <v>0</v>
      </c>
      <c r="G28" s="173">
        <v>-3.5650620000000001E-2</v>
      </c>
    </row>
    <row r="29" spans="1:7">
      <c r="A29" s="231">
        <v>13</v>
      </c>
      <c r="B29" s="139">
        <v>0</v>
      </c>
      <c r="C29" s="139">
        <v>0</v>
      </c>
      <c r="D29" s="139">
        <v>3.5014000000000003E-2</v>
      </c>
      <c r="E29" s="139">
        <v>0</v>
      </c>
      <c r="F29" s="139">
        <v>-3.3233640000000002E-2</v>
      </c>
      <c r="G29" s="173">
        <v>-3.5650620000000001E-2</v>
      </c>
    </row>
    <row r="30" spans="1:7">
      <c r="A30" s="231">
        <v>13.5</v>
      </c>
      <c r="B30" s="139">
        <v>0</v>
      </c>
      <c r="C30" s="139">
        <v>0</v>
      </c>
      <c r="D30" s="139">
        <v>3.5014000000000003E-2</v>
      </c>
      <c r="E30" s="139">
        <v>0</v>
      </c>
      <c r="F30" s="139">
        <v>0</v>
      </c>
      <c r="G30" s="173">
        <v>-3.5650620000000001E-2</v>
      </c>
    </row>
    <row r="31" spans="1:7">
      <c r="A31" s="231">
        <v>14</v>
      </c>
      <c r="B31" s="139">
        <v>0</v>
      </c>
      <c r="C31" s="139">
        <v>0</v>
      </c>
      <c r="D31" s="139">
        <v>0</v>
      </c>
      <c r="E31" s="139">
        <v>0</v>
      </c>
      <c r="F31" s="139">
        <v>0</v>
      </c>
      <c r="G31" s="173">
        <v>-3.5650620000000001E-2</v>
      </c>
    </row>
    <row r="32" spans="1:7">
      <c r="A32" s="231">
        <v>14.5</v>
      </c>
      <c r="B32" s="139">
        <v>0</v>
      </c>
      <c r="C32" s="139">
        <v>0</v>
      </c>
      <c r="D32" s="139">
        <v>0</v>
      </c>
      <c r="E32" s="139">
        <v>-3.6995920000000002E-2</v>
      </c>
      <c r="F32" s="139">
        <v>-3.3233640000000002E-2</v>
      </c>
      <c r="G32" s="173">
        <v>-3.5650620000000001E-2</v>
      </c>
    </row>
    <row r="33" spans="1:7">
      <c r="A33" s="231">
        <v>15</v>
      </c>
      <c r="B33" s="139">
        <v>0</v>
      </c>
      <c r="C33" s="139">
        <v>0</v>
      </c>
      <c r="D33" s="139">
        <v>3.5014000000000003E-2</v>
      </c>
      <c r="E33" s="139">
        <v>0</v>
      </c>
      <c r="F33" s="139">
        <v>0</v>
      </c>
      <c r="G33" s="173">
        <v>-3.5650620000000001E-2</v>
      </c>
    </row>
    <row r="34" spans="1:7">
      <c r="A34" s="231">
        <v>15.5</v>
      </c>
      <c r="B34" s="139">
        <v>0</v>
      </c>
      <c r="C34" s="139">
        <v>0</v>
      </c>
      <c r="D34" s="139">
        <v>0</v>
      </c>
      <c r="E34" s="139">
        <v>-3.6995920000000002E-2</v>
      </c>
      <c r="F34" s="139">
        <v>-3.3233640000000002E-2</v>
      </c>
      <c r="G34" s="173">
        <v>-3.5650620000000001E-2</v>
      </c>
    </row>
    <row r="35" spans="1:7">
      <c r="A35" s="231">
        <v>16</v>
      </c>
      <c r="B35" s="139">
        <v>0</v>
      </c>
      <c r="C35" s="139">
        <v>0</v>
      </c>
      <c r="D35" s="139">
        <v>0</v>
      </c>
      <c r="E35" s="139">
        <v>0</v>
      </c>
      <c r="F35" s="139">
        <v>-3.3233640000000002E-2</v>
      </c>
      <c r="G35" s="173">
        <v>-3.5650620000000001E-2</v>
      </c>
    </row>
    <row r="36" spans="1:7">
      <c r="A36" s="231">
        <v>16.5</v>
      </c>
      <c r="B36" s="139">
        <v>0</v>
      </c>
      <c r="C36" s="139">
        <v>0</v>
      </c>
      <c r="D36" s="139">
        <v>3.5014000000000003E-2</v>
      </c>
      <c r="E36" s="139">
        <v>0</v>
      </c>
      <c r="F36" s="139">
        <v>-3.3233640000000002E-2</v>
      </c>
      <c r="G36" s="173">
        <v>-3.5650620000000001E-2</v>
      </c>
    </row>
    <row r="37" spans="1:7">
      <c r="A37" s="231">
        <v>17</v>
      </c>
      <c r="B37" s="139">
        <v>0</v>
      </c>
      <c r="C37" s="139">
        <v>0</v>
      </c>
      <c r="D37" s="139">
        <v>0</v>
      </c>
      <c r="E37" s="139">
        <v>0</v>
      </c>
      <c r="F37" s="139">
        <v>-3.3233640000000002E-2</v>
      </c>
      <c r="G37" s="173">
        <v>-3.5650620000000001E-2</v>
      </c>
    </row>
    <row r="38" spans="1:7">
      <c r="A38" s="231">
        <v>17.5</v>
      </c>
      <c r="B38" s="139">
        <v>0</v>
      </c>
      <c r="C38" s="139">
        <v>0</v>
      </c>
      <c r="D38" s="139">
        <v>0</v>
      </c>
      <c r="E38" s="139">
        <v>-3.6995920000000002E-2</v>
      </c>
      <c r="F38" s="139">
        <v>-3.3233640000000002E-2</v>
      </c>
      <c r="G38" s="173">
        <v>-3.5650620000000001E-2</v>
      </c>
    </row>
    <row r="39" spans="1:7">
      <c r="A39" s="231">
        <v>18</v>
      </c>
      <c r="B39" s="139">
        <v>0</v>
      </c>
      <c r="C39" s="139">
        <v>0</v>
      </c>
      <c r="D39" s="139">
        <v>3.5014000000000003E-2</v>
      </c>
      <c r="E39" s="139">
        <v>-3.6995920000000002E-2</v>
      </c>
      <c r="F39" s="139">
        <v>0</v>
      </c>
      <c r="G39" s="173">
        <v>-3.5650620000000001E-2</v>
      </c>
    </row>
    <row r="40" spans="1:7">
      <c r="A40" s="231">
        <v>18.5</v>
      </c>
      <c r="B40" s="139">
        <v>0</v>
      </c>
      <c r="C40" s="139">
        <v>0</v>
      </c>
      <c r="D40" s="139">
        <v>3.5014000000000003E-2</v>
      </c>
      <c r="E40" s="139">
        <v>-3.6995920000000002E-2</v>
      </c>
      <c r="F40" s="139">
        <v>-3.3233640000000002E-2</v>
      </c>
      <c r="G40" s="173">
        <v>-3.5650620000000001E-2</v>
      </c>
    </row>
    <row r="41" spans="1:7">
      <c r="A41" s="231">
        <v>19</v>
      </c>
      <c r="B41" s="139">
        <v>-1.8853689999999999E-2</v>
      </c>
      <c r="C41" s="139">
        <v>0</v>
      </c>
      <c r="D41" s="139">
        <v>0</v>
      </c>
      <c r="E41" s="139">
        <v>-3.6995920000000002E-2</v>
      </c>
      <c r="F41" s="139">
        <v>-3.3233640000000002E-2</v>
      </c>
      <c r="G41" s="173">
        <v>-3.5650620000000001E-2</v>
      </c>
    </row>
    <row r="42" spans="1:7">
      <c r="A42" s="231">
        <v>19.5</v>
      </c>
      <c r="B42" s="139">
        <v>0</v>
      </c>
      <c r="C42" s="139">
        <v>0</v>
      </c>
      <c r="D42" s="139">
        <v>3.5014000000000003E-2</v>
      </c>
      <c r="E42" s="139">
        <v>-3.6995920000000002E-2</v>
      </c>
      <c r="F42" s="139">
        <v>-3.3233640000000002E-2</v>
      </c>
      <c r="G42" s="173">
        <v>-3.5650620000000001E-2</v>
      </c>
    </row>
    <row r="43" spans="1:7">
      <c r="A43" s="231">
        <v>20</v>
      </c>
      <c r="B43" s="139">
        <v>0</v>
      </c>
      <c r="C43" s="139">
        <v>0</v>
      </c>
      <c r="D43" s="139">
        <v>3.5014000000000003E-2</v>
      </c>
      <c r="E43" s="139">
        <v>0</v>
      </c>
      <c r="F43" s="139">
        <v>0</v>
      </c>
      <c r="G43" s="173">
        <v>-3.5650620000000001E-2</v>
      </c>
    </row>
    <row r="44" spans="1:7">
      <c r="A44" s="231">
        <v>20.5</v>
      </c>
      <c r="B44" s="139">
        <v>0</v>
      </c>
      <c r="C44" s="139">
        <v>0</v>
      </c>
      <c r="D44" s="139">
        <v>0</v>
      </c>
      <c r="E44" s="139">
        <v>0</v>
      </c>
      <c r="F44" s="139">
        <v>0</v>
      </c>
      <c r="G44" s="173">
        <v>-3.5650620000000001E-2</v>
      </c>
    </row>
    <row r="45" spans="1:7">
      <c r="A45" s="231">
        <v>21</v>
      </c>
      <c r="B45" s="139">
        <v>0</v>
      </c>
      <c r="C45" s="139">
        <v>0</v>
      </c>
      <c r="D45" s="139">
        <v>3.5014000000000003E-2</v>
      </c>
      <c r="E45" s="139">
        <v>-3.6995920000000002E-2</v>
      </c>
      <c r="F45" s="139">
        <v>-3.3233640000000002E-2</v>
      </c>
      <c r="G45" s="173">
        <v>-3.5650620000000001E-2</v>
      </c>
    </row>
    <row r="46" spans="1:7">
      <c r="A46" s="231">
        <v>21.5</v>
      </c>
      <c r="B46" s="139">
        <v>0</v>
      </c>
      <c r="C46" s="139">
        <v>0</v>
      </c>
      <c r="D46" s="139">
        <v>3.5014000000000003E-2</v>
      </c>
      <c r="E46" s="139">
        <v>-3.6995920000000002E-2</v>
      </c>
      <c r="F46" s="139">
        <v>-3.3233640000000002E-2</v>
      </c>
      <c r="G46" s="173">
        <v>-3.5650620000000001E-2</v>
      </c>
    </row>
    <row r="47" spans="1:7">
      <c r="A47" s="231">
        <v>22</v>
      </c>
      <c r="B47" s="139">
        <v>0</v>
      </c>
      <c r="C47" s="139">
        <v>0</v>
      </c>
      <c r="D47" s="139">
        <v>0</v>
      </c>
      <c r="E47" s="139">
        <v>0</v>
      </c>
      <c r="F47" s="139">
        <v>-3.3233640000000002E-2</v>
      </c>
      <c r="G47" s="173">
        <v>-3.5650620000000001E-2</v>
      </c>
    </row>
    <row r="48" spans="1:7">
      <c r="A48" s="231">
        <v>22.5</v>
      </c>
      <c r="B48" s="139">
        <v>0</v>
      </c>
      <c r="C48" s="139">
        <v>0</v>
      </c>
      <c r="D48" s="139">
        <v>0</v>
      </c>
      <c r="E48" s="139">
        <v>-3.6995920000000002E-2</v>
      </c>
      <c r="F48" s="139">
        <v>-3.3233640000000002E-2</v>
      </c>
      <c r="G48" s="173">
        <v>-3.5650620000000001E-2</v>
      </c>
    </row>
    <row r="49" spans="1:7">
      <c r="A49" s="231">
        <v>23</v>
      </c>
      <c r="B49" s="139">
        <v>0</v>
      </c>
      <c r="C49" s="139">
        <v>0</v>
      </c>
      <c r="D49" s="139">
        <v>3.5014000000000003E-2</v>
      </c>
      <c r="E49" s="139">
        <v>0</v>
      </c>
      <c r="F49" s="139">
        <v>-3.3233640000000002E-2</v>
      </c>
      <c r="G49" s="173">
        <v>-3.5650620000000001E-2</v>
      </c>
    </row>
    <row r="50" spans="1:7">
      <c r="A50" s="231">
        <v>23.5</v>
      </c>
      <c r="B50" s="139">
        <v>0</v>
      </c>
      <c r="C50" s="139">
        <v>0</v>
      </c>
      <c r="D50" s="139">
        <v>0</v>
      </c>
      <c r="E50" s="139">
        <v>0</v>
      </c>
      <c r="F50" s="139">
        <v>-3.3233640000000002E-2</v>
      </c>
      <c r="G50" s="173">
        <v>-3.5650620000000001E-2</v>
      </c>
    </row>
    <row r="51" spans="1:7">
      <c r="A51" s="231">
        <v>24</v>
      </c>
      <c r="B51" s="139">
        <v>0</v>
      </c>
      <c r="C51" s="139">
        <v>0</v>
      </c>
      <c r="D51" s="139">
        <v>0</v>
      </c>
      <c r="E51" s="139">
        <v>-3.6995920000000002E-2</v>
      </c>
      <c r="F51" s="139">
        <v>-3.3233640000000002E-2</v>
      </c>
      <c r="G51" s="173">
        <v>-3.5650620000000001E-2</v>
      </c>
    </row>
    <row r="52" spans="1:7">
      <c r="A52" s="231">
        <v>24.5</v>
      </c>
      <c r="B52" s="139">
        <v>0</v>
      </c>
      <c r="C52" s="139">
        <v>0</v>
      </c>
      <c r="D52" s="139">
        <v>0</v>
      </c>
      <c r="E52" s="139">
        <v>0</v>
      </c>
      <c r="F52" s="139">
        <v>-3.3233640000000002E-2</v>
      </c>
      <c r="G52" s="173">
        <v>-3.5650620000000001E-2</v>
      </c>
    </row>
    <row r="53" spans="1:7">
      <c r="A53" s="231">
        <v>25</v>
      </c>
      <c r="B53" s="139">
        <v>0</v>
      </c>
      <c r="C53" s="139">
        <v>0</v>
      </c>
      <c r="D53" s="139">
        <v>3.5014000000000003E-2</v>
      </c>
      <c r="E53" s="139">
        <v>-3.6995920000000002E-2</v>
      </c>
      <c r="F53" s="139">
        <v>-3.3233640000000002E-2</v>
      </c>
      <c r="G53" s="173">
        <v>-3.5650620000000001E-2</v>
      </c>
    </row>
    <row r="54" spans="1:7">
      <c r="A54" s="231">
        <v>25.5</v>
      </c>
      <c r="B54" s="139">
        <v>0</v>
      </c>
      <c r="C54" s="139">
        <v>0</v>
      </c>
      <c r="D54" s="139">
        <v>0</v>
      </c>
      <c r="E54" s="139">
        <v>-3.6995920000000002E-2</v>
      </c>
      <c r="F54" s="139">
        <v>-9.9700899999999995E-2</v>
      </c>
      <c r="G54" s="173">
        <v>-3.5650620000000001E-2</v>
      </c>
    </row>
    <row r="55" spans="1:7">
      <c r="A55" s="231">
        <v>26</v>
      </c>
      <c r="B55" s="139">
        <v>0</v>
      </c>
      <c r="C55" s="139">
        <v>0</v>
      </c>
      <c r="D55" s="139">
        <v>3.5014000000000003E-2</v>
      </c>
      <c r="E55" s="139">
        <v>-3.6995920000000002E-2</v>
      </c>
      <c r="F55" s="139">
        <v>-0.13293450000000001</v>
      </c>
      <c r="G55" s="173">
        <v>-3.5650620000000001E-2</v>
      </c>
    </row>
    <row r="56" spans="1:7">
      <c r="A56" s="231">
        <v>26.5</v>
      </c>
      <c r="B56" s="139">
        <v>0</v>
      </c>
      <c r="C56" s="139">
        <v>0</v>
      </c>
      <c r="D56" s="139">
        <v>0</v>
      </c>
      <c r="E56" s="139">
        <v>-3.6995920000000002E-2</v>
      </c>
      <c r="F56" s="139">
        <v>-0.13293450000000001</v>
      </c>
      <c r="G56" s="173">
        <v>-3.5650620000000001E-2</v>
      </c>
    </row>
    <row r="57" spans="1:7">
      <c r="A57" s="231">
        <v>27</v>
      </c>
      <c r="B57" s="139">
        <v>0</v>
      </c>
      <c r="C57" s="139">
        <v>-2.579979E-2</v>
      </c>
      <c r="D57" s="139">
        <v>3.5014000000000003E-2</v>
      </c>
      <c r="E57" s="139">
        <v>-7.3991860000000007E-2</v>
      </c>
      <c r="F57" s="139">
        <v>-0.13293450000000001</v>
      </c>
      <c r="G57" s="173">
        <v>-3.5650620000000001E-2</v>
      </c>
    </row>
    <row r="58" spans="1:7">
      <c r="A58" s="231">
        <v>27.5</v>
      </c>
      <c r="B58" s="139">
        <v>0</v>
      </c>
      <c r="C58" s="139">
        <v>-0.15479879999999999</v>
      </c>
      <c r="D58" s="139">
        <v>0</v>
      </c>
      <c r="E58" s="139">
        <v>-0.1109878</v>
      </c>
      <c r="F58" s="139">
        <v>-0.13293450000000001</v>
      </c>
      <c r="G58" s="173">
        <v>-3.5650620000000001E-2</v>
      </c>
    </row>
    <row r="59" spans="1:7">
      <c r="A59" s="231">
        <v>28</v>
      </c>
      <c r="B59" s="139">
        <v>0</v>
      </c>
      <c r="C59" s="139">
        <v>-0.1805986</v>
      </c>
      <c r="D59" s="139">
        <v>-3.5014000000000003E-2</v>
      </c>
      <c r="E59" s="139">
        <v>-0.1109878</v>
      </c>
      <c r="F59" s="139">
        <v>-0.13293450000000001</v>
      </c>
      <c r="G59" s="173">
        <v>-7.1301260000000005E-2</v>
      </c>
    </row>
    <row r="60" spans="1:7">
      <c r="A60" s="231">
        <v>28.5</v>
      </c>
      <c r="B60" s="139">
        <v>-1.8853689999999999E-2</v>
      </c>
      <c r="C60" s="139">
        <v>-0.20639840000000001</v>
      </c>
      <c r="D60" s="139">
        <v>-7.0028019999999996E-2</v>
      </c>
      <c r="E60" s="139">
        <v>-0.1109878</v>
      </c>
      <c r="F60" s="139">
        <v>-0.13293450000000001</v>
      </c>
      <c r="G60" s="173">
        <v>-0.1069519</v>
      </c>
    </row>
    <row r="61" spans="1:7">
      <c r="A61" s="231">
        <v>29</v>
      </c>
      <c r="B61" s="139">
        <v>-3.770739E-2</v>
      </c>
      <c r="C61" s="139">
        <v>-0.20639840000000001</v>
      </c>
      <c r="D61" s="139">
        <v>-7.0028019999999996E-2</v>
      </c>
      <c r="E61" s="139">
        <v>-0.1109878</v>
      </c>
      <c r="F61" s="139">
        <v>-0.13293450000000001</v>
      </c>
      <c r="G61" s="173">
        <v>-0.14260249999999999</v>
      </c>
    </row>
    <row r="62" spans="1:7">
      <c r="A62" s="231">
        <v>29.5</v>
      </c>
      <c r="B62" s="139">
        <v>-5.6561090000000001E-2</v>
      </c>
      <c r="C62" s="139">
        <v>-0.20639840000000001</v>
      </c>
      <c r="D62" s="139">
        <v>-7.0028019999999996E-2</v>
      </c>
      <c r="E62" s="139">
        <v>-0.1109878</v>
      </c>
      <c r="F62" s="139">
        <v>-0.13293450000000001</v>
      </c>
      <c r="G62" s="173">
        <v>-0.14260249999999999</v>
      </c>
    </row>
    <row r="63" spans="1:7">
      <c r="A63" s="231">
        <v>30</v>
      </c>
      <c r="B63" s="139">
        <v>-5.6561090000000001E-2</v>
      </c>
      <c r="C63" s="139">
        <v>-0.20639840000000001</v>
      </c>
      <c r="D63" s="139">
        <v>-7.0028019999999996E-2</v>
      </c>
      <c r="E63" s="139">
        <v>-0.1109878</v>
      </c>
      <c r="F63" s="139">
        <v>-0.13293450000000001</v>
      </c>
      <c r="G63" s="173">
        <v>-0.14260249999999999</v>
      </c>
    </row>
    <row r="64" spans="1:7">
      <c r="A64" s="231">
        <v>30.5</v>
      </c>
      <c r="B64" s="139">
        <v>-5.6561090000000001E-2</v>
      </c>
      <c r="C64" s="139">
        <v>-0.20639840000000001</v>
      </c>
      <c r="D64" s="139">
        <v>-7.0028019999999996E-2</v>
      </c>
      <c r="E64" s="139">
        <v>-0.1109878</v>
      </c>
      <c r="F64" s="139">
        <v>-0.13293450000000001</v>
      </c>
      <c r="G64" s="173">
        <v>-0.14260249999999999</v>
      </c>
    </row>
    <row r="65" spans="1:7">
      <c r="A65" s="231">
        <v>31</v>
      </c>
      <c r="B65" s="139">
        <v>-5.6561090000000001E-2</v>
      </c>
      <c r="C65" s="139">
        <v>-0.20639840000000001</v>
      </c>
      <c r="D65" s="139">
        <v>-7.0028019999999996E-2</v>
      </c>
      <c r="E65" s="139">
        <v>-0.1109878</v>
      </c>
      <c r="F65" s="139">
        <v>-0.13293450000000001</v>
      </c>
      <c r="G65" s="173">
        <v>-0.14260249999999999</v>
      </c>
    </row>
    <row r="66" spans="1:7">
      <c r="A66" s="231">
        <v>31.5</v>
      </c>
      <c r="B66" s="139">
        <v>-5.6561090000000001E-2</v>
      </c>
      <c r="C66" s="139">
        <v>-0.20639840000000001</v>
      </c>
      <c r="D66" s="139">
        <v>-7.0028019999999996E-2</v>
      </c>
      <c r="E66" s="139">
        <v>-0.1109878</v>
      </c>
      <c r="F66" s="139">
        <v>-0.13293450000000001</v>
      </c>
      <c r="G66" s="173">
        <v>-0.14260249999999999</v>
      </c>
    </row>
    <row r="67" spans="1:7">
      <c r="A67" s="231">
        <v>32</v>
      </c>
      <c r="B67" s="139">
        <v>-5.6561090000000001E-2</v>
      </c>
      <c r="C67" s="139">
        <v>-0.20639840000000001</v>
      </c>
      <c r="D67" s="139">
        <v>-7.0028019999999996E-2</v>
      </c>
      <c r="E67" s="139">
        <v>-0.1109878</v>
      </c>
      <c r="F67" s="139">
        <v>-0.13293450000000001</v>
      </c>
      <c r="G67" s="173">
        <v>-0.14260249999999999</v>
      </c>
    </row>
    <row r="68" spans="1:7">
      <c r="A68" s="231">
        <v>32.5</v>
      </c>
      <c r="B68" s="139">
        <v>-5.6561090000000001E-2</v>
      </c>
      <c r="C68" s="139">
        <v>-0.20639840000000001</v>
      </c>
      <c r="D68" s="139">
        <v>-7.0028019999999996E-2</v>
      </c>
      <c r="E68" s="139">
        <v>-0.1109878</v>
      </c>
      <c r="F68" s="139">
        <v>-0.13293450000000001</v>
      </c>
      <c r="G68" s="173">
        <v>-0.14260249999999999</v>
      </c>
    </row>
    <row r="69" spans="1:7">
      <c r="A69" s="231">
        <v>33</v>
      </c>
      <c r="B69" s="139">
        <v>-5.6561090000000001E-2</v>
      </c>
      <c r="C69" s="139">
        <v>-0.20639840000000001</v>
      </c>
      <c r="D69" s="139">
        <v>-7.0028019999999996E-2</v>
      </c>
      <c r="E69" s="139">
        <v>-0.1109878</v>
      </c>
      <c r="F69" s="139">
        <v>-0.13293450000000001</v>
      </c>
      <c r="G69" s="173">
        <v>-0.14260249999999999</v>
      </c>
    </row>
    <row r="70" spans="1:7">
      <c r="A70" s="231">
        <v>33.5</v>
      </c>
      <c r="B70" s="139">
        <v>-5.6561090000000001E-2</v>
      </c>
      <c r="C70" s="139">
        <v>-0.20639840000000001</v>
      </c>
      <c r="D70" s="139">
        <v>-7.0028019999999996E-2</v>
      </c>
      <c r="E70" s="139">
        <v>-3.6995920000000002E-2</v>
      </c>
      <c r="F70" s="139">
        <v>-0.13293450000000001</v>
      </c>
      <c r="G70" s="173">
        <v>-0.14260249999999999</v>
      </c>
    </row>
    <row r="71" spans="1:7">
      <c r="A71" s="231">
        <v>34</v>
      </c>
      <c r="B71" s="139">
        <v>-5.6561090000000001E-2</v>
      </c>
      <c r="C71" s="139">
        <v>-0.1805986</v>
      </c>
      <c r="D71" s="139">
        <v>-7.0028019999999996E-2</v>
      </c>
      <c r="E71" s="139">
        <v>0</v>
      </c>
      <c r="F71" s="139">
        <v>-0.13293450000000001</v>
      </c>
      <c r="G71" s="173">
        <v>-7.1301260000000005E-2</v>
      </c>
    </row>
    <row r="72" spans="1:7">
      <c r="A72" s="231">
        <v>34.5</v>
      </c>
      <c r="B72" s="139">
        <v>-3.770739E-2</v>
      </c>
      <c r="C72" s="139">
        <v>-7.7399380000000004E-2</v>
      </c>
      <c r="D72" s="139">
        <v>0</v>
      </c>
      <c r="E72" s="139">
        <v>0</v>
      </c>
      <c r="F72" s="139">
        <v>-0.13293450000000001</v>
      </c>
      <c r="G72" s="173">
        <v>-3.5650620000000001E-2</v>
      </c>
    </row>
    <row r="73" spans="1:7">
      <c r="A73" s="231">
        <v>35</v>
      </c>
      <c r="B73" s="139">
        <v>-1.8853689999999999E-2</v>
      </c>
      <c r="C73" s="139">
        <v>-2.579979E-2</v>
      </c>
      <c r="D73" s="139">
        <v>3.5014000000000003E-2</v>
      </c>
      <c r="E73" s="139">
        <v>0</v>
      </c>
      <c r="F73" s="139">
        <v>-9.9700899999999995E-2</v>
      </c>
      <c r="G73" s="173">
        <v>-3.5650620000000001E-2</v>
      </c>
    </row>
    <row r="74" spans="1:7">
      <c r="A74" s="231">
        <v>35.5</v>
      </c>
      <c r="B74" s="139">
        <v>0</v>
      </c>
      <c r="C74" s="139">
        <v>0</v>
      </c>
      <c r="D74" s="139">
        <v>3.5014000000000003E-2</v>
      </c>
      <c r="E74" s="139">
        <v>0</v>
      </c>
      <c r="F74" s="139">
        <v>-3.3233640000000002E-2</v>
      </c>
      <c r="G74" s="173">
        <v>-3.5650620000000001E-2</v>
      </c>
    </row>
    <row r="75" spans="1:7">
      <c r="A75" s="231">
        <v>36</v>
      </c>
      <c r="B75" s="139">
        <v>0</v>
      </c>
      <c r="C75" s="139">
        <v>0</v>
      </c>
      <c r="D75" s="139">
        <v>3.5014000000000003E-2</v>
      </c>
      <c r="E75" s="139">
        <v>0</v>
      </c>
      <c r="F75" s="139">
        <v>-3.3233640000000002E-2</v>
      </c>
      <c r="G75" s="173">
        <v>-3.5650620000000001E-2</v>
      </c>
    </row>
    <row r="76" spans="1:7">
      <c r="A76" s="231">
        <v>36.5</v>
      </c>
      <c r="B76" s="139">
        <v>0</v>
      </c>
      <c r="C76" s="139">
        <v>2.579979E-2</v>
      </c>
      <c r="D76" s="139">
        <v>3.5014000000000003E-2</v>
      </c>
      <c r="E76" s="139">
        <v>0</v>
      </c>
      <c r="F76" s="139">
        <v>-3.3233640000000002E-2</v>
      </c>
      <c r="G76" s="173">
        <v>-3.5650620000000001E-2</v>
      </c>
    </row>
    <row r="77" spans="1:7">
      <c r="A77" s="231">
        <v>37</v>
      </c>
      <c r="B77" s="139">
        <v>0</v>
      </c>
      <c r="C77" s="139">
        <v>5.1599590000000001E-2</v>
      </c>
      <c r="D77" s="139">
        <v>3.5014000000000003E-2</v>
      </c>
      <c r="E77" s="139">
        <v>0</v>
      </c>
      <c r="F77" s="139">
        <v>-3.3233640000000002E-2</v>
      </c>
      <c r="G77" s="173">
        <v>-3.5650620000000001E-2</v>
      </c>
    </row>
    <row r="78" spans="1:7">
      <c r="A78" s="231">
        <v>37.5</v>
      </c>
      <c r="B78" s="139">
        <v>0</v>
      </c>
      <c r="C78" s="139">
        <v>7.7399380000000004E-2</v>
      </c>
      <c r="D78" s="139">
        <v>3.5014000000000003E-2</v>
      </c>
      <c r="E78" s="139">
        <v>0</v>
      </c>
      <c r="F78" s="139">
        <v>-3.3233640000000002E-2</v>
      </c>
      <c r="G78" s="173">
        <v>-3.5650620000000001E-2</v>
      </c>
    </row>
    <row r="79" spans="1:7">
      <c r="A79" s="231">
        <v>38</v>
      </c>
      <c r="B79" s="139">
        <v>0</v>
      </c>
      <c r="C79" s="139">
        <v>0.1031992</v>
      </c>
      <c r="D79" s="139">
        <v>3.5014000000000003E-2</v>
      </c>
      <c r="E79" s="139">
        <v>0</v>
      </c>
      <c r="F79" s="139">
        <v>-3.3233640000000002E-2</v>
      </c>
      <c r="G79" s="173">
        <v>-3.5650620000000001E-2</v>
      </c>
    </row>
    <row r="80" spans="1:7">
      <c r="A80" s="231">
        <v>38.5</v>
      </c>
      <c r="B80" s="139">
        <v>1.8853689999999999E-2</v>
      </c>
      <c r="C80" s="139">
        <v>0.1031992</v>
      </c>
      <c r="D80" s="139">
        <v>3.5014000000000003E-2</v>
      </c>
      <c r="E80" s="139">
        <v>0</v>
      </c>
      <c r="F80" s="139">
        <v>-3.3233640000000002E-2</v>
      </c>
      <c r="G80" s="173">
        <v>-3.5650620000000001E-2</v>
      </c>
    </row>
    <row r="81" spans="1:7">
      <c r="A81" s="231">
        <v>39</v>
      </c>
      <c r="B81" s="139">
        <v>1.8853689999999999E-2</v>
      </c>
      <c r="C81" s="139">
        <v>0.128999</v>
      </c>
      <c r="D81" s="139">
        <v>3.5014000000000003E-2</v>
      </c>
      <c r="E81" s="139">
        <v>0</v>
      </c>
      <c r="F81" s="139">
        <v>-3.3233640000000002E-2</v>
      </c>
      <c r="G81" s="173">
        <v>-3.5650620000000001E-2</v>
      </c>
    </row>
    <row r="82" spans="1:7">
      <c r="A82" s="231">
        <v>39.5</v>
      </c>
      <c r="B82" s="139">
        <v>1.8853689999999999E-2</v>
      </c>
      <c r="C82" s="139">
        <v>0.15479879999999999</v>
      </c>
      <c r="D82" s="139">
        <v>3.5014000000000003E-2</v>
      </c>
      <c r="E82" s="139">
        <v>0</v>
      </c>
      <c r="F82" s="139">
        <v>-3.3233640000000002E-2</v>
      </c>
      <c r="G82" s="173">
        <v>-3.5650620000000001E-2</v>
      </c>
    </row>
    <row r="83" spans="1:7">
      <c r="A83" s="231">
        <v>40</v>
      </c>
      <c r="B83" s="139">
        <v>3.770739E-2</v>
      </c>
      <c r="C83" s="139">
        <v>0.1805986</v>
      </c>
      <c r="D83" s="139">
        <v>3.5014000000000003E-2</v>
      </c>
      <c r="E83" s="139">
        <v>0</v>
      </c>
      <c r="F83" s="139">
        <v>-3.3233640000000002E-2</v>
      </c>
      <c r="G83" s="173">
        <v>-3.5650620000000001E-2</v>
      </c>
    </row>
    <row r="84" spans="1:7">
      <c r="A84" s="231">
        <v>40.5</v>
      </c>
      <c r="B84" s="139">
        <v>3.770739E-2</v>
      </c>
      <c r="C84" s="139">
        <v>0.20639840000000001</v>
      </c>
      <c r="D84" s="139">
        <v>3.5014000000000003E-2</v>
      </c>
      <c r="E84" s="139">
        <v>0</v>
      </c>
      <c r="F84" s="139">
        <v>-3.3233640000000002E-2</v>
      </c>
      <c r="G84" s="173">
        <v>-3.5650620000000001E-2</v>
      </c>
    </row>
    <row r="85" spans="1:7">
      <c r="A85" s="231">
        <v>41</v>
      </c>
      <c r="B85" s="139">
        <v>3.770739E-2</v>
      </c>
      <c r="C85" s="139">
        <v>0.23219809999999999</v>
      </c>
      <c r="D85" s="139">
        <v>3.5014000000000003E-2</v>
      </c>
      <c r="E85" s="139">
        <v>0</v>
      </c>
      <c r="F85" s="139">
        <v>-3.3233640000000002E-2</v>
      </c>
      <c r="G85" s="173">
        <v>-3.5650620000000001E-2</v>
      </c>
    </row>
    <row r="86" spans="1:7">
      <c r="A86" s="231">
        <v>41.5</v>
      </c>
      <c r="B86" s="139">
        <v>5.6561090000000001E-2</v>
      </c>
      <c r="C86" s="139">
        <v>0.23219809999999999</v>
      </c>
      <c r="D86" s="139">
        <v>3.5014000000000003E-2</v>
      </c>
      <c r="E86" s="139">
        <v>0</v>
      </c>
      <c r="F86" s="139">
        <v>-3.3233640000000002E-2</v>
      </c>
      <c r="G86" s="173">
        <v>-3.5650620000000001E-2</v>
      </c>
    </row>
    <row r="87" spans="1:7">
      <c r="A87" s="231">
        <v>42</v>
      </c>
      <c r="B87" s="139">
        <v>5.6561090000000001E-2</v>
      </c>
      <c r="C87" s="139">
        <v>0.2579979</v>
      </c>
      <c r="D87" s="139">
        <v>3.5014000000000003E-2</v>
      </c>
      <c r="E87" s="139">
        <v>0</v>
      </c>
      <c r="F87" s="139">
        <v>-3.3233640000000002E-2</v>
      </c>
      <c r="G87" s="173">
        <v>-3.5650620000000001E-2</v>
      </c>
    </row>
    <row r="88" spans="1:7">
      <c r="A88" s="231">
        <v>42.5</v>
      </c>
      <c r="B88" s="139">
        <v>5.6561090000000001E-2</v>
      </c>
      <c r="C88" s="139">
        <v>0.2579979</v>
      </c>
      <c r="D88" s="139">
        <v>3.5014000000000003E-2</v>
      </c>
      <c r="E88" s="139">
        <v>0</v>
      </c>
      <c r="F88" s="139">
        <v>-3.3233640000000002E-2</v>
      </c>
      <c r="G88" s="173">
        <v>-3.5650620000000001E-2</v>
      </c>
    </row>
    <row r="89" spans="1:7">
      <c r="A89" s="231">
        <v>43</v>
      </c>
      <c r="B89" s="139">
        <v>5.6561090000000001E-2</v>
      </c>
      <c r="C89" s="139">
        <v>0.28379769999999999</v>
      </c>
      <c r="D89" s="139">
        <v>3.5014000000000003E-2</v>
      </c>
      <c r="E89" s="139">
        <v>3.6995920000000002E-2</v>
      </c>
      <c r="F89" s="139">
        <v>-3.3233640000000002E-2</v>
      </c>
      <c r="G89" s="173">
        <v>-3.5650620000000001E-2</v>
      </c>
    </row>
    <row r="90" spans="1:7">
      <c r="A90" s="231">
        <v>43.5</v>
      </c>
      <c r="B90" s="139">
        <v>7.5414780000000001E-2</v>
      </c>
      <c r="C90" s="139">
        <v>0.28379769999999999</v>
      </c>
      <c r="D90" s="139">
        <v>3.5014000000000003E-2</v>
      </c>
      <c r="E90" s="139">
        <v>3.6995920000000002E-2</v>
      </c>
      <c r="F90" s="139">
        <v>-3.3233640000000002E-2</v>
      </c>
      <c r="G90" s="173">
        <v>-3.5650620000000001E-2</v>
      </c>
    </row>
    <row r="91" spans="1:7">
      <c r="A91" s="231">
        <v>44</v>
      </c>
      <c r="B91" s="139">
        <v>7.5414780000000001E-2</v>
      </c>
      <c r="C91" s="139">
        <v>0.30959750000000003</v>
      </c>
      <c r="D91" s="139">
        <v>3.5014000000000003E-2</v>
      </c>
      <c r="E91" s="139">
        <v>3.6995920000000002E-2</v>
      </c>
      <c r="F91" s="139">
        <v>-3.3233640000000002E-2</v>
      </c>
      <c r="G91" s="173">
        <v>-3.5650620000000001E-2</v>
      </c>
    </row>
    <row r="92" spans="1:7">
      <c r="A92" s="231">
        <v>44.5</v>
      </c>
      <c r="B92" s="139">
        <v>7.5414780000000001E-2</v>
      </c>
      <c r="C92" s="139">
        <v>0.30959750000000003</v>
      </c>
      <c r="D92" s="139">
        <v>3.5014000000000003E-2</v>
      </c>
      <c r="E92" s="139">
        <v>3.6995920000000002E-2</v>
      </c>
      <c r="F92" s="139">
        <v>-3.3233640000000002E-2</v>
      </c>
      <c r="G92" s="173">
        <v>-3.5650620000000001E-2</v>
      </c>
    </row>
    <row r="93" spans="1:7">
      <c r="A93" s="231">
        <v>45</v>
      </c>
      <c r="B93" s="139">
        <v>7.5414780000000001E-2</v>
      </c>
      <c r="C93" s="139">
        <v>0.30959750000000003</v>
      </c>
      <c r="D93" s="139">
        <v>3.5014000000000003E-2</v>
      </c>
      <c r="E93" s="139">
        <v>3.6995920000000002E-2</v>
      </c>
      <c r="F93" s="139">
        <v>-3.3233640000000002E-2</v>
      </c>
      <c r="G93" s="173">
        <v>-3.5650620000000001E-2</v>
      </c>
    </row>
    <row r="94" spans="1:7">
      <c r="A94" s="231">
        <v>45.5</v>
      </c>
      <c r="B94" s="139">
        <v>7.5414780000000001E-2</v>
      </c>
      <c r="C94" s="139">
        <v>0.30959750000000003</v>
      </c>
      <c r="D94" s="139">
        <v>7.0028019999999996E-2</v>
      </c>
      <c r="E94" s="139">
        <v>3.6995920000000002E-2</v>
      </c>
      <c r="F94" s="139">
        <v>-3.3233640000000002E-2</v>
      </c>
      <c r="G94" s="173">
        <v>-3.5650620000000001E-2</v>
      </c>
    </row>
    <row r="95" spans="1:7">
      <c r="A95" s="231">
        <v>46</v>
      </c>
      <c r="B95" s="139">
        <v>7.5414780000000001E-2</v>
      </c>
      <c r="C95" s="139">
        <v>0.30959750000000003</v>
      </c>
      <c r="D95" s="139">
        <v>7.0028019999999996E-2</v>
      </c>
      <c r="E95" s="139">
        <v>7.3991860000000007E-2</v>
      </c>
      <c r="F95" s="139">
        <v>0</v>
      </c>
      <c r="G95" s="173">
        <v>-3.5650620000000001E-2</v>
      </c>
    </row>
    <row r="96" spans="1:7">
      <c r="A96" s="231">
        <v>46.5</v>
      </c>
      <c r="B96" s="139">
        <v>7.5414780000000001E-2</v>
      </c>
      <c r="C96" s="139">
        <v>0.30959750000000003</v>
      </c>
      <c r="D96" s="139">
        <v>7.0028019999999996E-2</v>
      </c>
      <c r="E96" s="139">
        <v>7.3991860000000007E-2</v>
      </c>
      <c r="F96" s="139">
        <v>-3.3233640000000002E-2</v>
      </c>
      <c r="G96" s="173">
        <v>-3.5650620000000001E-2</v>
      </c>
    </row>
    <row r="97" spans="1:7">
      <c r="A97" s="231">
        <v>47</v>
      </c>
      <c r="B97" s="139">
        <v>7.5414780000000001E-2</v>
      </c>
      <c r="C97" s="139">
        <v>0.30959750000000003</v>
      </c>
      <c r="D97" s="139">
        <v>7.0028019999999996E-2</v>
      </c>
      <c r="E97" s="139">
        <v>7.3991860000000007E-2</v>
      </c>
      <c r="F97" s="139">
        <v>-3.3233640000000002E-2</v>
      </c>
      <c r="G97" s="173">
        <v>-3.5650620000000001E-2</v>
      </c>
    </row>
    <row r="98" spans="1:7">
      <c r="A98" s="231">
        <v>47.5</v>
      </c>
      <c r="B98" s="139">
        <v>7.5414780000000001E-2</v>
      </c>
      <c r="C98" s="139">
        <v>0.33539730000000001</v>
      </c>
      <c r="D98" s="139">
        <v>7.0028019999999996E-2</v>
      </c>
      <c r="E98" s="139">
        <v>7.3991860000000007E-2</v>
      </c>
      <c r="F98" s="139">
        <v>-3.3233640000000002E-2</v>
      </c>
      <c r="G98" s="173">
        <v>-3.5650620000000001E-2</v>
      </c>
    </row>
    <row r="99" spans="1:7">
      <c r="A99" s="231">
        <v>48</v>
      </c>
      <c r="B99" s="139">
        <v>7.5414780000000001E-2</v>
      </c>
      <c r="C99" s="139">
        <v>0.33539730000000001</v>
      </c>
      <c r="D99" s="139">
        <v>7.0028019999999996E-2</v>
      </c>
      <c r="E99" s="139">
        <v>0.1109878</v>
      </c>
      <c r="F99" s="139">
        <v>-3.3233640000000002E-2</v>
      </c>
      <c r="G99" s="173">
        <v>-3.5650620000000001E-2</v>
      </c>
    </row>
    <row r="100" spans="1:7">
      <c r="A100" s="231">
        <v>48.5</v>
      </c>
      <c r="B100" s="139">
        <v>7.5414780000000001E-2</v>
      </c>
      <c r="C100" s="139">
        <v>0.33539730000000001</v>
      </c>
      <c r="D100" s="139">
        <v>7.0028019999999996E-2</v>
      </c>
      <c r="E100" s="139">
        <v>0.1109878</v>
      </c>
      <c r="F100" s="139">
        <v>-3.3233640000000002E-2</v>
      </c>
      <c r="G100" s="173">
        <v>-3.5650620000000001E-2</v>
      </c>
    </row>
    <row r="101" spans="1:7">
      <c r="A101" s="231">
        <v>49</v>
      </c>
      <c r="B101" s="139">
        <v>7.5414780000000001E-2</v>
      </c>
      <c r="C101" s="139">
        <v>0.33539730000000001</v>
      </c>
      <c r="D101" s="139">
        <v>0.105042</v>
      </c>
      <c r="E101" s="139">
        <v>0.1109878</v>
      </c>
      <c r="F101" s="139">
        <v>-3.3233640000000002E-2</v>
      </c>
      <c r="G101" s="173">
        <v>-3.5650620000000001E-2</v>
      </c>
    </row>
    <row r="102" spans="1:7">
      <c r="A102" s="231">
        <v>49.5</v>
      </c>
      <c r="B102" s="139">
        <v>9.4268480000000002E-2</v>
      </c>
      <c r="C102" s="139">
        <v>0.33539730000000001</v>
      </c>
      <c r="D102" s="139">
        <v>0.105042</v>
      </c>
      <c r="E102" s="139">
        <v>0.1479837</v>
      </c>
      <c r="F102" s="139">
        <v>-3.3233640000000002E-2</v>
      </c>
      <c r="G102" s="173">
        <v>-3.5650620000000001E-2</v>
      </c>
    </row>
    <row r="103" spans="1:7">
      <c r="A103" s="231">
        <v>50</v>
      </c>
      <c r="B103" s="139">
        <v>7.5414780000000001E-2</v>
      </c>
      <c r="C103" s="139">
        <v>0.33539730000000001</v>
      </c>
      <c r="D103" s="139">
        <v>0.105042</v>
      </c>
      <c r="E103" s="139">
        <v>0.1479837</v>
      </c>
      <c r="F103" s="139">
        <v>-3.3233640000000002E-2</v>
      </c>
      <c r="G103" s="173">
        <v>-3.5650620000000001E-2</v>
      </c>
    </row>
    <row r="104" spans="1:7">
      <c r="A104" s="231">
        <v>50.5</v>
      </c>
      <c r="B104" s="139">
        <v>7.5414780000000001E-2</v>
      </c>
      <c r="C104" s="139">
        <v>0.33539730000000001</v>
      </c>
      <c r="D104" s="139">
        <v>0.105042</v>
      </c>
      <c r="E104" s="139">
        <v>0.18497959999999999</v>
      </c>
      <c r="F104" s="139">
        <v>-3.3233640000000002E-2</v>
      </c>
      <c r="G104" s="173">
        <v>-3.5650620000000001E-2</v>
      </c>
    </row>
    <row r="105" spans="1:7">
      <c r="A105" s="231">
        <v>51</v>
      </c>
      <c r="B105" s="139">
        <v>7.5414780000000001E-2</v>
      </c>
      <c r="C105" s="139">
        <v>0.33539730000000001</v>
      </c>
      <c r="D105" s="139">
        <v>0.14005600000000001</v>
      </c>
      <c r="E105" s="139">
        <v>0.18497959999999999</v>
      </c>
      <c r="F105" s="139">
        <v>0</v>
      </c>
      <c r="G105" s="173">
        <v>-3.5650620000000001E-2</v>
      </c>
    </row>
    <row r="106" spans="1:7">
      <c r="A106" s="231">
        <v>51.5</v>
      </c>
      <c r="B106" s="139">
        <v>9.4268480000000002E-2</v>
      </c>
      <c r="C106" s="139">
        <v>0.33539730000000001</v>
      </c>
      <c r="D106" s="139">
        <v>0.14005600000000001</v>
      </c>
      <c r="E106" s="139">
        <v>0.18497959999999999</v>
      </c>
      <c r="F106" s="139">
        <v>-3.3233640000000002E-2</v>
      </c>
      <c r="G106" s="173">
        <v>-3.5650620000000001E-2</v>
      </c>
    </row>
    <row r="107" spans="1:7">
      <c r="A107" s="231">
        <v>52</v>
      </c>
      <c r="B107" s="139">
        <v>7.5414780000000001E-2</v>
      </c>
      <c r="C107" s="139">
        <v>0.33539730000000001</v>
      </c>
      <c r="D107" s="139">
        <v>0.14005600000000001</v>
      </c>
      <c r="E107" s="139">
        <v>0.2219756</v>
      </c>
      <c r="F107" s="139">
        <v>-3.3233640000000002E-2</v>
      </c>
      <c r="G107" s="173">
        <v>-3.5650620000000001E-2</v>
      </c>
    </row>
    <row r="108" spans="1:7">
      <c r="A108" s="231">
        <v>52.5</v>
      </c>
      <c r="B108" s="139">
        <v>7.5414780000000001E-2</v>
      </c>
      <c r="C108" s="139">
        <v>0.33539730000000001</v>
      </c>
      <c r="D108" s="139">
        <v>0.17507</v>
      </c>
      <c r="E108" s="139">
        <v>0.2219756</v>
      </c>
      <c r="F108" s="139">
        <v>-3.3233640000000002E-2</v>
      </c>
      <c r="G108" s="173">
        <v>-3.5650620000000001E-2</v>
      </c>
    </row>
    <row r="109" spans="1:7">
      <c r="A109" s="231">
        <v>53</v>
      </c>
      <c r="B109" s="139">
        <v>7.5414780000000001E-2</v>
      </c>
      <c r="C109" s="139">
        <v>0.33539730000000001</v>
      </c>
      <c r="D109" s="139">
        <v>0.17507</v>
      </c>
      <c r="E109" s="139">
        <v>0.25897160000000002</v>
      </c>
      <c r="F109" s="139">
        <v>-3.3233640000000002E-2</v>
      </c>
      <c r="G109" s="173">
        <v>-3.5650620000000001E-2</v>
      </c>
    </row>
    <row r="110" spans="1:7">
      <c r="A110" s="231">
        <v>53.5</v>
      </c>
      <c r="B110" s="139">
        <v>9.4268480000000002E-2</v>
      </c>
      <c r="C110" s="139">
        <v>0.33539730000000001</v>
      </c>
      <c r="D110" s="139">
        <v>0.17507</v>
      </c>
      <c r="E110" s="139">
        <v>0.25897160000000002</v>
      </c>
      <c r="F110" s="139">
        <v>-3.3233640000000002E-2</v>
      </c>
      <c r="G110" s="173">
        <v>-3.5650620000000001E-2</v>
      </c>
    </row>
    <row r="111" spans="1:7">
      <c r="A111" s="231">
        <v>54</v>
      </c>
      <c r="B111" s="139">
        <v>7.5414780000000001E-2</v>
      </c>
      <c r="C111" s="139">
        <v>0.33539730000000001</v>
      </c>
      <c r="D111" s="139">
        <v>0.21008399999999999</v>
      </c>
      <c r="E111" s="139">
        <v>0.29596739999999999</v>
      </c>
      <c r="F111" s="139">
        <v>0</v>
      </c>
      <c r="G111" s="173">
        <v>-3.5650620000000001E-2</v>
      </c>
    </row>
    <row r="112" spans="1:7">
      <c r="A112" s="231">
        <v>54.5</v>
      </c>
      <c r="B112" s="139">
        <v>7.5414780000000001E-2</v>
      </c>
      <c r="C112" s="139">
        <v>0.33539730000000001</v>
      </c>
      <c r="D112" s="139">
        <v>0.21008399999999999</v>
      </c>
      <c r="E112" s="139">
        <v>0.29596739999999999</v>
      </c>
      <c r="F112" s="139">
        <v>-3.3233640000000002E-2</v>
      </c>
      <c r="G112" s="173">
        <v>-3.5650620000000001E-2</v>
      </c>
    </row>
    <row r="113" spans="1:7">
      <c r="A113" s="231">
        <v>55</v>
      </c>
      <c r="B113" s="139">
        <v>7.5414780000000001E-2</v>
      </c>
      <c r="C113" s="139">
        <v>0.33539730000000001</v>
      </c>
      <c r="D113" s="139">
        <v>0.24509800000000001</v>
      </c>
      <c r="E113" s="139">
        <v>0.33296340000000002</v>
      </c>
      <c r="F113" s="139">
        <v>0</v>
      </c>
      <c r="G113" s="173">
        <v>-3.5650620000000001E-2</v>
      </c>
    </row>
    <row r="114" spans="1:7">
      <c r="A114" s="231">
        <v>55.5</v>
      </c>
      <c r="B114" s="139">
        <v>9.4268480000000002E-2</v>
      </c>
      <c r="C114" s="139">
        <v>0.33539730000000001</v>
      </c>
      <c r="D114" s="139">
        <v>0.24509800000000001</v>
      </c>
      <c r="E114" s="139">
        <v>0.33296340000000002</v>
      </c>
      <c r="F114" s="139">
        <v>-3.3233640000000002E-2</v>
      </c>
      <c r="G114" s="173">
        <v>-3.5650620000000001E-2</v>
      </c>
    </row>
    <row r="115" spans="1:7">
      <c r="A115" s="231">
        <v>56</v>
      </c>
      <c r="B115" s="139">
        <v>7.5414780000000001E-2</v>
      </c>
      <c r="C115" s="139">
        <v>0.33539730000000001</v>
      </c>
      <c r="D115" s="139">
        <v>0.28011200000000003</v>
      </c>
      <c r="E115" s="139">
        <v>0.36995919999999999</v>
      </c>
      <c r="F115" s="139">
        <v>-3.3233640000000002E-2</v>
      </c>
      <c r="G115" s="173">
        <v>-3.5650620000000001E-2</v>
      </c>
    </row>
    <row r="116" spans="1:7">
      <c r="A116" s="231">
        <v>56.5</v>
      </c>
      <c r="B116" s="139">
        <v>7.5414780000000001E-2</v>
      </c>
      <c r="C116" s="139">
        <v>0.33539730000000001</v>
      </c>
      <c r="D116" s="139">
        <v>0.28011200000000003</v>
      </c>
      <c r="E116" s="139">
        <v>0.36995919999999999</v>
      </c>
      <c r="F116" s="139">
        <v>0</v>
      </c>
      <c r="G116" s="173">
        <v>-3.5650620000000001E-2</v>
      </c>
    </row>
    <row r="117" spans="1:7">
      <c r="A117" s="231">
        <v>57</v>
      </c>
      <c r="B117" s="139">
        <v>9.4268480000000002E-2</v>
      </c>
      <c r="C117" s="139">
        <v>0.33539730000000001</v>
      </c>
      <c r="D117" s="139">
        <v>0.28011200000000003</v>
      </c>
      <c r="E117" s="139">
        <v>0.40695520000000002</v>
      </c>
      <c r="F117" s="139">
        <v>0</v>
      </c>
      <c r="G117" s="173">
        <v>-3.5650620000000001E-2</v>
      </c>
    </row>
    <row r="118" spans="1:7">
      <c r="A118" s="231">
        <v>57.5</v>
      </c>
      <c r="B118" s="139">
        <v>7.5414780000000001E-2</v>
      </c>
      <c r="C118" s="139">
        <v>0.33539730000000001</v>
      </c>
      <c r="D118" s="139">
        <v>0.31512600000000002</v>
      </c>
      <c r="E118" s="139">
        <v>0.40695520000000002</v>
      </c>
      <c r="F118" s="139">
        <v>-3.3233640000000002E-2</v>
      </c>
      <c r="G118" s="173">
        <v>-3.5650620000000001E-2</v>
      </c>
    </row>
    <row r="119" spans="1:7">
      <c r="A119" s="231">
        <v>58</v>
      </c>
      <c r="B119" s="139">
        <v>9.4268480000000002E-2</v>
      </c>
      <c r="C119" s="139">
        <v>0.33539730000000001</v>
      </c>
      <c r="D119" s="139">
        <v>0.35014000000000001</v>
      </c>
      <c r="E119" s="139">
        <v>0.44395119999999999</v>
      </c>
      <c r="F119" s="139">
        <v>-3.3233640000000002E-2</v>
      </c>
      <c r="G119" s="173">
        <v>-3.5650620000000001E-2</v>
      </c>
    </row>
    <row r="120" spans="1:7">
      <c r="A120" s="231">
        <v>58.5</v>
      </c>
      <c r="B120" s="139">
        <v>7.5414780000000001E-2</v>
      </c>
      <c r="C120" s="139">
        <v>0.33539730000000001</v>
      </c>
      <c r="D120" s="139">
        <v>0.35014000000000001</v>
      </c>
      <c r="E120" s="139">
        <v>0.44395119999999999</v>
      </c>
      <c r="F120" s="139">
        <v>0</v>
      </c>
      <c r="G120" s="173">
        <v>-3.5650620000000001E-2</v>
      </c>
    </row>
    <row r="121" spans="1:7">
      <c r="A121" s="231">
        <v>59</v>
      </c>
      <c r="B121" s="139">
        <v>7.5414780000000001E-2</v>
      </c>
      <c r="C121" s="139">
        <v>0.33539730000000001</v>
      </c>
      <c r="D121" s="139">
        <v>0.385154</v>
      </c>
      <c r="E121" s="139">
        <v>0.48094720000000002</v>
      </c>
      <c r="F121" s="139">
        <v>0</v>
      </c>
      <c r="G121" s="173">
        <v>-3.5650620000000001E-2</v>
      </c>
    </row>
    <row r="122" spans="1:7">
      <c r="A122" s="231">
        <v>59.5</v>
      </c>
      <c r="B122" s="139">
        <v>7.5414780000000001E-2</v>
      </c>
      <c r="C122" s="139">
        <v>0.33539730000000001</v>
      </c>
      <c r="D122" s="139">
        <v>0.385154</v>
      </c>
      <c r="E122" s="139">
        <v>0.51794300000000004</v>
      </c>
      <c r="F122" s="139">
        <v>-3.3233640000000002E-2</v>
      </c>
      <c r="G122" s="173">
        <v>-3.5650620000000001E-2</v>
      </c>
    </row>
    <row r="123" spans="1:7">
      <c r="A123" s="231">
        <v>60</v>
      </c>
      <c r="B123" s="139">
        <v>7.5414780000000001E-2</v>
      </c>
      <c r="C123" s="139">
        <v>0.33539730000000001</v>
      </c>
      <c r="D123" s="139">
        <v>0.42016799999999999</v>
      </c>
      <c r="E123" s="139">
        <v>0.51794300000000004</v>
      </c>
      <c r="F123" s="139">
        <v>-3.3233640000000002E-2</v>
      </c>
      <c r="G123" s="173">
        <v>-3.5650620000000001E-2</v>
      </c>
    </row>
    <row r="124" spans="1:7">
      <c r="A124" s="231">
        <v>60.5</v>
      </c>
      <c r="B124" s="139">
        <v>7.5414780000000001E-2</v>
      </c>
      <c r="C124" s="139">
        <v>0.33539730000000001</v>
      </c>
      <c r="D124" s="139">
        <v>0.42016799999999999</v>
      </c>
      <c r="E124" s="139">
        <v>0.55493899999999996</v>
      </c>
      <c r="F124" s="139">
        <v>-3.3233640000000002E-2</v>
      </c>
      <c r="G124" s="173">
        <v>-3.5650620000000001E-2</v>
      </c>
    </row>
    <row r="125" spans="1:7">
      <c r="A125" s="231">
        <v>61</v>
      </c>
      <c r="B125" s="139">
        <v>7.5414780000000001E-2</v>
      </c>
      <c r="C125" s="139">
        <v>0.33539730000000001</v>
      </c>
      <c r="D125" s="139">
        <v>0.45518199999999998</v>
      </c>
      <c r="E125" s="139">
        <v>0.55493899999999996</v>
      </c>
      <c r="F125" s="139">
        <v>0</v>
      </c>
      <c r="G125" s="173">
        <v>-3.5650620000000001E-2</v>
      </c>
    </row>
    <row r="126" spans="1:7">
      <c r="A126" s="231">
        <v>61.5</v>
      </c>
      <c r="B126" s="139">
        <v>7.5414780000000001E-2</v>
      </c>
      <c r="C126" s="139">
        <v>0.33539730000000001</v>
      </c>
      <c r="D126" s="139">
        <v>0.49019600000000002</v>
      </c>
      <c r="E126" s="139">
        <v>0.59193479999999998</v>
      </c>
      <c r="F126" s="139">
        <v>0</v>
      </c>
      <c r="G126" s="173">
        <v>-3.5650620000000001E-2</v>
      </c>
    </row>
    <row r="127" spans="1:7">
      <c r="A127" s="231">
        <v>62</v>
      </c>
      <c r="B127" s="139">
        <v>7.5414780000000001E-2</v>
      </c>
      <c r="C127" s="139">
        <v>0.33539730000000001</v>
      </c>
      <c r="D127" s="139">
        <v>0.49019600000000002</v>
      </c>
      <c r="E127" s="139">
        <v>0.62893080000000001</v>
      </c>
      <c r="F127" s="139">
        <v>-3.3233640000000002E-2</v>
      </c>
      <c r="G127" s="173">
        <v>-3.5650620000000001E-2</v>
      </c>
    </row>
    <row r="128" spans="1:7">
      <c r="A128" s="231">
        <v>62.5</v>
      </c>
      <c r="B128" s="139">
        <v>7.5414780000000001E-2</v>
      </c>
      <c r="C128" s="139">
        <v>0.33539730000000001</v>
      </c>
      <c r="D128" s="139">
        <v>0.52520999999999995</v>
      </c>
      <c r="E128" s="139">
        <v>0.62893080000000001</v>
      </c>
      <c r="F128" s="139">
        <v>0</v>
      </c>
      <c r="G128" s="173">
        <v>-3.5650620000000001E-2</v>
      </c>
    </row>
    <row r="129" spans="1:7">
      <c r="A129" s="231">
        <v>63</v>
      </c>
      <c r="B129" s="139">
        <v>7.5414780000000001E-2</v>
      </c>
      <c r="C129" s="139">
        <v>0.33539730000000001</v>
      </c>
      <c r="D129" s="139">
        <v>0.52520999999999995</v>
      </c>
      <c r="E129" s="139">
        <v>0.66592680000000004</v>
      </c>
      <c r="F129" s="139">
        <v>0</v>
      </c>
      <c r="G129" s="173">
        <v>-3.5650620000000001E-2</v>
      </c>
    </row>
    <row r="130" spans="1:7">
      <c r="A130" s="231">
        <v>63.5</v>
      </c>
      <c r="B130" s="139">
        <v>7.5414780000000001E-2</v>
      </c>
      <c r="C130" s="139">
        <v>0.33539730000000001</v>
      </c>
      <c r="D130" s="139">
        <v>0.56022419999999995</v>
      </c>
      <c r="E130" s="139">
        <v>0.70292279999999996</v>
      </c>
      <c r="F130" s="139">
        <v>0</v>
      </c>
      <c r="G130" s="173">
        <v>-3.5650620000000001E-2</v>
      </c>
    </row>
    <row r="131" spans="1:7">
      <c r="A131" s="231">
        <v>64</v>
      </c>
      <c r="B131" s="139">
        <v>7.5414780000000001E-2</v>
      </c>
      <c r="C131" s="139">
        <v>0.33539730000000001</v>
      </c>
      <c r="D131" s="139">
        <v>0.59523800000000004</v>
      </c>
      <c r="E131" s="139">
        <v>0.70292279999999996</v>
      </c>
      <c r="F131" s="139">
        <v>0</v>
      </c>
      <c r="G131" s="173">
        <v>-3.5650620000000001E-2</v>
      </c>
    </row>
    <row r="132" spans="1:7">
      <c r="A132" s="231">
        <v>64.5</v>
      </c>
      <c r="B132" s="139">
        <v>7.5414780000000001E-2</v>
      </c>
      <c r="C132" s="139">
        <v>0.33539730000000001</v>
      </c>
      <c r="D132" s="139">
        <v>0.59523800000000004</v>
      </c>
      <c r="E132" s="139">
        <v>0.73991859999999998</v>
      </c>
      <c r="F132" s="139">
        <v>0</v>
      </c>
      <c r="G132" s="173">
        <v>-3.5650620000000001E-2</v>
      </c>
    </row>
    <row r="133" spans="1:7">
      <c r="A133" s="231">
        <v>65</v>
      </c>
      <c r="B133" s="139">
        <v>7.5414780000000001E-2</v>
      </c>
      <c r="C133" s="139">
        <v>0.30959750000000003</v>
      </c>
      <c r="D133" s="139">
        <v>0.63025220000000004</v>
      </c>
      <c r="E133" s="139">
        <v>0.73991859999999998</v>
      </c>
      <c r="F133" s="139">
        <v>0</v>
      </c>
      <c r="G133" s="173">
        <v>-3.5650620000000001E-2</v>
      </c>
    </row>
    <row r="134" spans="1:7">
      <c r="A134" s="231">
        <v>65.5</v>
      </c>
      <c r="B134" s="139">
        <v>7.5414780000000001E-2</v>
      </c>
      <c r="C134" s="139">
        <v>0.33539730000000001</v>
      </c>
      <c r="D134" s="139">
        <v>0.66526600000000002</v>
      </c>
      <c r="E134" s="139">
        <v>0.77691460000000001</v>
      </c>
      <c r="F134" s="139">
        <v>0</v>
      </c>
      <c r="G134" s="173">
        <v>-3.5650620000000001E-2</v>
      </c>
    </row>
    <row r="135" spans="1:7">
      <c r="A135" s="231">
        <v>66</v>
      </c>
      <c r="B135" s="139">
        <v>7.5414780000000001E-2</v>
      </c>
      <c r="C135" s="139">
        <v>0.33539730000000001</v>
      </c>
      <c r="D135" s="139">
        <v>0.66526600000000002</v>
      </c>
      <c r="E135" s="139">
        <v>0.81391040000000003</v>
      </c>
      <c r="F135" s="139">
        <v>0</v>
      </c>
      <c r="G135" s="173">
        <v>-3.5650620000000001E-2</v>
      </c>
    </row>
    <row r="136" spans="1:7">
      <c r="A136" s="231">
        <v>66.5</v>
      </c>
      <c r="B136" s="139">
        <v>7.5414780000000001E-2</v>
      </c>
      <c r="C136" s="139">
        <v>0.33539730000000001</v>
      </c>
      <c r="D136" s="139">
        <v>0.70028020000000002</v>
      </c>
      <c r="E136" s="139">
        <v>0.81391040000000003</v>
      </c>
      <c r="F136" s="139">
        <v>0</v>
      </c>
      <c r="G136" s="173">
        <v>-3.5650620000000001E-2</v>
      </c>
    </row>
    <row r="137" spans="1:7">
      <c r="A137" s="231">
        <v>67</v>
      </c>
      <c r="B137" s="139">
        <v>7.5414780000000001E-2</v>
      </c>
      <c r="C137" s="139">
        <v>0.30959750000000003</v>
      </c>
      <c r="D137" s="139">
        <v>0.73529420000000001</v>
      </c>
      <c r="E137" s="139">
        <v>0.85090639999999995</v>
      </c>
      <c r="F137" s="139">
        <v>0</v>
      </c>
      <c r="G137" s="173">
        <v>-3.5650620000000001E-2</v>
      </c>
    </row>
    <row r="138" spans="1:7">
      <c r="A138" s="231">
        <v>67.5</v>
      </c>
      <c r="B138" s="139">
        <v>7.5414780000000001E-2</v>
      </c>
      <c r="C138" s="139">
        <v>0.33539730000000001</v>
      </c>
      <c r="D138" s="139">
        <v>0.73529420000000001</v>
      </c>
      <c r="E138" s="139">
        <v>0.85090639999999995</v>
      </c>
      <c r="F138" s="139">
        <v>0</v>
      </c>
      <c r="G138" s="173">
        <v>-3.5650620000000001E-2</v>
      </c>
    </row>
    <row r="139" spans="1:7">
      <c r="A139" s="231">
        <v>68</v>
      </c>
      <c r="B139" s="139">
        <v>7.5414780000000001E-2</v>
      </c>
      <c r="C139" s="139">
        <v>0.33539730000000001</v>
      </c>
      <c r="D139" s="139">
        <v>0.7703082</v>
      </c>
      <c r="E139" s="139">
        <v>0.88790239999999998</v>
      </c>
      <c r="F139" s="139">
        <v>0</v>
      </c>
      <c r="G139" s="173">
        <v>0</v>
      </c>
    </row>
    <row r="140" spans="1:7">
      <c r="A140" s="231">
        <v>68.5</v>
      </c>
      <c r="B140" s="139">
        <v>7.5414780000000001E-2</v>
      </c>
      <c r="C140" s="139">
        <v>0.33539730000000001</v>
      </c>
      <c r="D140" s="139">
        <v>0.7703082</v>
      </c>
      <c r="E140" s="139">
        <v>0.88790239999999998</v>
      </c>
      <c r="F140" s="139">
        <v>0</v>
      </c>
      <c r="G140" s="173">
        <v>-3.5650620000000001E-2</v>
      </c>
    </row>
    <row r="141" spans="1:7">
      <c r="A141" s="231">
        <v>69</v>
      </c>
      <c r="B141" s="139">
        <v>7.5414780000000001E-2</v>
      </c>
      <c r="C141" s="139">
        <v>0.33539730000000001</v>
      </c>
      <c r="D141" s="139">
        <v>0.80532219999999999</v>
      </c>
      <c r="E141" s="139">
        <v>0.9248982</v>
      </c>
      <c r="F141" s="139">
        <v>0</v>
      </c>
      <c r="G141" s="173">
        <v>0</v>
      </c>
    </row>
    <row r="142" spans="1:7">
      <c r="A142" s="231">
        <v>69.5</v>
      </c>
      <c r="B142" s="139">
        <v>7.5414780000000001E-2</v>
      </c>
      <c r="C142" s="139">
        <v>0.33539730000000001</v>
      </c>
      <c r="D142" s="139">
        <v>0.84033619999999998</v>
      </c>
      <c r="E142" s="139">
        <v>0.9248982</v>
      </c>
      <c r="F142" s="139">
        <v>0</v>
      </c>
      <c r="G142" s="173">
        <v>-3.5650620000000001E-2</v>
      </c>
    </row>
    <row r="143" spans="1:7">
      <c r="A143" s="231">
        <v>70</v>
      </c>
      <c r="B143" s="139">
        <v>7.5414780000000001E-2</v>
      </c>
      <c r="C143" s="139">
        <v>0.30959750000000003</v>
      </c>
      <c r="D143" s="139">
        <v>0.84033619999999998</v>
      </c>
      <c r="E143" s="139">
        <v>0.96189420000000003</v>
      </c>
      <c r="F143" s="139">
        <v>0</v>
      </c>
      <c r="G143" s="173">
        <v>0</v>
      </c>
    </row>
    <row r="144" spans="1:7">
      <c r="A144" s="231">
        <v>70.5</v>
      </c>
      <c r="B144" s="139">
        <v>7.5414780000000001E-2</v>
      </c>
      <c r="C144" s="139">
        <v>0.30959750000000003</v>
      </c>
      <c r="D144" s="139">
        <v>0.87535019999999997</v>
      </c>
      <c r="E144" s="139">
        <v>0.96189420000000003</v>
      </c>
      <c r="F144" s="139">
        <v>0</v>
      </c>
      <c r="G144" s="173">
        <v>0</v>
      </c>
    </row>
    <row r="145" spans="1:7">
      <c r="A145" s="231">
        <v>71</v>
      </c>
      <c r="B145" s="139">
        <v>7.5414780000000001E-2</v>
      </c>
      <c r="C145" s="139">
        <v>0.30959750000000003</v>
      </c>
      <c r="D145" s="139">
        <v>0.91036419999999996</v>
      </c>
      <c r="E145" s="139">
        <v>0.99889019999999995</v>
      </c>
      <c r="F145" s="139">
        <v>0</v>
      </c>
      <c r="G145" s="173">
        <v>0</v>
      </c>
    </row>
    <row r="146" spans="1:7">
      <c r="A146" s="231">
        <v>71.5</v>
      </c>
      <c r="B146" s="139">
        <v>7.5414780000000001E-2</v>
      </c>
      <c r="C146" s="139">
        <v>0.30959750000000003</v>
      </c>
      <c r="D146" s="139">
        <v>0.91036419999999996</v>
      </c>
      <c r="E146" s="139">
        <v>1.0358860000000001</v>
      </c>
      <c r="F146" s="139">
        <v>0</v>
      </c>
      <c r="G146" s="173">
        <v>0</v>
      </c>
    </row>
    <row r="147" spans="1:7">
      <c r="A147" s="231">
        <v>72</v>
      </c>
      <c r="B147" s="139">
        <v>7.5414780000000001E-2</v>
      </c>
      <c r="C147" s="139">
        <v>0.30959750000000003</v>
      </c>
      <c r="D147" s="139">
        <v>0.94537819999999995</v>
      </c>
      <c r="E147" s="139">
        <v>1.0358860000000001</v>
      </c>
      <c r="F147" s="139">
        <v>0</v>
      </c>
      <c r="G147" s="173">
        <v>0</v>
      </c>
    </row>
    <row r="148" spans="1:7">
      <c r="A148" s="231">
        <v>72.5</v>
      </c>
      <c r="B148" s="139">
        <v>7.5414780000000001E-2</v>
      </c>
      <c r="C148" s="139">
        <v>0.30959750000000003</v>
      </c>
      <c r="D148" s="139">
        <v>0.94537819999999995</v>
      </c>
      <c r="E148" s="139">
        <v>1.0728819999999999</v>
      </c>
      <c r="F148" s="139">
        <v>0</v>
      </c>
      <c r="G148" s="173">
        <v>0</v>
      </c>
    </row>
    <row r="149" spans="1:7">
      <c r="A149" s="231">
        <v>73</v>
      </c>
      <c r="B149" s="139">
        <v>7.5414780000000001E-2</v>
      </c>
      <c r="C149" s="139">
        <v>0.30959750000000003</v>
      </c>
      <c r="D149" s="139">
        <v>0.98039220000000005</v>
      </c>
      <c r="E149" s="139">
        <v>1.0728819999999999</v>
      </c>
      <c r="F149" s="139">
        <v>0</v>
      </c>
      <c r="G149" s="173">
        <v>0</v>
      </c>
    </row>
    <row r="150" spans="1:7">
      <c r="A150" s="231">
        <v>73.5</v>
      </c>
      <c r="B150" s="139">
        <v>7.5414780000000001E-2</v>
      </c>
      <c r="C150" s="139">
        <v>0.30959750000000003</v>
      </c>
      <c r="D150" s="139">
        <v>1.015406</v>
      </c>
      <c r="E150" s="139">
        <v>1.1098779999999999</v>
      </c>
      <c r="F150" s="139">
        <v>0</v>
      </c>
      <c r="G150" s="173">
        <v>0</v>
      </c>
    </row>
    <row r="151" spans="1:7">
      <c r="A151" s="231">
        <v>74</v>
      </c>
      <c r="B151" s="139">
        <v>7.5414780000000001E-2</v>
      </c>
      <c r="C151" s="139">
        <v>0.30959750000000003</v>
      </c>
      <c r="D151" s="139">
        <v>1.015406</v>
      </c>
      <c r="E151" s="139">
        <v>1.1098779999999999</v>
      </c>
      <c r="F151" s="139">
        <v>0</v>
      </c>
      <c r="G151" s="173">
        <v>0</v>
      </c>
    </row>
    <row r="152" spans="1:7">
      <c r="A152" s="231">
        <v>74.5</v>
      </c>
      <c r="B152" s="139">
        <v>7.5414780000000001E-2</v>
      </c>
      <c r="C152" s="139">
        <v>0.30959750000000003</v>
      </c>
      <c r="D152" s="139">
        <v>1.0504199999999999</v>
      </c>
      <c r="E152" s="139">
        <v>1.1098779999999999</v>
      </c>
      <c r="F152" s="139">
        <v>0</v>
      </c>
      <c r="G152" s="173">
        <v>0</v>
      </c>
    </row>
    <row r="153" spans="1:7">
      <c r="A153" s="231">
        <v>75</v>
      </c>
      <c r="B153" s="139">
        <v>7.5414780000000001E-2</v>
      </c>
      <c r="C153" s="139">
        <v>0.30959750000000003</v>
      </c>
      <c r="D153" s="139">
        <v>1.0504199999999999</v>
      </c>
      <c r="E153" s="139">
        <v>1.1468739999999999</v>
      </c>
      <c r="F153" s="139">
        <v>0</v>
      </c>
      <c r="G153" s="173">
        <v>0</v>
      </c>
    </row>
    <row r="154" spans="1:7">
      <c r="A154" s="231">
        <v>75.5</v>
      </c>
      <c r="B154" s="139">
        <v>7.5414780000000001E-2</v>
      </c>
      <c r="C154" s="139">
        <v>0.30959750000000003</v>
      </c>
      <c r="D154" s="139">
        <v>1.085434</v>
      </c>
      <c r="E154" s="139">
        <v>1.1468739999999999</v>
      </c>
      <c r="F154" s="139">
        <v>0</v>
      </c>
      <c r="G154" s="173">
        <v>0</v>
      </c>
    </row>
    <row r="155" spans="1:7">
      <c r="A155" s="231">
        <v>76</v>
      </c>
      <c r="B155" s="139">
        <v>7.5414780000000001E-2</v>
      </c>
      <c r="C155" s="139">
        <v>0.30959750000000003</v>
      </c>
      <c r="D155" s="139">
        <v>1.085434</v>
      </c>
      <c r="E155" s="139">
        <v>1.18387</v>
      </c>
      <c r="F155" s="139">
        <v>0</v>
      </c>
      <c r="G155" s="173">
        <v>0</v>
      </c>
    </row>
    <row r="156" spans="1:7">
      <c r="A156" s="231">
        <v>76.5</v>
      </c>
      <c r="B156" s="139">
        <v>7.5414780000000001E-2</v>
      </c>
      <c r="C156" s="139">
        <v>0.30959750000000003</v>
      </c>
      <c r="D156" s="139">
        <v>1.1204480000000001</v>
      </c>
      <c r="E156" s="139">
        <v>1.18387</v>
      </c>
      <c r="F156" s="139">
        <v>0</v>
      </c>
      <c r="G156" s="173">
        <v>0</v>
      </c>
    </row>
    <row r="157" spans="1:7">
      <c r="A157" s="231">
        <v>77</v>
      </c>
      <c r="B157" s="139">
        <v>7.5414780000000001E-2</v>
      </c>
      <c r="C157" s="139">
        <v>0.30959750000000003</v>
      </c>
      <c r="D157" s="139">
        <v>1.1204480000000001</v>
      </c>
      <c r="E157" s="139">
        <v>1.18387</v>
      </c>
      <c r="F157" s="139">
        <v>0</v>
      </c>
      <c r="G157" s="173">
        <v>0</v>
      </c>
    </row>
    <row r="158" spans="1:7">
      <c r="A158" s="231">
        <v>77.5</v>
      </c>
      <c r="B158" s="139">
        <v>7.5414780000000001E-2</v>
      </c>
      <c r="C158" s="139">
        <v>0.30959750000000003</v>
      </c>
      <c r="D158" s="139">
        <v>1.155462</v>
      </c>
      <c r="E158" s="139">
        <v>1.220866</v>
      </c>
      <c r="F158" s="139">
        <v>0</v>
      </c>
      <c r="G158" s="173">
        <v>0</v>
      </c>
    </row>
    <row r="159" spans="1:7">
      <c r="A159" s="231">
        <v>78</v>
      </c>
      <c r="B159" s="139">
        <v>7.5414780000000001E-2</v>
      </c>
      <c r="C159" s="139">
        <v>0.30959750000000003</v>
      </c>
      <c r="D159" s="139">
        <v>1.155462</v>
      </c>
      <c r="E159" s="139">
        <v>1.220866</v>
      </c>
      <c r="F159" s="139">
        <v>0</v>
      </c>
      <c r="G159" s="173">
        <v>0</v>
      </c>
    </row>
    <row r="160" spans="1:7">
      <c r="A160" s="231">
        <v>78.5</v>
      </c>
      <c r="B160" s="139">
        <v>7.5414780000000001E-2</v>
      </c>
      <c r="C160" s="139">
        <v>0.30959750000000003</v>
      </c>
      <c r="D160" s="139">
        <v>1.1904760000000001</v>
      </c>
      <c r="E160" s="139">
        <v>1.257862</v>
      </c>
      <c r="F160" s="139">
        <v>0</v>
      </c>
      <c r="G160" s="173">
        <v>0</v>
      </c>
    </row>
    <row r="161" spans="1:7">
      <c r="A161" s="231">
        <v>79</v>
      </c>
      <c r="B161" s="139">
        <v>7.5414780000000001E-2</v>
      </c>
      <c r="C161" s="139">
        <v>0.30959750000000003</v>
      </c>
      <c r="D161" s="139">
        <v>1.1904760000000001</v>
      </c>
      <c r="E161" s="139">
        <v>1.257862</v>
      </c>
      <c r="F161" s="139">
        <v>0</v>
      </c>
      <c r="G161" s="173">
        <v>0</v>
      </c>
    </row>
    <row r="162" spans="1:7">
      <c r="A162" s="231">
        <v>79.5</v>
      </c>
      <c r="B162" s="139">
        <v>7.5414780000000001E-2</v>
      </c>
      <c r="C162" s="139">
        <v>0.30959750000000003</v>
      </c>
      <c r="D162" s="139">
        <v>1.1904760000000001</v>
      </c>
      <c r="E162" s="139">
        <v>1.257862</v>
      </c>
      <c r="F162" s="139">
        <v>0</v>
      </c>
      <c r="G162" s="173">
        <v>0</v>
      </c>
    </row>
    <row r="163" spans="1:7">
      <c r="A163" s="231">
        <v>80</v>
      </c>
      <c r="B163" s="139">
        <v>7.5414780000000001E-2</v>
      </c>
      <c r="C163" s="139">
        <v>0.30959750000000003</v>
      </c>
      <c r="D163" s="139">
        <v>1.22549</v>
      </c>
      <c r="E163" s="139">
        <v>1.2948580000000001</v>
      </c>
      <c r="F163" s="139">
        <v>0</v>
      </c>
      <c r="G163" s="173">
        <v>0</v>
      </c>
    </row>
    <row r="164" spans="1:7">
      <c r="A164" s="231">
        <v>80.5</v>
      </c>
      <c r="B164" s="139">
        <v>7.5414780000000001E-2</v>
      </c>
      <c r="C164" s="139">
        <v>0.30959750000000003</v>
      </c>
      <c r="D164" s="139">
        <v>1.2605040000000001</v>
      </c>
      <c r="E164" s="139">
        <v>1.2948580000000001</v>
      </c>
      <c r="F164" s="139">
        <v>0</v>
      </c>
      <c r="G164" s="173">
        <v>0</v>
      </c>
    </row>
    <row r="165" spans="1:7">
      <c r="A165" s="231">
        <v>81</v>
      </c>
      <c r="B165" s="139">
        <v>7.5414780000000001E-2</v>
      </c>
      <c r="C165" s="139">
        <v>0.30959750000000003</v>
      </c>
      <c r="D165" s="139">
        <v>1.2605040000000001</v>
      </c>
      <c r="E165" s="139">
        <v>1.2948580000000001</v>
      </c>
      <c r="F165" s="139">
        <v>0</v>
      </c>
      <c r="G165" s="173">
        <v>0</v>
      </c>
    </row>
    <row r="166" spans="1:7">
      <c r="A166" s="231">
        <v>81.5</v>
      </c>
      <c r="B166" s="139">
        <v>7.5414780000000001E-2</v>
      </c>
      <c r="C166" s="139">
        <v>0.30959750000000003</v>
      </c>
      <c r="D166" s="139">
        <v>1.2605040000000001</v>
      </c>
      <c r="E166" s="139">
        <v>1.3318540000000001</v>
      </c>
      <c r="F166" s="139">
        <v>0</v>
      </c>
      <c r="G166" s="173">
        <v>0</v>
      </c>
    </row>
    <row r="167" spans="1:7">
      <c r="A167" s="231">
        <v>82</v>
      </c>
      <c r="B167" s="139">
        <v>7.5414780000000001E-2</v>
      </c>
      <c r="C167" s="139">
        <v>0.30959750000000003</v>
      </c>
      <c r="D167" s="139">
        <v>1.2955179999999999</v>
      </c>
      <c r="E167" s="139">
        <v>1.3318540000000001</v>
      </c>
      <c r="F167" s="139">
        <v>0</v>
      </c>
      <c r="G167" s="173">
        <v>0</v>
      </c>
    </row>
    <row r="168" spans="1:7">
      <c r="A168" s="231">
        <v>82.5</v>
      </c>
      <c r="B168" s="139">
        <v>7.5414780000000001E-2</v>
      </c>
      <c r="C168" s="139">
        <v>0.30959750000000003</v>
      </c>
      <c r="D168" s="139">
        <v>1.2955179999999999</v>
      </c>
      <c r="E168" s="139">
        <v>1.368849</v>
      </c>
      <c r="F168" s="139">
        <v>0</v>
      </c>
      <c r="G168" s="173">
        <v>0</v>
      </c>
    </row>
    <row r="169" spans="1:7">
      <c r="A169" s="231">
        <v>83</v>
      </c>
      <c r="B169" s="139">
        <v>7.5414780000000001E-2</v>
      </c>
      <c r="C169" s="139">
        <v>0.30959750000000003</v>
      </c>
      <c r="D169" s="139">
        <v>1.330532</v>
      </c>
      <c r="E169" s="139">
        <v>1.368849</v>
      </c>
      <c r="F169" s="139">
        <v>0</v>
      </c>
      <c r="G169" s="173">
        <v>0</v>
      </c>
    </row>
    <row r="170" spans="1:7">
      <c r="A170" s="231">
        <v>83.5</v>
      </c>
      <c r="B170" s="139">
        <v>7.5414780000000001E-2</v>
      </c>
      <c r="C170" s="139">
        <v>0.30959750000000003</v>
      </c>
      <c r="D170" s="139">
        <v>1.330532</v>
      </c>
      <c r="E170" s="139">
        <v>1.368849</v>
      </c>
      <c r="F170" s="139">
        <v>0</v>
      </c>
      <c r="G170" s="173">
        <v>0</v>
      </c>
    </row>
    <row r="171" spans="1:7">
      <c r="A171" s="231">
        <v>84</v>
      </c>
      <c r="B171" s="139">
        <v>7.5414780000000001E-2</v>
      </c>
      <c r="C171" s="139">
        <v>0.30959750000000003</v>
      </c>
      <c r="D171" s="139">
        <v>1.330532</v>
      </c>
      <c r="E171" s="139">
        <v>1.405845</v>
      </c>
      <c r="F171" s="139">
        <v>0</v>
      </c>
      <c r="G171" s="173">
        <v>0</v>
      </c>
    </row>
    <row r="172" spans="1:7">
      <c r="A172" s="231">
        <v>84.5</v>
      </c>
      <c r="B172" s="139">
        <v>7.5414780000000001E-2</v>
      </c>
      <c r="C172" s="139">
        <v>0.28379769999999999</v>
      </c>
      <c r="D172" s="139">
        <v>1.3655459999999999</v>
      </c>
      <c r="E172" s="139">
        <v>1.405845</v>
      </c>
      <c r="F172" s="139">
        <v>0</v>
      </c>
      <c r="G172" s="173">
        <v>0</v>
      </c>
    </row>
    <row r="173" spans="1:7">
      <c r="A173" s="231">
        <v>85</v>
      </c>
      <c r="B173" s="139">
        <v>7.5414780000000001E-2</v>
      </c>
      <c r="C173" s="139">
        <v>0.30959750000000003</v>
      </c>
      <c r="D173" s="139">
        <v>1.3655459999999999</v>
      </c>
      <c r="E173" s="139">
        <v>1.405845</v>
      </c>
      <c r="F173" s="139">
        <v>0</v>
      </c>
      <c r="G173" s="173">
        <v>0</v>
      </c>
    </row>
    <row r="174" spans="1:7">
      <c r="A174" s="231">
        <v>85.5</v>
      </c>
      <c r="B174" s="139">
        <v>7.5414780000000001E-2</v>
      </c>
      <c r="C174" s="139">
        <v>0.30959750000000003</v>
      </c>
      <c r="D174" s="139">
        <v>1.3655459999999999</v>
      </c>
      <c r="E174" s="139">
        <v>1.405845</v>
      </c>
      <c r="F174" s="139">
        <v>0</v>
      </c>
      <c r="G174" s="173">
        <v>0</v>
      </c>
    </row>
    <row r="175" spans="1:7">
      <c r="A175" s="231">
        <v>86</v>
      </c>
      <c r="B175" s="139">
        <v>7.5414780000000001E-2</v>
      </c>
      <c r="C175" s="139">
        <v>0.28379769999999999</v>
      </c>
      <c r="D175" s="139">
        <v>1.40056</v>
      </c>
      <c r="E175" s="139">
        <v>1.442841</v>
      </c>
      <c r="F175" s="139">
        <v>0</v>
      </c>
      <c r="G175" s="173">
        <v>0</v>
      </c>
    </row>
    <row r="176" spans="1:7">
      <c r="A176" s="231">
        <v>86.5</v>
      </c>
      <c r="B176" s="139">
        <v>7.5414780000000001E-2</v>
      </c>
      <c r="C176" s="139">
        <v>0.28379769999999999</v>
      </c>
      <c r="D176" s="139">
        <v>1.40056</v>
      </c>
      <c r="E176" s="139">
        <v>1.442841</v>
      </c>
      <c r="F176" s="139">
        <v>0</v>
      </c>
      <c r="G176" s="173">
        <v>3.5650620000000001E-2</v>
      </c>
    </row>
    <row r="177" spans="1:7">
      <c r="A177" s="231">
        <v>87</v>
      </c>
      <c r="B177" s="139">
        <v>7.5414780000000001E-2</v>
      </c>
      <c r="C177" s="139">
        <v>0.30959750000000003</v>
      </c>
      <c r="D177" s="139">
        <v>1.40056</v>
      </c>
      <c r="E177" s="139">
        <v>1.442841</v>
      </c>
      <c r="F177" s="139">
        <v>3.3233640000000002E-2</v>
      </c>
      <c r="G177" s="173">
        <v>0</v>
      </c>
    </row>
    <row r="178" spans="1:7">
      <c r="A178" s="231">
        <v>87.5</v>
      </c>
      <c r="B178" s="139">
        <v>7.5414780000000001E-2</v>
      </c>
      <c r="C178" s="139">
        <v>0.30959750000000003</v>
      </c>
      <c r="D178" s="139">
        <v>1.4355739999999999</v>
      </c>
      <c r="E178" s="139">
        <v>1.4798370000000001</v>
      </c>
      <c r="F178" s="139">
        <v>3.3233640000000002E-2</v>
      </c>
      <c r="G178" s="173">
        <v>3.5650620000000001E-2</v>
      </c>
    </row>
    <row r="179" spans="1:7">
      <c r="A179" s="231">
        <v>88</v>
      </c>
      <c r="B179" s="139">
        <v>7.5414780000000001E-2</v>
      </c>
      <c r="C179" s="139">
        <v>0.28379769999999999</v>
      </c>
      <c r="D179" s="139">
        <v>1.4355739999999999</v>
      </c>
      <c r="E179" s="139">
        <v>1.4798370000000001</v>
      </c>
      <c r="F179" s="139">
        <v>3.3233640000000002E-2</v>
      </c>
      <c r="G179" s="173">
        <v>3.5650620000000001E-2</v>
      </c>
    </row>
    <row r="180" spans="1:7">
      <c r="A180" s="231">
        <v>88.5</v>
      </c>
      <c r="B180" s="139">
        <v>7.5414780000000001E-2</v>
      </c>
      <c r="C180" s="139">
        <v>0.28379769999999999</v>
      </c>
      <c r="D180" s="139">
        <v>1.4355739999999999</v>
      </c>
      <c r="E180" s="139">
        <v>1.4798370000000001</v>
      </c>
      <c r="F180" s="139">
        <v>3.3233640000000002E-2</v>
      </c>
      <c r="G180" s="173">
        <v>3.5650620000000001E-2</v>
      </c>
    </row>
    <row r="181" spans="1:7">
      <c r="A181" s="231">
        <v>89</v>
      </c>
      <c r="B181" s="139">
        <v>7.5414780000000001E-2</v>
      </c>
      <c r="C181" s="139">
        <v>0.30959750000000003</v>
      </c>
      <c r="D181" s="139">
        <v>1.470588</v>
      </c>
      <c r="E181" s="139">
        <v>1.4798370000000001</v>
      </c>
      <c r="F181" s="139">
        <v>3.3233640000000002E-2</v>
      </c>
      <c r="G181" s="173">
        <v>3.5650620000000001E-2</v>
      </c>
    </row>
    <row r="182" spans="1:7">
      <c r="A182" s="231">
        <v>89.5</v>
      </c>
      <c r="B182" s="139">
        <v>7.5414780000000001E-2</v>
      </c>
      <c r="C182" s="139">
        <v>0.30959750000000003</v>
      </c>
      <c r="D182" s="139">
        <v>1.470588</v>
      </c>
      <c r="E182" s="139">
        <v>1.5168330000000001</v>
      </c>
      <c r="F182" s="139">
        <v>3.3233640000000002E-2</v>
      </c>
      <c r="G182" s="173">
        <v>3.5650620000000001E-2</v>
      </c>
    </row>
    <row r="183" spans="1:7">
      <c r="A183" s="231">
        <v>90</v>
      </c>
      <c r="B183" s="139">
        <v>7.5414780000000001E-2</v>
      </c>
      <c r="C183" s="139">
        <v>0.28379769999999999</v>
      </c>
      <c r="D183" s="139">
        <v>1.470588</v>
      </c>
      <c r="E183" s="139">
        <v>1.5168330000000001</v>
      </c>
      <c r="F183" s="139">
        <v>3.3233640000000002E-2</v>
      </c>
      <c r="G183" s="173">
        <v>3.5650620000000001E-2</v>
      </c>
    </row>
    <row r="184" spans="1:7">
      <c r="A184" s="231">
        <v>90.5</v>
      </c>
      <c r="B184" s="139">
        <v>7.5414780000000001E-2</v>
      </c>
      <c r="C184" s="139">
        <v>0.30959750000000003</v>
      </c>
      <c r="D184" s="139">
        <v>1.5056020000000001</v>
      </c>
      <c r="E184" s="139">
        <v>1.5168330000000001</v>
      </c>
      <c r="F184" s="139">
        <v>3.3233640000000002E-2</v>
      </c>
      <c r="G184" s="173">
        <v>3.5650620000000001E-2</v>
      </c>
    </row>
    <row r="185" spans="1:7">
      <c r="A185" s="231">
        <v>91</v>
      </c>
      <c r="B185" s="139">
        <v>7.5414780000000001E-2</v>
      </c>
      <c r="C185" s="139">
        <v>0.28379769999999999</v>
      </c>
      <c r="D185" s="139">
        <v>1.5056020000000001</v>
      </c>
      <c r="E185" s="139">
        <v>1.5168330000000001</v>
      </c>
      <c r="F185" s="139">
        <v>3.3233640000000002E-2</v>
      </c>
      <c r="G185" s="173">
        <v>3.5650620000000001E-2</v>
      </c>
    </row>
    <row r="186" spans="1:7">
      <c r="A186" s="231">
        <v>91.5</v>
      </c>
      <c r="B186" s="139">
        <v>7.5414780000000001E-2</v>
      </c>
      <c r="C186" s="139">
        <v>0.28379769999999999</v>
      </c>
      <c r="D186" s="139">
        <v>1.5056020000000001</v>
      </c>
      <c r="E186" s="139">
        <v>1.5538289999999999</v>
      </c>
      <c r="F186" s="139">
        <v>3.3233640000000002E-2</v>
      </c>
      <c r="G186" s="173">
        <v>3.5650620000000001E-2</v>
      </c>
    </row>
    <row r="187" spans="1:7">
      <c r="A187" s="231">
        <v>92</v>
      </c>
      <c r="B187" s="139">
        <v>7.5414780000000001E-2</v>
      </c>
      <c r="C187" s="139">
        <v>0.28379769999999999</v>
      </c>
      <c r="D187" s="139">
        <v>1.5056020000000001</v>
      </c>
      <c r="E187" s="139">
        <v>1.5538289999999999</v>
      </c>
      <c r="F187" s="139">
        <v>3.3233640000000002E-2</v>
      </c>
      <c r="G187" s="173">
        <v>3.5650620000000001E-2</v>
      </c>
    </row>
    <row r="188" spans="1:7">
      <c r="A188" s="231">
        <v>92.5</v>
      </c>
      <c r="B188" s="139">
        <v>7.5414780000000001E-2</v>
      </c>
      <c r="C188" s="139">
        <v>0.28379769999999999</v>
      </c>
      <c r="D188" s="139">
        <v>1.540616</v>
      </c>
      <c r="E188" s="139">
        <v>1.5538289999999999</v>
      </c>
      <c r="F188" s="139">
        <v>3.3233640000000002E-2</v>
      </c>
      <c r="G188" s="173">
        <v>3.5650620000000001E-2</v>
      </c>
    </row>
    <row r="189" spans="1:7">
      <c r="A189" s="231">
        <v>93</v>
      </c>
      <c r="B189" s="139">
        <v>7.5414780000000001E-2</v>
      </c>
      <c r="C189" s="139">
        <v>0.28379769999999999</v>
      </c>
      <c r="D189" s="139">
        <v>1.540616</v>
      </c>
      <c r="E189" s="139">
        <v>1.5538289999999999</v>
      </c>
      <c r="F189" s="139">
        <v>3.3233640000000002E-2</v>
      </c>
      <c r="G189" s="173">
        <v>3.5650620000000001E-2</v>
      </c>
    </row>
    <row r="190" spans="1:7">
      <c r="A190" s="231">
        <v>93.5</v>
      </c>
      <c r="B190" s="139">
        <v>7.5414780000000001E-2</v>
      </c>
      <c r="C190" s="139">
        <v>0.28379769999999999</v>
      </c>
      <c r="D190" s="139">
        <v>1.540616</v>
      </c>
      <c r="E190" s="139">
        <v>1.5538289999999999</v>
      </c>
      <c r="F190" s="139">
        <v>3.3233640000000002E-2</v>
      </c>
      <c r="G190" s="173">
        <v>3.5650620000000001E-2</v>
      </c>
    </row>
    <row r="191" spans="1:7">
      <c r="A191" s="231">
        <v>94</v>
      </c>
      <c r="B191" s="139">
        <v>7.5414780000000001E-2</v>
      </c>
      <c r="C191" s="139">
        <v>0.28379769999999999</v>
      </c>
      <c r="D191" s="139">
        <v>1.540616</v>
      </c>
      <c r="E191" s="139">
        <v>1.5908249999999999</v>
      </c>
      <c r="F191" s="139">
        <v>3.3233640000000002E-2</v>
      </c>
      <c r="G191" s="173">
        <v>3.5650620000000001E-2</v>
      </c>
    </row>
    <row r="192" spans="1:7">
      <c r="A192" s="231">
        <v>94.5</v>
      </c>
      <c r="B192" s="139">
        <v>7.5414780000000001E-2</v>
      </c>
      <c r="C192" s="139">
        <v>0.28379769999999999</v>
      </c>
      <c r="D192" s="139">
        <v>1.5756300000000001</v>
      </c>
      <c r="E192" s="139">
        <v>1.5908249999999999</v>
      </c>
      <c r="F192" s="139">
        <v>3.3233640000000002E-2</v>
      </c>
      <c r="G192" s="173">
        <v>3.5650620000000001E-2</v>
      </c>
    </row>
    <row r="193" spans="1:7">
      <c r="A193" s="231">
        <v>95</v>
      </c>
      <c r="B193" s="139">
        <v>7.5414780000000001E-2</v>
      </c>
      <c r="C193" s="139">
        <v>0.28379769999999999</v>
      </c>
      <c r="D193" s="139">
        <v>1.5756300000000001</v>
      </c>
      <c r="E193" s="139">
        <v>1.5908249999999999</v>
      </c>
      <c r="F193" s="139">
        <v>3.3233640000000002E-2</v>
      </c>
      <c r="G193" s="173">
        <v>3.5650620000000001E-2</v>
      </c>
    </row>
    <row r="194" spans="1:7">
      <c r="A194" s="231">
        <v>95.5</v>
      </c>
      <c r="B194" s="139">
        <v>7.5414780000000001E-2</v>
      </c>
      <c r="C194" s="139">
        <v>0.28379769999999999</v>
      </c>
      <c r="D194" s="139">
        <v>1.5756300000000001</v>
      </c>
      <c r="E194" s="139">
        <v>1.5908249999999999</v>
      </c>
      <c r="F194" s="139">
        <v>3.3233640000000002E-2</v>
      </c>
      <c r="G194" s="173">
        <v>3.5650620000000001E-2</v>
      </c>
    </row>
    <row r="195" spans="1:7">
      <c r="A195" s="231">
        <v>96</v>
      </c>
      <c r="B195" s="139">
        <v>7.5414780000000001E-2</v>
      </c>
      <c r="C195" s="139">
        <v>0.28379769999999999</v>
      </c>
      <c r="D195" s="139">
        <v>1.5756300000000001</v>
      </c>
      <c r="E195" s="139">
        <v>1.5908249999999999</v>
      </c>
      <c r="F195" s="139">
        <v>3.3233640000000002E-2</v>
      </c>
      <c r="G195" s="173">
        <v>3.5650620000000001E-2</v>
      </c>
    </row>
    <row r="196" spans="1:7">
      <c r="A196" s="231">
        <v>96.5</v>
      </c>
      <c r="B196" s="139">
        <v>5.6561090000000001E-2</v>
      </c>
      <c r="C196" s="139">
        <v>0.28379769999999999</v>
      </c>
      <c r="D196" s="139">
        <v>1.5756300000000001</v>
      </c>
      <c r="E196" s="139">
        <v>1.627821</v>
      </c>
      <c r="F196" s="139">
        <v>3.3233640000000002E-2</v>
      </c>
      <c r="G196" s="173">
        <v>7.1301260000000005E-2</v>
      </c>
    </row>
    <row r="197" spans="1:7">
      <c r="A197" s="231">
        <v>97</v>
      </c>
      <c r="B197" s="139">
        <v>7.5414780000000001E-2</v>
      </c>
      <c r="C197" s="139">
        <v>0.28379769999999999</v>
      </c>
      <c r="D197" s="139">
        <v>1.610644</v>
      </c>
      <c r="E197" s="139">
        <v>1.627821</v>
      </c>
      <c r="F197" s="139">
        <v>3.3233640000000002E-2</v>
      </c>
      <c r="G197" s="173">
        <v>3.5650620000000001E-2</v>
      </c>
    </row>
    <row r="198" spans="1:7">
      <c r="A198" s="231">
        <v>97.5</v>
      </c>
      <c r="B198" s="139">
        <v>7.5414780000000001E-2</v>
      </c>
      <c r="C198" s="139">
        <v>0.28379769999999999</v>
      </c>
      <c r="D198" s="139">
        <v>1.610644</v>
      </c>
      <c r="E198" s="139">
        <v>1.627821</v>
      </c>
      <c r="F198" s="139">
        <v>6.646726E-2</v>
      </c>
      <c r="G198" s="173">
        <v>7.1301260000000005E-2</v>
      </c>
    </row>
    <row r="199" spans="1:7">
      <c r="A199" s="231">
        <v>98</v>
      </c>
      <c r="B199" s="139">
        <v>7.5414780000000001E-2</v>
      </c>
      <c r="C199" s="139">
        <v>0.28379769999999999</v>
      </c>
      <c r="D199" s="139">
        <v>1.610644</v>
      </c>
      <c r="E199" s="139">
        <v>1.627821</v>
      </c>
      <c r="F199" s="139">
        <v>3.3233640000000002E-2</v>
      </c>
      <c r="G199" s="173">
        <v>7.1301260000000005E-2</v>
      </c>
    </row>
    <row r="200" spans="1:7">
      <c r="A200" s="231">
        <v>98.5</v>
      </c>
      <c r="B200" s="139">
        <v>7.5414780000000001E-2</v>
      </c>
      <c r="C200" s="139">
        <v>0.28379769999999999</v>
      </c>
      <c r="D200" s="139">
        <v>1.6456580000000001</v>
      </c>
      <c r="E200" s="139">
        <v>1.627821</v>
      </c>
      <c r="F200" s="139">
        <v>3.3233640000000002E-2</v>
      </c>
      <c r="G200" s="173">
        <v>7.1301260000000005E-2</v>
      </c>
    </row>
    <row r="201" spans="1:7">
      <c r="A201" s="231">
        <v>99</v>
      </c>
      <c r="B201" s="139">
        <v>7.5414780000000001E-2</v>
      </c>
      <c r="C201" s="139">
        <v>0.28379769999999999</v>
      </c>
      <c r="D201" s="139">
        <v>1.6456580000000001</v>
      </c>
      <c r="E201" s="139">
        <v>1.664817</v>
      </c>
      <c r="F201" s="139">
        <v>6.646726E-2</v>
      </c>
      <c r="G201" s="173">
        <v>7.1301260000000005E-2</v>
      </c>
    </row>
    <row r="202" spans="1:7">
      <c r="A202" s="231">
        <v>99.5</v>
      </c>
      <c r="B202" s="139">
        <v>7.5414780000000001E-2</v>
      </c>
      <c r="C202" s="139">
        <v>0.28379769999999999</v>
      </c>
      <c r="D202" s="139">
        <v>1.6456580000000001</v>
      </c>
      <c r="E202" s="139">
        <v>1.664817</v>
      </c>
      <c r="F202" s="139">
        <v>6.646726E-2</v>
      </c>
      <c r="G202" s="173">
        <v>7.1301260000000005E-2</v>
      </c>
    </row>
    <row r="203" spans="1:7">
      <c r="A203" s="231">
        <v>100</v>
      </c>
      <c r="B203" s="139">
        <v>7.5414780000000001E-2</v>
      </c>
      <c r="C203" s="139">
        <v>0.28379769999999999</v>
      </c>
      <c r="D203" s="139">
        <v>1.6456580000000001</v>
      </c>
      <c r="E203" s="139">
        <v>1.664817</v>
      </c>
      <c r="F203" s="139">
        <v>6.646726E-2</v>
      </c>
      <c r="G203" s="173">
        <v>7.1301260000000005E-2</v>
      </c>
    </row>
    <row r="204" spans="1:7">
      <c r="A204" s="231">
        <v>100.5</v>
      </c>
      <c r="B204" s="139">
        <v>5.6561090000000001E-2</v>
      </c>
      <c r="C204" s="139">
        <v>0.28379769999999999</v>
      </c>
      <c r="D204" s="139">
        <v>1.6456580000000001</v>
      </c>
      <c r="E204" s="139">
        <v>1.664817</v>
      </c>
      <c r="F204" s="139">
        <v>6.646726E-2</v>
      </c>
      <c r="G204" s="173">
        <v>7.1301260000000005E-2</v>
      </c>
    </row>
    <row r="205" spans="1:7">
      <c r="A205" s="231">
        <v>101</v>
      </c>
      <c r="B205" s="139">
        <v>7.5414780000000001E-2</v>
      </c>
      <c r="C205" s="139">
        <v>0.28379769999999999</v>
      </c>
      <c r="D205" s="139">
        <v>1.6806719999999999</v>
      </c>
      <c r="E205" s="139">
        <v>1.664817</v>
      </c>
      <c r="F205" s="139">
        <v>6.646726E-2</v>
      </c>
      <c r="G205" s="173">
        <v>7.1301260000000005E-2</v>
      </c>
    </row>
    <row r="206" spans="1:7">
      <c r="A206" s="231">
        <v>101.5</v>
      </c>
      <c r="B206" s="139">
        <v>5.6561090000000001E-2</v>
      </c>
      <c r="C206" s="139">
        <v>0.28379769999999999</v>
      </c>
      <c r="D206" s="139">
        <v>1.6456580000000001</v>
      </c>
      <c r="E206" s="139">
        <v>1.701813</v>
      </c>
      <c r="F206" s="139">
        <v>6.646726E-2</v>
      </c>
      <c r="G206" s="173">
        <v>7.1301260000000005E-2</v>
      </c>
    </row>
    <row r="207" spans="1:7">
      <c r="A207" s="231">
        <v>102</v>
      </c>
      <c r="B207" s="139">
        <v>5.6561090000000001E-2</v>
      </c>
      <c r="C207" s="139">
        <v>0.28379769999999999</v>
      </c>
      <c r="D207" s="139">
        <v>1.6806719999999999</v>
      </c>
      <c r="E207" s="139">
        <v>1.701813</v>
      </c>
      <c r="F207" s="139">
        <v>6.646726E-2</v>
      </c>
      <c r="G207" s="173">
        <v>7.1301260000000005E-2</v>
      </c>
    </row>
    <row r="208" spans="1:7">
      <c r="A208" s="231">
        <v>102.5</v>
      </c>
      <c r="B208" s="139">
        <v>7.5414780000000001E-2</v>
      </c>
      <c r="C208" s="139">
        <v>0.28379769999999999</v>
      </c>
      <c r="D208" s="139">
        <v>1.6806719999999999</v>
      </c>
      <c r="E208" s="139">
        <v>1.701813</v>
      </c>
      <c r="F208" s="139">
        <v>6.646726E-2</v>
      </c>
      <c r="G208" s="173">
        <v>7.1301260000000005E-2</v>
      </c>
    </row>
    <row r="209" spans="1:7">
      <c r="A209" s="231">
        <v>103</v>
      </c>
      <c r="B209" s="139">
        <v>7.5414780000000001E-2</v>
      </c>
      <c r="C209" s="139">
        <v>0.28379769999999999</v>
      </c>
      <c r="D209" s="139">
        <v>1.6806719999999999</v>
      </c>
      <c r="E209" s="139">
        <v>1.701813</v>
      </c>
      <c r="F209" s="139">
        <v>6.646726E-2</v>
      </c>
      <c r="G209" s="173">
        <v>7.1301260000000005E-2</v>
      </c>
    </row>
    <row r="210" spans="1:7">
      <c r="A210" s="231">
        <v>103.5</v>
      </c>
      <c r="B210" s="139">
        <v>5.6561090000000001E-2</v>
      </c>
      <c r="C210" s="139">
        <v>0.28379769999999999</v>
      </c>
      <c r="D210" s="139">
        <v>1.6806719999999999</v>
      </c>
      <c r="E210" s="139">
        <v>1.701813</v>
      </c>
      <c r="F210" s="139">
        <v>6.646726E-2</v>
      </c>
      <c r="G210" s="173">
        <v>7.1301260000000005E-2</v>
      </c>
    </row>
    <row r="211" spans="1:7">
      <c r="A211" s="231">
        <v>104</v>
      </c>
      <c r="B211" s="139">
        <v>7.5414780000000001E-2</v>
      </c>
      <c r="C211" s="139">
        <v>0.28379769999999999</v>
      </c>
      <c r="D211" s="139">
        <v>1.6806719999999999</v>
      </c>
      <c r="E211" s="139">
        <v>1.701813</v>
      </c>
      <c r="F211" s="139">
        <v>6.646726E-2</v>
      </c>
      <c r="G211" s="173">
        <v>7.1301260000000005E-2</v>
      </c>
    </row>
    <row r="212" spans="1:7">
      <c r="A212" s="231">
        <v>104.5</v>
      </c>
      <c r="B212" s="139">
        <v>7.5414780000000001E-2</v>
      </c>
      <c r="C212" s="139">
        <v>0.28379769999999999</v>
      </c>
      <c r="D212" s="139">
        <v>1.715686</v>
      </c>
      <c r="E212" s="139">
        <v>1.701813</v>
      </c>
      <c r="F212" s="139">
        <v>6.646726E-2</v>
      </c>
      <c r="G212" s="173">
        <v>7.1301260000000005E-2</v>
      </c>
    </row>
    <row r="213" spans="1:7">
      <c r="A213" s="231">
        <v>105</v>
      </c>
      <c r="B213" s="139">
        <v>5.6561090000000001E-2</v>
      </c>
      <c r="C213" s="139">
        <v>0.28379769999999999</v>
      </c>
      <c r="D213" s="139">
        <v>1.715686</v>
      </c>
      <c r="E213" s="139">
        <v>1.738809</v>
      </c>
      <c r="F213" s="139">
        <v>6.646726E-2</v>
      </c>
      <c r="G213" s="173">
        <v>7.1301260000000005E-2</v>
      </c>
    </row>
    <row r="214" spans="1:7">
      <c r="A214" s="231">
        <v>105.5</v>
      </c>
      <c r="B214" s="139">
        <v>5.6561090000000001E-2</v>
      </c>
      <c r="C214" s="139">
        <v>0.28379769999999999</v>
      </c>
      <c r="D214" s="139">
        <v>1.715686</v>
      </c>
      <c r="E214" s="139">
        <v>1.738809</v>
      </c>
      <c r="F214" s="139">
        <v>6.646726E-2</v>
      </c>
      <c r="G214" s="173">
        <v>0.1069519</v>
      </c>
    </row>
    <row r="215" spans="1:7">
      <c r="A215" s="231">
        <v>106</v>
      </c>
      <c r="B215" s="139">
        <v>7.5414780000000001E-2</v>
      </c>
      <c r="C215" s="139">
        <v>0.28379769999999999</v>
      </c>
      <c r="D215" s="139">
        <v>1.715686</v>
      </c>
      <c r="E215" s="139">
        <v>1.738809</v>
      </c>
      <c r="F215" s="139">
        <v>6.646726E-2</v>
      </c>
      <c r="G215" s="173">
        <v>0.1069519</v>
      </c>
    </row>
    <row r="216" spans="1:7">
      <c r="A216" s="231">
        <v>106.5</v>
      </c>
      <c r="B216" s="139">
        <v>5.6561090000000001E-2</v>
      </c>
      <c r="C216" s="139">
        <v>0.28379769999999999</v>
      </c>
      <c r="D216" s="139">
        <v>1.715686</v>
      </c>
      <c r="E216" s="139">
        <v>1.738809</v>
      </c>
      <c r="F216" s="139">
        <v>6.646726E-2</v>
      </c>
      <c r="G216" s="173">
        <v>7.1301260000000005E-2</v>
      </c>
    </row>
    <row r="217" spans="1:7">
      <c r="A217" s="231">
        <v>107</v>
      </c>
      <c r="B217" s="139">
        <v>5.6561090000000001E-2</v>
      </c>
      <c r="C217" s="139">
        <v>0.28379769999999999</v>
      </c>
      <c r="D217" s="139">
        <v>1.715686</v>
      </c>
      <c r="E217" s="139">
        <v>1.738809</v>
      </c>
      <c r="F217" s="139">
        <v>6.646726E-2</v>
      </c>
      <c r="G217" s="173">
        <v>0.1069519</v>
      </c>
    </row>
    <row r="218" spans="1:7">
      <c r="A218" s="231">
        <v>107.5</v>
      </c>
      <c r="B218" s="139">
        <v>7.5414780000000001E-2</v>
      </c>
      <c r="C218" s="139">
        <v>0.28379769999999999</v>
      </c>
      <c r="D218" s="139">
        <v>1.7506999999999999</v>
      </c>
      <c r="E218" s="139">
        <v>1.738809</v>
      </c>
      <c r="F218" s="139">
        <v>6.646726E-2</v>
      </c>
      <c r="G218" s="173">
        <v>0.1069519</v>
      </c>
    </row>
    <row r="219" spans="1:7">
      <c r="A219" s="231">
        <v>108</v>
      </c>
      <c r="B219" s="139">
        <v>7.5414780000000001E-2</v>
      </c>
      <c r="C219" s="139">
        <v>0.28379769999999999</v>
      </c>
      <c r="D219" s="139">
        <v>1.7506999999999999</v>
      </c>
      <c r="E219" s="139">
        <v>1.738809</v>
      </c>
      <c r="F219" s="139">
        <v>9.9700899999999995E-2</v>
      </c>
      <c r="G219" s="173">
        <v>0.1069519</v>
      </c>
    </row>
    <row r="220" spans="1:7">
      <c r="A220" s="231">
        <v>108.5</v>
      </c>
      <c r="B220" s="139">
        <v>5.6561090000000001E-2</v>
      </c>
      <c r="C220" s="139">
        <v>0.28379769999999999</v>
      </c>
      <c r="D220" s="139">
        <v>1.7506999999999999</v>
      </c>
      <c r="E220" s="139">
        <v>1.7758050000000001</v>
      </c>
      <c r="F220" s="139">
        <v>9.9700899999999995E-2</v>
      </c>
      <c r="G220" s="173">
        <v>0.1069519</v>
      </c>
    </row>
    <row r="221" spans="1:7">
      <c r="A221" s="231">
        <v>109</v>
      </c>
      <c r="B221" s="139">
        <v>7.5414780000000001E-2</v>
      </c>
      <c r="C221" s="139">
        <v>0.28379769999999999</v>
      </c>
      <c r="D221" s="139">
        <v>1.7506999999999999</v>
      </c>
      <c r="E221" s="139">
        <v>1.7758050000000001</v>
      </c>
      <c r="F221" s="139">
        <v>9.9700899999999995E-2</v>
      </c>
      <c r="G221" s="173">
        <v>0.1069519</v>
      </c>
    </row>
    <row r="222" spans="1:7">
      <c r="A222" s="231">
        <v>109.5</v>
      </c>
      <c r="B222" s="139">
        <v>5.6561090000000001E-2</v>
      </c>
      <c r="C222" s="139">
        <v>0.28379769999999999</v>
      </c>
      <c r="D222" s="139">
        <v>1.7506999999999999</v>
      </c>
      <c r="E222" s="139">
        <v>1.7758050000000001</v>
      </c>
      <c r="F222" s="139">
        <v>9.9700899999999995E-2</v>
      </c>
      <c r="G222" s="173">
        <v>0.1069519</v>
      </c>
    </row>
    <row r="223" spans="1:7">
      <c r="A223" s="231">
        <v>110</v>
      </c>
      <c r="B223" s="139">
        <v>5.6561090000000001E-2</v>
      </c>
      <c r="C223" s="139">
        <v>0.28379769999999999</v>
      </c>
      <c r="D223" s="139">
        <v>1.7506999999999999</v>
      </c>
      <c r="E223" s="139">
        <v>1.7758050000000001</v>
      </c>
      <c r="F223" s="139">
        <v>9.9700899999999995E-2</v>
      </c>
      <c r="G223" s="173">
        <v>0.1069519</v>
      </c>
    </row>
    <row r="224" spans="1:7">
      <c r="A224" s="231">
        <v>110.5</v>
      </c>
      <c r="B224" s="139">
        <v>5.6561090000000001E-2</v>
      </c>
      <c r="C224" s="139">
        <v>0.28379769999999999</v>
      </c>
      <c r="D224" s="139">
        <v>1.785714</v>
      </c>
      <c r="E224" s="139">
        <v>1.7758050000000001</v>
      </c>
      <c r="F224" s="139">
        <v>9.9700899999999995E-2</v>
      </c>
      <c r="G224" s="173">
        <v>0.1069519</v>
      </c>
    </row>
    <row r="225" spans="1:7">
      <c r="A225" s="231">
        <v>111</v>
      </c>
      <c r="B225" s="139">
        <v>5.6561090000000001E-2</v>
      </c>
      <c r="C225" s="139">
        <v>0.28379769999999999</v>
      </c>
      <c r="D225" s="139">
        <v>1.785714</v>
      </c>
      <c r="E225" s="139">
        <v>1.7758050000000001</v>
      </c>
      <c r="F225" s="139">
        <v>9.9700899999999995E-2</v>
      </c>
      <c r="G225" s="173">
        <v>0.1069519</v>
      </c>
    </row>
    <row r="226" spans="1:7">
      <c r="A226" s="231">
        <v>111.5</v>
      </c>
      <c r="B226" s="139">
        <v>5.6561090000000001E-2</v>
      </c>
      <c r="C226" s="139">
        <v>0.28379769999999999</v>
      </c>
      <c r="D226" s="139">
        <v>1.785714</v>
      </c>
      <c r="E226" s="139">
        <v>1.7758050000000001</v>
      </c>
      <c r="F226" s="139">
        <v>9.9700899999999995E-2</v>
      </c>
      <c r="G226" s="173">
        <v>0.14260249999999999</v>
      </c>
    </row>
    <row r="227" spans="1:7">
      <c r="A227" s="231">
        <v>112</v>
      </c>
      <c r="B227" s="139">
        <v>7.5414780000000001E-2</v>
      </c>
      <c r="C227" s="139">
        <v>0.28379769999999999</v>
      </c>
      <c r="D227" s="139">
        <v>1.785714</v>
      </c>
      <c r="E227" s="139">
        <v>1.8128010000000001</v>
      </c>
      <c r="F227" s="139">
        <v>9.9700899999999995E-2</v>
      </c>
      <c r="G227" s="173">
        <v>0.14260249999999999</v>
      </c>
    </row>
    <row r="228" spans="1:7">
      <c r="A228" s="231">
        <v>112.5</v>
      </c>
      <c r="B228" s="139">
        <v>5.6561090000000001E-2</v>
      </c>
      <c r="C228" s="139">
        <v>0.28379769999999999</v>
      </c>
      <c r="D228" s="139">
        <v>1.785714</v>
      </c>
      <c r="E228" s="139">
        <v>1.8128010000000001</v>
      </c>
      <c r="F228" s="139">
        <v>9.9700899999999995E-2</v>
      </c>
      <c r="G228" s="173">
        <v>0.14260249999999999</v>
      </c>
    </row>
    <row r="229" spans="1:7">
      <c r="A229" s="231">
        <v>113</v>
      </c>
      <c r="B229" s="139">
        <v>5.6561090000000001E-2</v>
      </c>
      <c r="C229" s="139">
        <v>0.28379769999999999</v>
      </c>
      <c r="D229" s="139">
        <v>1.785714</v>
      </c>
      <c r="E229" s="139">
        <v>1.8128010000000001</v>
      </c>
      <c r="F229" s="139">
        <v>9.9700899999999995E-2</v>
      </c>
      <c r="G229" s="173">
        <v>0.14260249999999999</v>
      </c>
    </row>
    <row r="230" spans="1:7">
      <c r="A230" s="231">
        <v>113.5</v>
      </c>
      <c r="B230" s="139">
        <v>5.6561090000000001E-2</v>
      </c>
      <c r="C230" s="139">
        <v>0.28379769999999999</v>
      </c>
      <c r="D230" s="139">
        <v>1.785714</v>
      </c>
      <c r="E230" s="139">
        <v>1.8128010000000001</v>
      </c>
      <c r="F230" s="139">
        <v>9.9700899999999995E-2</v>
      </c>
      <c r="G230" s="173">
        <v>0.14260249999999999</v>
      </c>
    </row>
    <row r="231" spans="1:7">
      <c r="A231" s="231">
        <v>114</v>
      </c>
      <c r="B231" s="139">
        <v>7.5414780000000001E-2</v>
      </c>
      <c r="C231" s="139">
        <v>0.2579979</v>
      </c>
      <c r="D231" s="139">
        <v>1.785714</v>
      </c>
      <c r="E231" s="139">
        <v>1.8128010000000001</v>
      </c>
      <c r="F231" s="139">
        <v>0.13293450000000001</v>
      </c>
      <c r="G231" s="173">
        <v>0.14260249999999999</v>
      </c>
    </row>
    <row r="232" spans="1:7">
      <c r="A232" s="231">
        <v>114.5</v>
      </c>
      <c r="B232" s="139">
        <v>5.6561090000000001E-2</v>
      </c>
      <c r="C232" s="139">
        <v>0.28379769999999999</v>
      </c>
      <c r="D232" s="139">
        <v>1.785714</v>
      </c>
      <c r="E232" s="139">
        <v>1.8128010000000001</v>
      </c>
      <c r="F232" s="139">
        <v>9.9700899999999995E-2</v>
      </c>
      <c r="G232" s="173">
        <v>0.14260249999999999</v>
      </c>
    </row>
    <row r="233" spans="1:7">
      <c r="A233" s="231">
        <v>115</v>
      </c>
      <c r="B233" s="139">
        <v>5.6561090000000001E-2</v>
      </c>
      <c r="C233" s="139">
        <v>0.2579979</v>
      </c>
      <c r="D233" s="139">
        <v>1.8207279999999999</v>
      </c>
      <c r="E233" s="139">
        <v>1.8128010000000001</v>
      </c>
      <c r="F233" s="139">
        <v>0.13293450000000001</v>
      </c>
      <c r="G233" s="173">
        <v>0.14260249999999999</v>
      </c>
    </row>
    <row r="234" spans="1:7">
      <c r="A234" s="231">
        <v>115.5</v>
      </c>
      <c r="B234" s="139">
        <v>5.6561090000000001E-2</v>
      </c>
      <c r="C234" s="139">
        <v>0.28379769999999999</v>
      </c>
      <c r="D234" s="139">
        <v>1.8207279999999999</v>
      </c>
      <c r="E234" s="139">
        <v>1.8128010000000001</v>
      </c>
      <c r="F234" s="139">
        <v>0.13293450000000001</v>
      </c>
      <c r="G234" s="173">
        <v>0.14260249999999999</v>
      </c>
    </row>
    <row r="235" spans="1:7">
      <c r="A235" s="231">
        <v>116</v>
      </c>
      <c r="B235" s="139">
        <v>5.6561090000000001E-2</v>
      </c>
      <c r="C235" s="139">
        <v>0.28379769999999999</v>
      </c>
      <c r="D235" s="139">
        <v>1.8207279999999999</v>
      </c>
      <c r="E235" s="139">
        <v>1.8497969999999999</v>
      </c>
      <c r="F235" s="139">
        <v>0.13293450000000001</v>
      </c>
      <c r="G235" s="173">
        <v>0.14260249999999999</v>
      </c>
    </row>
    <row r="236" spans="1:7">
      <c r="A236" s="231">
        <v>116.5</v>
      </c>
      <c r="B236" s="139">
        <v>5.6561090000000001E-2</v>
      </c>
      <c r="C236" s="139">
        <v>0.28379769999999999</v>
      </c>
      <c r="D236" s="139">
        <v>1.8207279999999999</v>
      </c>
      <c r="E236" s="139">
        <v>1.8497969999999999</v>
      </c>
      <c r="F236" s="139">
        <v>0.13293450000000001</v>
      </c>
      <c r="G236" s="173">
        <v>0.14260249999999999</v>
      </c>
    </row>
    <row r="237" spans="1:7">
      <c r="A237" s="231">
        <v>117</v>
      </c>
      <c r="B237" s="139">
        <v>5.6561090000000001E-2</v>
      </c>
      <c r="C237" s="139">
        <v>0.2579979</v>
      </c>
      <c r="D237" s="139">
        <v>1.8207279999999999</v>
      </c>
      <c r="E237" s="139">
        <v>1.8497969999999999</v>
      </c>
      <c r="F237" s="139">
        <v>0.13293450000000001</v>
      </c>
      <c r="G237" s="173">
        <v>0.1782531</v>
      </c>
    </row>
    <row r="238" spans="1:7">
      <c r="A238" s="231">
        <v>117.5</v>
      </c>
      <c r="B238" s="139">
        <v>5.6561090000000001E-2</v>
      </c>
      <c r="C238" s="139">
        <v>0.2579979</v>
      </c>
      <c r="D238" s="139">
        <v>1.8207279999999999</v>
      </c>
      <c r="E238" s="139">
        <v>1.8497969999999999</v>
      </c>
      <c r="F238" s="139">
        <v>0.13293450000000001</v>
      </c>
      <c r="G238" s="173">
        <v>0.1782531</v>
      </c>
    </row>
    <row r="239" spans="1:7">
      <c r="A239" s="231">
        <v>118</v>
      </c>
      <c r="B239" s="139">
        <v>5.6561090000000001E-2</v>
      </c>
      <c r="C239" s="139">
        <v>0.2579979</v>
      </c>
      <c r="D239" s="139">
        <v>1.855742</v>
      </c>
      <c r="E239" s="139">
        <v>1.8497969999999999</v>
      </c>
      <c r="F239" s="139">
        <v>0.13293450000000001</v>
      </c>
      <c r="G239" s="173">
        <v>0.1782531</v>
      </c>
    </row>
    <row r="240" spans="1:7">
      <c r="A240" s="231">
        <v>118.5</v>
      </c>
      <c r="B240" s="139">
        <v>5.6561090000000001E-2</v>
      </c>
      <c r="C240" s="139">
        <v>0.2579979</v>
      </c>
      <c r="D240" s="139">
        <v>1.8207279999999999</v>
      </c>
      <c r="E240" s="139">
        <v>1.8497969999999999</v>
      </c>
      <c r="F240" s="139">
        <v>0.13293450000000001</v>
      </c>
      <c r="G240" s="173">
        <v>0.1782531</v>
      </c>
    </row>
    <row r="241" spans="1:7">
      <c r="A241" s="231">
        <v>119</v>
      </c>
      <c r="B241" s="139">
        <v>5.6561090000000001E-2</v>
      </c>
      <c r="C241" s="139">
        <v>0.2579979</v>
      </c>
      <c r="D241" s="139">
        <v>1.8207279999999999</v>
      </c>
      <c r="E241" s="139">
        <v>1.8497969999999999</v>
      </c>
      <c r="F241" s="139">
        <v>0.13293450000000001</v>
      </c>
      <c r="G241" s="173">
        <v>0.1782531</v>
      </c>
    </row>
    <row r="242" spans="1:7">
      <c r="A242" s="231">
        <v>119.5</v>
      </c>
      <c r="B242" s="139">
        <v>5.6561090000000001E-2</v>
      </c>
      <c r="C242" s="139">
        <v>0.2579979</v>
      </c>
      <c r="D242" s="139">
        <v>1.8207279999999999</v>
      </c>
      <c r="E242" s="139">
        <v>1.8497969999999999</v>
      </c>
      <c r="F242" s="139">
        <v>0.13293450000000001</v>
      </c>
      <c r="G242" s="173">
        <v>0.1782531</v>
      </c>
    </row>
    <row r="243" spans="1:7">
      <c r="A243" s="231">
        <v>120</v>
      </c>
      <c r="B243" s="139">
        <v>5.6561090000000001E-2</v>
      </c>
      <c r="C243" s="139">
        <v>0.2579979</v>
      </c>
      <c r="D243" s="139">
        <v>1.855742</v>
      </c>
      <c r="E243" s="139">
        <v>1.886792</v>
      </c>
      <c r="F243" s="139">
        <v>0.16616819999999999</v>
      </c>
      <c r="G243" s="173">
        <v>0.1782531</v>
      </c>
    </row>
    <row r="244" spans="1:7">
      <c r="A244" s="231">
        <v>120.5</v>
      </c>
      <c r="B244" s="139">
        <v>5.6561090000000001E-2</v>
      </c>
      <c r="C244" s="139">
        <v>0.2579979</v>
      </c>
      <c r="D244" s="139">
        <v>1.855742</v>
      </c>
      <c r="E244" s="139">
        <v>1.886792</v>
      </c>
      <c r="F244" s="139">
        <v>0.16616819999999999</v>
      </c>
      <c r="G244" s="173">
        <v>0.1782531</v>
      </c>
    </row>
    <row r="245" spans="1:7">
      <c r="A245" s="231">
        <v>121</v>
      </c>
      <c r="B245" s="139">
        <v>5.6561090000000001E-2</v>
      </c>
      <c r="C245" s="139">
        <v>0.2579979</v>
      </c>
      <c r="D245" s="139">
        <v>1.855742</v>
      </c>
      <c r="E245" s="139">
        <v>1.886792</v>
      </c>
      <c r="F245" s="139">
        <v>0.16616819999999999</v>
      </c>
      <c r="G245" s="173">
        <v>0.21390380000000001</v>
      </c>
    </row>
    <row r="246" spans="1:7">
      <c r="A246" s="231">
        <v>121.5</v>
      </c>
      <c r="B246" s="139">
        <v>5.6561090000000001E-2</v>
      </c>
      <c r="C246" s="139">
        <v>0.2579979</v>
      </c>
      <c r="D246" s="139">
        <v>1.855742</v>
      </c>
      <c r="E246" s="139">
        <v>1.886792</v>
      </c>
      <c r="F246" s="139">
        <v>0.16616819999999999</v>
      </c>
      <c r="G246" s="173">
        <v>0.21390380000000001</v>
      </c>
    </row>
    <row r="247" spans="1:7">
      <c r="A247" s="231">
        <v>122</v>
      </c>
      <c r="B247" s="139">
        <v>5.6561090000000001E-2</v>
      </c>
      <c r="C247" s="139">
        <v>0.2579979</v>
      </c>
      <c r="D247" s="139">
        <v>1.855742</v>
      </c>
      <c r="E247" s="139">
        <v>1.886792</v>
      </c>
      <c r="F247" s="139">
        <v>0.16616819999999999</v>
      </c>
      <c r="G247" s="173">
        <v>0.21390380000000001</v>
      </c>
    </row>
    <row r="248" spans="1:7">
      <c r="A248" s="231">
        <v>122.5</v>
      </c>
      <c r="B248" s="139">
        <v>5.6561090000000001E-2</v>
      </c>
      <c r="C248" s="139">
        <v>0.28379769999999999</v>
      </c>
      <c r="D248" s="139">
        <v>1.855742</v>
      </c>
      <c r="E248" s="139">
        <v>1.886792</v>
      </c>
      <c r="F248" s="139">
        <v>0.16616819999999999</v>
      </c>
      <c r="G248" s="173">
        <v>0.21390380000000001</v>
      </c>
    </row>
    <row r="249" spans="1:7">
      <c r="A249" s="231">
        <v>123</v>
      </c>
      <c r="B249" s="139">
        <v>5.6561090000000001E-2</v>
      </c>
      <c r="C249" s="139">
        <v>0.2579979</v>
      </c>
      <c r="D249" s="139">
        <v>1.855742</v>
      </c>
      <c r="E249" s="139">
        <v>1.886792</v>
      </c>
      <c r="F249" s="139">
        <v>0.16616819999999999</v>
      </c>
      <c r="G249" s="173">
        <v>0.21390380000000001</v>
      </c>
    </row>
    <row r="250" spans="1:7">
      <c r="A250" s="231">
        <v>123.5</v>
      </c>
      <c r="B250" s="139">
        <v>5.6561090000000001E-2</v>
      </c>
      <c r="C250" s="139">
        <v>0.2579979</v>
      </c>
      <c r="D250" s="139">
        <v>1.855742</v>
      </c>
      <c r="E250" s="139">
        <v>1.886792</v>
      </c>
      <c r="F250" s="139">
        <v>0.16616819999999999</v>
      </c>
      <c r="G250" s="173">
        <v>0.21390380000000001</v>
      </c>
    </row>
    <row r="251" spans="1:7">
      <c r="A251" s="231">
        <v>124</v>
      </c>
      <c r="B251" s="139">
        <v>5.6561090000000001E-2</v>
      </c>
      <c r="C251" s="139">
        <v>0.2579979</v>
      </c>
      <c r="D251" s="139">
        <v>1.855742</v>
      </c>
      <c r="E251" s="139">
        <v>1.886792</v>
      </c>
      <c r="F251" s="139">
        <v>0.16616819999999999</v>
      </c>
      <c r="G251" s="173">
        <v>0.21390380000000001</v>
      </c>
    </row>
    <row r="252" spans="1:7">
      <c r="A252" s="231">
        <v>124.5</v>
      </c>
      <c r="B252" s="139">
        <v>5.6561090000000001E-2</v>
      </c>
      <c r="C252" s="139">
        <v>0.2579979</v>
      </c>
      <c r="D252" s="139">
        <v>1.855742</v>
      </c>
      <c r="E252" s="139">
        <v>1.886792</v>
      </c>
      <c r="F252" s="139">
        <v>0.19940179999999999</v>
      </c>
      <c r="G252" s="173">
        <v>0.21390380000000001</v>
      </c>
    </row>
    <row r="253" spans="1:7">
      <c r="A253" s="231">
        <v>125</v>
      </c>
      <c r="B253" s="139">
        <v>5.6561090000000001E-2</v>
      </c>
      <c r="C253" s="139">
        <v>0.2579979</v>
      </c>
      <c r="D253" s="139">
        <v>1.8907560000000001</v>
      </c>
      <c r="E253" s="139">
        <v>1.9237880000000001</v>
      </c>
      <c r="F253" s="139">
        <v>0.19940179999999999</v>
      </c>
      <c r="G253" s="173">
        <v>0.24955440000000001</v>
      </c>
    </row>
    <row r="254" spans="1:7">
      <c r="A254" s="231">
        <v>125.5</v>
      </c>
      <c r="B254" s="139">
        <v>5.6561090000000001E-2</v>
      </c>
      <c r="C254" s="139">
        <v>0.2579979</v>
      </c>
      <c r="D254" s="139">
        <v>1.8907560000000001</v>
      </c>
      <c r="E254" s="139">
        <v>1.9237880000000001</v>
      </c>
      <c r="F254" s="139">
        <v>0.19940179999999999</v>
      </c>
      <c r="G254" s="173">
        <v>0.24955440000000001</v>
      </c>
    </row>
    <row r="255" spans="1:7">
      <c r="A255" s="231">
        <v>126</v>
      </c>
      <c r="B255" s="139">
        <v>5.6561090000000001E-2</v>
      </c>
      <c r="C255" s="139">
        <v>0.2579979</v>
      </c>
      <c r="D255" s="139">
        <v>1.8907560000000001</v>
      </c>
      <c r="E255" s="139">
        <v>1.9237880000000001</v>
      </c>
      <c r="F255" s="139">
        <v>0.19940179999999999</v>
      </c>
      <c r="G255" s="173">
        <v>0.21390380000000001</v>
      </c>
    </row>
    <row r="256" spans="1:7">
      <c r="A256" s="231">
        <v>126.5</v>
      </c>
      <c r="B256" s="139">
        <v>5.6561090000000001E-2</v>
      </c>
      <c r="C256" s="139">
        <v>0.2579979</v>
      </c>
      <c r="D256" s="139">
        <v>1.8907560000000001</v>
      </c>
      <c r="E256" s="139">
        <v>1.9237880000000001</v>
      </c>
      <c r="F256" s="139">
        <v>0.19940179999999999</v>
      </c>
      <c r="G256" s="173">
        <v>0.24955440000000001</v>
      </c>
    </row>
    <row r="257" spans="1:7">
      <c r="A257" s="231">
        <v>127</v>
      </c>
      <c r="B257" s="139">
        <v>5.6561090000000001E-2</v>
      </c>
      <c r="C257" s="139">
        <v>0.2579979</v>
      </c>
      <c r="D257" s="139">
        <v>1.8907560000000001</v>
      </c>
      <c r="E257" s="139">
        <v>1.9237880000000001</v>
      </c>
      <c r="F257" s="139">
        <v>0.19940179999999999</v>
      </c>
      <c r="G257" s="173">
        <v>0.24955440000000001</v>
      </c>
    </row>
    <row r="258" spans="1:7">
      <c r="A258" s="231">
        <v>127.5</v>
      </c>
      <c r="B258" s="139">
        <v>5.6561090000000001E-2</v>
      </c>
      <c r="C258" s="139">
        <v>0.2579979</v>
      </c>
      <c r="D258" s="139">
        <v>1.8907560000000001</v>
      </c>
      <c r="E258" s="139">
        <v>1.9237880000000001</v>
      </c>
      <c r="F258" s="139">
        <v>0.19940179999999999</v>
      </c>
      <c r="G258" s="173">
        <v>0.24955440000000001</v>
      </c>
    </row>
    <row r="259" spans="1:7">
      <c r="A259" s="231">
        <v>128</v>
      </c>
      <c r="B259" s="139">
        <v>5.6561090000000001E-2</v>
      </c>
      <c r="C259" s="139">
        <v>0.28379769999999999</v>
      </c>
      <c r="D259" s="139">
        <v>1.8907560000000001</v>
      </c>
      <c r="E259" s="139">
        <v>1.9237880000000001</v>
      </c>
      <c r="F259" s="139">
        <v>0.19940179999999999</v>
      </c>
      <c r="G259" s="173">
        <v>0.24955440000000001</v>
      </c>
    </row>
    <row r="260" spans="1:7">
      <c r="A260" s="231">
        <v>128.5</v>
      </c>
      <c r="B260" s="139">
        <v>5.6561090000000001E-2</v>
      </c>
      <c r="C260" s="139">
        <v>0.28379769999999999</v>
      </c>
      <c r="D260" s="139">
        <v>1.8907560000000001</v>
      </c>
      <c r="E260" s="139">
        <v>1.9237880000000001</v>
      </c>
      <c r="F260" s="139">
        <v>0.19940179999999999</v>
      </c>
      <c r="G260" s="173">
        <v>0.28520499999999999</v>
      </c>
    </row>
    <row r="261" spans="1:7">
      <c r="A261" s="231">
        <v>129</v>
      </c>
      <c r="B261" s="139">
        <v>5.6561090000000001E-2</v>
      </c>
      <c r="C261" s="139">
        <v>0.28379769999999999</v>
      </c>
      <c r="D261" s="139">
        <v>1.8907560000000001</v>
      </c>
      <c r="E261" s="139">
        <v>1.9237880000000001</v>
      </c>
      <c r="F261" s="139">
        <v>0.23263539999999999</v>
      </c>
      <c r="G261" s="173">
        <v>0.28520499999999999</v>
      </c>
    </row>
    <row r="262" spans="1:7">
      <c r="A262" s="231">
        <v>129.5</v>
      </c>
      <c r="B262" s="139">
        <v>5.6561090000000001E-2</v>
      </c>
      <c r="C262" s="139">
        <v>0.2579979</v>
      </c>
      <c r="D262" s="139">
        <v>1.92577</v>
      </c>
      <c r="E262" s="139">
        <v>1.9237880000000001</v>
      </c>
      <c r="F262" s="139">
        <v>0.23263539999999999</v>
      </c>
      <c r="G262" s="173">
        <v>0.28520499999999999</v>
      </c>
    </row>
    <row r="263" spans="1:7">
      <c r="A263" s="231">
        <v>130</v>
      </c>
      <c r="B263" s="139">
        <v>5.6561090000000001E-2</v>
      </c>
      <c r="C263" s="139">
        <v>0.2579979</v>
      </c>
      <c r="D263" s="139">
        <v>1.92577</v>
      </c>
      <c r="E263" s="139">
        <v>1.9237880000000001</v>
      </c>
      <c r="F263" s="139">
        <v>0.23263539999999999</v>
      </c>
      <c r="G263" s="173">
        <v>0.28520499999999999</v>
      </c>
    </row>
    <row r="264" spans="1:7">
      <c r="A264" s="231">
        <v>130.5</v>
      </c>
      <c r="B264" s="139">
        <v>5.6561090000000001E-2</v>
      </c>
      <c r="C264" s="139">
        <v>0.2579979</v>
      </c>
      <c r="D264" s="139">
        <v>1.92577</v>
      </c>
      <c r="E264" s="139">
        <v>1.9237880000000001</v>
      </c>
      <c r="F264" s="139">
        <v>0.23263539999999999</v>
      </c>
      <c r="G264" s="173">
        <v>0.28520499999999999</v>
      </c>
    </row>
    <row r="265" spans="1:7">
      <c r="A265" s="231">
        <v>131</v>
      </c>
      <c r="B265" s="139">
        <v>5.6561090000000001E-2</v>
      </c>
      <c r="C265" s="139">
        <v>0.2579979</v>
      </c>
      <c r="D265" s="139">
        <v>1.92577</v>
      </c>
      <c r="E265" s="139">
        <v>1.9607840000000001</v>
      </c>
      <c r="F265" s="139">
        <v>0.23263539999999999</v>
      </c>
      <c r="G265" s="173">
        <v>0.28520499999999999</v>
      </c>
    </row>
    <row r="266" spans="1:7">
      <c r="A266" s="231">
        <v>131.5</v>
      </c>
      <c r="B266" s="139">
        <v>5.6561090000000001E-2</v>
      </c>
      <c r="C266" s="139">
        <v>0.28379769999999999</v>
      </c>
      <c r="D266" s="139">
        <v>1.92577</v>
      </c>
      <c r="E266" s="139">
        <v>1.9607840000000001</v>
      </c>
      <c r="F266" s="139">
        <v>0.23263539999999999</v>
      </c>
      <c r="G266" s="173">
        <v>0.32085560000000002</v>
      </c>
    </row>
    <row r="267" spans="1:7">
      <c r="A267" s="231">
        <v>132</v>
      </c>
      <c r="B267" s="139">
        <v>5.6561090000000001E-2</v>
      </c>
      <c r="C267" s="139">
        <v>0.2579979</v>
      </c>
      <c r="D267" s="139">
        <v>1.92577</v>
      </c>
      <c r="E267" s="139">
        <v>1.9607840000000001</v>
      </c>
      <c r="F267" s="139">
        <v>0.23263539999999999</v>
      </c>
      <c r="G267" s="173">
        <v>0.28520499999999999</v>
      </c>
    </row>
    <row r="268" spans="1:7">
      <c r="A268" s="231">
        <v>132.5</v>
      </c>
      <c r="B268" s="139">
        <v>5.6561090000000001E-2</v>
      </c>
      <c r="C268" s="139">
        <v>0.28379769999999999</v>
      </c>
      <c r="D268" s="139">
        <v>1.92577</v>
      </c>
      <c r="E268" s="139">
        <v>1.9607840000000001</v>
      </c>
      <c r="F268" s="139">
        <v>0.23263539999999999</v>
      </c>
      <c r="G268" s="173">
        <v>0.32085560000000002</v>
      </c>
    </row>
    <row r="269" spans="1:7">
      <c r="A269" s="231">
        <v>133</v>
      </c>
      <c r="B269" s="139">
        <v>5.6561090000000001E-2</v>
      </c>
      <c r="C269" s="139">
        <v>0.28379769999999999</v>
      </c>
      <c r="D269" s="139">
        <v>1.92577</v>
      </c>
      <c r="E269" s="139">
        <v>1.9607840000000001</v>
      </c>
      <c r="F269" s="139">
        <v>0.26586900000000002</v>
      </c>
      <c r="G269" s="173">
        <v>0.32085560000000002</v>
      </c>
    </row>
    <row r="270" spans="1:7">
      <c r="A270" s="231">
        <v>133.5</v>
      </c>
      <c r="B270" s="139">
        <v>5.6561090000000001E-2</v>
      </c>
      <c r="C270" s="139">
        <v>0.28379769999999999</v>
      </c>
      <c r="D270" s="139">
        <v>1.92577</v>
      </c>
      <c r="E270" s="139">
        <v>1.9607840000000001</v>
      </c>
      <c r="F270" s="139">
        <v>0.26586900000000002</v>
      </c>
      <c r="G270" s="173">
        <v>0.32085560000000002</v>
      </c>
    </row>
    <row r="271" spans="1:7">
      <c r="A271" s="231">
        <v>134</v>
      </c>
      <c r="B271" s="139">
        <v>5.6561090000000001E-2</v>
      </c>
      <c r="C271" s="139">
        <v>0.28379769999999999</v>
      </c>
      <c r="D271" s="139">
        <v>1.92577</v>
      </c>
      <c r="E271" s="139">
        <v>1.9607840000000001</v>
      </c>
      <c r="F271" s="139">
        <v>0.26586900000000002</v>
      </c>
      <c r="G271" s="173">
        <v>0.32085560000000002</v>
      </c>
    </row>
    <row r="272" spans="1:7">
      <c r="A272" s="231">
        <v>134.5</v>
      </c>
      <c r="B272" s="139">
        <v>5.6561090000000001E-2</v>
      </c>
      <c r="C272" s="139">
        <v>0.28379769999999999</v>
      </c>
      <c r="D272" s="139">
        <v>1.92577</v>
      </c>
      <c r="E272" s="139">
        <v>1.9607840000000001</v>
      </c>
      <c r="F272" s="139">
        <v>0.26586900000000002</v>
      </c>
      <c r="G272" s="173">
        <v>0.32085560000000002</v>
      </c>
    </row>
    <row r="273" spans="1:7">
      <c r="A273" s="231">
        <v>135</v>
      </c>
      <c r="B273" s="139">
        <v>5.6561090000000001E-2</v>
      </c>
      <c r="C273" s="139">
        <v>0.28379769999999999</v>
      </c>
      <c r="D273" s="139">
        <v>1.92577</v>
      </c>
      <c r="E273" s="139">
        <v>1.9607840000000001</v>
      </c>
      <c r="F273" s="139">
        <v>0.26586900000000002</v>
      </c>
      <c r="G273" s="173">
        <v>0.3565062</v>
      </c>
    </row>
    <row r="274" spans="1:7">
      <c r="A274" s="231">
        <v>135.5</v>
      </c>
      <c r="B274" s="139">
        <v>5.6561090000000001E-2</v>
      </c>
      <c r="C274" s="139">
        <v>0.28379769999999999</v>
      </c>
      <c r="D274" s="139">
        <v>1.9607840000000001</v>
      </c>
      <c r="E274" s="139">
        <v>1.9607840000000001</v>
      </c>
      <c r="F274" s="139">
        <v>0.26586900000000002</v>
      </c>
      <c r="G274" s="173">
        <v>0.3565062</v>
      </c>
    </row>
    <row r="275" spans="1:7">
      <c r="A275" s="231">
        <v>136</v>
      </c>
      <c r="B275" s="139">
        <v>5.6561090000000001E-2</v>
      </c>
      <c r="C275" s="139">
        <v>0.28379769999999999</v>
      </c>
      <c r="D275" s="139">
        <v>1.9607840000000001</v>
      </c>
      <c r="E275" s="139">
        <v>1.9607840000000001</v>
      </c>
      <c r="F275" s="139">
        <v>0.26586900000000002</v>
      </c>
      <c r="G275" s="173">
        <v>0.3565062</v>
      </c>
    </row>
    <row r="276" spans="1:7">
      <c r="A276" s="231">
        <v>136.5</v>
      </c>
      <c r="B276" s="139">
        <v>5.6561090000000001E-2</v>
      </c>
      <c r="C276" s="139">
        <v>0.28379769999999999</v>
      </c>
      <c r="D276" s="139">
        <v>1.9607840000000001</v>
      </c>
      <c r="E276" s="139">
        <v>1.9977799999999999</v>
      </c>
      <c r="F276" s="139">
        <v>0.2991026</v>
      </c>
      <c r="G276" s="173">
        <v>0.3565062</v>
      </c>
    </row>
    <row r="277" spans="1:7">
      <c r="A277" s="231">
        <v>137</v>
      </c>
      <c r="B277" s="139">
        <v>5.6561090000000001E-2</v>
      </c>
      <c r="C277" s="139">
        <v>0.28379769999999999</v>
      </c>
      <c r="D277" s="139">
        <v>1.92577</v>
      </c>
      <c r="E277" s="139">
        <v>1.9977799999999999</v>
      </c>
      <c r="F277" s="139">
        <v>0.2991026</v>
      </c>
      <c r="G277" s="173">
        <v>0.3565062</v>
      </c>
    </row>
    <row r="278" spans="1:7">
      <c r="A278" s="231">
        <v>137.5</v>
      </c>
      <c r="B278" s="139">
        <v>5.6561090000000001E-2</v>
      </c>
      <c r="C278" s="139">
        <v>0.28379769999999999</v>
      </c>
      <c r="D278" s="139">
        <v>1.9607840000000001</v>
      </c>
      <c r="E278" s="139">
        <v>1.9977799999999999</v>
      </c>
      <c r="F278" s="139">
        <v>0.2991026</v>
      </c>
      <c r="G278" s="173">
        <v>0.3565062</v>
      </c>
    </row>
    <row r="279" spans="1:7">
      <c r="A279" s="231">
        <v>138</v>
      </c>
      <c r="B279" s="139">
        <v>5.6561090000000001E-2</v>
      </c>
      <c r="C279" s="139">
        <v>0.28379769999999999</v>
      </c>
      <c r="D279" s="139">
        <v>1.9607840000000001</v>
      </c>
      <c r="E279" s="139">
        <v>1.9977799999999999</v>
      </c>
      <c r="F279" s="139">
        <v>0.2991026</v>
      </c>
      <c r="G279" s="173">
        <v>0.3565062</v>
      </c>
    </row>
    <row r="280" spans="1:7">
      <c r="A280" s="231">
        <v>138.5</v>
      </c>
      <c r="B280" s="139">
        <v>5.6561090000000001E-2</v>
      </c>
      <c r="C280" s="139">
        <v>0.28379769999999999</v>
      </c>
      <c r="D280" s="139">
        <v>1.9607840000000001</v>
      </c>
      <c r="E280" s="139">
        <v>1.9977799999999999</v>
      </c>
      <c r="F280" s="139">
        <v>0.2991026</v>
      </c>
      <c r="G280" s="173">
        <v>0.39215680000000003</v>
      </c>
    </row>
    <row r="281" spans="1:7">
      <c r="A281" s="231">
        <v>139</v>
      </c>
      <c r="B281" s="139">
        <v>5.6561090000000001E-2</v>
      </c>
      <c r="C281" s="139">
        <v>0.28379769999999999</v>
      </c>
      <c r="D281" s="139">
        <v>1.9607840000000001</v>
      </c>
      <c r="E281" s="139">
        <v>1.9977799999999999</v>
      </c>
      <c r="F281" s="139">
        <v>0.2991026</v>
      </c>
      <c r="G281" s="173">
        <v>0.39215680000000003</v>
      </c>
    </row>
    <row r="282" spans="1:7">
      <c r="A282" s="231">
        <v>139.5</v>
      </c>
      <c r="B282" s="139">
        <v>5.6561090000000001E-2</v>
      </c>
      <c r="C282" s="139">
        <v>0.30959750000000003</v>
      </c>
      <c r="D282" s="139">
        <v>1.9607840000000001</v>
      </c>
      <c r="E282" s="139">
        <v>1.9977799999999999</v>
      </c>
      <c r="F282" s="139">
        <v>0.33233639999999998</v>
      </c>
      <c r="G282" s="173">
        <v>0.39215680000000003</v>
      </c>
    </row>
    <row r="283" spans="1:7">
      <c r="A283" s="231">
        <v>140</v>
      </c>
      <c r="B283" s="139">
        <v>5.6561090000000001E-2</v>
      </c>
      <c r="C283" s="139">
        <v>0.30959750000000003</v>
      </c>
      <c r="D283" s="139">
        <v>1.9607840000000001</v>
      </c>
      <c r="E283" s="139">
        <v>1.9977799999999999</v>
      </c>
      <c r="F283" s="139">
        <v>0.33233639999999998</v>
      </c>
      <c r="G283" s="173">
        <v>0.39215680000000003</v>
      </c>
    </row>
    <row r="284" spans="1:7">
      <c r="A284" s="231">
        <v>140.5</v>
      </c>
      <c r="B284" s="139">
        <v>5.6561090000000001E-2</v>
      </c>
      <c r="C284" s="139">
        <v>0.30959750000000003</v>
      </c>
      <c r="D284" s="139">
        <v>1.9607840000000001</v>
      </c>
      <c r="E284" s="139">
        <v>1.9977799999999999</v>
      </c>
      <c r="F284" s="139">
        <v>0.33233639999999998</v>
      </c>
      <c r="G284" s="173">
        <v>0.39215680000000003</v>
      </c>
    </row>
    <row r="285" spans="1:7">
      <c r="A285" s="231">
        <v>141</v>
      </c>
      <c r="B285" s="139">
        <v>5.6561090000000001E-2</v>
      </c>
      <c r="C285" s="139">
        <v>0.30959750000000003</v>
      </c>
      <c r="D285" s="139">
        <v>1.9607840000000001</v>
      </c>
      <c r="E285" s="139">
        <v>1.9977799999999999</v>
      </c>
      <c r="F285" s="139">
        <v>0.33233639999999998</v>
      </c>
      <c r="G285" s="173">
        <v>0.39215680000000003</v>
      </c>
    </row>
    <row r="286" spans="1:7">
      <c r="A286" s="231">
        <v>141.5</v>
      </c>
      <c r="B286" s="139">
        <v>5.6561090000000001E-2</v>
      </c>
      <c r="C286" s="139">
        <v>0.30959750000000003</v>
      </c>
      <c r="D286" s="139">
        <v>1.9607840000000001</v>
      </c>
      <c r="E286" s="139">
        <v>1.9977799999999999</v>
      </c>
      <c r="F286" s="139">
        <v>0.33233639999999998</v>
      </c>
      <c r="G286" s="173">
        <v>0.39215680000000003</v>
      </c>
    </row>
    <row r="287" spans="1:7">
      <c r="A287" s="231">
        <v>142</v>
      </c>
      <c r="B287" s="139">
        <v>5.6561090000000001E-2</v>
      </c>
      <c r="C287" s="139">
        <v>0.33539730000000001</v>
      </c>
      <c r="D287" s="139">
        <v>1.9607840000000001</v>
      </c>
      <c r="E287" s="139">
        <v>1.9977799999999999</v>
      </c>
      <c r="F287" s="139">
        <v>0.33233639999999998</v>
      </c>
      <c r="G287" s="173">
        <v>0.4278074</v>
      </c>
    </row>
    <row r="288" spans="1:7">
      <c r="A288" s="231">
        <v>142.5</v>
      </c>
      <c r="B288" s="139">
        <v>5.6561090000000001E-2</v>
      </c>
      <c r="C288" s="139">
        <v>0.33539730000000001</v>
      </c>
      <c r="D288" s="139">
        <v>1.9607840000000001</v>
      </c>
      <c r="E288" s="139">
        <v>1.9977799999999999</v>
      </c>
      <c r="F288" s="139">
        <v>0.33233639999999998</v>
      </c>
      <c r="G288" s="173">
        <v>0.4278074</v>
      </c>
    </row>
    <row r="289" spans="1:7">
      <c r="A289" s="231">
        <v>143</v>
      </c>
      <c r="B289" s="139">
        <v>5.6561090000000001E-2</v>
      </c>
      <c r="C289" s="139">
        <v>0.33539730000000001</v>
      </c>
      <c r="D289" s="139">
        <v>1.9607840000000001</v>
      </c>
      <c r="E289" s="139">
        <v>1.9977799999999999</v>
      </c>
      <c r="F289" s="139">
        <v>0.36557000000000001</v>
      </c>
      <c r="G289" s="173">
        <v>0.4278074</v>
      </c>
    </row>
    <row r="290" spans="1:7">
      <c r="A290" s="231">
        <v>143.5</v>
      </c>
      <c r="B290" s="139">
        <v>5.6561090000000001E-2</v>
      </c>
      <c r="C290" s="139">
        <v>0.33539730000000001</v>
      </c>
      <c r="D290" s="139">
        <v>1.9607840000000001</v>
      </c>
      <c r="E290" s="139">
        <v>1.9977799999999999</v>
      </c>
      <c r="F290" s="139">
        <v>0.36557000000000001</v>
      </c>
      <c r="G290" s="173">
        <v>0.4278074</v>
      </c>
    </row>
    <row r="291" spans="1:7">
      <c r="A291" s="231">
        <v>144</v>
      </c>
      <c r="B291" s="139">
        <v>5.6561090000000001E-2</v>
      </c>
      <c r="C291" s="139">
        <v>0.36119709999999999</v>
      </c>
      <c r="D291" s="139">
        <v>1.9607840000000001</v>
      </c>
      <c r="E291" s="139">
        <v>1.9977799999999999</v>
      </c>
      <c r="F291" s="139">
        <v>0.36557000000000001</v>
      </c>
      <c r="G291" s="173">
        <v>0.4278074</v>
      </c>
    </row>
    <row r="292" spans="1:7">
      <c r="A292" s="231">
        <v>144.5</v>
      </c>
      <c r="B292" s="139">
        <v>5.6561090000000001E-2</v>
      </c>
      <c r="C292" s="139">
        <v>0.36119709999999999</v>
      </c>
      <c r="D292" s="139">
        <v>1.9607840000000001</v>
      </c>
      <c r="E292" s="139">
        <v>2.0347759999999999</v>
      </c>
      <c r="F292" s="139">
        <v>0.36557000000000001</v>
      </c>
      <c r="G292" s="173">
        <v>0.4278074</v>
      </c>
    </row>
    <row r="293" spans="1:7">
      <c r="A293" s="231">
        <v>145</v>
      </c>
      <c r="B293" s="139">
        <v>5.6561090000000001E-2</v>
      </c>
      <c r="C293" s="139">
        <v>0.38699689999999998</v>
      </c>
      <c r="D293" s="139">
        <v>1.9607840000000001</v>
      </c>
      <c r="E293" s="139">
        <v>1.9977799999999999</v>
      </c>
      <c r="F293" s="139">
        <v>0.36557000000000001</v>
      </c>
      <c r="G293" s="173">
        <v>0.4278074</v>
      </c>
    </row>
    <row r="294" spans="1:7">
      <c r="A294" s="231">
        <v>145.5</v>
      </c>
      <c r="B294" s="139">
        <v>5.6561090000000001E-2</v>
      </c>
      <c r="C294" s="139">
        <v>0.38699689999999998</v>
      </c>
      <c r="D294" s="139">
        <v>1.995798</v>
      </c>
      <c r="E294" s="139">
        <v>2.0347759999999999</v>
      </c>
      <c r="F294" s="139">
        <v>0.39880359999999998</v>
      </c>
      <c r="G294" s="173">
        <v>0.46345819999999999</v>
      </c>
    </row>
    <row r="295" spans="1:7">
      <c r="A295" s="231">
        <v>146</v>
      </c>
      <c r="B295" s="139">
        <v>5.6561090000000001E-2</v>
      </c>
      <c r="C295" s="139">
        <v>0.38699689999999998</v>
      </c>
      <c r="D295" s="139">
        <v>1.995798</v>
      </c>
      <c r="E295" s="139">
        <v>2.0347759999999999</v>
      </c>
      <c r="F295" s="139">
        <v>0.39880359999999998</v>
      </c>
      <c r="G295" s="173">
        <v>0.46345819999999999</v>
      </c>
    </row>
    <row r="296" spans="1:7">
      <c r="A296" s="231">
        <v>146.5</v>
      </c>
      <c r="B296" s="139">
        <v>5.6561090000000001E-2</v>
      </c>
      <c r="C296" s="139">
        <v>0.41279670000000002</v>
      </c>
      <c r="D296" s="139">
        <v>1.995798</v>
      </c>
      <c r="E296" s="139">
        <v>2.0347759999999999</v>
      </c>
      <c r="F296" s="139">
        <v>0.39880359999999998</v>
      </c>
      <c r="G296" s="173">
        <v>0.46345819999999999</v>
      </c>
    </row>
    <row r="297" spans="1:7">
      <c r="A297" s="231">
        <v>147</v>
      </c>
      <c r="B297" s="139">
        <v>5.6561090000000001E-2</v>
      </c>
      <c r="C297" s="139">
        <v>0.41279670000000002</v>
      </c>
      <c r="D297" s="139">
        <v>1.995798</v>
      </c>
      <c r="E297" s="139">
        <v>2.0347759999999999</v>
      </c>
      <c r="F297" s="139">
        <v>0.39880359999999998</v>
      </c>
      <c r="G297" s="173">
        <v>0.46345819999999999</v>
      </c>
    </row>
    <row r="298" spans="1:7">
      <c r="A298" s="231">
        <v>147.5</v>
      </c>
      <c r="B298" s="139">
        <v>5.6561090000000001E-2</v>
      </c>
      <c r="C298" s="139">
        <v>0.4385965</v>
      </c>
      <c r="D298" s="139">
        <v>1.995798</v>
      </c>
      <c r="E298" s="139">
        <v>2.0347759999999999</v>
      </c>
      <c r="F298" s="139">
        <v>0.39880359999999998</v>
      </c>
      <c r="G298" s="173">
        <v>0.46345819999999999</v>
      </c>
    </row>
    <row r="299" spans="1:7">
      <c r="A299" s="231">
        <v>148</v>
      </c>
      <c r="B299" s="139">
        <v>5.6561090000000001E-2</v>
      </c>
      <c r="C299" s="139">
        <v>0.4385965</v>
      </c>
      <c r="D299" s="139">
        <v>1.995798</v>
      </c>
      <c r="E299" s="139">
        <v>2.0347759999999999</v>
      </c>
      <c r="F299" s="139">
        <v>0.39880359999999998</v>
      </c>
      <c r="G299" s="173">
        <v>0.46345819999999999</v>
      </c>
    </row>
    <row r="300" spans="1:7">
      <c r="A300" s="231">
        <v>148.5</v>
      </c>
      <c r="B300" s="139">
        <v>5.6561090000000001E-2</v>
      </c>
      <c r="C300" s="139">
        <v>0.46439629999999998</v>
      </c>
      <c r="D300" s="139">
        <v>1.995798</v>
      </c>
      <c r="E300" s="139">
        <v>2.0347759999999999</v>
      </c>
      <c r="F300" s="139">
        <v>0.39880359999999998</v>
      </c>
      <c r="G300" s="173">
        <v>0.49910880000000002</v>
      </c>
    </row>
    <row r="301" spans="1:7">
      <c r="A301" s="231">
        <v>149</v>
      </c>
      <c r="B301" s="139">
        <v>5.6561090000000001E-2</v>
      </c>
      <c r="C301" s="139">
        <v>0.46439629999999998</v>
      </c>
      <c r="D301" s="139">
        <v>1.995798</v>
      </c>
      <c r="E301" s="139">
        <v>2.0347759999999999</v>
      </c>
      <c r="F301" s="139">
        <v>0.43203720000000001</v>
      </c>
      <c r="G301" s="173">
        <v>0.49910880000000002</v>
      </c>
    </row>
    <row r="302" spans="1:7">
      <c r="A302" s="231">
        <v>149.5</v>
      </c>
      <c r="B302" s="139">
        <v>5.6561090000000001E-2</v>
      </c>
      <c r="C302" s="139">
        <v>0.49019610000000002</v>
      </c>
      <c r="D302" s="139">
        <v>1.995798</v>
      </c>
      <c r="E302" s="139">
        <v>2.0347759999999999</v>
      </c>
      <c r="F302" s="139">
        <v>0.43203720000000001</v>
      </c>
      <c r="G302" s="173">
        <v>0.49910880000000002</v>
      </c>
    </row>
    <row r="303" spans="1:7">
      <c r="A303" s="231">
        <v>150</v>
      </c>
      <c r="B303" s="139">
        <v>5.6561090000000001E-2</v>
      </c>
      <c r="C303" s="139">
        <v>0.49019610000000002</v>
      </c>
      <c r="D303" s="139">
        <v>1.995798</v>
      </c>
      <c r="E303" s="139">
        <v>2.0347759999999999</v>
      </c>
      <c r="F303" s="139">
        <v>0.43203720000000001</v>
      </c>
      <c r="G303" s="173">
        <v>0.49910880000000002</v>
      </c>
    </row>
    <row r="304" spans="1:7">
      <c r="A304" s="231">
        <v>150.5</v>
      </c>
      <c r="B304" s="139">
        <v>5.6561090000000001E-2</v>
      </c>
      <c r="C304" s="139">
        <v>0.51599589999999995</v>
      </c>
      <c r="D304" s="139">
        <v>1.995798</v>
      </c>
      <c r="E304" s="139">
        <v>2.0347759999999999</v>
      </c>
      <c r="F304" s="139">
        <v>0.43203720000000001</v>
      </c>
      <c r="G304" s="173">
        <v>0.49910880000000002</v>
      </c>
    </row>
    <row r="305" spans="1:7">
      <c r="A305" s="231">
        <v>151</v>
      </c>
      <c r="B305" s="139">
        <v>5.6561090000000001E-2</v>
      </c>
      <c r="C305" s="139">
        <v>0.51599589999999995</v>
      </c>
      <c r="D305" s="139">
        <v>1.995798</v>
      </c>
      <c r="E305" s="139">
        <v>2.0347759999999999</v>
      </c>
      <c r="F305" s="139">
        <v>0.43203720000000001</v>
      </c>
      <c r="G305" s="173">
        <v>0.5347594</v>
      </c>
    </row>
    <row r="306" spans="1:7">
      <c r="A306" s="231">
        <v>151.5</v>
      </c>
      <c r="B306" s="139">
        <v>7.5414780000000001E-2</v>
      </c>
      <c r="C306" s="139">
        <v>0.54179569999999999</v>
      </c>
      <c r="D306" s="139">
        <v>1.995798</v>
      </c>
      <c r="E306" s="139">
        <v>2.0347759999999999</v>
      </c>
      <c r="F306" s="139">
        <v>0.43203720000000001</v>
      </c>
      <c r="G306" s="173">
        <v>0.5347594</v>
      </c>
    </row>
    <row r="307" spans="1:7">
      <c r="A307" s="231">
        <v>152</v>
      </c>
      <c r="B307" s="139">
        <v>5.6561090000000001E-2</v>
      </c>
      <c r="C307" s="139">
        <v>0.54179569999999999</v>
      </c>
      <c r="D307" s="139">
        <v>1.995798</v>
      </c>
      <c r="E307" s="139">
        <v>2.0347759999999999</v>
      </c>
      <c r="F307" s="139">
        <v>0.43203720000000001</v>
      </c>
      <c r="G307" s="173">
        <v>0.5347594</v>
      </c>
    </row>
    <row r="308" spans="1:7">
      <c r="A308" s="231">
        <v>152.5</v>
      </c>
      <c r="B308" s="139">
        <v>7.5414780000000001E-2</v>
      </c>
      <c r="C308" s="139">
        <v>0.56759550000000003</v>
      </c>
      <c r="D308" s="139">
        <v>1.995798</v>
      </c>
      <c r="E308" s="139">
        <v>2.0347759999999999</v>
      </c>
      <c r="F308" s="139">
        <v>0.43203720000000001</v>
      </c>
      <c r="G308" s="173">
        <v>0.5347594</v>
      </c>
    </row>
    <row r="309" spans="1:7">
      <c r="A309" s="231">
        <v>153</v>
      </c>
      <c r="B309" s="139">
        <v>7.5414780000000001E-2</v>
      </c>
      <c r="C309" s="139">
        <v>0.56759550000000003</v>
      </c>
      <c r="D309" s="139">
        <v>1.995798</v>
      </c>
      <c r="E309" s="139">
        <v>2.0347759999999999</v>
      </c>
      <c r="F309" s="139">
        <v>0.46527079999999998</v>
      </c>
      <c r="G309" s="173">
        <v>0.5347594</v>
      </c>
    </row>
    <row r="310" spans="1:7">
      <c r="A310" s="231">
        <v>153.5</v>
      </c>
      <c r="B310" s="139">
        <v>7.5414780000000001E-2</v>
      </c>
      <c r="C310" s="139">
        <v>0.59339520000000001</v>
      </c>
      <c r="D310" s="139">
        <v>1.995798</v>
      </c>
      <c r="E310" s="139">
        <v>2.0347759999999999</v>
      </c>
      <c r="F310" s="139">
        <v>0.46527079999999998</v>
      </c>
      <c r="G310" s="173">
        <v>0.5347594</v>
      </c>
    </row>
    <row r="311" spans="1:7">
      <c r="A311" s="231">
        <v>154</v>
      </c>
      <c r="B311" s="139">
        <v>7.5414780000000001E-2</v>
      </c>
      <c r="C311" s="139">
        <v>0.59339520000000001</v>
      </c>
      <c r="D311" s="139">
        <v>1.995798</v>
      </c>
      <c r="E311" s="139">
        <v>2.0347759999999999</v>
      </c>
      <c r="F311" s="139">
        <v>0.46527079999999998</v>
      </c>
      <c r="G311" s="173">
        <v>0.5347594</v>
      </c>
    </row>
    <row r="312" spans="1:7">
      <c r="A312" s="231">
        <v>154.5</v>
      </c>
      <c r="B312" s="139">
        <v>7.5414780000000001E-2</v>
      </c>
      <c r="C312" s="139">
        <v>0.61919500000000005</v>
      </c>
      <c r="D312" s="139">
        <v>1.995798</v>
      </c>
      <c r="E312" s="139">
        <v>2.0347759999999999</v>
      </c>
      <c r="F312" s="139">
        <v>0.49850440000000001</v>
      </c>
      <c r="G312" s="173">
        <v>0.57040999999999997</v>
      </c>
    </row>
    <row r="313" spans="1:7">
      <c r="A313" s="231">
        <v>155</v>
      </c>
      <c r="B313" s="139">
        <v>7.5414780000000001E-2</v>
      </c>
      <c r="C313" s="139">
        <v>0.61919500000000005</v>
      </c>
      <c r="D313" s="139">
        <v>1.995798</v>
      </c>
      <c r="E313" s="139">
        <v>2.0717720000000002</v>
      </c>
      <c r="F313" s="139">
        <v>0.49850440000000001</v>
      </c>
      <c r="G313" s="173">
        <v>0.57040999999999997</v>
      </c>
    </row>
    <row r="314" spans="1:7">
      <c r="A314" s="231">
        <v>155.5</v>
      </c>
      <c r="B314" s="139">
        <v>9.4268480000000002E-2</v>
      </c>
      <c r="C314" s="139">
        <v>0.64499490000000004</v>
      </c>
      <c r="D314" s="139">
        <v>1.995798</v>
      </c>
      <c r="E314" s="139">
        <v>2.0717720000000002</v>
      </c>
      <c r="F314" s="139">
        <v>0.49850440000000001</v>
      </c>
      <c r="G314" s="173">
        <v>0.57040999999999997</v>
      </c>
    </row>
    <row r="315" spans="1:7">
      <c r="A315" s="231">
        <v>156</v>
      </c>
      <c r="B315" s="139">
        <v>9.4268480000000002E-2</v>
      </c>
      <c r="C315" s="139">
        <v>0.64499490000000004</v>
      </c>
      <c r="D315" s="139">
        <v>1.995798</v>
      </c>
      <c r="E315" s="139">
        <v>2.0717720000000002</v>
      </c>
      <c r="F315" s="139">
        <v>0.49850440000000001</v>
      </c>
      <c r="G315" s="173">
        <v>0.57040999999999997</v>
      </c>
    </row>
    <row r="316" spans="1:7">
      <c r="A316" s="231">
        <v>156.5</v>
      </c>
      <c r="B316" s="139">
        <v>9.4268480000000002E-2</v>
      </c>
      <c r="C316" s="139">
        <v>0.64499490000000004</v>
      </c>
      <c r="D316" s="139">
        <v>1.995798</v>
      </c>
      <c r="E316" s="139">
        <v>2.0717720000000002</v>
      </c>
      <c r="F316" s="139">
        <v>0.49850440000000001</v>
      </c>
      <c r="G316" s="173">
        <v>0.57040999999999997</v>
      </c>
    </row>
    <row r="317" spans="1:7">
      <c r="A317" s="231">
        <v>157</v>
      </c>
      <c r="B317" s="139">
        <v>9.4268480000000002E-2</v>
      </c>
      <c r="C317" s="139">
        <v>0.67079460000000002</v>
      </c>
      <c r="D317" s="139">
        <v>1.995798</v>
      </c>
      <c r="E317" s="139">
        <v>2.0347759999999999</v>
      </c>
      <c r="F317" s="139">
        <v>0.49850440000000001</v>
      </c>
      <c r="G317" s="173">
        <v>0.60606059999999995</v>
      </c>
    </row>
    <row r="318" spans="1:7">
      <c r="A318" s="231">
        <v>157.5</v>
      </c>
      <c r="B318" s="139">
        <v>0.11312220000000001</v>
      </c>
      <c r="C318" s="139">
        <v>0.69659439999999995</v>
      </c>
      <c r="D318" s="139">
        <v>1.995798</v>
      </c>
      <c r="E318" s="139">
        <v>2.0717720000000002</v>
      </c>
      <c r="F318" s="139">
        <v>0.49850440000000001</v>
      </c>
      <c r="G318" s="173">
        <v>0.60606059999999995</v>
      </c>
    </row>
    <row r="319" spans="1:7">
      <c r="A319" s="231">
        <v>158</v>
      </c>
      <c r="B319" s="139">
        <v>0.11312220000000001</v>
      </c>
      <c r="C319" s="139">
        <v>0.69659439999999995</v>
      </c>
      <c r="D319" s="139">
        <v>1.995798</v>
      </c>
      <c r="E319" s="139">
        <v>2.0717720000000002</v>
      </c>
      <c r="F319" s="139">
        <v>0.53173820000000005</v>
      </c>
      <c r="G319" s="173">
        <v>0.60606059999999995</v>
      </c>
    </row>
    <row r="320" spans="1:7">
      <c r="A320" s="231">
        <v>158.5</v>
      </c>
      <c r="B320" s="139">
        <v>0.11312220000000001</v>
      </c>
      <c r="C320" s="139">
        <v>0.69659439999999995</v>
      </c>
      <c r="D320" s="139">
        <v>1.995798</v>
      </c>
      <c r="E320" s="139">
        <v>2.0717720000000002</v>
      </c>
      <c r="F320" s="139">
        <v>0.53173820000000005</v>
      </c>
      <c r="G320" s="173">
        <v>0.60606059999999995</v>
      </c>
    </row>
    <row r="321" spans="1:7">
      <c r="A321" s="231">
        <v>159</v>
      </c>
      <c r="B321" s="139">
        <v>0.13197590000000001</v>
      </c>
      <c r="C321" s="139">
        <v>0.69659439999999995</v>
      </c>
      <c r="D321" s="139">
        <v>1.995798</v>
      </c>
      <c r="E321" s="139">
        <v>2.0717720000000002</v>
      </c>
      <c r="F321" s="139">
        <v>0.53173820000000005</v>
      </c>
      <c r="G321" s="173">
        <v>0.60606059999999995</v>
      </c>
    </row>
    <row r="322" spans="1:7">
      <c r="A322" s="231">
        <v>159.5</v>
      </c>
      <c r="B322" s="139">
        <v>0.13197590000000001</v>
      </c>
      <c r="C322" s="139">
        <v>0.72239419999999999</v>
      </c>
      <c r="D322" s="139">
        <v>1.995798</v>
      </c>
      <c r="E322" s="139">
        <v>2.0717720000000002</v>
      </c>
      <c r="F322" s="139">
        <v>0.53173820000000005</v>
      </c>
      <c r="G322" s="173">
        <v>0.60606059999999995</v>
      </c>
    </row>
    <row r="323" spans="1:7">
      <c r="A323" s="231">
        <v>160</v>
      </c>
      <c r="B323" s="139">
        <v>0.15082960000000001</v>
      </c>
      <c r="C323" s="139">
        <v>0.72239419999999999</v>
      </c>
      <c r="D323" s="139">
        <v>1.995798</v>
      </c>
      <c r="E323" s="139">
        <v>2.0717720000000002</v>
      </c>
      <c r="F323" s="139">
        <v>0.53173820000000005</v>
      </c>
      <c r="G323" s="173">
        <v>0.64171120000000004</v>
      </c>
    </row>
    <row r="324" spans="1:7">
      <c r="A324" s="231">
        <v>160.5</v>
      </c>
      <c r="B324" s="139">
        <v>0.15082960000000001</v>
      </c>
      <c r="C324" s="139">
        <v>0.74819400000000003</v>
      </c>
      <c r="D324" s="139">
        <v>1.995798</v>
      </c>
      <c r="E324" s="139">
        <v>2.0717720000000002</v>
      </c>
      <c r="F324" s="139">
        <v>0.56497180000000002</v>
      </c>
      <c r="G324" s="173">
        <v>0.60606059999999995</v>
      </c>
    </row>
    <row r="325" spans="1:7">
      <c r="A325" s="231">
        <v>161</v>
      </c>
      <c r="B325" s="139">
        <v>0.16968330000000001</v>
      </c>
      <c r="C325" s="139">
        <v>0.74819400000000003</v>
      </c>
      <c r="D325" s="139">
        <v>2.0308120000000001</v>
      </c>
      <c r="E325" s="139">
        <v>2.0717720000000002</v>
      </c>
      <c r="F325" s="139">
        <v>0.56497180000000002</v>
      </c>
      <c r="G325" s="173">
        <v>0.64171120000000004</v>
      </c>
    </row>
    <row r="326" spans="1:7">
      <c r="A326" s="231">
        <v>161.5</v>
      </c>
      <c r="B326" s="139">
        <v>0.16968330000000001</v>
      </c>
      <c r="C326" s="139">
        <v>0.74819400000000003</v>
      </c>
      <c r="D326" s="139">
        <v>1.995798</v>
      </c>
      <c r="E326" s="139">
        <v>2.0717720000000002</v>
      </c>
      <c r="F326" s="139">
        <v>0.56497180000000002</v>
      </c>
      <c r="G326" s="173">
        <v>0.64171120000000004</v>
      </c>
    </row>
    <row r="327" spans="1:7">
      <c r="A327" s="231">
        <v>162</v>
      </c>
      <c r="B327" s="139">
        <v>0.18853700000000001</v>
      </c>
      <c r="C327" s="139">
        <v>0.77399379999999995</v>
      </c>
      <c r="D327" s="139">
        <v>2.0308120000000001</v>
      </c>
      <c r="E327" s="139">
        <v>2.0717720000000002</v>
      </c>
      <c r="F327" s="139">
        <v>0.56497180000000002</v>
      </c>
      <c r="G327" s="173">
        <v>0.64171120000000004</v>
      </c>
    </row>
    <row r="328" spans="1:7">
      <c r="A328" s="231">
        <v>162.5</v>
      </c>
      <c r="B328" s="139">
        <v>0.20739070000000001</v>
      </c>
      <c r="C328" s="139">
        <v>0.77399379999999995</v>
      </c>
      <c r="D328" s="139">
        <v>2.0308120000000001</v>
      </c>
      <c r="E328" s="139">
        <v>2.0717720000000002</v>
      </c>
      <c r="F328" s="139">
        <v>0.56497180000000002</v>
      </c>
      <c r="G328" s="173">
        <v>0.64171120000000004</v>
      </c>
    </row>
    <row r="329" spans="1:7">
      <c r="A329" s="231">
        <v>163</v>
      </c>
      <c r="B329" s="139">
        <v>0.20739070000000001</v>
      </c>
      <c r="C329" s="139">
        <v>0.77399379999999995</v>
      </c>
      <c r="D329" s="139">
        <v>2.0308120000000001</v>
      </c>
      <c r="E329" s="139">
        <v>2.0717720000000002</v>
      </c>
      <c r="F329" s="139">
        <v>0.56497180000000002</v>
      </c>
      <c r="G329" s="173">
        <v>0.67736180000000001</v>
      </c>
    </row>
    <row r="330" spans="1:7">
      <c r="A330" s="231">
        <v>163.5</v>
      </c>
      <c r="B330" s="139">
        <v>0.20739070000000001</v>
      </c>
      <c r="C330" s="139">
        <v>0.77399379999999995</v>
      </c>
      <c r="D330" s="139">
        <v>2.0308120000000001</v>
      </c>
      <c r="E330" s="139">
        <v>2.0717720000000002</v>
      </c>
      <c r="F330" s="139">
        <v>0.5982054</v>
      </c>
      <c r="G330" s="173">
        <v>0.67736180000000001</v>
      </c>
    </row>
    <row r="331" spans="1:7">
      <c r="A331" s="231">
        <v>164</v>
      </c>
      <c r="B331" s="139">
        <v>0.22624430000000001</v>
      </c>
      <c r="C331" s="139">
        <v>0.79979359999999999</v>
      </c>
      <c r="D331" s="139">
        <v>2.0308120000000001</v>
      </c>
      <c r="E331" s="139">
        <v>2.0717720000000002</v>
      </c>
      <c r="F331" s="139">
        <v>0.5982054</v>
      </c>
      <c r="G331" s="173">
        <v>0.67736180000000001</v>
      </c>
    </row>
    <row r="332" spans="1:7">
      <c r="A332" s="231">
        <v>164.5</v>
      </c>
      <c r="B332" s="139">
        <v>0.24509800000000001</v>
      </c>
      <c r="C332" s="139">
        <v>0.79979359999999999</v>
      </c>
      <c r="D332" s="139">
        <v>2.0308120000000001</v>
      </c>
      <c r="E332" s="139">
        <v>2.0717720000000002</v>
      </c>
      <c r="F332" s="139">
        <v>0.5982054</v>
      </c>
      <c r="G332" s="173">
        <v>0.67736180000000001</v>
      </c>
    </row>
    <row r="333" spans="1:7">
      <c r="A333" s="231">
        <v>165</v>
      </c>
      <c r="B333" s="139">
        <v>0.24509800000000001</v>
      </c>
      <c r="C333" s="139">
        <v>0.79979359999999999</v>
      </c>
      <c r="D333" s="139">
        <v>2.0308120000000001</v>
      </c>
      <c r="E333" s="139">
        <v>2.0717720000000002</v>
      </c>
      <c r="F333" s="139">
        <v>0.5982054</v>
      </c>
      <c r="G333" s="173">
        <v>0.67736180000000001</v>
      </c>
    </row>
    <row r="334" spans="1:7">
      <c r="A334" s="231">
        <v>165.5</v>
      </c>
      <c r="B334" s="139">
        <v>0.24509800000000001</v>
      </c>
      <c r="C334" s="139">
        <v>0.82559340000000003</v>
      </c>
      <c r="D334" s="139">
        <v>2.0308120000000001</v>
      </c>
      <c r="E334" s="139">
        <v>2.0717720000000002</v>
      </c>
      <c r="F334" s="139">
        <v>0.63143899999999997</v>
      </c>
      <c r="G334" s="173">
        <v>0.67736180000000001</v>
      </c>
    </row>
    <row r="335" spans="1:7">
      <c r="A335" s="231">
        <v>166</v>
      </c>
      <c r="B335" s="139">
        <v>0.26395170000000001</v>
      </c>
      <c r="C335" s="139">
        <v>0.82559340000000003</v>
      </c>
      <c r="D335" s="139">
        <v>2.0308120000000001</v>
      </c>
      <c r="E335" s="139">
        <v>2.0717720000000002</v>
      </c>
      <c r="F335" s="139">
        <v>0.63143899999999997</v>
      </c>
      <c r="G335" s="173">
        <v>0.71301239999999999</v>
      </c>
    </row>
    <row r="336" spans="1:7">
      <c r="A336" s="231">
        <v>166.5</v>
      </c>
      <c r="B336" s="139">
        <v>0.26395170000000001</v>
      </c>
      <c r="C336" s="139">
        <v>0.82559340000000003</v>
      </c>
      <c r="D336" s="139">
        <v>2.0308120000000001</v>
      </c>
      <c r="E336" s="139">
        <v>2.0717720000000002</v>
      </c>
      <c r="F336" s="139">
        <v>0.63143899999999997</v>
      </c>
      <c r="G336" s="173">
        <v>0.71301239999999999</v>
      </c>
    </row>
    <row r="337" spans="1:7">
      <c r="A337" s="231">
        <v>167</v>
      </c>
      <c r="B337" s="139">
        <v>0.28280539999999998</v>
      </c>
      <c r="C337" s="139">
        <v>0.82559340000000003</v>
      </c>
      <c r="D337" s="139">
        <v>2.0308120000000001</v>
      </c>
      <c r="E337" s="139">
        <v>2.0717720000000002</v>
      </c>
      <c r="F337" s="139">
        <v>0.63143899999999997</v>
      </c>
      <c r="G337" s="173">
        <v>0.71301239999999999</v>
      </c>
    </row>
    <row r="338" spans="1:7">
      <c r="A338" s="231">
        <v>167.5</v>
      </c>
      <c r="B338" s="139">
        <v>0.28280539999999998</v>
      </c>
      <c r="C338" s="139">
        <v>0.85139319999999996</v>
      </c>
      <c r="D338" s="139">
        <v>2.0308120000000001</v>
      </c>
      <c r="E338" s="139">
        <v>2.0717720000000002</v>
      </c>
      <c r="F338" s="139">
        <v>0.63143899999999997</v>
      </c>
      <c r="G338" s="173">
        <v>0.71301239999999999</v>
      </c>
    </row>
    <row r="339" spans="1:7">
      <c r="A339" s="231">
        <v>168</v>
      </c>
      <c r="B339" s="139">
        <v>0.30165910000000001</v>
      </c>
      <c r="C339" s="139">
        <v>0.85139319999999996</v>
      </c>
      <c r="D339" s="139">
        <v>2.0308120000000001</v>
      </c>
      <c r="E339" s="139">
        <v>2.0717720000000002</v>
      </c>
      <c r="F339" s="139">
        <v>0.63143899999999997</v>
      </c>
      <c r="G339" s="173">
        <v>0.71301239999999999</v>
      </c>
    </row>
    <row r="340" spans="1:7">
      <c r="A340" s="231">
        <v>168.5</v>
      </c>
      <c r="B340" s="139">
        <v>0.30165910000000001</v>
      </c>
      <c r="C340" s="139">
        <v>0.85139319999999996</v>
      </c>
      <c r="D340" s="139">
        <v>2.0308120000000001</v>
      </c>
      <c r="E340" s="139">
        <v>2.108768</v>
      </c>
      <c r="F340" s="139">
        <v>0.66467259999999995</v>
      </c>
      <c r="G340" s="173">
        <v>0.74866319999999997</v>
      </c>
    </row>
    <row r="341" spans="1:7">
      <c r="A341" s="231">
        <v>169</v>
      </c>
      <c r="B341" s="139">
        <v>0.32051279999999999</v>
      </c>
      <c r="C341" s="139">
        <v>0.85139319999999996</v>
      </c>
      <c r="D341" s="139">
        <v>2.0308120000000001</v>
      </c>
      <c r="E341" s="139">
        <v>2.108768</v>
      </c>
      <c r="F341" s="139">
        <v>0.66467259999999995</v>
      </c>
      <c r="G341" s="173">
        <v>0.74866319999999997</v>
      </c>
    </row>
    <row r="342" spans="1:7">
      <c r="A342" s="231">
        <v>169.5</v>
      </c>
      <c r="B342" s="139">
        <v>0.32051279999999999</v>
      </c>
      <c r="C342" s="139">
        <v>0.85139319999999996</v>
      </c>
      <c r="D342" s="139">
        <v>2.0308120000000001</v>
      </c>
      <c r="E342" s="139">
        <v>2.0717720000000002</v>
      </c>
      <c r="F342" s="139">
        <v>0.66467259999999995</v>
      </c>
      <c r="G342" s="173">
        <v>0.74866319999999997</v>
      </c>
    </row>
    <row r="343" spans="1:7">
      <c r="A343" s="231">
        <v>170</v>
      </c>
      <c r="B343" s="139">
        <v>0.33936650000000002</v>
      </c>
      <c r="C343" s="139">
        <v>0.877193</v>
      </c>
      <c r="D343" s="139">
        <v>2.0308120000000001</v>
      </c>
      <c r="E343" s="139">
        <v>2.0717720000000002</v>
      </c>
      <c r="F343" s="139">
        <v>0.66467259999999995</v>
      </c>
      <c r="G343" s="173">
        <v>0.74866319999999997</v>
      </c>
    </row>
    <row r="344" spans="1:7">
      <c r="A344" s="231">
        <v>170.5</v>
      </c>
      <c r="B344" s="139">
        <v>0.33936650000000002</v>
      </c>
      <c r="C344" s="139">
        <v>0.877193</v>
      </c>
      <c r="D344" s="139">
        <v>2.0308120000000001</v>
      </c>
      <c r="E344" s="139">
        <v>2.0717720000000002</v>
      </c>
      <c r="F344" s="139">
        <v>0.69790620000000003</v>
      </c>
      <c r="G344" s="173">
        <v>0.74866319999999997</v>
      </c>
    </row>
    <row r="345" spans="1:7">
      <c r="A345" s="231">
        <v>171</v>
      </c>
      <c r="B345" s="139">
        <v>0.33936650000000002</v>
      </c>
      <c r="C345" s="139">
        <v>0.877193</v>
      </c>
      <c r="D345" s="139">
        <v>2.0308120000000001</v>
      </c>
      <c r="E345" s="139">
        <v>2.108768</v>
      </c>
      <c r="F345" s="139">
        <v>0.66467259999999995</v>
      </c>
      <c r="G345" s="173">
        <v>0.74866319999999997</v>
      </c>
    </row>
    <row r="346" spans="1:7">
      <c r="A346" s="231">
        <v>171.5</v>
      </c>
      <c r="B346" s="139">
        <v>0.35822019999999999</v>
      </c>
      <c r="C346" s="139">
        <v>0.877193</v>
      </c>
      <c r="D346" s="139">
        <v>2.0308120000000001</v>
      </c>
      <c r="E346" s="139">
        <v>2.108768</v>
      </c>
      <c r="F346" s="139">
        <v>0.69790620000000003</v>
      </c>
      <c r="G346" s="173">
        <v>0.74866319999999997</v>
      </c>
    </row>
    <row r="347" spans="1:7">
      <c r="A347" s="231">
        <v>172</v>
      </c>
      <c r="B347" s="139">
        <v>0.35822019999999999</v>
      </c>
      <c r="C347" s="139">
        <v>0.877193</v>
      </c>
      <c r="D347" s="139">
        <v>2.0308120000000001</v>
      </c>
      <c r="E347" s="139">
        <v>2.108768</v>
      </c>
      <c r="F347" s="139">
        <v>0.69790620000000003</v>
      </c>
      <c r="G347" s="173">
        <v>0.78431379999999995</v>
      </c>
    </row>
    <row r="348" spans="1:7">
      <c r="A348" s="231">
        <v>172.5</v>
      </c>
      <c r="B348" s="139">
        <v>0.35822019999999999</v>
      </c>
      <c r="C348" s="139">
        <v>0.877193</v>
      </c>
      <c r="D348" s="139">
        <v>2.0308120000000001</v>
      </c>
      <c r="E348" s="139">
        <v>2.108768</v>
      </c>
      <c r="F348" s="139">
        <v>0.69790620000000003</v>
      </c>
      <c r="G348" s="173">
        <v>0.74866319999999997</v>
      </c>
    </row>
    <row r="349" spans="1:7">
      <c r="A349" s="231">
        <v>173</v>
      </c>
      <c r="B349" s="139">
        <v>0.37707390000000002</v>
      </c>
      <c r="C349" s="139">
        <v>0.90299280000000004</v>
      </c>
      <c r="D349" s="139">
        <v>2.0308120000000001</v>
      </c>
      <c r="E349" s="139">
        <v>2.0717720000000002</v>
      </c>
      <c r="F349" s="139">
        <v>0.69790620000000003</v>
      </c>
      <c r="G349" s="173">
        <v>0.78431379999999995</v>
      </c>
    </row>
    <row r="350" spans="1:7">
      <c r="A350" s="231">
        <v>173.5</v>
      </c>
      <c r="B350" s="139">
        <v>0.37707390000000002</v>
      </c>
      <c r="C350" s="139">
        <v>0.90299280000000004</v>
      </c>
      <c r="D350" s="139">
        <v>2.0308120000000001</v>
      </c>
      <c r="E350" s="139">
        <v>2.108768</v>
      </c>
      <c r="F350" s="139">
        <v>0.73113980000000001</v>
      </c>
      <c r="G350" s="173">
        <v>0.78431379999999995</v>
      </c>
    </row>
    <row r="351" spans="1:7">
      <c r="A351" s="231">
        <v>174</v>
      </c>
      <c r="B351" s="139">
        <v>0.37707390000000002</v>
      </c>
      <c r="C351" s="139">
        <v>0.90299280000000004</v>
      </c>
      <c r="D351" s="139">
        <v>2.0308120000000001</v>
      </c>
      <c r="E351" s="139">
        <v>2.108768</v>
      </c>
      <c r="F351" s="139">
        <v>0.73113980000000001</v>
      </c>
      <c r="G351" s="173">
        <v>0.78431379999999995</v>
      </c>
    </row>
    <row r="352" spans="1:7">
      <c r="A352" s="231">
        <v>174.5</v>
      </c>
      <c r="B352" s="139">
        <v>0.39592759999999999</v>
      </c>
      <c r="C352" s="139">
        <v>0.90299280000000004</v>
      </c>
      <c r="D352" s="139">
        <v>2.0308120000000001</v>
      </c>
      <c r="E352" s="139">
        <v>2.108768</v>
      </c>
      <c r="F352" s="139">
        <v>0.73113980000000001</v>
      </c>
      <c r="G352" s="173">
        <v>0.78431379999999995</v>
      </c>
    </row>
    <row r="353" spans="1:7">
      <c r="A353" s="231">
        <v>175</v>
      </c>
      <c r="B353" s="139">
        <v>0.39592759999999999</v>
      </c>
      <c r="C353" s="139">
        <v>0.90299280000000004</v>
      </c>
      <c r="D353" s="139">
        <v>2.0308120000000001</v>
      </c>
      <c r="E353" s="139">
        <v>2.108768</v>
      </c>
      <c r="F353" s="139">
        <v>0.73113980000000001</v>
      </c>
      <c r="G353" s="173">
        <v>0.81996440000000004</v>
      </c>
    </row>
    <row r="354" spans="1:7">
      <c r="A354" s="231">
        <v>175.5</v>
      </c>
      <c r="B354" s="139">
        <v>0.39592759999999999</v>
      </c>
      <c r="C354" s="139">
        <v>0.90299280000000004</v>
      </c>
      <c r="D354" s="139">
        <v>2.0308120000000001</v>
      </c>
      <c r="E354" s="139">
        <v>2.108768</v>
      </c>
      <c r="F354" s="139">
        <v>0.73113980000000001</v>
      </c>
      <c r="G354" s="173">
        <v>0.81996440000000004</v>
      </c>
    </row>
    <row r="355" spans="1:7">
      <c r="A355" s="231">
        <v>176</v>
      </c>
      <c r="B355" s="139">
        <v>0.39592759999999999</v>
      </c>
      <c r="C355" s="139">
        <v>0.90299280000000004</v>
      </c>
      <c r="D355" s="139">
        <v>2.0308120000000001</v>
      </c>
      <c r="E355" s="139">
        <v>2.108768</v>
      </c>
      <c r="F355" s="139">
        <v>0.73113980000000001</v>
      </c>
      <c r="G355" s="173">
        <v>0.81996440000000004</v>
      </c>
    </row>
    <row r="356" spans="1:7">
      <c r="A356" s="231">
        <v>176.5</v>
      </c>
      <c r="B356" s="139">
        <v>0.39592759999999999</v>
      </c>
      <c r="C356" s="139">
        <v>0.90299280000000004</v>
      </c>
      <c r="D356" s="139">
        <v>2.0308120000000001</v>
      </c>
      <c r="E356" s="139">
        <v>2.108768</v>
      </c>
      <c r="F356" s="139">
        <v>0.73113980000000001</v>
      </c>
      <c r="G356" s="173">
        <v>0.81996440000000004</v>
      </c>
    </row>
    <row r="357" spans="1:7">
      <c r="A357" s="231">
        <v>177</v>
      </c>
      <c r="B357" s="139">
        <v>0.41478130000000002</v>
      </c>
      <c r="C357" s="139">
        <v>0.90299280000000004</v>
      </c>
      <c r="D357" s="139">
        <v>2.0308120000000001</v>
      </c>
      <c r="E357" s="139">
        <v>2.108768</v>
      </c>
      <c r="F357" s="139">
        <v>0.76437359999999999</v>
      </c>
      <c r="G357" s="173">
        <v>0.81996440000000004</v>
      </c>
    </row>
    <row r="358" spans="1:7">
      <c r="A358" s="231">
        <v>177.5</v>
      </c>
      <c r="B358" s="139">
        <v>0.41478130000000002</v>
      </c>
      <c r="C358" s="139">
        <v>0.92879259999999997</v>
      </c>
      <c r="D358" s="139">
        <v>2.0308120000000001</v>
      </c>
      <c r="E358" s="139">
        <v>2.108768</v>
      </c>
      <c r="F358" s="139">
        <v>0.76437359999999999</v>
      </c>
      <c r="G358" s="173">
        <v>0.81996440000000004</v>
      </c>
    </row>
    <row r="359" spans="1:7">
      <c r="A359" s="231">
        <v>178</v>
      </c>
      <c r="B359" s="139">
        <v>0.41478130000000002</v>
      </c>
      <c r="C359" s="139">
        <v>0.92879259999999997</v>
      </c>
      <c r="D359" s="139">
        <v>2.0308120000000001</v>
      </c>
      <c r="E359" s="139">
        <v>2.108768</v>
      </c>
      <c r="F359" s="139">
        <v>0.76437359999999999</v>
      </c>
      <c r="G359" s="173">
        <v>0.81996440000000004</v>
      </c>
    </row>
    <row r="360" spans="1:7">
      <c r="A360" s="231">
        <v>178.5</v>
      </c>
      <c r="B360" s="139">
        <v>0.41478130000000002</v>
      </c>
      <c r="C360" s="139">
        <v>0.92879259999999997</v>
      </c>
      <c r="D360" s="139">
        <v>2.0308120000000001</v>
      </c>
      <c r="E360" s="139">
        <v>2.108768</v>
      </c>
      <c r="F360" s="139">
        <v>0.76437359999999999</v>
      </c>
      <c r="G360" s="173">
        <v>0.85561500000000001</v>
      </c>
    </row>
    <row r="361" spans="1:7">
      <c r="A361" s="231">
        <v>179</v>
      </c>
      <c r="B361" s="139">
        <v>0.43363499999999999</v>
      </c>
      <c r="C361" s="139">
        <v>0.92879259999999997</v>
      </c>
      <c r="D361" s="139">
        <v>2.0308120000000001</v>
      </c>
      <c r="E361" s="139">
        <v>2.108768</v>
      </c>
      <c r="F361" s="139">
        <v>0.76437359999999999</v>
      </c>
      <c r="G361" s="173">
        <v>0.85561500000000001</v>
      </c>
    </row>
    <row r="362" spans="1:7">
      <c r="A362" s="231">
        <v>179.5</v>
      </c>
      <c r="B362" s="139">
        <v>0.43363499999999999</v>
      </c>
      <c r="C362" s="139">
        <v>0.92879259999999997</v>
      </c>
      <c r="D362" s="139">
        <v>2.0308120000000001</v>
      </c>
      <c r="E362" s="139">
        <v>2.108768</v>
      </c>
      <c r="F362" s="139">
        <v>0.76437359999999999</v>
      </c>
      <c r="G362" s="173">
        <v>0.85561500000000001</v>
      </c>
    </row>
    <row r="363" spans="1:7">
      <c r="A363" s="231">
        <v>180</v>
      </c>
      <c r="B363" s="139">
        <v>0.43363499999999999</v>
      </c>
      <c r="C363" s="139">
        <v>0.92879259999999997</v>
      </c>
      <c r="D363" s="139">
        <v>2.0308120000000001</v>
      </c>
      <c r="E363" s="139">
        <v>2.108768</v>
      </c>
      <c r="F363" s="139">
        <v>0.76437359999999999</v>
      </c>
      <c r="G363" s="173">
        <v>0.85561500000000001</v>
      </c>
    </row>
    <row r="364" spans="1:7">
      <c r="A364" s="231">
        <v>180.5</v>
      </c>
      <c r="B364" s="139">
        <v>0.43363499999999999</v>
      </c>
      <c r="C364" s="139">
        <v>0.92879259999999997</v>
      </c>
      <c r="D364" s="139">
        <v>2.0308120000000001</v>
      </c>
      <c r="E364" s="139">
        <v>2.108768</v>
      </c>
      <c r="F364" s="139">
        <v>0.79760719999999996</v>
      </c>
      <c r="G364" s="173">
        <v>0.85561500000000001</v>
      </c>
    </row>
    <row r="365" spans="1:7">
      <c r="A365" s="231">
        <v>181</v>
      </c>
      <c r="B365" s="139">
        <v>0.43363499999999999</v>
      </c>
      <c r="C365" s="139">
        <v>0.92879259999999997</v>
      </c>
      <c r="D365" s="139">
        <v>2.0308120000000001</v>
      </c>
      <c r="E365" s="139">
        <v>2.108768</v>
      </c>
      <c r="F365" s="139">
        <v>0.79760719999999996</v>
      </c>
      <c r="G365" s="173">
        <v>0.89126559999999999</v>
      </c>
    </row>
    <row r="366" spans="1:7">
      <c r="A366" s="231">
        <v>181.5</v>
      </c>
      <c r="B366" s="139">
        <v>0.45248870000000002</v>
      </c>
      <c r="C366" s="139">
        <v>0.92879259999999997</v>
      </c>
      <c r="D366" s="139">
        <v>2.0308120000000001</v>
      </c>
      <c r="E366" s="139">
        <v>2.108768</v>
      </c>
      <c r="F366" s="139">
        <v>0.79760719999999996</v>
      </c>
      <c r="G366" s="173">
        <v>0.85561500000000001</v>
      </c>
    </row>
    <row r="367" spans="1:7">
      <c r="A367" s="231">
        <v>182</v>
      </c>
      <c r="B367" s="139">
        <v>0.45248870000000002</v>
      </c>
      <c r="C367" s="139">
        <v>0.95459229999999995</v>
      </c>
      <c r="D367" s="139">
        <v>2.0308120000000001</v>
      </c>
      <c r="E367" s="139">
        <v>2.108768</v>
      </c>
      <c r="F367" s="139">
        <v>0.79760719999999996</v>
      </c>
      <c r="G367" s="173">
        <v>0.89126559999999999</v>
      </c>
    </row>
    <row r="368" spans="1:7">
      <c r="A368" s="231">
        <v>182.5</v>
      </c>
      <c r="B368" s="139">
        <v>0.45248870000000002</v>
      </c>
      <c r="C368" s="139">
        <v>0.95459229999999995</v>
      </c>
      <c r="D368" s="139">
        <v>2.0308120000000001</v>
      </c>
      <c r="E368" s="139">
        <v>2.108768</v>
      </c>
      <c r="F368" s="139">
        <v>0.79760719999999996</v>
      </c>
      <c r="G368" s="173">
        <v>0.89126559999999999</v>
      </c>
    </row>
    <row r="369" spans="1:7">
      <c r="A369" s="231">
        <v>183</v>
      </c>
      <c r="B369" s="139">
        <v>0.45248870000000002</v>
      </c>
      <c r="C369" s="139">
        <v>0.95459229999999995</v>
      </c>
      <c r="D369" s="139">
        <v>2.0308120000000001</v>
      </c>
      <c r="E369" s="139">
        <v>2.108768</v>
      </c>
      <c r="F369" s="139">
        <v>0.83084080000000005</v>
      </c>
      <c r="G369" s="173">
        <v>0.89126559999999999</v>
      </c>
    </row>
    <row r="370" spans="1:7">
      <c r="A370" s="231">
        <v>183.5</v>
      </c>
      <c r="B370" s="139">
        <v>0.45248870000000002</v>
      </c>
      <c r="C370" s="139">
        <v>0.95459229999999995</v>
      </c>
      <c r="D370" s="139">
        <v>2.0308120000000001</v>
      </c>
      <c r="E370" s="139">
        <v>2.108768</v>
      </c>
      <c r="F370" s="139">
        <v>0.83084080000000005</v>
      </c>
      <c r="G370" s="173">
        <v>0.89126559999999999</v>
      </c>
    </row>
    <row r="371" spans="1:7">
      <c r="A371" s="231">
        <v>184</v>
      </c>
      <c r="B371" s="139">
        <v>0.45248870000000002</v>
      </c>
      <c r="C371" s="139">
        <v>0.95459229999999995</v>
      </c>
      <c r="D371" s="139">
        <v>2.0308120000000001</v>
      </c>
      <c r="E371" s="139">
        <v>2.108768</v>
      </c>
      <c r="F371" s="139">
        <v>0.83084080000000005</v>
      </c>
      <c r="G371" s="173">
        <v>0.89126559999999999</v>
      </c>
    </row>
    <row r="372" spans="1:7">
      <c r="A372" s="231">
        <v>184.5</v>
      </c>
      <c r="B372" s="139">
        <v>0.45248870000000002</v>
      </c>
      <c r="C372" s="139">
        <v>0.95459229999999995</v>
      </c>
      <c r="D372" s="139">
        <v>2.0308120000000001</v>
      </c>
      <c r="E372" s="139">
        <v>2.108768</v>
      </c>
      <c r="F372" s="139">
        <v>0.83084080000000005</v>
      </c>
      <c r="G372" s="173">
        <v>0.89126559999999999</v>
      </c>
    </row>
    <row r="373" spans="1:7">
      <c r="A373" s="231">
        <v>185</v>
      </c>
      <c r="B373" s="139">
        <v>0.47134239999999999</v>
      </c>
      <c r="C373" s="139">
        <v>0.95459229999999995</v>
      </c>
      <c r="D373" s="139">
        <v>2.0308120000000001</v>
      </c>
      <c r="E373" s="139">
        <v>2.108768</v>
      </c>
      <c r="F373" s="139">
        <v>0.83084080000000005</v>
      </c>
      <c r="G373" s="173">
        <v>0.92691619999999997</v>
      </c>
    </row>
    <row r="374" spans="1:7">
      <c r="A374" s="231">
        <v>185.5</v>
      </c>
      <c r="B374" s="139">
        <v>0.47134239999999999</v>
      </c>
      <c r="C374" s="139">
        <v>0.95459229999999995</v>
      </c>
      <c r="D374" s="139">
        <v>2.0308120000000001</v>
      </c>
      <c r="E374" s="139">
        <v>2.108768</v>
      </c>
      <c r="F374" s="139">
        <v>0.83084080000000005</v>
      </c>
      <c r="G374" s="173">
        <v>0.92691619999999997</v>
      </c>
    </row>
    <row r="375" spans="1:7">
      <c r="A375" s="231">
        <v>186</v>
      </c>
      <c r="B375" s="139">
        <v>0.47134239999999999</v>
      </c>
      <c r="C375" s="139">
        <v>0.95459229999999995</v>
      </c>
      <c r="D375" s="139">
        <v>2.0308120000000001</v>
      </c>
      <c r="E375" s="139">
        <v>2.108768</v>
      </c>
      <c r="F375" s="139">
        <v>0.86407440000000002</v>
      </c>
      <c r="G375" s="173">
        <v>0.92691619999999997</v>
      </c>
    </row>
    <row r="376" spans="1:7">
      <c r="A376" s="231">
        <v>186.5</v>
      </c>
      <c r="B376" s="139">
        <v>0.47134239999999999</v>
      </c>
      <c r="C376" s="139">
        <v>0.95459229999999995</v>
      </c>
      <c r="D376" s="139">
        <v>2.0308120000000001</v>
      </c>
      <c r="E376" s="139">
        <v>2.108768</v>
      </c>
      <c r="F376" s="139">
        <v>0.86407440000000002</v>
      </c>
      <c r="G376" s="173">
        <v>0.92691619999999997</v>
      </c>
    </row>
    <row r="377" spans="1:7">
      <c r="A377" s="231">
        <v>187</v>
      </c>
      <c r="B377" s="139">
        <v>0.47134239999999999</v>
      </c>
      <c r="C377" s="139">
        <v>0.95459229999999995</v>
      </c>
      <c r="D377" s="139">
        <v>2.0308120000000001</v>
      </c>
      <c r="E377" s="139">
        <v>2.108768</v>
      </c>
      <c r="F377" s="139">
        <v>0.86407440000000002</v>
      </c>
      <c r="G377" s="173">
        <v>0.92691619999999997</v>
      </c>
    </row>
    <row r="378" spans="1:7">
      <c r="A378" s="231">
        <v>187.5</v>
      </c>
      <c r="B378" s="139">
        <v>0.47134239999999999</v>
      </c>
      <c r="C378" s="139">
        <v>0.95459229999999995</v>
      </c>
      <c r="D378" s="139">
        <v>2.0308120000000001</v>
      </c>
      <c r="E378" s="139">
        <v>2.108768</v>
      </c>
      <c r="F378" s="139">
        <v>0.86407440000000002</v>
      </c>
      <c r="G378" s="173">
        <v>0.92691619999999997</v>
      </c>
    </row>
    <row r="379" spans="1:7">
      <c r="A379" s="231">
        <v>188</v>
      </c>
      <c r="B379" s="139">
        <v>0.47134239999999999</v>
      </c>
      <c r="C379" s="139">
        <v>0.95459229999999995</v>
      </c>
      <c r="D379" s="139">
        <v>2.0308120000000001</v>
      </c>
      <c r="E379" s="139">
        <v>2.108768</v>
      </c>
      <c r="F379" s="139">
        <v>0.86407440000000002</v>
      </c>
      <c r="G379" s="173">
        <v>0.92691619999999997</v>
      </c>
    </row>
    <row r="380" spans="1:7">
      <c r="A380" s="231">
        <v>188.5</v>
      </c>
      <c r="B380" s="139">
        <v>0.49019610000000002</v>
      </c>
      <c r="C380" s="139">
        <v>0.95459229999999995</v>
      </c>
      <c r="D380" s="139">
        <v>2.0308120000000001</v>
      </c>
      <c r="E380" s="139">
        <v>2.108768</v>
      </c>
      <c r="F380" s="139">
        <v>0.86407440000000002</v>
      </c>
      <c r="G380" s="173">
        <v>0.96256679999999994</v>
      </c>
    </row>
    <row r="381" spans="1:7">
      <c r="A381" s="231">
        <v>189</v>
      </c>
      <c r="B381" s="139">
        <v>0.49019610000000002</v>
      </c>
      <c r="C381" s="139">
        <v>0.95459229999999995</v>
      </c>
      <c r="D381" s="139">
        <v>2.0308120000000001</v>
      </c>
      <c r="E381" s="139">
        <v>2.108768</v>
      </c>
      <c r="F381" s="139">
        <v>0.86407440000000002</v>
      </c>
      <c r="G381" s="173">
        <v>0.96256679999999994</v>
      </c>
    </row>
    <row r="382" spans="1:7">
      <c r="A382" s="231">
        <v>189.5</v>
      </c>
      <c r="B382" s="139">
        <v>0.49019610000000002</v>
      </c>
      <c r="C382" s="139">
        <v>0.98039220000000005</v>
      </c>
      <c r="D382" s="139">
        <v>2.0308120000000001</v>
      </c>
      <c r="E382" s="139">
        <v>2.108768</v>
      </c>
      <c r="F382" s="139">
        <v>0.89730799999999999</v>
      </c>
      <c r="G382" s="173">
        <v>0.96256679999999994</v>
      </c>
    </row>
    <row r="383" spans="1:7">
      <c r="A383" s="231">
        <v>190</v>
      </c>
      <c r="B383" s="139">
        <v>0.49019610000000002</v>
      </c>
      <c r="C383" s="139">
        <v>0.98039220000000005</v>
      </c>
      <c r="D383" s="139">
        <v>2.0308120000000001</v>
      </c>
      <c r="E383" s="139">
        <v>2.1457639999999998</v>
      </c>
      <c r="F383" s="139">
        <v>0.89730799999999999</v>
      </c>
      <c r="G383" s="173">
        <v>0.96256679999999994</v>
      </c>
    </row>
    <row r="384" spans="1:7">
      <c r="A384" s="231">
        <v>190.5</v>
      </c>
      <c r="B384" s="139">
        <v>0.49019610000000002</v>
      </c>
      <c r="C384" s="139">
        <v>0.95459229999999995</v>
      </c>
      <c r="D384" s="139">
        <v>2.0308120000000001</v>
      </c>
      <c r="E384" s="139">
        <v>2.108768</v>
      </c>
      <c r="F384" s="139">
        <v>0.89730799999999999</v>
      </c>
      <c r="G384" s="173">
        <v>0.96256679999999994</v>
      </c>
    </row>
    <row r="385" spans="1:7">
      <c r="A385" s="231">
        <v>191</v>
      </c>
      <c r="B385" s="139">
        <v>0.49019610000000002</v>
      </c>
      <c r="C385" s="139">
        <v>0.95459229999999995</v>
      </c>
      <c r="D385" s="139">
        <v>2.0308120000000001</v>
      </c>
      <c r="E385" s="139">
        <v>2.1457639999999998</v>
      </c>
      <c r="F385" s="139">
        <v>0.89730799999999999</v>
      </c>
      <c r="G385" s="173">
        <v>0.96256679999999994</v>
      </c>
    </row>
    <row r="386" spans="1:7">
      <c r="A386" s="231">
        <v>191.5</v>
      </c>
      <c r="B386" s="139">
        <v>0.49019610000000002</v>
      </c>
      <c r="C386" s="139">
        <v>0.98039220000000005</v>
      </c>
      <c r="D386" s="139">
        <v>2.0308120000000001</v>
      </c>
      <c r="E386" s="139">
        <v>2.108768</v>
      </c>
      <c r="F386" s="139">
        <v>0.89730799999999999</v>
      </c>
      <c r="G386" s="173">
        <v>0.96256679999999994</v>
      </c>
    </row>
    <row r="387" spans="1:7">
      <c r="A387" s="231">
        <v>192</v>
      </c>
      <c r="B387" s="139">
        <v>0.49019610000000002</v>
      </c>
      <c r="C387" s="139">
        <v>0.95459229999999995</v>
      </c>
      <c r="D387" s="139">
        <v>2.0308120000000001</v>
      </c>
      <c r="E387" s="139">
        <v>2.108768</v>
      </c>
      <c r="F387" s="139">
        <v>0.89730799999999999</v>
      </c>
      <c r="G387" s="173">
        <v>0.96256679999999994</v>
      </c>
    </row>
    <row r="388" spans="1:7">
      <c r="A388" s="231">
        <v>192.5</v>
      </c>
      <c r="B388" s="139">
        <v>0.5090498</v>
      </c>
      <c r="C388" s="139">
        <v>0.98039220000000005</v>
      </c>
      <c r="D388" s="139">
        <v>2.0308120000000001</v>
      </c>
      <c r="E388" s="139">
        <v>2.108768</v>
      </c>
      <c r="F388" s="139">
        <v>0.93054159999999997</v>
      </c>
      <c r="G388" s="173">
        <v>0.99821740000000003</v>
      </c>
    </row>
    <row r="389" spans="1:7">
      <c r="A389" s="231">
        <v>193</v>
      </c>
      <c r="B389" s="139">
        <v>0.5090498</v>
      </c>
      <c r="C389" s="139">
        <v>0.95459229999999995</v>
      </c>
      <c r="D389" s="139">
        <v>2.0308120000000001</v>
      </c>
      <c r="E389" s="139">
        <v>2.108768</v>
      </c>
      <c r="F389" s="139">
        <v>0.89730799999999999</v>
      </c>
      <c r="G389" s="173">
        <v>0.99821740000000003</v>
      </c>
    </row>
    <row r="390" spans="1:7">
      <c r="A390" s="231">
        <v>193.5</v>
      </c>
      <c r="B390" s="139">
        <v>0.5090498</v>
      </c>
      <c r="C390" s="139">
        <v>0.98039220000000005</v>
      </c>
      <c r="D390" s="139">
        <v>2.0308120000000001</v>
      </c>
      <c r="E390" s="139">
        <v>2.1457639999999998</v>
      </c>
      <c r="F390" s="139">
        <v>0.93054159999999997</v>
      </c>
      <c r="G390" s="173">
        <v>0.99821740000000003</v>
      </c>
    </row>
    <row r="391" spans="1:7">
      <c r="A391" s="231">
        <v>194</v>
      </c>
      <c r="B391" s="139">
        <v>0.49019610000000002</v>
      </c>
      <c r="C391" s="139">
        <v>0.98039220000000005</v>
      </c>
      <c r="D391" s="139">
        <v>2.0308120000000001</v>
      </c>
      <c r="E391" s="139">
        <v>2.1457639999999998</v>
      </c>
      <c r="F391" s="139">
        <v>0.93054159999999997</v>
      </c>
      <c r="G391" s="173">
        <v>0.99821740000000003</v>
      </c>
    </row>
    <row r="392" spans="1:7">
      <c r="A392" s="231">
        <v>194.5</v>
      </c>
      <c r="B392" s="139">
        <v>0.5090498</v>
      </c>
      <c r="C392" s="139">
        <v>0.98039220000000005</v>
      </c>
      <c r="D392" s="139">
        <v>2.0308120000000001</v>
      </c>
      <c r="E392" s="139">
        <v>2.1457639999999998</v>
      </c>
      <c r="F392" s="139">
        <v>0.93054159999999997</v>
      </c>
      <c r="G392" s="173">
        <v>0.99821740000000003</v>
      </c>
    </row>
    <row r="393" spans="1:7">
      <c r="A393" s="231">
        <v>195</v>
      </c>
      <c r="B393" s="139">
        <v>0.5090498</v>
      </c>
      <c r="C393" s="139">
        <v>0.98039220000000005</v>
      </c>
      <c r="D393" s="139">
        <v>2.0308120000000001</v>
      </c>
      <c r="E393" s="139">
        <v>2.1457639999999998</v>
      </c>
      <c r="F393" s="139">
        <v>0.93054159999999997</v>
      </c>
      <c r="G393" s="173">
        <v>0.99821740000000003</v>
      </c>
    </row>
    <row r="394" spans="1:7">
      <c r="A394" s="231">
        <v>195.5</v>
      </c>
      <c r="B394" s="139">
        <v>0.5090498</v>
      </c>
      <c r="C394" s="139">
        <v>0.98039220000000005</v>
      </c>
      <c r="D394" s="139">
        <v>2.0308120000000001</v>
      </c>
      <c r="E394" s="139">
        <v>2.1457639999999998</v>
      </c>
      <c r="F394" s="139">
        <v>0.93054159999999997</v>
      </c>
      <c r="G394" s="173">
        <v>0.99821740000000003</v>
      </c>
    </row>
    <row r="395" spans="1:7">
      <c r="A395" s="231">
        <v>196</v>
      </c>
      <c r="B395" s="139">
        <v>0.5090498</v>
      </c>
      <c r="C395" s="139">
        <v>0.98039220000000005</v>
      </c>
      <c r="D395" s="139">
        <v>2.0308120000000001</v>
      </c>
      <c r="E395" s="139">
        <v>2.1457639999999998</v>
      </c>
      <c r="F395" s="139">
        <v>0.96377539999999995</v>
      </c>
      <c r="G395" s="173">
        <v>1.033868</v>
      </c>
    </row>
    <row r="396" spans="1:7">
      <c r="A396" s="231">
        <v>196.5</v>
      </c>
      <c r="B396" s="139">
        <v>0.5090498</v>
      </c>
      <c r="C396" s="139">
        <v>0.98039220000000005</v>
      </c>
      <c r="D396" s="139">
        <v>2.0658259999999999</v>
      </c>
      <c r="E396" s="139">
        <v>2.1457639999999998</v>
      </c>
      <c r="F396" s="139">
        <v>0.96377539999999995</v>
      </c>
      <c r="G396" s="173">
        <v>0.99821740000000003</v>
      </c>
    </row>
    <row r="397" spans="1:7">
      <c r="A397" s="231">
        <v>197</v>
      </c>
      <c r="B397" s="139">
        <v>0.5090498</v>
      </c>
      <c r="C397" s="139">
        <v>0.98039220000000005</v>
      </c>
      <c r="D397" s="139">
        <v>2.0308120000000001</v>
      </c>
      <c r="E397" s="139">
        <v>2.108768</v>
      </c>
      <c r="F397" s="139">
        <v>0.96377539999999995</v>
      </c>
      <c r="G397" s="173">
        <v>1.033868</v>
      </c>
    </row>
    <row r="398" spans="1:7">
      <c r="A398" s="231">
        <v>197.5</v>
      </c>
      <c r="B398" s="139">
        <v>0.5090498</v>
      </c>
      <c r="C398" s="139">
        <v>0.95459229999999995</v>
      </c>
      <c r="D398" s="139">
        <v>2.0308120000000001</v>
      </c>
      <c r="E398" s="139">
        <v>2.1457639999999998</v>
      </c>
      <c r="F398" s="139">
        <v>0.96377539999999995</v>
      </c>
      <c r="G398" s="173">
        <v>1.033868</v>
      </c>
    </row>
    <row r="399" spans="1:7">
      <c r="A399" s="231">
        <v>198</v>
      </c>
      <c r="B399" s="139">
        <v>0.5090498</v>
      </c>
      <c r="C399" s="139">
        <v>0.98039220000000005</v>
      </c>
      <c r="D399" s="139">
        <v>2.0308120000000001</v>
      </c>
      <c r="E399" s="139">
        <v>2.1457639999999998</v>
      </c>
      <c r="F399" s="139">
        <v>0.96377539999999995</v>
      </c>
      <c r="G399" s="173">
        <v>1.033868</v>
      </c>
    </row>
    <row r="400" spans="1:7">
      <c r="A400" s="231">
        <v>198.5</v>
      </c>
      <c r="B400" s="139">
        <v>0.5090498</v>
      </c>
      <c r="C400" s="139">
        <v>0.98039220000000005</v>
      </c>
      <c r="D400" s="139">
        <v>2.0308120000000001</v>
      </c>
      <c r="E400" s="139">
        <v>2.1457639999999998</v>
      </c>
      <c r="F400" s="139">
        <v>0.96377539999999995</v>
      </c>
      <c r="G400" s="173">
        <v>1.033868</v>
      </c>
    </row>
    <row r="401" spans="1:7">
      <c r="A401" s="231">
        <v>199</v>
      </c>
      <c r="B401" s="139">
        <v>0.52790349999999997</v>
      </c>
      <c r="C401" s="139">
        <v>0.98039220000000005</v>
      </c>
      <c r="D401" s="139">
        <v>2.0308120000000001</v>
      </c>
      <c r="E401" s="139">
        <v>2.1457639999999998</v>
      </c>
      <c r="F401" s="139">
        <v>0.96377539999999995</v>
      </c>
      <c r="G401" s="173">
        <v>1.033868</v>
      </c>
    </row>
    <row r="402" spans="1:7">
      <c r="A402" s="231">
        <v>199.5</v>
      </c>
      <c r="B402" s="139">
        <v>0.5090498</v>
      </c>
      <c r="C402" s="139">
        <v>0.98039220000000005</v>
      </c>
      <c r="D402" s="139">
        <v>2.0308120000000001</v>
      </c>
      <c r="E402" s="139">
        <v>2.1457639999999998</v>
      </c>
      <c r="F402" s="139">
        <v>0.99700900000000003</v>
      </c>
      <c r="G402" s="173">
        <v>1.033868</v>
      </c>
    </row>
    <row r="403" spans="1:7">
      <c r="A403" s="231">
        <v>200</v>
      </c>
      <c r="B403" s="139">
        <v>0.52790349999999997</v>
      </c>
      <c r="C403" s="139">
        <v>0.98039220000000005</v>
      </c>
      <c r="D403" s="139">
        <v>2.0308120000000001</v>
      </c>
      <c r="E403" s="139">
        <v>2.1457639999999998</v>
      </c>
      <c r="F403" s="139">
        <v>0.99700900000000003</v>
      </c>
      <c r="G403" s="173">
        <v>1.033868</v>
      </c>
    </row>
    <row r="404" spans="1:7">
      <c r="A404" s="231">
        <v>200.5</v>
      </c>
      <c r="B404" s="139">
        <v>0.52790349999999997</v>
      </c>
      <c r="C404" s="139">
        <v>0.98039220000000005</v>
      </c>
      <c r="D404" s="139">
        <v>2.0308120000000001</v>
      </c>
      <c r="E404" s="139">
        <v>2.1457639999999998</v>
      </c>
      <c r="F404" s="139">
        <v>0.99700900000000003</v>
      </c>
      <c r="G404" s="173">
        <v>1.033868</v>
      </c>
    </row>
    <row r="405" spans="1:7">
      <c r="A405" s="231">
        <v>201</v>
      </c>
      <c r="B405" s="139">
        <v>0.52790349999999997</v>
      </c>
      <c r="C405" s="139">
        <v>0.98039220000000005</v>
      </c>
      <c r="D405" s="139">
        <v>2.0308120000000001</v>
      </c>
      <c r="E405" s="139">
        <v>2.1457639999999998</v>
      </c>
      <c r="F405" s="139">
        <v>0.99700900000000003</v>
      </c>
      <c r="G405" s="173">
        <v>1.033868</v>
      </c>
    </row>
    <row r="406" spans="1:7">
      <c r="A406" s="231">
        <v>201.5</v>
      </c>
      <c r="B406" s="139">
        <v>0.52790349999999997</v>
      </c>
      <c r="C406" s="139">
        <v>0.98039220000000005</v>
      </c>
      <c r="D406" s="139">
        <v>2.0308120000000001</v>
      </c>
      <c r="E406" s="139">
        <v>2.1457639999999998</v>
      </c>
      <c r="F406" s="139">
        <v>0.99700900000000003</v>
      </c>
      <c r="G406" s="173">
        <v>1.0695190000000001</v>
      </c>
    </row>
    <row r="407" spans="1:7">
      <c r="A407" s="231">
        <v>202</v>
      </c>
      <c r="B407" s="139">
        <v>0.52790349999999997</v>
      </c>
      <c r="C407" s="139">
        <v>0.98039220000000005</v>
      </c>
      <c r="D407" s="139">
        <v>2.0308120000000001</v>
      </c>
      <c r="E407" s="139">
        <v>2.1457639999999998</v>
      </c>
      <c r="F407" s="139">
        <v>0.99700900000000003</v>
      </c>
      <c r="G407" s="173">
        <v>1.0695190000000001</v>
      </c>
    </row>
    <row r="408" spans="1:7">
      <c r="A408" s="231">
        <v>202.5</v>
      </c>
      <c r="B408" s="139">
        <v>0.52790349999999997</v>
      </c>
      <c r="C408" s="139">
        <v>0.98039220000000005</v>
      </c>
      <c r="D408" s="139">
        <v>2.0308120000000001</v>
      </c>
      <c r="E408" s="139">
        <v>2.1457639999999998</v>
      </c>
      <c r="F408" s="139">
        <v>0.99700900000000003</v>
      </c>
      <c r="G408" s="173">
        <v>1.0695190000000001</v>
      </c>
    </row>
    <row r="409" spans="1:7">
      <c r="A409" s="231">
        <v>203</v>
      </c>
      <c r="B409" s="139">
        <v>0.52790349999999997</v>
      </c>
      <c r="C409" s="139">
        <v>0.98039220000000005</v>
      </c>
      <c r="D409" s="139">
        <v>2.0308120000000001</v>
      </c>
      <c r="E409" s="139">
        <v>2.1457639999999998</v>
      </c>
      <c r="F409" s="139">
        <v>0.99700900000000003</v>
      </c>
      <c r="G409" s="173">
        <v>1.0695190000000001</v>
      </c>
    </row>
    <row r="410" spans="1:7">
      <c r="A410" s="231">
        <v>203.5</v>
      </c>
      <c r="B410" s="139">
        <v>0.52790349999999997</v>
      </c>
      <c r="C410" s="139">
        <v>0.98039220000000005</v>
      </c>
      <c r="D410" s="139">
        <v>2.0308120000000001</v>
      </c>
      <c r="E410" s="139">
        <v>2.1457639999999998</v>
      </c>
      <c r="F410" s="139">
        <v>1.030243</v>
      </c>
      <c r="G410" s="173">
        <v>1.0695190000000001</v>
      </c>
    </row>
    <row r="411" spans="1:7">
      <c r="A411" s="231">
        <v>204</v>
      </c>
      <c r="B411" s="139">
        <v>0.52790349999999997</v>
      </c>
      <c r="C411" s="139">
        <v>0.98039220000000005</v>
      </c>
      <c r="D411" s="139">
        <v>2.0308120000000001</v>
      </c>
      <c r="E411" s="139">
        <v>2.1457639999999998</v>
      </c>
      <c r="F411" s="139">
        <v>1.030243</v>
      </c>
      <c r="G411" s="173">
        <v>1.1051690000000001</v>
      </c>
    </row>
    <row r="412" spans="1:7">
      <c r="A412" s="231">
        <v>204.5</v>
      </c>
      <c r="B412" s="139">
        <v>0.52790349999999997</v>
      </c>
      <c r="C412" s="139">
        <v>0.98039220000000005</v>
      </c>
      <c r="D412" s="139">
        <v>2.0308120000000001</v>
      </c>
      <c r="E412" s="139">
        <v>2.1457639999999998</v>
      </c>
      <c r="F412" s="139">
        <v>1.030243</v>
      </c>
      <c r="G412" s="173">
        <v>1.0695190000000001</v>
      </c>
    </row>
    <row r="413" spans="1:7">
      <c r="A413" s="231">
        <v>205</v>
      </c>
      <c r="B413" s="139">
        <v>0.52790349999999997</v>
      </c>
      <c r="C413" s="139">
        <v>0.98039220000000005</v>
      </c>
      <c r="D413" s="139">
        <v>2.0308120000000001</v>
      </c>
      <c r="E413" s="139">
        <v>2.1457639999999998</v>
      </c>
      <c r="F413" s="139">
        <v>1.030243</v>
      </c>
      <c r="G413" s="173">
        <v>1.1051690000000001</v>
      </c>
    </row>
    <row r="414" spans="1:7">
      <c r="A414" s="231">
        <v>205.5</v>
      </c>
      <c r="B414" s="139">
        <v>0.52790349999999997</v>
      </c>
      <c r="C414" s="139">
        <v>0.98039220000000005</v>
      </c>
      <c r="D414" s="139">
        <v>2.0308120000000001</v>
      </c>
      <c r="E414" s="139">
        <v>2.1457639999999998</v>
      </c>
      <c r="F414" s="139">
        <v>1.030243</v>
      </c>
      <c r="G414" s="173">
        <v>1.1051690000000001</v>
      </c>
    </row>
    <row r="415" spans="1:7">
      <c r="A415" s="231">
        <v>206</v>
      </c>
      <c r="B415" s="139">
        <v>0.52790349999999997</v>
      </c>
      <c r="C415" s="139">
        <v>0.98039220000000005</v>
      </c>
      <c r="D415" s="139">
        <v>2.0308120000000001</v>
      </c>
      <c r="E415" s="139">
        <v>2.1457639999999998</v>
      </c>
      <c r="F415" s="139">
        <v>1.030243</v>
      </c>
      <c r="G415" s="173">
        <v>1.1051690000000001</v>
      </c>
    </row>
    <row r="416" spans="1:7">
      <c r="A416" s="231">
        <v>206.5</v>
      </c>
      <c r="B416" s="139">
        <v>0.52790349999999997</v>
      </c>
      <c r="C416" s="139">
        <v>0.98039220000000005</v>
      </c>
      <c r="D416" s="139">
        <v>2.0308120000000001</v>
      </c>
      <c r="E416" s="139">
        <v>2.1457639999999998</v>
      </c>
      <c r="F416" s="139">
        <v>1.030243</v>
      </c>
      <c r="G416" s="173">
        <v>1.1051690000000001</v>
      </c>
    </row>
    <row r="417" spans="1:7">
      <c r="A417" s="231">
        <v>207</v>
      </c>
      <c r="B417" s="139">
        <v>0.52790349999999997</v>
      </c>
      <c r="C417" s="139">
        <v>0.98039220000000005</v>
      </c>
      <c r="D417" s="139">
        <v>2.0308120000000001</v>
      </c>
      <c r="E417" s="139">
        <v>2.1457639999999998</v>
      </c>
      <c r="F417" s="139">
        <v>1.030243</v>
      </c>
      <c r="G417" s="173">
        <v>1.1051690000000001</v>
      </c>
    </row>
    <row r="418" spans="1:7">
      <c r="A418" s="231">
        <v>207.5</v>
      </c>
      <c r="B418" s="139">
        <v>0.52790349999999997</v>
      </c>
      <c r="C418" s="139">
        <v>0.95459229999999995</v>
      </c>
      <c r="D418" s="139">
        <v>2.0308120000000001</v>
      </c>
      <c r="E418" s="139">
        <v>2.1457639999999998</v>
      </c>
      <c r="F418" s="139">
        <v>1.030243</v>
      </c>
      <c r="G418" s="173">
        <v>1.1051690000000001</v>
      </c>
    </row>
    <row r="419" spans="1:7">
      <c r="A419" s="231">
        <v>208</v>
      </c>
      <c r="B419" s="139">
        <v>0.52790349999999997</v>
      </c>
      <c r="C419" s="139">
        <v>0.98039220000000005</v>
      </c>
      <c r="D419" s="139">
        <v>2.0308120000000001</v>
      </c>
      <c r="E419" s="139">
        <v>2.1457639999999998</v>
      </c>
      <c r="F419" s="139">
        <v>1.030243</v>
      </c>
      <c r="G419" s="173">
        <v>1.1051690000000001</v>
      </c>
    </row>
    <row r="420" spans="1:7">
      <c r="A420" s="231">
        <v>208.5</v>
      </c>
      <c r="B420" s="139">
        <v>0.52790349999999997</v>
      </c>
      <c r="C420" s="139">
        <v>0.98039220000000005</v>
      </c>
      <c r="D420" s="139">
        <v>2.0308120000000001</v>
      </c>
      <c r="E420" s="139">
        <v>2.1457639999999998</v>
      </c>
      <c r="F420" s="139">
        <v>1.0634760000000001</v>
      </c>
      <c r="G420" s="173">
        <v>1.1051690000000001</v>
      </c>
    </row>
    <row r="421" spans="1:7">
      <c r="A421" s="231">
        <v>209</v>
      </c>
      <c r="B421" s="139">
        <v>0.52790349999999997</v>
      </c>
      <c r="C421" s="139">
        <v>0.95459229999999995</v>
      </c>
      <c r="D421" s="139">
        <v>2.0308120000000001</v>
      </c>
      <c r="E421" s="139">
        <v>2.1457639999999998</v>
      </c>
      <c r="F421" s="139">
        <v>1.0634760000000001</v>
      </c>
      <c r="G421" s="173">
        <v>1.1051690000000001</v>
      </c>
    </row>
    <row r="422" spans="1:7">
      <c r="A422" s="231">
        <v>209.5</v>
      </c>
      <c r="B422" s="139">
        <v>0.54675720000000005</v>
      </c>
      <c r="C422" s="139">
        <v>0.98039220000000005</v>
      </c>
      <c r="D422" s="139">
        <v>2.0308120000000001</v>
      </c>
      <c r="E422" s="139">
        <v>2.1457639999999998</v>
      </c>
      <c r="F422" s="139">
        <v>1.0634760000000001</v>
      </c>
      <c r="G422" s="173">
        <v>1.1051690000000001</v>
      </c>
    </row>
    <row r="423" spans="1:7">
      <c r="A423" s="231">
        <v>210</v>
      </c>
      <c r="B423" s="139">
        <v>0.52790349999999997</v>
      </c>
      <c r="C423" s="139">
        <v>0.98039220000000005</v>
      </c>
      <c r="D423" s="139">
        <v>2.0308120000000001</v>
      </c>
      <c r="E423" s="139">
        <v>2.1457639999999998</v>
      </c>
      <c r="F423" s="139">
        <v>1.0634760000000001</v>
      </c>
      <c r="G423" s="173">
        <v>1.1051690000000001</v>
      </c>
    </row>
    <row r="424" spans="1:7">
      <c r="A424" s="231">
        <v>210.5</v>
      </c>
      <c r="B424" s="139">
        <v>0.52790349999999997</v>
      </c>
      <c r="C424" s="139">
        <v>0.98039220000000005</v>
      </c>
      <c r="D424" s="139">
        <v>2.0308120000000001</v>
      </c>
      <c r="E424" s="139">
        <v>2.1457639999999998</v>
      </c>
      <c r="F424" s="139">
        <v>1.0634760000000001</v>
      </c>
      <c r="G424" s="173">
        <v>1.1408199999999999</v>
      </c>
    </row>
    <row r="425" spans="1:7">
      <c r="A425" s="231">
        <v>211</v>
      </c>
      <c r="B425" s="139">
        <v>0.52790349999999997</v>
      </c>
      <c r="C425" s="139">
        <v>0.98039220000000005</v>
      </c>
      <c r="D425" s="139">
        <v>2.0308120000000001</v>
      </c>
      <c r="E425" s="139">
        <v>2.1457639999999998</v>
      </c>
      <c r="F425" s="139">
        <v>1.0634760000000001</v>
      </c>
      <c r="G425" s="173">
        <v>1.1408199999999999</v>
      </c>
    </row>
    <row r="426" spans="1:7">
      <c r="A426" s="231">
        <v>211.5</v>
      </c>
      <c r="B426" s="139">
        <v>0.54675720000000005</v>
      </c>
      <c r="C426" s="139">
        <v>0.95459229999999995</v>
      </c>
      <c r="D426" s="139">
        <v>2.0308120000000001</v>
      </c>
      <c r="E426" s="139">
        <v>2.1457639999999998</v>
      </c>
      <c r="F426" s="139">
        <v>1.0967100000000001</v>
      </c>
      <c r="G426" s="173">
        <v>1.1408199999999999</v>
      </c>
    </row>
    <row r="427" spans="1:7">
      <c r="A427" s="231">
        <v>212</v>
      </c>
      <c r="B427" s="139">
        <v>0.52790349999999997</v>
      </c>
      <c r="C427" s="139">
        <v>0.95459229999999995</v>
      </c>
      <c r="D427" s="139">
        <v>2.0308120000000001</v>
      </c>
      <c r="E427" s="139">
        <v>2.1457639999999998</v>
      </c>
      <c r="F427" s="139">
        <v>1.0967100000000001</v>
      </c>
      <c r="G427" s="173">
        <v>1.1408199999999999</v>
      </c>
    </row>
    <row r="428" spans="1:7">
      <c r="A428" s="231">
        <v>212.5</v>
      </c>
      <c r="B428" s="139">
        <v>0.54675720000000005</v>
      </c>
      <c r="C428" s="139">
        <v>0.95459229999999995</v>
      </c>
      <c r="D428" s="139">
        <v>2.0308120000000001</v>
      </c>
      <c r="E428" s="139">
        <v>2.1457639999999998</v>
      </c>
      <c r="F428" s="139">
        <v>1.0967100000000001</v>
      </c>
      <c r="G428" s="173">
        <v>1.1408199999999999</v>
      </c>
    </row>
    <row r="429" spans="1:7">
      <c r="A429" s="231">
        <v>213</v>
      </c>
      <c r="B429" s="139">
        <v>0.54675720000000005</v>
      </c>
      <c r="C429" s="139">
        <v>0.95459229999999995</v>
      </c>
      <c r="D429" s="139">
        <v>2.0308120000000001</v>
      </c>
      <c r="E429" s="139">
        <v>2.1457639999999998</v>
      </c>
      <c r="F429" s="139">
        <v>1.0967100000000001</v>
      </c>
      <c r="G429" s="173">
        <v>1.1408199999999999</v>
      </c>
    </row>
    <row r="430" spans="1:7">
      <c r="A430" s="231">
        <v>213.5</v>
      </c>
      <c r="B430" s="139">
        <v>0.52790349999999997</v>
      </c>
      <c r="C430" s="139">
        <v>0.95459229999999995</v>
      </c>
      <c r="D430" s="139">
        <v>2.0308120000000001</v>
      </c>
      <c r="E430" s="139">
        <v>2.1457639999999998</v>
      </c>
      <c r="F430" s="139">
        <v>1.0967100000000001</v>
      </c>
      <c r="G430" s="173">
        <v>1.1408199999999999</v>
      </c>
    </row>
    <row r="431" spans="1:7">
      <c r="A431" s="231">
        <v>214</v>
      </c>
      <c r="B431" s="139">
        <v>0.52790349999999997</v>
      </c>
      <c r="C431" s="139">
        <v>0.95459229999999995</v>
      </c>
      <c r="D431" s="139">
        <v>2.0308120000000001</v>
      </c>
      <c r="E431" s="139">
        <v>2.1457639999999998</v>
      </c>
      <c r="F431" s="139">
        <v>1.0967100000000001</v>
      </c>
      <c r="G431" s="173">
        <v>1.176471</v>
      </c>
    </row>
    <row r="432" spans="1:7">
      <c r="A432" s="231">
        <v>214.5</v>
      </c>
      <c r="B432" s="139">
        <v>0.54675720000000005</v>
      </c>
      <c r="C432" s="139">
        <v>0.95459229999999995</v>
      </c>
      <c r="D432" s="139">
        <v>2.0308120000000001</v>
      </c>
      <c r="E432" s="139">
        <v>2.1457639999999998</v>
      </c>
      <c r="F432" s="139">
        <v>1.0967100000000001</v>
      </c>
      <c r="G432" s="173">
        <v>1.176471</v>
      </c>
    </row>
    <row r="433" spans="1:7">
      <c r="A433" s="231">
        <v>215</v>
      </c>
      <c r="B433" s="139">
        <v>0.52790349999999997</v>
      </c>
      <c r="C433" s="139">
        <v>0.95459229999999995</v>
      </c>
      <c r="D433" s="139">
        <v>2.0308120000000001</v>
      </c>
      <c r="E433" s="139">
        <v>2.1457639999999998</v>
      </c>
      <c r="F433" s="139">
        <v>1.0967100000000001</v>
      </c>
      <c r="G433" s="173">
        <v>1.176471</v>
      </c>
    </row>
    <row r="434" spans="1:7">
      <c r="A434" s="231">
        <v>215.5</v>
      </c>
      <c r="B434" s="139">
        <v>0.54675720000000005</v>
      </c>
      <c r="C434" s="139">
        <v>0.95459229999999995</v>
      </c>
      <c r="D434" s="139">
        <v>2.0308120000000001</v>
      </c>
      <c r="E434" s="139">
        <v>2.1457639999999998</v>
      </c>
      <c r="F434" s="139">
        <v>1.0967100000000001</v>
      </c>
      <c r="G434" s="173">
        <v>1.176471</v>
      </c>
    </row>
    <row r="435" spans="1:7">
      <c r="A435" s="231">
        <v>216</v>
      </c>
      <c r="B435" s="139">
        <v>0.54675720000000005</v>
      </c>
      <c r="C435" s="139">
        <v>0.95459229999999995</v>
      </c>
      <c r="D435" s="139">
        <v>2.0308120000000001</v>
      </c>
      <c r="E435" s="139">
        <v>2.1457639999999998</v>
      </c>
      <c r="F435" s="139">
        <v>1.0967100000000001</v>
      </c>
      <c r="G435" s="173">
        <v>1.176471</v>
      </c>
    </row>
    <row r="436" spans="1:7">
      <c r="A436" s="231">
        <v>216.5</v>
      </c>
      <c r="B436" s="139">
        <v>0.54675720000000005</v>
      </c>
      <c r="C436" s="139">
        <v>0.95459229999999995</v>
      </c>
      <c r="D436" s="139">
        <v>2.0308120000000001</v>
      </c>
      <c r="E436" s="139">
        <v>2.1457639999999998</v>
      </c>
      <c r="F436" s="139">
        <v>1.1299429999999999</v>
      </c>
      <c r="G436" s="173">
        <v>1.176471</v>
      </c>
    </row>
    <row r="437" spans="1:7">
      <c r="A437" s="231">
        <v>217</v>
      </c>
      <c r="B437" s="139">
        <v>0.54675720000000005</v>
      </c>
      <c r="C437" s="139">
        <v>0.95459229999999995</v>
      </c>
      <c r="D437" s="139">
        <v>2.0308120000000001</v>
      </c>
      <c r="E437" s="139">
        <v>2.1457639999999998</v>
      </c>
      <c r="F437" s="139">
        <v>1.1299429999999999</v>
      </c>
      <c r="G437" s="173">
        <v>1.176471</v>
      </c>
    </row>
    <row r="438" spans="1:7">
      <c r="A438" s="231">
        <v>217.5</v>
      </c>
      <c r="B438" s="139">
        <v>0.54675720000000005</v>
      </c>
      <c r="C438" s="139">
        <v>0.95459229999999995</v>
      </c>
      <c r="D438" s="139">
        <v>2.0308120000000001</v>
      </c>
      <c r="E438" s="139">
        <v>2.1457639999999998</v>
      </c>
      <c r="F438" s="139">
        <v>1.1299429999999999</v>
      </c>
      <c r="G438" s="173">
        <v>1.176471</v>
      </c>
    </row>
    <row r="439" spans="1:7">
      <c r="A439" s="231">
        <v>218</v>
      </c>
      <c r="B439" s="139">
        <v>0.54675720000000005</v>
      </c>
      <c r="C439" s="139">
        <v>0.95459229999999995</v>
      </c>
      <c r="D439" s="139">
        <v>2.0308120000000001</v>
      </c>
      <c r="E439" s="139">
        <v>2.1457639999999998</v>
      </c>
      <c r="F439" s="139">
        <v>1.1299429999999999</v>
      </c>
      <c r="G439" s="173">
        <v>1.176471</v>
      </c>
    </row>
    <row r="440" spans="1:7">
      <c r="A440" s="231">
        <v>218.5</v>
      </c>
      <c r="B440" s="139">
        <v>0.54675720000000005</v>
      </c>
      <c r="C440" s="139">
        <v>0.95459229999999995</v>
      </c>
      <c r="D440" s="139">
        <v>2.0308120000000001</v>
      </c>
      <c r="E440" s="139">
        <v>2.1457639999999998</v>
      </c>
      <c r="F440" s="139">
        <v>1.1299429999999999</v>
      </c>
      <c r="G440" s="173">
        <v>1.176471</v>
      </c>
    </row>
    <row r="441" spans="1:7">
      <c r="A441" s="231">
        <v>219</v>
      </c>
      <c r="B441" s="139">
        <v>0.54675720000000005</v>
      </c>
      <c r="C441" s="139">
        <v>0.95459229999999995</v>
      </c>
      <c r="D441" s="139">
        <v>2.0308120000000001</v>
      </c>
      <c r="E441" s="139">
        <v>2.1457639999999998</v>
      </c>
      <c r="F441" s="139">
        <v>1.1299429999999999</v>
      </c>
      <c r="G441" s="173">
        <v>1.176471</v>
      </c>
    </row>
    <row r="442" spans="1:7">
      <c r="A442" s="231">
        <v>219.5</v>
      </c>
      <c r="B442" s="139">
        <v>0.54675720000000005</v>
      </c>
      <c r="C442" s="139">
        <v>0.95459229999999995</v>
      </c>
      <c r="D442" s="139">
        <v>2.0308120000000001</v>
      </c>
      <c r="E442" s="139">
        <v>2.1457639999999998</v>
      </c>
      <c r="F442" s="139">
        <v>1.1299429999999999</v>
      </c>
      <c r="G442" s="173">
        <v>1.176471</v>
      </c>
    </row>
    <row r="443" spans="1:7">
      <c r="A443" s="231">
        <v>220</v>
      </c>
      <c r="B443" s="139">
        <v>0.54675720000000005</v>
      </c>
      <c r="C443" s="139">
        <v>0.95459229999999995</v>
      </c>
      <c r="D443" s="139">
        <v>2.0308120000000001</v>
      </c>
      <c r="E443" s="139">
        <v>2.1457639999999998</v>
      </c>
      <c r="F443" s="139">
        <v>1.1299429999999999</v>
      </c>
      <c r="G443" s="173">
        <v>1.212121</v>
      </c>
    </row>
    <row r="444" spans="1:7">
      <c r="A444" s="231">
        <v>220.5</v>
      </c>
      <c r="B444" s="139">
        <v>0.54675720000000005</v>
      </c>
      <c r="C444" s="139">
        <v>0.95459229999999995</v>
      </c>
      <c r="D444" s="139">
        <v>2.0308120000000001</v>
      </c>
      <c r="E444" s="139">
        <v>2.1457639999999998</v>
      </c>
      <c r="F444" s="139">
        <v>1.1299429999999999</v>
      </c>
      <c r="G444" s="173">
        <v>1.212121</v>
      </c>
    </row>
    <row r="445" spans="1:7">
      <c r="A445" s="231">
        <v>221</v>
      </c>
      <c r="B445" s="139">
        <v>0.54675720000000005</v>
      </c>
      <c r="C445" s="139">
        <v>0.95459229999999995</v>
      </c>
      <c r="D445" s="139">
        <v>2.0308120000000001</v>
      </c>
      <c r="E445" s="139">
        <v>2.1457639999999998</v>
      </c>
      <c r="F445" s="139">
        <v>1.1299429999999999</v>
      </c>
      <c r="G445" s="173">
        <v>1.212121</v>
      </c>
    </row>
    <row r="446" spans="1:7">
      <c r="A446" s="231">
        <v>221.5</v>
      </c>
      <c r="B446" s="139">
        <v>0.54675720000000005</v>
      </c>
      <c r="C446" s="139">
        <v>0.95459229999999995</v>
      </c>
      <c r="D446" s="139">
        <v>2.0308120000000001</v>
      </c>
      <c r="E446" s="139">
        <v>2.1457639999999998</v>
      </c>
      <c r="F446" s="139">
        <v>1.1299429999999999</v>
      </c>
      <c r="G446" s="173">
        <v>1.212121</v>
      </c>
    </row>
    <row r="447" spans="1:7">
      <c r="A447" s="231">
        <v>222</v>
      </c>
      <c r="B447" s="139">
        <v>0.54675720000000005</v>
      </c>
      <c r="C447" s="139">
        <v>0.95459229999999995</v>
      </c>
      <c r="D447" s="139">
        <v>2.0308120000000001</v>
      </c>
      <c r="E447" s="139">
        <v>2.1457639999999998</v>
      </c>
      <c r="F447" s="139">
        <v>1.1631769999999999</v>
      </c>
      <c r="G447" s="173">
        <v>1.212121</v>
      </c>
    </row>
    <row r="448" spans="1:7">
      <c r="A448" s="231">
        <v>222.5</v>
      </c>
      <c r="B448" s="139">
        <v>0.54675720000000005</v>
      </c>
      <c r="C448" s="139">
        <v>0.95459229999999995</v>
      </c>
      <c r="D448" s="139">
        <v>2.0308120000000001</v>
      </c>
      <c r="E448" s="139">
        <v>2.1457639999999998</v>
      </c>
      <c r="F448" s="139">
        <v>1.1631769999999999</v>
      </c>
      <c r="G448" s="173">
        <v>1.212121</v>
      </c>
    </row>
    <row r="449" spans="1:7">
      <c r="A449" s="231">
        <v>223</v>
      </c>
      <c r="B449" s="139">
        <v>0.54675720000000005</v>
      </c>
      <c r="C449" s="139">
        <v>0.95459229999999995</v>
      </c>
      <c r="D449" s="139">
        <v>2.0308120000000001</v>
      </c>
      <c r="E449" s="139">
        <v>2.1457639999999998</v>
      </c>
      <c r="F449" s="139">
        <v>1.1631769999999999</v>
      </c>
      <c r="G449" s="173">
        <v>1.212121</v>
      </c>
    </row>
    <row r="450" spans="1:7">
      <c r="A450" s="231">
        <v>223.5</v>
      </c>
      <c r="B450" s="139">
        <v>0.54675720000000005</v>
      </c>
      <c r="C450" s="139">
        <v>0.95459229999999995</v>
      </c>
      <c r="D450" s="139">
        <v>2.0308120000000001</v>
      </c>
      <c r="E450" s="139">
        <v>2.1457639999999998</v>
      </c>
      <c r="F450" s="139">
        <v>1.1631769999999999</v>
      </c>
      <c r="G450" s="173">
        <v>1.212121</v>
      </c>
    </row>
    <row r="451" spans="1:7">
      <c r="A451" s="231">
        <v>224</v>
      </c>
      <c r="B451" s="139">
        <v>0.54675720000000005</v>
      </c>
      <c r="C451" s="139">
        <v>0.95459229999999995</v>
      </c>
      <c r="D451" s="139">
        <v>2.0308120000000001</v>
      </c>
      <c r="E451" s="139">
        <v>2.1457639999999998</v>
      </c>
      <c r="F451" s="139">
        <v>1.1631769999999999</v>
      </c>
      <c r="G451" s="173">
        <v>1.212121</v>
      </c>
    </row>
    <row r="452" spans="1:7">
      <c r="A452" s="231">
        <v>224.5</v>
      </c>
      <c r="B452" s="139">
        <v>0.54675720000000005</v>
      </c>
      <c r="C452" s="139">
        <v>0.95459229999999995</v>
      </c>
      <c r="D452" s="139">
        <v>2.0308120000000001</v>
      </c>
      <c r="E452" s="139">
        <v>2.1457639999999998</v>
      </c>
      <c r="F452" s="139">
        <v>1.1631769999999999</v>
      </c>
      <c r="G452" s="173">
        <v>1.212121</v>
      </c>
    </row>
    <row r="453" spans="1:7">
      <c r="A453" s="231">
        <v>225</v>
      </c>
      <c r="B453" s="139">
        <v>0.54675720000000005</v>
      </c>
      <c r="C453" s="139">
        <v>0.95459229999999995</v>
      </c>
      <c r="D453" s="139">
        <v>2.0308120000000001</v>
      </c>
      <c r="E453" s="139">
        <v>2.1457639999999998</v>
      </c>
      <c r="F453" s="139">
        <v>1.1631769999999999</v>
      </c>
      <c r="G453" s="173">
        <v>1.212121</v>
      </c>
    </row>
    <row r="454" spans="1:7">
      <c r="A454" s="231">
        <v>225.5</v>
      </c>
      <c r="B454" s="139">
        <v>0.54675720000000005</v>
      </c>
      <c r="C454" s="139">
        <v>0.95459229999999995</v>
      </c>
      <c r="D454" s="139">
        <v>2.0308120000000001</v>
      </c>
      <c r="E454" s="139">
        <v>2.1457639999999998</v>
      </c>
      <c r="F454" s="139">
        <v>1.1631769999999999</v>
      </c>
      <c r="G454" s="173">
        <v>1.2477720000000001</v>
      </c>
    </row>
    <row r="455" spans="1:7">
      <c r="A455" s="231">
        <v>226</v>
      </c>
      <c r="B455" s="139">
        <v>0.54675720000000005</v>
      </c>
      <c r="C455" s="139">
        <v>0.95459229999999995</v>
      </c>
      <c r="D455" s="139">
        <v>2.0308120000000001</v>
      </c>
      <c r="E455" s="139">
        <v>2.1457639999999998</v>
      </c>
      <c r="F455" s="139">
        <v>1.1631769999999999</v>
      </c>
      <c r="G455" s="173">
        <v>1.2477720000000001</v>
      </c>
    </row>
    <row r="456" spans="1:7">
      <c r="A456" s="231">
        <v>226.5</v>
      </c>
      <c r="B456" s="139">
        <v>0.54675720000000005</v>
      </c>
      <c r="C456" s="139">
        <v>0.95459229999999995</v>
      </c>
      <c r="D456" s="139">
        <v>2.0308120000000001</v>
      </c>
      <c r="E456" s="139">
        <v>2.1457639999999998</v>
      </c>
      <c r="F456" s="139">
        <v>1.1631769999999999</v>
      </c>
      <c r="G456" s="173">
        <v>1.2477720000000001</v>
      </c>
    </row>
    <row r="457" spans="1:7">
      <c r="A457" s="231">
        <v>227</v>
      </c>
      <c r="B457" s="139">
        <v>0.54675720000000005</v>
      </c>
      <c r="C457" s="139">
        <v>0.95459229999999995</v>
      </c>
      <c r="D457" s="139">
        <v>2.0308120000000001</v>
      </c>
      <c r="E457" s="139">
        <v>2.1457639999999998</v>
      </c>
      <c r="F457" s="139">
        <v>1.1964109999999999</v>
      </c>
      <c r="G457" s="173">
        <v>1.2477720000000001</v>
      </c>
    </row>
    <row r="458" spans="1:7">
      <c r="A458" s="231">
        <v>227.5</v>
      </c>
      <c r="B458" s="139">
        <v>0.54675720000000005</v>
      </c>
      <c r="C458" s="139">
        <v>0.95459229999999995</v>
      </c>
      <c r="D458" s="139">
        <v>2.0308120000000001</v>
      </c>
      <c r="E458" s="139">
        <v>2.1457639999999998</v>
      </c>
      <c r="F458" s="139">
        <v>1.1631769999999999</v>
      </c>
      <c r="G458" s="173">
        <v>1.2477720000000001</v>
      </c>
    </row>
    <row r="459" spans="1:7">
      <c r="A459" s="231">
        <v>228</v>
      </c>
      <c r="B459" s="139">
        <v>0.54675720000000005</v>
      </c>
      <c r="C459" s="139">
        <v>0.95459229999999995</v>
      </c>
      <c r="D459" s="139">
        <v>2.0308120000000001</v>
      </c>
      <c r="E459" s="139">
        <v>2.1457639999999998</v>
      </c>
      <c r="F459" s="139">
        <v>1.1964109999999999</v>
      </c>
      <c r="G459" s="173">
        <v>1.2477720000000001</v>
      </c>
    </row>
    <row r="460" spans="1:7">
      <c r="A460" s="231">
        <v>228.5</v>
      </c>
      <c r="B460" s="139">
        <v>0.54675720000000005</v>
      </c>
      <c r="C460" s="139">
        <v>0.95459229999999995</v>
      </c>
      <c r="D460" s="139">
        <v>2.0308120000000001</v>
      </c>
      <c r="E460" s="139">
        <v>2.1457639999999998</v>
      </c>
      <c r="F460" s="139">
        <v>1.1964109999999999</v>
      </c>
      <c r="G460" s="173">
        <v>1.2477720000000001</v>
      </c>
    </row>
    <row r="461" spans="1:7">
      <c r="A461" s="231">
        <v>229</v>
      </c>
      <c r="B461" s="139">
        <v>0.54675720000000005</v>
      </c>
      <c r="C461" s="139">
        <v>0.95459229999999995</v>
      </c>
      <c r="D461" s="139">
        <v>2.0308120000000001</v>
      </c>
      <c r="E461" s="139">
        <v>2.1457639999999998</v>
      </c>
      <c r="F461" s="139">
        <v>1.1964109999999999</v>
      </c>
      <c r="G461" s="173">
        <v>1.2477720000000001</v>
      </c>
    </row>
    <row r="462" spans="1:7">
      <c r="A462" s="231">
        <v>229.5</v>
      </c>
      <c r="B462" s="139">
        <v>0.54675720000000005</v>
      </c>
      <c r="C462" s="139">
        <v>0.95459229999999995</v>
      </c>
      <c r="D462" s="139">
        <v>2.0308120000000001</v>
      </c>
      <c r="E462" s="139">
        <v>2.1457639999999998</v>
      </c>
      <c r="F462" s="139">
        <v>1.1964109999999999</v>
      </c>
      <c r="G462" s="173">
        <v>1.2477720000000001</v>
      </c>
    </row>
    <row r="463" spans="1:7">
      <c r="A463" s="231">
        <v>230</v>
      </c>
      <c r="B463" s="139">
        <v>0.54675720000000005</v>
      </c>
      <c r="C463" s="139">
        <v>0.95459229999999995</v>
      </c>
      <c r="D463" s="139">
        <v>2.0308120000000001</v>
      </c>
      <c r="E463" s="139">
        <v>2.1457639999999998</v>
      </c>
      <c r="F463" s="139">
        <v>1.1964109999999999</v>
      </c>
      <c r="G463" s="173">
        <v>1.2477720000000001</v>
      </c>
    </row>
    <row r="464" spans="1:7">
      <c r="A464" s="231">
        <v>230.5</v>
      </c>
      <c r="B464" s="139">
        <v>0.54675720000000005</v>
      </c>
      <c r="C464" s="139">
        <v>0.95459229999999995</v>
      </c>
      <c r="D464" s="139">
        <v>2.0308120000000001</v>
      </c>
      <c r="E464" s="139">
        <v>2.1457639999999998</v>
      </c>
      <c r="F464" s="139">
        <v>1.1964109999999999</v>
      </c>
      <c r="G464" s="173">
        <v>1.2477720000000001</v>
      </c>
    </row>
    <row r="465" spans="1:7">
      <c r="A465" s="231">
        <v>231</v>
      </c>
      <c r="B465" s="139">
        <v>0.54675720000000005</v>
      </c>
      <c r="C465" s="139">
        <v>0.95459229999999995</v>
      </c>
      <c r="D465" s="139">
        <v>2.0308120000000001</v>
      </c>
      <c r="E465" s="139">
        <v>2.1457639999999998</v>
      </c>
      <c r="F465" s="139">
        <v>1.1964109999999999</v>
      </c>
      <c r="G465" s="173">
        <v>1.2477720000000001</v>
      </c>
    </row>
    <row r="466" spans="1:7">
      <c r="A466" s="231">
        <v>231.5</v>
      </c>
      <c r="B466" s="139">
        <v>0.54675720000000005</v>
      </c>
      <c r="C466" s="139">
        <v>0.95459229999999995</v>
      </c>
      <c r="D466" s="139">
        <v>2.0308120000000001</v>
      </c>
      <c r="E466" s="139">
        <v>2.1457639999999998</v>
      </c>
      <c r="F466" s="139">
        <v>1.1964109999999999</v>
      </c>
      <c r="G466" s="173">
        <v>1.2834220000000001</v>
      </c>
    </row>
    <row r="467" spans="1:7">
      <c r="A467" s="231">
        <v>232</v>
      </c>
      <c r="B467" s="139">
        <v>0.54675720000000005</v>
      </c>
      <c r="C467" s="139">
        <v>0.95459229999999995</v>
      </c>
      <c r="D467" s="139">
        <v>2.0308120000000001</v>
      </c>
      <c r="E467" s="139">
        <v>2.1457639999999998</v>
      </c>
      <c r="F467" s="139">
        <v>1.1964109999999999</v>
      </c>
      <c r="G467" s="173">
        <v>1.2834220000000001</v>
      </c>
    </row>
    <row r="468" spans="1:7">
      <c r="A468" s="231">
        <v>232.5</v>
      </c>
      <c r="B468" s="139">
        <v>0.54675720000000005</v>
      </c>
      <c r="C468" s="139">
        <v>0.95459229999999995</v>
      </c>
      <c r="D468" s="139">
        <v>2.0308120000000001</v>
      </c>
      <c r="E468" s="139">
        <v>2.1457639999999998</v>
      </c>
      <c r="F468" s="139">
        <v>1.1964109999999999</v>
      </c>
      <c r="G468" s="173">
        <v>1.2834220000000001</v>
      </c>
    </row>
    <row r="469" spans="1:7">
      <c r="A469" s="231">
        <v>233</v>
      </c>
      <c r="B469" s="139">
        <v>0.54675720000000005</v>
      </c>
      <c r="C469" s="139">
        <v>0.95459229999999995</v>
      </c>
      <c r="D469" s="139">
        <v>2.0308120000000001</v>
      </c>
      <c r="E469" s="139">
        <v>2.1457639999999998</v>
      </c>
      <c r="F469" s="139">
        <v>1.1964109999999999</v>
      </c>
      <c r="G469" s="173">
        <v>1.2834220000000001</v>
      </c>
    </row>
    <row r="470" spans="1:7">
      <c r="A470" s="231">
        <v>233.5</v>
      </c>
      <c r="B470" s="139">
        <v>0.54675720000000005</v>
      </c>
      <c r="C470" s="139">
        <v>0.95459229999999995</v>
      </c>
      <c r="D470" s="139">
        <v>2.0308120000000001</v>
      </c>
      <c r="E470" s="139">
        <v>2.1457639999999998</v>
      </c>
      <c r="F470" s="139">
        <v>1.1964109999999999</v>
      </c>
      <c r="G470" s="173">
        <v>1.2834220000000001</v>
      </c>
    </row>
    <row r="471" spans="1:7">
      <c r="A471" s="231">
        <v>234</v>
      </c>
      <c r="B471" s="139">
        <v>0.54675720000000005</v>
      </c>
      <c r="C471" s="139">
        <v>0.92879259999999997</v>
      </c>
      <c r="D471" s="139">
        <v>2.0308120000000001</v>
      </c>
      <c r="E471" s="139">
        <v>2.1457639999999998</v>
      </c>
      <c r="F471" s="139">
        <v>1.229644</v>
      </c>
      <c r="G471" s="173">
        <v>1.2834220000000001</v>
      </c>
    </row>
    <row r="472" spans="1:7">
      <c r="A472" s="231">
        <v>234.5</v>
      </c>
      <c r="B472" s="139">
        <v>0.54675720000000005</v>
      </c>
      <c r="C472" s="139">
        <v>0.95459229999999995</v>
      </c>
      <c r="D472" s="139">
        <v>2.0308120000000001</v>
      </c>
      <c r="E472" s="139">
        <v>2.1457639999999998</v>
      </c>
      <c r="F472" s="139">
        <v>1.229644</v>
      </c>
      <c r="G472" s="173">
        <v>1.2834220000000001</v>
      </c>
    </row>
    <row r="473" spans="1:7">
      <c r="A473" s="231">
        <v>235</v>
      </c>
      <c r="B473" s="139">
        <v>0.54675720000000005</v>
      </c>
      <c r="C473" s="139">
        <v>0.95459229999999995</v>
      </c>
      <c r="D473" s="139">
        <v>2.0308120000000001</v>
      </c>
      <c r="E473" s="139">
        <v>2.1457639999999998</v>
      </c>
      <c r="F473" s="139">
        <v>1.229644</v>
      </c>
      <c r="G473" s="173">
        <v>1.2834220000000001</v>
      </c>
    </row>
    <row r="474" spans="1:7">
      <c r="A474" s="231">
        <v>235.5</v>
      </c>
      <c r="B474" s="139">
        <v>0.54675720000000005</v>
      </c>
      <c r="C474" s="139">
        <v>0.95459229999999995</v>
      </c>
      <c r="D474" s="139">
        <v>2.0308120000000001</v>
      </c>
      <c r="E474" s="139">
        <v>2.1457639999999998</v>
      </c>
      <c r="F474" s="139">
        <v>1.229644</v>
      </c>
      <c r="G474" s="173">
        <v>1.2834220000000001</v>
      </c>
    </row>
    <row r="475" spans="1:7">
      <c r="A475" s="231">
        <v>236</v>
      </c>
      <c r="B475" s="139">
        <v>0.54675720000000005</v>
      </c>
      <c r="C475" s="139">
        <v>0.95459229999999995</v>
      </c>
      <c r="D475" s="139">
        <v>2.0308120000000001</v>
      </c>
      <c r="E475" s="139">
        <v>2.1457639999999998</v>
      </c>
      <c r="F475" s="139">
        <v>1.229644</v>
      </c>
      <c r="G475" s="173">
        <v>1.2834220000000001</v>
      </c>
    </row>
    <row r="476" spans="1:7">
      <c r="A476" s="231">
        <v>236.5</v>
      </c>
      <c r="B476" s="139">
        <v>0.54675720000000005</v>
      </c>
      <c r="C476" s="139">
        <v>0.95459229999999995</v>
      </c>
      <c r="D476" s="139">
        <v>2.0308120000000001</v>
      </c>
      <c r="E476" s="139">
        <v>2.1457639999999998</v>
      </c>
      <c r="F476" s="139">
        <v>1.229644</v>
      </c>
      <c r="G476" s="173">
        <v>1.2834220000000001</v>
      </c>
    </row>
    <row r="477" spans="1:7">
      <c r="A477" s="231">
        <v>237</v>
      </c>
      <c r="B477" s="139">
        <v>0.54675720000000005</v>
      </c>
      <c r="C477" s="139">
        <v>0.92879259999999997</v>
      </c>
      <c r="D477" s="139">
        <v>2.0308120000000001</v>
      </c>
      <c r="E477" s="139">
        <v>2.1457639999999998</v>
      </c>
      <c r="F477" s="139">
        <v>1.229644</v>
      </c>
      <c r="G477" s="173">
        <v>1.2834220000000001</v>
      </c>
    </row>
    <row r="478" spans="1:7">
      <c r="A478" s="231">
        <v>237.5</v>
      </c>
      <c r="B478" s="139">
        <v>0.54675720000000005</v>
      </c>
      <c r="C478" s="139">
        <v>0.92879259999999997</v>
      </c>
      <c r="D478" s="139">
        <v>2.0308120000000001</v>
      </c>
      <c r="E478" s="139">
        <v>2.1457639999999998</v>
      </c>
      <c r="F478" s="139">
        <v>1.229644</v>
      </c>
      <c r="G478" s="173">
        <v>1.2834220000000001</v>
      </c>
    </row>
    <row r="479" spans="1:7">
      <c r="A479" s="231">
        <v>238</v>
      </c>
      <c r="B479" s="139">
        <v>0.54675720000000005</v>
      </c>
      <c r="C479" s="139">
        <v>0.95459229999999995</v>
      </c>
      <c r="D479" s="139">
        <v>2.0308120000000001</v>
      </c>
      <c r="E479" s="139">
        <v>2.1457639999999998</v>
      </c>
      <c r="F479" s="139">
        <v>1.229644</v>
      </c>
      <c r="G479" s="173">
        <v>1.3190729999999999</v>
      </c>
    </row>
    <row r="480" spans="1:7">
      <c r="A480" s="231">
        <v>238.5</v>
      </c>
      <c r="B480" s="139">
        <v>0.54675720000000005</v>
      </c>
      <c r="C480" s="139">
        <v>0.95459229999999995</v>
      </c>
      <c r="D480" s="139">
        <v>2.0308120000000001</v>
      </c>
      <c r="E480" s="139">
        <v>2.1457639999999998</v>
      </c>
      <c r="F480" s="139">
        <v>1.229644</v>
      </c>
      <c r="G480" s="173">
        <v>1.3190729999999999</v>
      </c>
    </row>
    <row r="481" spans="1:7">
      <c r="A481" s="231">
        <v>239</v>
      </c>
      <c r="B481" s="139">
        <v>0.54675720000000005</v>
      </c>
      <c r="C481" s="139">
        <v>0.92879259999999997</v>
      </c>
      <c r="D481" s="139">
        <v>2.0308120000000001</v>
      </c>
      <c r="E481" s="139">
        <v>2.1457639999999998</v>
      </c>
      <c r="F481" s="139">
        <v>1.229644</v>
      </c>
      <c r="G481" s="173">
        <v>1.3190729999999999</v>
      </c>
    </row>
    <row r="482" spans="1:7">
      <c r="A482" s="231">
        <v>239.5</v>
      </c>
      <c r="B482" s="139">
        <v>0.54675720000000005</v>
      </c>
      <c r="C482" s="139">
        <v>0.92879259999999997</v>
      </c>
      <c r="D482" s="139">
        <v>2.0308120000000001</v>
      </c>
      <c r="E482" s="139">
        <v>2.1457639999999998</v>
      </c>
      <c r="F482" s="139">
        <v>1.229644</v>
      </c>
      <c r="G482" s="173">
        <v>1.3190729999999999</v>
      </c>
    </row>
    <row r="483" spans="1:7">
      <c r="A483" s="231">
        <v>240</v>
      </c>
      <c r="B483" s="139">
        <v>0.54675720000000005</v>
      </c>
      <c r="C483" s="139">
        <v>0.95459229999999995</v>
      </c>
      <c r="D483" s="139">
        <v>2.0308120000000001</v>
      </c>
      <c r="E483" s="139">
        <v>2.1457639999999998</v>
      </c>
      <c r="F483" s="139">
        <v>1.229644</v>
      </c>
      <c r="G483" s="173">
        <v>1.3190729999999999</v>
      </c>
    </row>
    <row r="484" spans="1:7">
      <c r="A484" s="231">
        <v>240.5</v>
      </c>
      <c r="B484" s="139">
        <v>0.54675720000000005</v>
      </c>
      <c r="C484" s="139">
        <v>0.92879259999999997</v>
      </c>
      <c r="D484" s="139">
        <v>2.0308120000000001</v>
      </c>
      <c r="E484" s="139">
        <v>2.1457639999999998</v>
      </c>
      <c r="F484" s="139">
        <v>1.229644</v>
      </c>
      <c r="G484" s="173">
        <v>1.3190729999999999</v>
      </c>
    </row>
    <row r="485" spans="1:7">
      <c r="A485" s="231">
        <v>241</v>
      </c>
      <c r="B485" s="139">
        <v>0.54675720000000005</v>
      </c>
      <c r="C485" s="139">
        <v>0.92879259999999997</v>
      </c>
      <c r="D485" s="139">
        <v>1.995798</v>
      </c>
      <c r="E485" s="139">
        <v>2.1457639999999998</v>
      </c>
      <c r="F485" s="139">
        <v>1.229644</v>
      </c>
      <c r="G485" s="173">
        <v>1.3190729999999999</v>
      </c>
    </row>
    <row r="486" spans="1:7">
      <c r="A486" s="231">
        <v>241.5</v>
      </c>
      <c r="B486" s="139">
        <v>0.54675720000000005</v>
      </c>
      <c r="C486" s="139">
        <v>0.92879259999999997</v>
      </c>
      <c r="D486" s="139">
        <v>2.0308120000000001</v>
      </c>
      <c r="E486" s="139">
        <v>2.1457639999999998</v>
      </c>
      <c r="F486" s="139">
        <v>1.229644</v>
      </c>
      <c r="G486" s="173">
        <v>1.3190729999999999</v>
      </c>
    </row>
    <row r="487" spans="1:7">
      <c r="A487" s="231">
        <v>242</v>
      </c>
      <c r="B487" s="139">
        <v>0.54675720000000005</v>
      </c>
      <c r="C487" s="139">
        <v>0.92879259999999997</v>
      </c>
      <c r="D487" s="139">
        <v>2.0308120000000001</v>
      </c>
      <c r="E487" s="139">
        <v>2.1457639999999998</v>
      </c>
      <c r="F487" s="139">
        <v>1.2628779999999999</v>
      </c>
      <c r="G487" s="173">
        <v>1.3190729999999999</v>
      </c>
    </row>
    <row r="488" spans="1:7">
      <c r="A488" s="231">
        <v>242.5</v>
      </c>
      <c r="B488" s="139">
        <v>0.54675720000000005</v>
      </c>
      <c r="C488" s="139">
        <v>0.92879259999999997</v>
      </c>
      <c r="D488" s="139">
        <v>2.0308120000000001</v>
      </c>
      <c r="E488" s="139">
        <v>2.1457639999999998</v>
      </c>
      <c r="F488" s="139">
        <v>1.2628779999999999</v>
      </c>
      <c r="G488" s="173">
        <v>1.3190729999999999</v>
      </c>
    </row>
    <row r="489" spans="1:7">
      <c r="A489" s="231">
        <v>243</v>
      </c>
      <c r="B489" s="139">
        <v>0.54675720000000005</v>
      </c>
      <c r="C489" s="139">
        <v>0.92879259999999997</v>
      </c>
      <c r="D489" s="139">
        <v>2.0308120000000001</v>
      </c>
      <c r="E489" s="139">
        <v>2.1457639999999998</v>
      </c>
      <c r="F489" s="139">
        <v>1.2628779999999999</v>
      </c>
      <c r="G489" s="173">
        <v>1.3190729999999999</v>
      </c>
    </row>
    <row r="490" spans="1:7">
      <c r="A490" s="231">
        <v>243.5</v>
      </c>
      <c r="B490" s="139">
        <v>0.54675720000000005</v>
      </c>
      <c r="C490" s="139">
        <v>0.92879259999999997</v>
      </c>
      <c r="D490" s="139">
        <v>2.0308120000000001</v>
      </c>
      <c r="E490" s="139">
        <v>2.1457639999999998</v>
      </c>
      <c r="F490" s="139">
        <v>1.2628779999999999</v>
      </c>
      <c r="G490" s="173">
        <v>1.3190729999999999</v>
      </c>
    </row>
    <row r="491" spans="1:7">
      <c r="A491" s="231">
        <v>244</v>
      </c>
      <c r="B491" s="139">
        <v>0.54675720000000005</v>
      </c>
      <c r="C491" s="139">
        <v>0.92879259999999997</v>
      </c>
      <c r="D491" s="139">
        <v>2.0308120000000001</v>
      </c>
      <c r="E491" s="139">
        <v>2.1457639999999998</v>
      </c>
      <c r="F491" s="139">
        <v>1.2628779999999999</v>
      </c>
      <c r="G491" s="173">
        <v>1.3190729999999999</v>
      </c>
    </row>
    <row r="492" spans="1:7">
      <c r="A492" s="231">
        <v>244.5</v>
      </c>
      <c r="B492" s="139">
        <v>0.54675720000000005</v>
      </c>
      <c r="C492" s="139">
        <v>0.92879259999999997</v>
      </c>
      <c r="D492" s="139">
        <v>2.0308120000000001</v>
      </c>
      <c r="E492" s="139">
        <v>2.1457639999999998</v>
      </c>
      <c r="F492" s="139">
        <v>1.2628779999999999</v>
      </c>
      <c r="G492" s="173">
        <v>1.3190729999999999</v>
      </c>
    </row>
    <row r="493" spans="1:7">
      <c r="A493" s="231">
        <v>245</v>
      </c>
      <c r="B493" s="139">
        <v>0.54675720000000005</v>
      </c>
      <c r="C493" s="139">
        <v>0.92879259999999997</v>
      </c>
      <c r="D493" s="139">
        <v>2.0308120000000001</v>
      </c>
      <c r="E493" s="139">
        <v>2.1457639999999998</v>
      </c>
      <c r="F493" s="139">
        <v>1.2628779999999999</v>
      </c>
      <c r="G493" s="173">
        <v>1.3190729999999999</v>
      </c>
    </row>
    <row r="494" spans="1:7">
      <c r="A494" s="231">
        <v>245.5</v>
      </c>
      <c r="B494" s="139">
        <v>0.54675720000000005</v>
      </c>
      <c r="C494" s="139">
        <v>0.92879259999999997</v>
      </c>
      <c r="D494" s="139">
        <v>2.0308120000000001</v>
      </c>
      <c r="E494" s="139">
        <v>2.1457639999999998</v>
      </c>
      <c r="F494" s="139">
        <v>1.2628779999999999</v>
      </c>
      <c r="G494" s="173">
        <v>1.354724</v>
      </c>
    </row>
    <row r="495" spans="1:7">
      <c r="A495" s="231">
        <v>246</v>
      </c>
      <c r="B495" s="139">
        <v>0.54675720000000005</v>
      </c>
      <c r="C495" s="139">
        <v>0.92879259999999997</v>
      </c>
      <c r="D495" s="139">
        <v>2.0308120000000001</v>
      </c>
      <c r="E495" s="139">
        <v>2.1457639999999998</v>
      </c>
      <c r="F495" s="139">
        <v>1.2628779999999999</v>
      </c>
      <c r="G495" s="173">
        <v>1.354724</v>
      </c>
    </row>
    <row r="496" spans="1:7">
      <c r="A496" s="231">
        <v>246.5</v>
      </c>
      <c r="B496" s="139">
        <v>0.54675720000000005</v>
      </c>
      <c r="C496" s="139">
        <v>0.92879259999999997</v>
      </c>
      <c r="D496" s="139">
        <v>2.0308120000000001</v>
      </c>
      <c r="E496" s="139">
        <v>2.1457639999999998</v>
      </c>
      <c r="F496" s="139">
        <v>1.2628779999999999</v>
      </c>
      <c r="G496" s="173">
        <v>1.354724</v>
      </c>
    </row>
    <row r="497" spans="1:7">
      <c r="A497" s="231">
        <v>247</v>
      </c>
      <c r="B497" s="139">
        <v>0.54675720000000005</v>
      </c>
      <c r="C497" s="139">
        <v>0.92879259999999997</v>
      </c>
      <c r="D497" s="139">
        <v>2.0308120000000001</v>
      </c>
      <c r="E497" s="139">
        <v>2.1457639999999998</v>
      </c>
      <c r="F497" s="139">
        <v>1.2628779999999999</v>
      </c>
      <c r="G497" s="173">
        <v>1.354724</v>
      </c>
    </row>
    <row r="498" spans="1:7">
      <c r="A498" s="231">
        <v>247.5</v>
      </c>
      <c r="B498" s="139">
        <v>0.54675720000000005</v>
      </c>
      <c r="C498" s="139">
        <v>0.92879259999999997</v>
      </c>
      <c r="D498" s="139">
        <v>2.0308120000000001</v>
      </c>
      <c r="E498" s="139">
        <v>2.1457639999999998</v>
      </c>
      <c r="F498" s="139">
        <v>1.2628779999999999</v>
      </c>
      <c r="G498" s="173">
        <v>1.354724</v>
      </c>
    </row>
    <row r="499" spans="1:7">
      <c r="A499" s="231">
        <v>248</v>
      </c>
      <c r="B499" s="139">
        <v>0.54675720000000005</v>
      </c>
      <c r="C499" s="139">
        <v>0.92879259999999997</v>
      </c>
      <c r="D499" s="139">
        <v>2.0308120000000001</v>
      </c>
      <c r="E499" s="139">
        <v>2.1457639999999998</v>
      </c>
      <c r="F499" s="139">
        <v>1.2961119999999999</v>
      </c>
      <c r="G499" s="173">
        <v>1.354724</v>
      </c>
    </row>
    <row r="500" spans="1:7">
      <c r="A500" s="231">
        <v>248.5</v>
      </c>
      <c r="B500" s="139">
        <v>0.54675720000000005</v>
      </c>
      <c r="C500" s="139">
        <v>0.92879259999999997</v>
      </c>
      <c r="D500" s="139">
        <v>2.0308120000000001</v>
      </c>
      <c r="E500" s="139">
        <v>2.1457639999999998</v>
      </c>
      <c r="F500" s="139">
        <v>1.2961119999999999</v>
      </c>
      <c r="G500" s="173">
        <v>1.354724</v>
      </c>
    </row>
    <row r="501" spans="1:7">
      <c r="A501" s="231">
        <v>249</v>
      </c>
      <c r="B501" s="139">
        <v>0.52790349999999997</v>
      </c>
      <c r="C501" s="139">
        <v>0.92879259999999997</v>
      </c>
      <c r="D501" s="139">
        <v>2.0308120000000001</v>
      </c>
      <c r="E501" s="139">
        <v>2.1457639999999998</v>
      </c>
      <c r="F501" s="139">
        <v>1.2961119999999999</v>
      </c>
      <c r="G501" s="173">
        <v>1.354724</v>
      </c>
    </row>
    <row r="502" spans="1:7">
      <c r="A502" s="231">
        <v>249.5</v>
      </c>
      <c r="B502" s="139">
        <v>0.54675720000000005</v>
      </c>
      <c r="C502" s="139">
        <v>0.92879259999999997</v>
      </c>
      <c r="D502" s="139">
        <v>1.995798</v>
      </c>
      <c r="E502" s="139">
        <v>2.1457639999999998</v>
      </c>
      <c r="F502" s="139">
        <v>1.2961119999999999</v>
      </c>
      <c r="G502" s="173">
        <v>1.354724</v>
      </c>
    </row>
    <row r="503" spans="1:7">
      <c r="A503" s="231">
        <v>250</v>
      </c>
      <c r="B503" s="139">
        <v>0.52790349999999997</v>
      </c>
      <c r="C503" s="139">
        <v>0.92879259999999997</v>
      </c>
      <c r="D503" s="139">
        <v>1.995798</v>
      </c>
      <c r="E503" s="139">
        <v>2.1457639999999998</v>
      </c>
      <c r="F503" s="139">
        <v>1.2961119999999999</v>
      </c>
      <c r="G503" s="173">
        <v>1.354724</v>
      </c>
    </row>
    <row r="504" spans="1:7">
      <c r="A504" s="231">
        <v>250.5</v>
      </c>
      <c r="B504" s="139">
        <v>0.52790349999999997</v>
      </c>
      <c r="C504" s="139">
        <v>0.92879259999999997</v>
      </c>
      <c r="D504" s="139">
        <v>1.995798</v>
      </c>
      <c r="E504" s="139">
        <v>2.1457639999999998</v>
      </c>
      <c r="F504" s="139">
        <v>1.2961119999999999</v>
      </c>
      <c r="G504" s="173">
        <v>1.354724</v>
      </c>
    </row>
    <row r="505" spans="1:7">
      <c r="A505" s="231">
        <v>251</v>
      </c>
      <c r="B505" s="139">
        <v>0.52790349999999997</v>
      </c>
      <c r="C505" s="139">
        <v>0.92879259999999997</v>
      </c>
      <c r="D505" s="139">
        <v>1.995798</v>
      </c>
      <c r="E505" s="139">
        <v>2.1457639999999998</v>
      </c>
      <c r="F505" s="139">
        <v>1.2961119999999999</v>
      </c>
      <c r="G505" s="173">
        <v>1.354724</v>
      </c>
    </row>
    <row r="506" spans="1:7">
      <c r="A506" s="231">
        <v>251.5</v>
      </c>
      <c r="B506" s="139">
        <v>0.52790349999999997</v>
      </c>
      <c r="C506" s="139">
        <v>0.92879259999999997</v>
      </c>
      <c r="D506" s="139">
        <v>2.0308120000000001</v>
      </c>
      <c r="E506" s="139">
        <v>2.1457639999999998</v>
      </c>
      <c r="F506" s="139">
        <v>1.2961119999999999</v>
      </c>
      <c r="G506" s="173">
        <v>1.390374</v>
      </c>
    </row>
    <row r="507" spans="1:7">
      <c r="A507" s="231">
        <v>252</v>
      </c>
      <c r="B507" s="139">
        <v>0.52790349999999997</v>
      </c>
      <c r="C507" s="139">
        <v>0.92879259999999997</v>
      </c>
      <c r="D507" s="139">
        <v>1.995798</v>
      </c>
      <c r="E507" s="139">
        <v>2.1457639999999998</v>
      </c>
      <c r="F507" s="139">
        <v>1.2961119999999999</v>
      </c>
      <c r="G507" s="173">
        <v>1.354724</v>
      </c>
    </row>
    <row r="508" spans="1:7">
      <c r="A508" s="231">
        <v>252.5</v>
      </c>
      <c r="B508" s="139">
        <v>0.54675720000000005</v>
      </c>
      <c r="C508" s="139">
        <v>0.92879259999999997</v>
      </c>
      <c r="D508" s="139">
        <v>2.0308120000000001</v>
      </c>
      <c r="E508" s="139">
        <v>2.1457639999999998</v>
      </c>
      <c r="F508" s="139">
        <v>1.2961119999999999</v>
      </c>
      <c r="G508" s="173">
        <v>1.390374</v>
      </c>
    </row>
    <row r="509" spans="1:7">
      <c r="A509" s="231">
        <v>253</v>
      </c>
      <c r="B509" s="139">
        <v>0.52790349999999997</v>
      </c>
      <c r="C509" s="139">
        <v>0.92879259999999997</v>
      </c>
      <c r="D509" s="139">
        <v>1.995798</v>
      </c>
      <c r="E509" s="139">
        <v>2.1457639999999998</v>
      </c>
      <c r="F509" s="139">
        <v>1.2961119999999999</v>
      </c>
      <c r="G509" s="173">
        <v>1.354724</v>
      </c>
    </row>
    <row r="510" spans="1:7">
      <c r="A510" s="231">
        <v>253.5</v>
      </c>
      <c r="B510" s="139">
        <v>0.52790349999999997</v>
      </c>
      <c r="C510" s="139">
        <v>0.92879259999999997</v>
      </c>
      <c r="D510" s="139">
        <v>1.995798</v>
      </c>
      <c r="E510" s="139">
        <v>2.1457639999999998</v>
      </c>
      <c r="F510" s="139">
        <v>1.2961119999999999</v>
      </c>
      <c r="G510" s="173">
        <v>1.354724</v>
      </c>
    </row>
    <row r="511" spans="1:7">
      <c r="A511" s="231">
        <v>254</v>
      </c>
      <c r="B511" s="139">
        <v>0.52790349999999997</v>
      </c>
      <c r="C511" s="139">
        <v>0.92879259999999997</v>
      </c>
      <c r="D511" s="139">
        <v>2.0308120000000001</v>
      </c>
      <c r="E511" s="139">
        <v>2.1457639999999998</v>
      </c>
      <c r="F511" s="139">
        <v>1.2961119999999999</v>
      </c>
      <c r="G511" s="173">
        <v>1.390374</v>
      </c>
    </row>
    <row r="512" spans="1:7">
      <c r="A512" s="231">
        <v>254.5</v>
      </c>
      <c r="B512" s="139">
        <v>0.52790349999999997</v>
      </c>
      <c r="C512" s="139">
        <v>0.92879259999999997</v>
      </c>
      <c r="D512" s="139">
        <v>1.995798</v>
      </c>
      <c r="E512" s="139">
        <v>2.1457639999999998</v>
      </c>
      <c r="F512" s="139">
        <v>1.2961119999999999</v>
      </c>
      <c r="G512" s="173">
        <v>1.390374</v>
      </c>
    </row>
    <row r="513" spans="1:7">
      <c r="A513" s="231">
        <v>255</v>
      </c>
      <c r="B513" s="139">
        <v>0.52790349999999997</v>
      </c>
      <c r="C513" s="139">
        <v>0.92879259999999997</v>
      </c>
      <c r="D513" s="139">
        <v>2.0308120000000001</v>
      </c>
      <c r="E513" s="139">
        <v>2.1457639999999998</v>
      </c>
      <c r="F513" s="139">
        <v>1.2961119999999999</v>
      </c>
      <c r="G513" s="173">
        <v>1.390374</v>
      </c>
    </row>
    <row r="514" spans="1:7">
      <c r="A514" s="231">
        <v>255.5</v>
      </c>
      <c r="B514" s="139">
        <v>0.52790349999999997</v>
      </c>
      <c r="C514" s="139">
        <v>0.92879259999999997</v>
      </c>
      <c r="D514" s="139">
        <v>2.0308120000000001</v>
      </c>
      <c r="E514" s="139">
        <v>2.1457639999999998</v>
      </c>
      <c r="F514" s="139">
        <v>1.2961119999999999</v>
      </c>
      <c r="G514" s="173">
        <v>1.390374</v>
      </c>
    </row>
    <row r="515" spans="1:7">
      <c r="A515" s="231">
        <v>256</v>
      </c>
      <c r="B515" s="139">
        <v>0.52790349999999997</v>
      </c>
      <c r="C515" s="139">
        <v>0.92879259999999997</v>
      </c>
      <c r="D515" s="139">
        <v>1.995798</v>
      </c>
      <c r="E515" s="139">
        <v>2.1457639999999998</v>
      </c>
      <c r="F515" s="139">
        <v>1.2961119999999999</v>
      </c>
      <c r="G515" s="173">
        <v>1.390374</v>
      </c>
    </row>
    <row r="516" spans="1:7">
      <c r="A516" s="231">
        <v>256.5</v>
      </c>
      <c r="B516" s="139">
        <v>0.52790349999999997</v>
      </c>
      <c r="C516" s="139">
        <v>0.92879259999999997</v>
      </c>
      <c r="D516" s="139">
        <v>2.0308120000000001</v>
      </c>
      <c r="E516" s="139">
        <v>2.1457639999999998</v>
      </c>
      <c r="F516" s="139">
        <v>1.329345</v>
      </c>
      <c r="G516" s="173">
        <v>1.390374</v>
      </c>
    </row>
    <row r="517" spans="1:7">
      <c r="A517" s="231">
        <v>257</v>
      </c>
      <c r="B517" s="139">
        <v>0.52790349999999997</v>
      </c>
      <c r="C517" s="139">
        <v>0.92879259999999997</v>
      </c>
      <c r="D517" s="139">
        <v>1.995798</v>
      </c>
      <c r="E517" s="139">
        <v>2.1457639999999998</v>
      </c>
      <c r="F517" s="139">
        <v>1.2961119999999999</v>
      </c>
      <c r="G517" s="173">
        <v>1.390374</v>
      </c>
    </row>
    <row r="518" spans="1:7">
      <c r="A518" s="231">
        <v>257.5</v>
      </c>
      <c r="B518" s="139">
        <v>0.52790349999999997</v>
      </c>
      <c r="C518" s="139">
        <v>0.92879259999999997</v>
      </c>
      <c r="D518" s="139">
        <v>1.995798</v>
      </c>
      <c r="E518" s="139">
        <v>2.1457639999999998</v>
      </c>
      <c r="F518" s="139">
        <v>1.2961119999999999</v>
      </c>
      <c r="G518" s="173">
        <v>1.390374</v>
      </c>
    </row>
    <row r="519" spans="1:7">
      <c r="A519" s="231">
        <v>258</v>
      </c>
      <c r="B519" s="139">
        <v>0.52790349999999997</v>
      </c>
      <c r="C519" s="139">
        <v>0.92879259999999997</v>
      </c>
      <c r="D519" s="139">
        <v>2.0308120000000001</v>
      </c>
      <c r="E519" s="139">
        <v>2.1457639999999998</v>
      </c>
      <c r="F519" s="139">
        <v>1.329345</v>
      </c>
      <c r="G519" s="173">
        <v>1.390374</v>
      </c>
    </row>
    <row r="520" spans="1:7">
      <c r="A520" s="231">
        <v>258.5</v>
      </c>
      <c r="B520" s="139">
        <v>0.52790349999999997</v>
      </c>
      <c r="C520" s="139">
        <v>0.92879259999999997</v>
      </c>
      <c r="D520" s="139">
        <v>1.995798</v>
      </c>
      <c r="E520" s="139">
        <v>2.1457639999999998</v>
      </c>
      <c r="F520" s="139">
        <v>1.329345</v>
      </c>
      <c r="G520" s="173">
        <v>1.390374</v>
      </c>
    </row>
    <row r="521" spans="1:7">
      <c r="A521" s="231">
        <v>259</v>
      </c>
      <c r="B521" s="139">
        <v>0.52790349999999997</v>
      </c>
      <c r="C521" s="139">
        <v>0.92879259999999997</v>
      </c>
      <c r="D521" s="139">
        <v>1.995798</v>
      </c>
      <c r="E521" s="139">
        <v>2.1457639999999998</v>
      </c>
      <c r="F521" s="139">
        <v>1.329345</v>
      </c>
      <c r="G521" s="173">
        <v>1.390374</v>
      </c>
    </row>
    <row r="522" spans="1:7">
      <c r="A522" s="231">
        <v>259.5</v>
      </c>
      <c r="B522" s="139">
        <v>0.52790349999999997</v>
      </c>
      <c r="C522" s="139">
        <v>0.92879259999999997</v>
      </c>
      <c r="D522" s="139">
        <v>1.995798</v>
      </c>
      <c r="E522" s="139">
        <v>2.1457639999999998</v>
      </c>
      <c r="F522" s="139">
        <v>1.329345</v>
      </c>
      <c r="G522" s="173">
        <v>1.390374</v>
      </c>
    </row>
    <row r="523" spans="1:7">
      <c r="A523" s="231">
        <v>260</v>
      </c>
      <c r="B523" s="139">
        <v>0.52790349999999997</v>
      </c>
      <c r="C523" s="139">
        <v>0.92879259999999997</v>
      </c>
      <c r="D523" s="139">
        <v>1.995798</v>
      </c>
      <c r="E523" s="139">
        <v>2.1457639999999998</v>
      </c>
      <c r="F523" s="139">
        <v>1.329345</v>
      </c>
      <c r="G523" s="173">
        <v>1.390374</v>
      </c>
    </row>
    <row r="524" spans="1:7">
      <c r="A524" s="231">
        <v>260.5</v>
      </c>
      <c r="B524" s="139">
        <v>0.52790349999999997</v>
      </c>
      <c r="C524" s="139">
        <v>0.92879259999999997</v>
      </c>
      <c r="D524" s="139">
        <v>1.995798</v>
      </c>
      <c r="E524" s="139">
        <v>2.1457639999999998</v>
      </c>
      <c r="F524" s="139">
        <v>1.329345</v>
      </c>
      <c r="G524" s="173">
        <v>1.390374</v>
      </c>
    </row>
    <row r="525" spans="1:7">
      <c r="A525" s="231">
        <v>261</v>
      </c>
      <c r="B525" s="139">
        <v>0.52790349999999997</v>
      </c>
      <c r="C525" s="139">
        <v>0.92879259999999997</v>
      </c>
      <c r="D525" s="139">
        <v>1.995798</v>
      </c>
      <c r="E525" s="139">
        <v>2.1457639999999998</v>
      </c>
      <c r="F525" s="139">
        <v>1.329345</v>
      </c>
      <c r="G525" s="173">
        <v>1.390374</v>
      </c>
    </row>
    <row r="526" spans="1:7">
      <c r="A526" s="231">
        <v>261.5</v>
      </c>
      <c r="B526" s="139">
        <v>0.52790349999999997</v>
      </c>
      <c r="C526" s="139">
        <v>0.95459229999999995</v>
      </c>
      <c r="D526" s="139">
        <v>1.995798</v>
      </c>
      <c r="E526" s="139">
        <v>2.1457639999999998</v>
      </c>
      <c r="F526" s="139">
        <v>1.329345</v>
      </c>
      <c r="G526" s="173">
        <v>1.390374</v>
      </c>
    </row>
    <row r="527" spans="1:7">
      <c r="A527" s="231">
        <v>262</v>
      </c>
      <c r="B527" s="139">
        <v>0.52790349999999997</v>
      </c>
      <c r="C527" s="139">
        <v>0.92879259999999997</v>
      </c>
      <c r="D527" s="139">
        <v>1.995798</v>
      </c>
      <c r="E527" s="139">
        <v>2.1457639999999998</v>
      </c>
      <c r="F527" s="139">
        <v>1.329345</v>
      </c>
      <c r="G527" s="173">
        <v>1.390374</v>
      </c>
    </row>
    <row r="528" spans="1:7">
      <c r="A528" s="231">
        <v>262.5</v>
      </c>
      <c r="B528" s="139">
        <v>0.52790349999999997</v>
      </c>
      <c r="C528" s="139">
        <v>0.95459229999999995</v>
      </c>
      <c r="D528" s="139">
        <v>1.995798</v>
      </c>
      <c r="E528" s="139">
        <v>2.1457639999999998</v>
      </c>
      <c r="F528" s="139">
        <v>1.329345</v>
      </c>
      <c r="G528" s="173">
        <v>1.4260250000000001</v>
      </c>
    </row>
    <row r="529" spans="1:7">
      <c r="A529" s="231">
        <v>263</v>
      </c>
      <c r="B529" s="139">
        <v>0.52790349999999997</v>
      </c>
      <c r="C529" s="139">
        <v>0.92879259999999997</v>
      </c>
      <c r="D529" s="139">
        <v>1.995798</v>
      </c>
      <c r="E529" s="139">
        <v>2.1457639999999998</v>
      </c>
      <c r="F529" s="139">
        <v>1.329345</v>
      </c>
      <c r="G529" s="173">
        <v>1.390374</v>
      </c>
    </row>
    <row r="530" spans="1:7">
      <c r="A530" s="231">
        <v>263.5</v>
      </c>
      <c r="B530" s="139">
        <v>0.52790349999999997</v>
      </c>
      <c r="C530" s="139">
        <v>0.92879259999999997</v>
      </c>
      <c r="D530" s="139">
        <v>1.995798</v>
      </c>
      <c r="E530" s="139">
        <v>2.1457639999999998</v>
      </c>
      <c r="F530" s="139">
        <v>1.329345</v>
      </c>
      <c r="G530" s="173">
        <v>1.4260250000000001</v>
      </c>
    </row>
    <row r="531" spans="1:7">
      <c r="A531" s="231">
        <v>264</v>
      </c>
      <c r="B531" s="139">
        <v>0.52790349999999997</v>
      </c>
      <c r="C531" s="139">
        <v>0.92879259999999997</v>
      </c>
      <c r="D531" s="139">
        <v>1.995798</v>
      </c>
      <c r="E531" s="139">
        <v>2.1457639999999998</v>
      </c>
      <c r="F531" s="139">
        <v>1.329345</v>
      </c>
      <c r="G531" s="173">
        <v>1.4260250000000001</v>
      </c>
    </row>
    <row r="532" spans="1:7">
      <c r="A532" s="231">
        <v>264.5</v>
      </c>
      <c r="B532" s="139">
        <v>0.52790349999999997</v>
      </c>
      <c r="C532" s="139">
        <v>0.92879259999999997</v>
      </c>
      <c r="D532" s="139">
        <v>1.995798</v>
      </c>
      <c r="E532" s="139">
        <v>2.1457639999999998</v>
      </c>
      <c r="F532" s="139">
        <v>1.329345</v>
      </c>
      <c r="G532" s="173">
        <v>1.4260250000000001</v>
      </c>
    </row>
    <row r="533" spans="1:7">
      <c r="A533" s="231">
        <v>265</v>
      </c>
      <c r="B533" s="139">
        <v>0.52790349999999997</v>
      </c>
      <c r="C533" s="139">
        <v>0.92879259999999997</v>
      </c>
      <c r="D533" s="139">
        <v>1.995798</v>
      </c>
      <c r="E533" s="139">
        <v>2.1457639999999998</v>
      </c>
      <c r="F533" s="139">
        <v>1.329345</v>
      </c>
      <c r="G533" s="173">
        <v>1.4260250000000001</v>
      </c>
    </row>
    <row r="534" spans="1:7">
      <c r="A534" s="231">
        <v>265.5</v>
      </c>
      <c r="B534" s="139">
        <v>0.52790349999999997</v>
      </c>
      <c r="C534" s="139">
        <v>0.92879259999999997</v>
      </c>
      <c r="D534" s="139">
        <v>1.995798</v>
      </c>
      <c r="E534" s="139">
        <v>2.1457639999999998</v>
      </c>
      <c r="F534" s="139">
        <v>1.329345</v>
      </c>
      <c r="G534" s="173">
        <v>1.4260250000000001</v>
      </c>
    </row>
    <row r="535" spans="1:7">
      <c r="A535" s="231">
        <v>266</v>
      </c>
      <c r="B535" s="139">
        <v>0.52790349999999997</v>
      </c>
      <c r="C535" s="139">
        <v>0.92879259999999997</v>
      </c>
      <c r="D535" s="139">
        <v>1.995798</v>
      </c>
      <c r="E535" s="139">
        <v>2.1457639999999998</v>
      </c>
      <c r="F535" s="139">
        <v>1.329345</v>
      </c>
      <c r="G535" s="173">
        <v>1.4260250000000001</v>
      </c>
    </row>
    <row r="536" spans="1:7">
      <c r="A536" s="231">
        <v>266.5</v>
      </c>
      <c r="B536" s="139">
        <v>0.52790349999999997</v>
      </c>
      <c r="C536" s="139">
        <v>0.92879259999999997</v>
      </c>
      <c r="D536" s="139">
        <v>1.995798</v>
      </c>
      <c r="E536" s="139">
        <v>2.1457639999999998</v>
      </c>
      <c r="F536" s="139">
        <v>1.329345</v>
      </c>
      <c r="G536" s="173">
        <v>1.4260250000000001</v>
      </c>
    </row>
    <row r="537" spans="1:7">
      <c r="A537" s="231">
        <v>267</v>
      </c>
      <c r="B537" s="139">
        <v>0.52790349999999997</v>
      </c>
      <c r="C537" s="139">
        <v>0.92879259999999997</v>
      </c>
      <c r="D537" s="139">
        <v>1.995798</v>
      </c>
      <c r="E537" s="139">
        <v>2.1457639999999998</v>
      </c>
      <c r="F537" s="139">
        <v>1.362579</v>
      </c>
      <c r="G537" s="173">
        <v>1.4260250000000001</v>
      </c>
    </row>
    <row r="538" spans="1:7">
      <c r="A538" s="231">
        <v>267.5</v>
      </c>
      <c r="B538" s="139">
        <v>0.52790349999999997</v>
      </c>
      <c r="C538" s="139">
        <v>0.92879259999999997</v>
      </c>
      <c r="D538" s="139">
        <v>1.995798</v>
      </c>
      <c r="E538" s="139">
        <v>2.108768</v>
      </c>
      <c r="F538" s="139">
        <v>1.362579</v>
      </c>
      <c r="G538" s="173">
        <v>1.4260250000000001</v>
      </c>
    </row>
    <row r="539" spans="1:7">
      <c r="A539" s="231">
        <v>268</v>
      </c>
      <c r="B539" s="139">
        <v>0.52790349999999997</v>
      </c>
      <c r="C539" s="139">
        <v>0.92879259999999997</v>
      </c>
      <c r="D539" s="139">
        <v>1.995798</v>
      </c>
      <c r="E539" s="139">
        <v>2.1457639999999998</v>
      </c>
      <c r="F539" s="139">
        <v>1.329345</v>
      </c>
      <c r="G539" s="173">
        <v>1.4260250000000001</v>
      </c>
    </row>
    <row r="540" spans="1:7">
      <c r="A540" s="231">
        <v>268.5</v>
      </c>
      <c r="B540" s="139">
        <v>0.52790349999999997</v>
      </c>
      <c r="C540" s="139">
        <v>0.92879259999999997</v>
      </c>
      <c r="D540" s="139">
        <v>1.995798</v>
      </c>
      <c r="E540" s="139">
        <v>2.1457639999999998</v>
      </c>
      <c r="F540" s="139">
        <v>1.362579</v>
      </c>
      <c r="G540" s="173">
        <v>1.4260250000000001</v>
      </c>
    </row>
    <row r="541" spans="1:7">
      <c r="A541" s="231">
        <v>269</v>
      </c>
      <c r="B541" s="139">
        <v>0.52790349999999997</v>
      </c>
      <c r="C541" s="139">
        <v>0.92879259999999997</v>
      </c>
      <c r="D541" s="139">
        <v>1.995798</v>
      </c>
      <c r="E541" s="139">
        <v>2.1457639999999998</v>
      </c>
      <c r="F541" s="139">
        <v>1.362579</v>
      </c>
      <c r="G541" s="173">
        <v>1.4260250000000001</v>
      </c>
    </row>
    <row r="542" spans="1:7">
      <c r="A542" s="231">
        <v>269.5</v>
      </c>
      <c r="B542" s="139">
        <v>0.52790349999999997</v>
      </c>
      <c r="C542" s="139">
        <v>0.92879259999999997</v>
      </c>
      <c r="D542" s="139">
        <v>1.995798</v>
      </c>
      <c r="E542" s="139">
        <v>2.1457639999999998</v>
      </c>
      <c r="F542" s="139">
        <v>1.362579</v>
      </c>
      <c r="G542" s="173">
        <v>1.4260250000000001</v>
      </c>
    </row>
    <row r="543" spans="1:7">
      <c r="A543" s="231">
        <v>270</v>
      </c>
      <c r="B543" s="139">
        <v>0.52790349999999997</v>
      </c>
      <c r="C543" s="139">
        <v>0.92879259999999997</v>
      </c>
      <c r="D543" s="139">
        <v>1.995798</v>
      </c>
      <c r="E543" s="139">
        <v>2.1457639999999998</v>
      </c>
      <c r="F543" s="139">
        <v>1.362579</v>
      </c>
      <c r="G543" s="173">
        <v>1.4260250000000001</v>
      </c>
    </row>
    <row r="544" spans="1:7">
      <c r="A544" s="231">
        <v>270.5</v>
      </c>
      <c r="B544" s="139">
        <v>0.52790349999999997</v>
      </c>
      <c r="C544" s="139">
        <v>0.92879259999999997</v>
      </c>
      <c r="D544" s="139">
        <v>1.995798</v>
      </c>
      <c r="E544" s="139">
        <v>2.1457639999999998</v>
      </c>
      <c r="F544" s="139">
        <v>1.362579</v>
      </c>
      <c r="G544" s="173">
        <v>1.4260250000000001</v>
      </c>
    </row>
    <row r="545" spans="1:7">
      <c r="A545" s="231">
        <v>271</v>
      </c>
      <c r="B545" s="139">
        <v>0.52790349999999997</v>
      </c>
      <c r="C545" s="139">
        <v>0.92879259999999997</v>
      </c>
      <c r="D545" s="139">
        <v>1.995798</v>
      </c>
      <c r="E545" s="139">
        <v>2.1457639999999998</v>
      </c>
      <c r="F545" s="139">
        <v>1.362579</v>
      </c>
      <c r="G545" s="173">
        <v>1.4260250000000001</v>
      </c>
    </row>
    <row r="546" spans="1:7">
      <c r="A546" s="231">
        <v>271.5</v>
      </c>
      <c r="B546" s="139">
        <v>0.52790349999999997</v>
      </c>
      <c r="C546" s="139">
        <v>0.92879259999999997</v>
      </c>
      <c r="D546" s="139">
        <v>1.995798</v>
      </c>
      <c r="E546" s="139">
        <v>2.1457639999999998</v>
      </c>
      <c r="F546" s="139">
        <v>1.362579</v>
      </c>
      <c r="G546" s="173">
        <v>1.4260250000000001</v>
      </c>
    </row>
    <row r="547" spans="1:7">
      <c r="A547" s="231">
        <v>272</v>
      </c>
      <c r="B547" s="139">
        <v>0.52790349999999997</v>
      </c>
      <c r="C547" s="139">
        <v>0.92879259999999997</v>
      </c>
      <c r="D547" s="139">
        <v>1.995798</v>
      </c>
      <c r="E547" s="139">
        <v>2.1457639999999998</v>
      </c>
      <c r="F547" s="139">
        <v>1.362579</v>
      </c>
      <c r="G547" s="173">
        <v>1.4260250000000001</v>
      </c>
    </row>
    <row r="548" spans="1:7">
      <c r="A548" s="231">
        <v>272.5</v>
      </c>
      <c r="B548" s="139">
        <v>0.52790349999999997</v>
      </c>
      <c r="C548" s="139">
        <v>0.92879259999999997</v>
      </c>
      <c r="D548" s="139">
        <v>1.995798</v>
      </c>
      <c r="E548" s="139">
        <v>2.1457639999999998</v>
      </c>
      <c r="F548" s="139">
        <v>1.362579</v>
      </c>
      <c r="G548" s="173">
        <v>1.461676</v>
      </c>
    </row>
    <row r="549" spans="1:7">
      <c r="A549" s="231">
        <v>273</v>
      </c>
      <c r="B549" s="139">
        <v>0.52790349999999997</v>
      </c>
      <c r="C549" s="139">
        <v>0.92879259999999997</v>
      </c>
      <c r="D549" s="139">
        <v>1.995798</v>
      </c>
      <c r="E549" s="139">
        <v>2.108768</v>
      </c>
      <c r="F549" s="139">
        <v>1.362579</v>
      </c>
      <c r="G549" s="173">
        <v>1.461676</v>
      </c>
    </row>
    <row r="550" spans="1:7">
      <c r="A550" s="231">
        <v>273.5</v>
      </c>
      <c r="B550" s="139">
        <v>0.52790349999999997</v>
      </c>
      <c r="C550" s="139">
        <v>0.92879259999999997</v>
      </c>
      <c r="D550" s="139">
        <v>1.995798</v>
      </c>
      <c r="E550" s="139">
        <v>2.1457639999999998</v>
      </c>
      <c r="F550" s="139">
        <v>1.362579</v>
      </c>
      <c r="G550" s="173">
        <v>1.461676</v>
      </c>
    </row>
    <row r="551" spans="1:7">
      <c r="A551" s="231">
        <v>274</v>
      </c>
      <c r="B551" s="139">
        <v>0.52790349999999997</v>
      </c>
      <c r="C551" s="139">
        <v>0.92879259999999997</v>
      </c>
      <c r="D551" s="139">
        <v>1.995798</v>
      </c>
      <c r="E551" s="139">
        <v>2.108768</v>
      </c>
      <c r="F551" s="139">
        <v>1.362579</v>
      </c>
      <c r="G551" s="173">
        <v>1.461676</v>
      </c>
    </row>
    <row r="552" spans="1:7">
      <c r="A552" s="231">
        <v>274.5</v>
      </c>
      <c r="B552" s="139">
        <v>0.52790349999999997</v>
      </c>
      <c r="C552" s="139">
        <v>0.92879259999999997</v>
      </c>
      <c r="D552" s="139">
        <v>1.995798</v>
      </c>
      <c r="E552" s="139">
        <v>2.1457639999999998</v>
      </c>
      <c r="F552" s="139">
        <v>1.362579</v>
      </c>
      <c r="G552" s="173">
        <v>1.461676</v>
      </c>
    </row>
    <row r="553" spans="1:7">
      <c r="A553" s="231">
        <v>275</v>
      </c>
      <c r="B553" s="139">
        <v>0.52790349999999997</v>
      </c>
      <c r="C553" s="139">
        <v>0.92879259999999997</v>
      </c>
      <c r="D553" s="139">
        <v>1.995798</v>
      </c>
      <c r="E553" s="139">
        <v>2.108768</v>
      </c>
      <c r="F553" s="139">
        <v>1.362579</v>
      </c>
      <c r="G553" s="173">
        <v>1.461676</v>
      </c>
    </row>
    <row r="554" spans="1:7">
      <c r="A554" s="231">
        <v>275.5</v>
      </c>
      <c r="B554" s="139">
        <v>0.52790349999999997</v>
      </c>
      <c r="C554" s="139">
        <v>0.92879259999999997</v>
      </c>
      <c r="D554" s="139">
        <v>1.995798</v>
      </c>
      <c r="E554" s="139">
        <v>2.108768</v>
      </c>
      <c r="F554" s="139">
        <v>1.362579</v>
      </c>
      <c r="G554" s="173">
        <v>1.461676</v>
      </c>
    </row>
    <row r="555" spans="1:7">
      <c r="A555" s="231">
        <v>276</v>
      </c>
      <c r="B555" s="139">
        <v>0.52790349999999997</v>
      </c>
      <c r="C555" s="139">
        <v>0.92879259999999997</v>
      </c>
      <c r="D555" s="139">
        <v>1.995798</v>
      </c>
      <c r="E555" s="139">
        <v>2.1457639999999998</v>
      </c>
      <c r="F555" s="139">
        <v>1.362579</v>
      </c>
      <c r="G555" s="173">
        <v>1.461676</v>
      </c>
    </row>
    <row r="556" spans="1:7">
      <c r="A556" s="231">
        <v>276.5</v>
      </c>
      <c r="B556" s="139">
        <v>0.52790349999999997</v>
      </c>
      <c r="C556" s="139">
        <v>0.92879259999999997</v>
      </c>
      <c r="D556" s="139">
        <v>1.995798</v>
      </c>
      <c r="E556" s="139">
        <v>2.1457639999999998</v>
      </c>
      <c r="F556" s="139">
        <v>1.362579</v>
      </c>
      <c r="G556" s="173">
        <v>1.461676</v>
      </c>
    </row>
    <row r="557" spans="1:7">
      <c r="A557" s="231">
        <v>277</v>
      </c>
      <c r="B557" s="139">
        <v>0.52790349999999997</v>
      </c>
      <c r="C557" s="139">
        <v>0.92879259999999997</v>
      </c>
      <c r="D557" s="139">
        <v>1.995798</v>
      </c>
      <c r="E557" s="139">
        <v>2.1457639999999998</v>
      </c>
      <c r="F557" s="139">
        <v>1.362579</v>
      </c>
      <c r="G557" s="173">
        <v>1.461676</v>
      </c>
    </row>
    <row r="558" spans="1:7">
      <c r="A558" s="231">
        <v>277.5</v>
      </c>
      <c r="B558" s="139">
        <v>0.52790349999999997</v>
      </c>
      <c r="C558" s="139">
        <v>0.92879259999999997</v>
      </c>
      <c r="D558" s="139">
        <v>1.995798</v>
      </c>
      <c r="E558" s="139">
        <v>2.1457639999999998</v>
      </c>
      <c r="F558" s="139">
        <v>1.362579</v>
      </c>
      <c r="G558" s="173">
        <v>1.461676</v>
      </c>
    </row>
    <row r="559" spans="1:7">
      <c r="A559" s="231">
        <v>278</v>
      </c>
      <c r="B559" s="139">
        <v>0.52790349999999997</v>
      </c>
      <c r="C559" s="139">
        <v>0.92879259999999997</v>
      </c>
      <c r="D559" s="139">
        <v>1.995798</v>
      </c>
      <c r="E559" s="139">
        <v>2.108768</v>
      </c>
      <c r="F559" s="139">
        <v>1.362579</v>
      </c>
      <c r="G559" s="173">
        <v>1.461676</v>
      </c>
    </row>
    <row r="560" spans="1:7">
      <c r="A560" s="231">
        <v>278.5</v>
      </c>
      <c r="B560" s="139">
        <v>0.52790349999999997</v>
      </c>
      <c r="C560" s="139">
        <v>0.92879259999999997</v>
      </c>
      <c r="D560" s="139">
        <v>1.995798</v>
      </c>
      <c r="E560" s="139">
        <v>2.108768</v>
      </c>
      <c r="F560" s="139">
        <v>1.362579</v>
      </c>
      <c r="G560" s="173">
        <v>1.461676</v>
      </c>
    </row>
    <row r="561" spans="1:7">
      <c r="A561" s="231">
        <v>279</v>
      </c>
      <c r="B561" s="139">
        <v>0.52790349999999997</v>
      </c>
      <c r="C561" s="139">
        <v>0.92879259999999997</v>
      </c>
      <c r="D561" s="139">
        <v>1.995798</v>
      </c>
      <c r="E561" s="139">
        <v>2.108768</v>
      </c>
      <c r="F561" s="139">
        <v>1.362579</v>
      </c>
      <c r="G561" s="173">
        <v>1.461676</v>
      </c>
    </row>
    <row r="562" spans="1:7">
      <c r="A562" s="231">
        <v>279.5</v>
      </c>
      <c r="B562" s="139">
        <v>0.52790349999999997</v>
      </c>
      <c r="C562" s="139">
        <v>0.92879259999999997</v>
      </c>
      <c r="D562" s="139">
        <v>1.995798</v>
      </c>
      <c r="E562" s="139">
        <v>2.1457639999999998</v>
      </c>
      <c r="F562" s="139">
        <v>1.362579</v>
      </c>
      <c r="G562" s="173">
        <v>1.461676</v>
      </c>
    </row>
    <row r="563" spans="1:7">
      <c r="A563" s="231">
        <v>280</v>
      </c>
      <c r="B563" s="139">
        <v>0.5090498</v>
      </c>
      <c r="C563" s="139">
        <v>0.92879259999999997</v>
      </c>
      <c r="D563" s="139">
        <v>1.995798</v>
      </c>
      <c r="E563" s="139">
        <v>2.1457639999999998</v>
      </c>
      <c r="F563" s="139">
        <v>1.395813</v>
      </c>
      <c r="G563" s="173">
        <v>1.461676</v>
      </c>
    </row>
    <row r="564" spans="1:7">
      <c r="A564" s="231">
        <v>280.5</v>
      </c>
      <c r="B564" s="139">
        <v>0.5090498</v>
      </c>
      <c r="C564" s="139">
        <v>0.92879259999999997</v>
      </c>
      <c r="D564" s="139">
        <v>1.995798</v>
      </c>
      <c r="E564" s="139">
        <v>2.108768</v>
      </c>
      <c r="F564" s="139">
        <v>1.395813</v>
      </c>
      <c r="G564" s="173">
        <v>1.461676</v>
      </c>
    </row>
    <row r="565" spans="1:7">
      <c r="A565" s="231">
        <v>281</v>
      </c>
      <c r="B565" s="139">
        <v>0.52790349999999997</v>
      </c>
      <c r="C565" s="139">
        <v>0.92879259999999997</v>
      </c>
      <c r="D565" s="139">
        <v>1.995798</v>
      </c>
      <c r="E565" s="139">
        <v>2.108768</v>
      </c>
      <c r="F565" s="139">
        <v>1.395813</v>
      </c>
      <c r="G565" s="173">
        <v>1.461676</v>
      </c>
    </row>
    <row r="566" spans="1:7">
      <c r="A566" s="231">
        <v>281.5</v>
      </c>
      <c r="B566" s="139">
        <v>0.5090498</v>
      </c>
      <c r="C566" s="139">
        <v>0.92879259999999997</v>
      </c>
      <c r="D566" s="139">
        <v>1.995798</v>
      </c>
      <c r="E566" s="139">
        <v>2.1457639999999998</v>
      </c>
      <c r="F566" s="139">
        <v>1.395813</v>
      </c>
      <c r="G566" s="173">
        <v>1.461676</v>
      </c>
    </row>
    <row r="567" spans="1:7">
      <c r="A567" s="231">
        <v>282</v>
      </c>
      <c r="B567" s="139">
        <v>0.52790349999999997</v>
      </c>
      <c r="C567" s="139">
        <v>0.92879259999999997</v>
      </c>
      <c r="D567" s="139">
        <v>1.995798</v>
      </c>
      <c r="E567" s="139">
        <v>2.108768</v>
      </c>
      <c r="F567" s="139">
        <v>1.395813</v>
      </c>
      <c r="G567" s="173">
        <v>1.461676</v>
      </c>
    </row>
    <row r="568" spans="1:7">
      <c r="A568" s="231">
        <v>282.5</v>
      </c>
      <c r="B568" s="139">
        <v>0.52790349999999997</v>
      </c>
      <c r="C568" s="139">
        <v>0.92879259999999997</v>
      </c>
      <c r="D568" s="139">
        <v>1.995798</v>
      </c>
      <c r="E568" s="139">
        <v>2.108768</v>
      </c>
      <c r="F568" s="139">
        <v>1.395813</v>
      </c>
      <c r="G568" s="173">
        <v>1.4973259999999999</v>
      </c>
    </row>
    <row r="569" spans="1:7">
      <c r="A569" s="231">
        <v>283</v>
      </c>
      <c r="B569" s="139">
        <v>0.52790349999999997</v>
      </c>
      <c r="C569" s="139">
        <v>0.92879259999999997</v>
      </c>
      <c r="D569" s="139">
        <v>1.995798</v>
      </c>
      <c r="E569" s="139">
        <v>2.1457639999999998</v>
      </c>
      <c r="F569" s="139">
        <v>1.395813</v>
      </c>
      <c r="G569" s="173">
        <v>1.461676</v>
      </c>
    </row>
    <row r="570" spans="1:7">
      <c r="A570" s="231">
        <v>283.5</v>
      </c>
      <c r="B570" s="139">
        <v>0.52790349999999997</v>
      </c>
      <c r="C570" s="139">
        <v>0.92879259999999997</v>
      </c>
      <c r="D570" s="139">
        <v>1.995798</v>
      </c>
      <c r="E570" s="139">
        <v>2.1457639999999998</v>
      </c>
      <c r="F570" s="139">
        <v>1.395813</v>
      </c>
      <c r="G570" s="173">
        <v>1.4973259999999999</v>
      </c>
    </row>
    <row r="571" spans="1:7">
      <c r="A571" s="231">
        <v>284</v>
      </c>
      <c r="B571" s="139">
        <v>0.52790349999999997</v>
      </c>
      <c r="C571" s="139">
        <v>0.92879259999999997</v>
      </c>
      <c r="D571" s="139">
        <v>1.995798</v>
      </c>
      <c r="E571" s="139">
        <v>2.108768</v>
      </c>
      <c r="F571" s="139">
        <v>1.362579</v>
      </c>
      <c r="G571" s="173">
        <v>1.4973259999999999</v>
      </c>
    </row>
    <row r="572" spans="1:7">
      <c r="A572" s="231">
        <v>284.5</v>
      </c>
      <c r="B572" s="139">
        <v>0.52790349999999997</v>
      </c>
      <c r="C572" s="139">
        <v>0.92879259999999997</v>
      </c>
      <c r="D572" s="139">
        <v>1.995798</v>
      </c>
      <c r="E572" s="139">
        <v>2.108768</v>
      </c>
      <c r="F572" s="139">
        <v>1.395813</v>
      </c>
      <c r="G572" s="173">
        <v>1.4973259999999999</v>
      </c>
    </row>
    <row r="573" spans="1:7">
      <c r="A573" s="231">
        <v>285</v>
      </c>
      <c r="B573" s="139">
        <v>0.52790349999999997</v>
      </c>
      <c r="C573" s="139">
        <v>0.92879259999999997</v>
      </c>
      <c r="D573" s="139">
        <v>1.995798</v>
      </c>
      <c r="E573" s="139">
        <v>2.1457639999999998</v>
      </c>
      <c r="F573" s="139">
        <v>1.395813</v>
      </c>
      <c r="G573" s="173">
        <v>1.4973259999999999</v>
      </c>
    </row>
    <row r="574" spans="1:7">
      <c r="A574" s="231">
        <v>285.5</v>
      </c>
      <c r="B574" s="139">
        <v>0.52790349999999997</v>
      </c>
      <c r="C574" s="139">
        <v>0.92879259999999997</v>
      </c>
      <c r="D574" s="139">
        <v>1.995798</v>
      </c>
      <c r="E574" s="139">
        <v>2.108768</v>
      </c>
      <c r="F574" s="139">
        <v>1.395813</v>
      </c>
      <c r="G574" s="173">
        <v>1.4973259999999999</v>
      </c>
    </row>
    <row r="575" spans="1:7">
      <c r="A575" s="231">
        <v>286</v>
      </c>
      <c r="B575" s="139">
        <v>0.52790349999999997</v>
      </c>
      <c r="C575" s="139">
        <v>0.92879259999999997</v>
      </c>
      <c r="D575" s="139">
        <v>1.995798</v>
      </c>
      <c r="E575" s="139">
        <v>2.108768</v>
      </c>
      <c r="F575" s="139">
        <v>1.395813</v>
      </c>
      <c r="G575" s="173">
        <v>1.4973259999999999</v>
      </c>
    </row>
    <row r="576" spans="1:7">
      <c r="A576" s="231">
        <v>286.5</v>
      </c>
      <c r="B576" s="139">
        <v>0.52790349999999997</v>
      </c>
      <c r="C576" s="139">
        <v>0.92879259999999997</v>
      </c>
      <c r="D576" s="139">
        <v>1.995798</v>
      </c>
      <c r="E576" s="139">
        <v>2.108768</v>
      </c>
      <c r="F576" s="139">
        <v>1.395813</v>
      </c>
      <c r="G576" s="173">
        <v>1.4973259999999999</v>
      </c>
    </row>
    <row r="577" spans="1:7">
      <c r="A577" s="231">
        <v>287</v>
      </c>
      <c r="B577" s="139">
        <v>0.52790349999999997</v>
      </c>
      <c r="C577" s="139">
        <v>0.92879259999999997</v>
      </c>
      <c r="D577" s="139">
        <v>1.995798</v>
      </c>
      <c r="E577" s="139">
        <v>2.108768</v>
      </c>
      <c r="F577" s="139">
        <v>1.395813</v>
      </c>
      <c r="G577" s="173">
        <v>1.4973259999999999</v>
      </c>
    </row>
    <row r="578" spans="1:7">
      <c r="A578" s="231">
        <v>287.5</v>
      </c>
      <c r="B578" s="139">
        <v>0.5090498</v>
      </c>
      <c r="C578" s="139">
        <v>0.92879259999999997</v>
      </c>
      <c r="D578" s="139">
        <v>1.995798</v>
      </c>
      <c r="E578" s="139">
        <v>2.108768</v>
      </c>
      <c r="F578" s="139">
        <v>1.395813</v>
      </c>
      <c r="G578" s="173">
        <v>1.4973259999999999</v>
      </c>
    </row>
    <row r="579" spans="1:7">
      <c r="A579" s="231">
        <v>288</v>
      </c>
      <c r="B579" s="139">
        <v>0.5090498</v>
      </c>
      <c r="C579" s="139">
        <v>0.92879259999999997</v>
      </c>
      <c r="D579" s="139">
        <v>1.995798</v>
      </c>
      <c r="E579" s="139">
        <v>2.108768</v>
      </c>
      <c r="F579" s="139">
        <v>1.395813</v>
      </c>
      <c r="G579" s="173">
        <v>1.4973259999999999</v>
      </c>
    </row>
    <row r="580" spans="1:7">
      <c r="A580" s="231">
        <v>288.5</v>
      </c>
      <c r="B580" s="139">
        <v>0.52790349999999997</v>
      </c>
      <c r="C580" s="139">
        <v>0.92879259999999997</v>
      </c>
      <c r="D580" s="139">
        <v>1.995798</v>
      </c>
      <c r="E580" s="139">
        <v>2.108768</v>
      </c>
      <c r="F580" s="139">
        <v>1.395813</v>
      </c>
      <c r="G580" s="173">
        <v>1.4973259999999999</v>
      </c>
    </row>
    <row r="581" spans="1:7">
      <c r="A581" s="231">
        <v>289</v>
      </c>
      <c r="B581" s="139">
        <v>0.52790349999999997</v>
      </c>
      <c r="C581" s="139">
        <v>0.92879259999999997</v>
      </c>
      <c r="D581" s="139">
        <v>1.995798</v>
      </c>
      <c r="E581" s="139">
        <v>2.108768</v>
      </c>
      <c r="F581" s="139">
        <v>1.395813</v>
      </c>
      <c r="G581" s="173">
        <v>1.4973259999999999</v>
      </c>
    </row>
    <row r="582" spans="1:7">
      <c r="A582" s="231">
        <v>289.5</v>
      </c>
      <c r="B582" s="139">
        <v>0.5090498</v>
      </c>
      <c r="C582" s="139">
        <v>0.92879259999999997</v>
      </c>
      <c r="D582" s="139">
        <v>1.995798</v>
      </c>
      <c r="E582" s="139">
        <v>2.108768</v>
      </c>
      <c r="F582" s="139">
        <v>1.395813</v>
      </c>
      <c r="G582" s="173">
        <v>1.4973259999999999</v>
      </c>
    </row>
    <row r="583" spans="1:7">
      <c r="A583" s="231">
        <v>290</v>
      </c>
      <c r="B583" s="139">
        <v>0.5090498</v>
      </c>
      <c r="C583" s="139">
        <v>0.92879259999999997</v>
      </c>
      <c r="D583" s="139">
        <v>1.995798</v>
      </c>
      <c r="E583" s="139">
        <v>2.108768</v>
      </c>
      <c r="F583" s="139">
        <v>1.395813</v>
      </c>
      <c r="G583" s="173">
        <v>1.4973259999999999</v>
      </c>
    </row>
    <row r="584" spans="1:7">
      <c r="A584" s="231">
        <v>290.5</v>
      </c>
      <c r="B584" s="139">
        <v>0.5090498</v>
      </c>
      <c r="C584" s="139">
        <v>0.92879259999999997</v>
      </c>
      <c r="D584" s="139">
        <v>1.995798</v>
      </c>
      <c r="E584" s="139">
        <v>2.108768</v>
      </c>
      <c r="F584" s="139">
        <v>1.395813</v>
      </c>
      <c r="G584" s="173">
        <v>1.4973259999999999</v>
      </c>
    </row>
    <row r="585" spans="1:7">
      <c r="A585" s="231">
        <v>291</v>
      </c>
      <c r="B585" s="139">
        <v>0.52790349999999997</v>
      </c>
      <c r="C585" s="139">
        <v>0.92879259999999997</v>
      </c>
      <c r="D585" s="139">
        <v>1.995798</v>
      </c>
      <c r="E585" s="139">
        <v>2.1457639999999998</v>
      </c>
      <c r="F585" s="139">
        <v>1.395813</v>
      </c>
      <c r="G585" s="173">
        <v>1.4973259999999999</v>
      </c>
    </row>
    <row r="586" spans="1:7">
      <c r="A586" s="231">
        <v>291.5</v>
      </c>
      <c r="B586" s="139">
        <v>0.5090498</v>
      </c>
      <c r="C586" s="139">
        <v>0.92879259999999997</v>
      </c>
      <c r="D586" s="139">
        <v>1.995798</v>
      </c>
      <c r="E586" s="139">
        <v>2.108768</v>
      </c>
      <c r="F586" s="139">
        <v>1.395813</v>
      </c>
      <c r="G586" s="173">
        <v>1.4973259999999999</v>
      </c>
    </row>
    <row r="587" spans="1:7">
      <c r="A587" s="231">
        <v>292</v>
      </c>
      <c r="B587" s="139">
        <v>0.5090498</v>
      </c>
      <c r="C587" s="139">
        <v>0.92879259999999997</v>
      </c>
      <c r="D587" s="139">
        <v>1.995798</v>
      </c>
      <c r="E587" s="139">
        <v>2.108768</v>
      </c>
      <c r="F587" s="139">
        <v>1.395813</v>
      </c>
      <c r="G587" s="173">
        <v>1.4973259999999999</v>
      </c>
    </row>
    <row r="588" spans="1:7">
      <c r="A588" s="231">
        <v>292.5</v>
      </c>
      <c r="B588" s="139">
        <v>0.5090498</v>
      </c>
      <c r="C588" s="139">
        <v>0.92879259999999997</v>
      </c>
      <c r="D588" s="139">
        <v>1.995798</v>
      </c>
      <c r="E588" s="139">
        <v>2.108768</v>
      </c>
      <c r="F588" s="139">
        <v>1.395813</v>
      </c>
      <c r="G588" s="173">
        <v>1.4973259999999999</v>
      </c>
    </row>
    <row r="589" spans="1:7">
      <c r="A589" s="231">
        <v>293</v>
      </c>
      <c r="B589" s="139">
        <v>0.5090498</v>
      </c>
      <c r="C589" s="139">
        <v>0.92879259999999997</v>
      </c>
      <c r="D589" s="139">
        <v>1.995798</v>
      </c>
      <c r="E589" s="139">
        <v>2.108768</v>
      </c>
      <c r="F589" s="139">
        <v>1.395813</v>
      </c>
      <c r="G589" s="173">
        <v>1.4973259999999999</v>
      </c>
    </row>
    <row r="590" spans="1:7">
      <c r="A590" s="231">
        <v>293.5</v>
      </c>
      <c r="B590" s="139">
        <v>0.5090498</v>
      </c>
      <c r="C590" s="139">
        <v>0.92879259999999997</v>
      </c>
      <c r="D590" s="139">
        <v>1.995798</v>
      </c>
      <c r="E590" s="139">
        <v>2.108768</v>
      </c>
      <c r="F590" s="139">
        <v>1.429046</v>
      </c>
      <c r="G590" s="173">
        <v>1.4973259999999999</v>
      </c>
    </row>
    <row r="591" spans="1:7">
      <c r="A591" s="231">
        <v>294</v>
      </c>
      <c r="B591" s="139">
        <v>0.5090498</v>
      </c>
      <c r="C591" s="139">
        <v>0.92879259999999997</v>
      </c>
      <c r="D591" s="139">
        <v>1.995798</v>
      </c>
      <c r="E591" s="139">
        <v>2.108768</v>
      </c>
      <c r="F591" s="139">
        <v>1.395813</v>
      </c>
      <c r="G591" s="173">
        <v>1.4973259999999999</v>
      </c>
    </row>
    <row r="592" spans="1:7">
      <c r="A592" s="231">
        <v>294.5</v>
      </c>
      <c r="B592" s="139">
        <v>0.52790349999999997</v>
      </c>
      <c r="C592" s="139">
        <v>0.92879259999999997</v>
      </c>
      <c r="D592" s="139">
        <v>1.995798</v>
      </c>
      <c r="E592" s="139">
        <v>2.108768</v>
      </c>
      <c r="F592" s="139">
        <v>1.429046</v>
      </c>
      <c r="G592" s="173">
        <v>1.4973259999999999</v>
      </c>
    </row>
    <row r="593" spans="1:7">
      <c r="A593" s="231">
        <v>295</v>
      </c>
      <c r="B593" s="139">
        <v>0.5090498</v>
      </c>
      <c r="C593" s="139">
        <v>0.92879259999999997</v>
      </c>
      <c r="D593" s="139">
        <v>1.995798</v>
      </c>
      <c r="E593" s="139">
        <v>2.108768</v>
      </c>
      <c r="F593" s="139">
        <v>1.395813</v>
      </c>
      <c r="G593" s="173">
        <v>1.532977</v>
      </c>
    </row>
    <row r="594" spans="1:7">
      <c r="A594" s="231">
        <v>295.5</v>
      </c>
      <c r="B594" s="139">
        <v>0.5090498</v>
      </c>
      <c r="C594" s="139">
        <v>0.92879259999999997</v>
      </c>
      <c r="D594" s="139">
        <v>1.995798</v>
      </c>
      <c r="E594" s="139">
        <v>2.108768</v>
      </c>
      <c r="F594" s="139">
        <v>1.395813</v>
      </c>
      <c r="G594" s="173">
        <v>1.4973259999999999</v>
      </c>
    </row>
    <row r="595" spans="1:7">
      <c r="A595" s="231">
        <v>296</v>
      </c>
      <c r="B595" s="139">
        <v>0.5090498</v>
      </c>
      <c r="C595" s="139">
        <v>0.92879259999999997</v>
      </c>
      <c r="D595" s="139">
        <v>1.995798</v>
      </c>
      <c r="E595" s="139">
        <v>2.108768</v>
      </c>
      <c r="F595" s="139">
        <v>1.429046</v>
      </c>
      <c r="G595" s="173">
        <v>1.4973259999999999</v>
      </c>
    </row>
    <row r="596" spans="1:7">
      <c r="A596" s="231">
        <v>296.5</v>
      </c>
      <c r="B596" s="139">
        <v>0.5090498</v>
      </c>
      <c r="C596" s="139">
        <v>0.92879259999999997</v>
      </c>
      <c r="D596" s="139">
        <v>1.995798</v>
      </c>
      <c r="E596" s="139">
        <v>2.1457639999999998</v>
      </c>
      <c r="F596" s="139">
        <v>1.429046</v>
      </c>
      <c r="G596" s="173">
        <v>1.532977</v>
      </c>
    </row>
    <row r="597" spans="1:7">
      <c r="A597" s="231">
        <v>297</v>
      </c>
      <c r="B597" s="139">
        <v>0.5090498</v>
      </c>
      <c r="C597" s="139">
        <v>0.92879259999999997</v>
      </c>
      <c r="D597" s="139">
        <v>1.995798</v>
      </c>
      <c r="E597" s="139">
        <v>2.108768</v>
      </c>
      <c r="F597" s="139">
        <v>1.429046</v>
      </c>
      <c r="G597" s="173">
        <v>1.532977</v>
      </c>
    </row>
    <row r="598" spans="1:7">
      <c r="A598" s="231">
        <v>297.5</v>
      </c>
      <c r="B598" s="139">
        <v>0.5090498</v>
      </c>
      <c r="C598" s="139">
        <v>0.92879259999999997</v>
      </c>
      <c r="D598" s="139">
        <v>1.995798</v>
      </c>
      <c r="E598" s="139">
        <v>2.108768</v>
      </c>
      <c r="F598" s="139">
        <v>1.429046</v>
      </c>
      <c r="G598" s="173">
        <v>1.4973259999999999</v>
      </c>
    </row>
    <row r="599" spans="1:7">
      <c r="A599" s="231">
        <v>298</v>
      </c>
      <c r="B599" s="139">
        <v>0.5090498</v>
      </c>
      <c r="C599" s="139">
        <v>0.92879259999999997</v>
      </c>
      <c r="D599" s="139">
        <v>1.995798</v>
      </c>
      <c r="E599" s="139">
        <v>2.108768</v>
      </c>
      <c r="F599" s="139">
        <v>1.429046</v>
      </c>
      <c r="G599" s="173">
        <v>1.532977</v>
      </c>
    </row>
    <row r="600" spans="1:7">
      <c r="A600" s="231">
        <v>298.5</v>
      </c>
      <c r="B600" s="139">
        <v>0.5090498</v>
      </c>
      <c r="C600" s="139">
        <v>0.92879259999999997</v>
      </c>
      <c r="D600" s="139">
        <v>1.995798</v>
      </c>
      <c r="E600" s="139">
        <v>2.108768</v>
      </c>
      <c r="F600" s="139">
        <v>1.429046</v>
      </c>
      <c r="G600" s="173">
        <v>1.532977</v>
      </c>
    </row>
    <row r="601" spans="1:7">
      <c r="A601" s="231">
        <v>299</v>
      </c>
      <c r="B601" s="139">
        <v>0.5090498</v>
      </c>
      <c r="C601" s="139">
        <v>0.92879259999999997</v>
      </c>
      <c r="D601" s="139">
        <v>1.995798</v>
      </c>
      <c r="E601" s="139">
        <v>2.108768</v>
      </c>
      <c r="F601" s="139">
        <v>1.429046</v>
      </c>
      <c r="G601" s="173">
        <v>1.532977</v>
      </c>
    </row>
    <row r="602" spans="1:7">
      <c r="A602" s="231">
        <v>299.5</v>
      </c>
      <c r="B602" s="139">
        <v>0.5090498</v>
      </c>
      <c r="C602" s="139">
        <v>0.92879259999999997</v>
      </c>
      <c r="D602" s="139">
        <v>1.995798</v>
      </c>
      <c r="E602" s="139">
        <v>2.108768</v>
      </c>
      <c r="F602" s="139">
        <v>1.429046</v>
      </c>
      <c r="G602" s="173">
        <v>1.532977</v>
      </c>
    </row>
    <row r="603" spans="1:7">
      <c r="A603" s="231">
        <v>300</v>
      </c>
      <c r="B603" s="139">
        <v>0.5090498</v>
      </c>
      <c r="C603" s="139">
        <v>0.92879259999999997</v>
      </c>
      <c r="D603" s="139">
        <v>1.995798</v>
      </c>
      <c r="E603" s="139">
        <v>2.108768</v>
      </c>
      <c r="F603" s="139">
        <v>1.429046</v>
      </c>
      <c r="G603" s="173">
        <v>1.532977</v>
      </c>
    </row>
    <row r="604" spans="1:7">
      <c r="A604" s="231">
        <v>300.5</v>
      </c>
      <c r="B604" s="139">
        <v>0.5090498</v>
      </c>
      <c r="C604" s="139">
        <v>0.92879259999999997</v>
      </c>
      <c r="D604" s="139">
        <v>1.995798</v>
      </c>
      <c r="E604" s="139">
        <v>2.108768</v>
      </c>
      <c r="F604" s="139">
        <v>1.429046</v>
      </c>
      <c r="G604" s="173">
        <v>1.532977</v>
      </c>
    </row>
    <row r="605" spans="1:7">
      <c r="A605" s="231">
        <v>301</v>
      </c>
      <c r="B605" s="139">
        <v>0.5090498</v>
      </c>
      <c r="C605" s="139">
        <v>0.92879259999999997</v>
      </c>
      <c r="D605" s="139">
        <v>1.995798</v>
      </c>
      <c r="E605" s="139">
        <v>2.108768</v>
      </c>
      <c r="F605" s="139">
        <v>1.429046</v>
      </c>
      <c r="G605" s="173">
        <v>1.532977</v>
      </c>
    </row>
    <row r="606" spans="1:7">
      <c r="A606" s="231">
        <v>301.5</v>
      </c>
      <c r="B606" s="139">
        <v>0.5090498</v>
      </c>
      <c r="C606" s="139">
        <v>0.92879259999999997</v>
      </c>
      <c r="D606" s="139">
        <v>1.995798</v>
      </c>
      <c r="E606" s="139">
        <v>2.108768</v>
      </c>
      <c r="F606" s="139">
        <v>1.429046</v>
      </c>
      <c r="G606" s="173">
        <v>1.532977</v>
      </c>
    </row>
    <row r="607" spans="1:7">
      <c r="A607" s="231">
        <v>302</v>
      </c>
      <c r="B607" s="139">
        <v>0.5090498</v>
      </c>
      <c r="C607" s="139">
        <v>0.92879259999999997</v>
      </c>
      <c r="D607" s="139">
        <v>1.995798</v>
      </c>
      <c r="E607" s="139">
        <v>2.108768</v>
      </c>
      <c r="F607" s="139">
        <v>1.429046</v>
      </c>
      <c r="G607" s="173">
        <v>1.532977</v>
      </c>
    </row>
    <row r="608" spans="1:7">
      <c r="A608" s="231">
        <v>302.5</v>
      </c>
      <c r="B608" s="139">
        <v>0.5090498</v>
      </c>
      <c r="C608" s="139">
        <v>0.92879259999999997</v>
      </c>
      <c r="D608" s="139">
        <v>1.995798</v>
      </c>
      <c r="E608" s="139">
        <v>2.108768</v>
      </c>
      <c r="F608" s="139">
        <v>1.429046</v>
      </c>
      <c r="G608" s="173">
        <v>1.532977</v>
      </c>
    </row>
    <row r="609" spans="1:7">
      <c r="A609" s="231">
        <v>303</v>
      </c>
      <c r="B609" s="139">
        <v>0.5090498</v>
      </c>
      <c r="C609" s="139">
        <v>0.92879259999999997</v>
      </c>
      <c r="D609" s="139">
        <v>1.995798</v>
      </c>
      <c r="E609" s="139">
        <v>2.108768</v>
      </c>
      <c r="F609" s="139">
        <v>1.429046</v>
      </c>
      <c r="G609" s="173">
        <v>1.532977</v>
      </c>
    </row>
    <row r="610" spans="1:7">
      <c r="A610" s="231">
        <v>303.5</v>
      </c>
      <c r="B610" s="139">
        <v>0.5090498</v>
      </c>
      <c r="C610" s="139">
        <v>0.92879259999999997</v>
      </c>
      <c r="D610" s="139">
        <v>1.995798</v>
      </c>
      <c r="E610" s="139">
        <v>2.108768</v>
      </c>
      <c r="F610" s="139">
        <v>1.429046</v>
      </c>
      <c r="G610" s="173">
        <v>1.532977</v>
      </c>
    </row>
    <row r="611" spans="1:7">
      <c r="A611" s="231">
        <v>304</v>
      </c>
      <c r="B611" s="139">
        <v>0.5090498</v>
      </c>
      <c r="C611" s="139">
        <v>0.92879259999999997</v>
      </c>
      <c r="D611" s="139">
        <v>1.9607840000000001</v>
      </c>
      <c r="E611" s="139">
        <v>2.108768</v>
      </c>
      <c r="F611" s="139">
        <v>1.429046</v>
      </c>
      <c r="G611" s="173">
        <v>1.532977</v>
      </c>
    </row>
    <row r="612" spans="1:7">
      <c r="A612" s="231">
        <v>304.5</v>
      </c>
      <c r="B612" s="139">
        <v>0.5090498</v>
      </c>
      <c r="C612" s="139">
        <v>0.92879259999999997</v>
      </c>
      <c r="D612" s="139">
        <v>1.995798</v>
      </c>
      <c r="E612" s="139">
        <v>2.108768</v>
      </c>
      <c r="F612" s="139">
        <v>1.429046</v>
      </c>
      <c r="G612" s="173">
        <v>1.532977</v>
      </c>
    </row>
    <row r="613" spans="1:7">
      <c r="A613" s="231">
        <v>305</v>
      </c>
      <c r="B613" s="139">
        <v>0.5090498</v>
      </c>
      <c r="C613" s="139">
        <v>0.92879259999999997</v>
      </c>
      <c r="D613" s="139">
        <v>1.995798</v>
      </c>
      <c r="E613" s="139">
        <v>2.108768</v>
      </c>
      <c r="F613" s="139">
        <v>1.429046</v>
      </c>
      <c r="G613" s="173">
        <v>1.532977</v>
      </c>
    </row>
    <row r="614" spans="1:7">
      <c r="A614" s="231">
        <v>305.5</v>
      </c>
      <c r="B614" s="139">
        <v>0.5090498</v>
      </c>
      <c r="C614" s="139">
        <v>0.92879259999999997</v>
      </c>
      <c r="D614" s="139">
        <v>1.995798</v>
      </c>
      <c r="E614" s="139">
        <v>2.108768</v>
      </c>
      <c r="F614" s="139">
        <v>1.429046</v>
      </c>
      <c r="G614" s="173">
        <v>1.532977</v>
      </c>
    </row>
    <row r="615" spans="1:7">
      <c r="A615" s="231">
        <v>306</v>
      </c>
      <c r="B615" s="139">
        <v>0.5090498</v>
      </c>
      <c r="C615" s="139">
        <v>0.92879259999999997</v>
      </c>
      <c r="D615" s="139">
        <v>1.995798</v>
      </c>
      <c r="E615" s="139">
        <v>2.108768</v>
      </c>
      <c r="F615" s="139">
        <v>1.429046</v>
      </c>
      <c r="G615" s="173">
        <v>1.532977</v>
      </c>
    </row>
    <row r="616" spans="1:7">
      <c r="A616" s="231">
        <v>306.5</v>
      </c>
      <c r="B616" s="139">
        <v>0.5090498</v>
      </c>
      <c r="C616" s="139">
        <v>0.92879259999999997</v>
      </c>
      <c r="D616" s="139">
        <v>1.9607840000000001</v>
      </c>
      <c r="E616" s="139">
        <v>2.108768</v>
      </c>
      <c r="F616" s="139">
        <v>1.429046</v>
      </c>
      <c r="G616" s="173">
        <v>1.532977</v>
      </c>
    </row>
    <row r="617" spans="1:7">
      <c r="A617" s="231">
        <v>307</v>
      </c>
      <c r="B617" s="139">
        <v>0.5090498</v>
      </c>
      <c r="C617" s="139">
        <v>0.92879259999999997</v>
      </c>
      <c r="D617" s="139">
        <v>1.9607840000000001</v>
      </c>
      <c r="E617" s="139">
        <v>2.108768</v>
      </c>
      <c r="F617" s="139">
        <v>1.429046</v>
      </c>
      <c r="G617" s="173">
        <v>1.532977</v>
      </c>
    </row>
    <row r="618" spans="1:7">
      <c r="A618" s="231">
        <v>307.5</v>
      </c>
      <c r="B618" s="139">
        <v>0.5090498</v>
      </c>
      <c r="C618" s="139">
        <v>0.92879259999999997</v>
      </c>
      <c r="D618" s="139">
        <v>1.9607840000000001</v>
      </c>
      <c r="E618" s="139">
        <v>2.108768</v>
      </c>
      <c r="F618" s="139">
        <v>1.429046</v>
      </c>
      <c r="G618" s="173">
        <v>1.532977</v>
      </c>
    </row>
    <row r="619" spans="1:7">
      <c r="A619" s="231">
        <v>308</v>
      </c>
      <c r="B619" s="139">
        <v>0.5090498</v>
      </c>
      <c r="C619" s="139">
        <v>0.92879259999999997</v>
      </c>
      <c r="D619" s="139">
        <v>1.995798</v>
      </c>
      <c r="E619" s="139">
        <v>2.108768</v>
      </c>
      <c r="F619" s="139">
        <v>1.429046</v>
      </c>
      <c r="G619" s="173">
        <v>1.532977</v>
      </c>
    </row>
    <row r="620" spans="1:7">
      <c r="A620" s="231">
        <v>308.5</v>
      </c>
      <c r="B620" s="139">
        <v>0.5090498</v>
      </c>
      <c r="C620" s="139">
        <v>0.92879259999999997</v>
      </c>
      <c r="D620" s="139">
        <v>1.9607840000000001</v>
      </c>
      <c r="E620" s="139">
        <v>2.108768</v>
      </c>
      <c r="F620" s="139">
        <v>1.429046</v>
      </c>
      <c r="G620" s="173">
        <v>1.532977</v>
      </c>
    </row>
    <row r="621" spans="1:7">
      <c r="A621" s="231">
        <v>309</v>
      </c>
      <c r="B621" s="139">
        <v>0.5090498</v>
      </c>
      <c r="C621" s="139">
        <v>0.92879259999999997</v>
      </c>
      <c r="D621" s="139">
        <v>1.9607840000000001</v>
      </c>
      <c r="E621" s="139">
        <v>2.108768</v>
      </c>
      <c r="F621" s="139">
        <v>1.429046</v>
      </c>
      <c r="G621" s="173">
        <v>1.532977</v>
      </c>
    </row>
    <row r="622" spans="1:7">
      <c r="A622" s="231">
        <v>309.5</v>
      </c>
      <c r="B622" s="139">
        <v>0.5090498</v>
      </c>
      <c r="C622" s="139">
        <v>0.92879259999999997</v>
      </c>
      <c r="D622" s="139">
        <v>1.9607840000000001</v>
      </c>
      <c r="E622" s="139">
        <v>2.108768</v>
      </c>
      <c r="F622" s="139">
        <v>1.429046</v>
      </c>
      <c r="G622" s="173">
        <v>1.532977</v>
      </c>
    </row>
    <row r="623" spans="1:7">
      <c r="A623" s="231">
        <v>310</v>
      </c>
      <c r="B623" s="139">
        <v>0.5090498</v>
      </c>
      <c r="C623" s="139">
        <v>0.92879259999999997</v>
      </c>
      <c r="D623" s="139">
        <v>1.995798</v>
      </c>
      <c r="E623" s="139">
        <v>2.108768</v>
      </c>
      <c r="F623" s="139">
        <v>1.429046</v>
      </c>
      <c r="G623" s="173">
        <v>1.532977</v>
      </c>
    </row>
    <row r="624" spans="1:7">
      <c r="A624" s="231">
        <v>310.5</v>
      </c>
      <c r="B624" s="139">
        <v>0.5090498</v>
      </c>
      <c r="C624" s="139">
        <v>0.92879259999999997</v>
      </c>
      <c r="D624" s="139">
        <v>1.9607840000000001</v>
      </c>
      <c r="E624" s="139">
        <v>2.108768</v>
      </c>
      <c r="F624" s="139">
        <v>1.429046</v>
      </c>
      <c r="G624" s="173">
        <v>1.532977</v>
      </c>
    </row>
    <row r="625" spans="1:7">
      <c r="A625" s="231">
        <v>311</v>
      </c>
      <c r="B625" s="139">
        <v>0.5090498</v>
      </c>
      <c r="C625" s="139">
        <v>0.92879259999999997</v>
      </c>
      <c r="D625" s="139">
        <v>1.995798</v>
      </c>
      <c r="E625" s="139">
        <v>2.108768</v>
      </c>
      <c r="F625" s="139">
        <v>1.429046</v>
      </c>
      <c r="G625" s="173">
        <v>1.532977</v>
      </c>
    </row>
    <row r="626" spans="1:7">
      <c r="A626" s="231">
        <v>311.5</v>
      </c>
      <c r="B626" s="139">
        <v>0.5090498</v>
      </c>
      <c r="C626" s="139">
        <v>0.92879259999999997</v>
      </c>
      <c r="D626" s="139">
        <v>1.995798</v>
      </c>
      <c r="E626" s="139">
        <v>2.108768</v>
      </c>
      <c r="F626" s="139">
        <v>1.429046</v>
      </c>
      <c r="G626" s="173">
        <v>1.532977</v>
      </c>
    </row>
    <row r="627" spans="1:7">
      <c r="A627" s="231">
        <v>312</v>
      </c>
      <c r="B627" s="139">
        <v>0.5090498</v>
      </c>
      <c r="C627" s="139">
        <v>0.92879259999999997</v>
      </c>
      <c r="D627" s="139">
        <v>1.995798</v>
      </c>
      <c r="E627" s="139">
        <v>2.108768</v>
      </c>
      <c r="F627" s="139">
        <v>1.429046</v>
      </c>
      <c r="G627" s="173">
        <v>1.568627</v>
      </c>
    </row>
    <row r="628" spans="1:7">
      <c r="A628" s="231">
        <v>312.5</v>
      </c>
      <c r="B628" s="139">
        <v>0.5090498</v>
      </c>
      <c r="C628" s="139">
        <v>0.92879259999999997</v>
      </c>
      <c r="D628" s="139">
        <v>1.9607840000000001</v>
      </c>
      <c r="E628" s="139">
        <v>2.108768</v>
      </c>
      <c r="F628" s="139">
        <v>1.429046</v>
      </c>
      <c r="G628" s="173">
        <v>1.568627</v>
      </c>
    </row>
    <row r="629" spans="1:7">
      <c r="A629" s="231">
        <v>313</v>
      </c>
      <c r="B629" s="139">
        <v>0.5090498</v>
      </c>
      <c r="C629" s="139">
        <v>0.92879259999999997</v>
      </c>
      <c r="D629" s="139">
        <v>1.9607840000000001</v>
      </c>
      <c r="E629" s="139">
        <v>2.108768</v>
      </c>
      <c r="F629" s="139">
        <v>1.429046</v>
      </c>
      <c r="G629" s="173">
        <v>1.532977</v>
      </c>
    </row>
    <row r="630" spans="1:7">
      <c r="A630" s="231">
        <v>313.5</v>
      </c>
      <c r="B630" s="139">
        <v>0.5090498</v>
      </c>
      <c r="C630" s="139">
        <v>0.92879259999999997</v>
      </c>
      <c r="D630" s="139">
        <v>1.9607840000000001</v>
      </c>
      <c r="E630" s="139">
        <v>2.108768</v>
      </c>
      <c r="F630" s="139">
        <v>1.429046</v>
      </c>
      <c r="G630" s="173">
        <v>1.532977</v>
      </c>
    </row>
    <row r="631" spans="1:7">
      <c r="A631" s="231">
        <v>314</v>
      </c>
      <c r="B631" s="139">
        <v>0.5090498</v>
      </c>
      <c r="C631" s="139">
        <v>0.92879259999999997</v>
      </c>
      <c r="D631" s="139">
        <v>1.9607840000000001</v>
      </c>
      <c r="E631" s="139">
        <v>2.108768</v>
      </c>
      <c r="F631" s="139">
        <v>1.429046</v>
      </c>
      <c r="G631" s="173">
        <v>1.568627</v>
      </c>
    </row>
    <row r="632" spans="1:7">
      <c r="A632" s="231">
        <v>314.5</v>
      </c>
      <c r="B632" s="139">
        <v>0.5090498</v>
      </c>
      <c r="C632" s="139">
        <v>0.92879259999999997</v>
      </c>
      <c r="D632" s="139">
        <v>1.9607840000000001</v>
      </c>
      <c r="E632" s="139">
        <v>2.108768</v>
      </c>
      <c r="F632" s="139">
        <v>1.429046</v>
      </c>
      <c r="G632" s="173">
        <v>1.568627</v>
      </c>
    </row>
    <row r="633" spans="1:7">
      <c r="A633" s="231">
        <v>315</v>
      </c>
      <c r="B633" s="139">
        <v>0.5090498</v>
      </c>
      <c r="C633" s="139">
        <v>0.92879259999999997</v>
      </c>
      <c r="D633" s="139">
        <v>1.9607840000000001</v>
      </c>
      <c r="E633" s="139">
        <v>2.108768</v>
      </c>
      <c r="F633" s="139">
        <v>1.429046</v>
      </c>
      <c r="G633" s="173">
        <v>1.568627</v>
      </c>
    </row>
    <row r="634" spans="1:7">
      <c r="A634" s="231">
        <v>315.5</v>
      </c>
      <c r="B634" s="139">
        <v>0.5090498</v>
      </c>
      <c r="C634" s="139">
        <v>0.92879259999999997</v>
      </c>
      <c r="D634" s="139">
        <v>1.9607840000000001</v>
      </c>
      <c r="E634" s="139">
        <v>2.108768</v>
      </c>
      <c r="F634" s="139">
        <v>1.429046</v>
      </c>
      <c r="G634" s="173">
        <v>1.568627</v>
      </c>
    </row>
    <row r="635" spans="1:7">
      <c r="A635" s="231">
        <v>316</v>
      </c>
      <c r="B635" s="139">
        <v>0.5090498</v>
      </c>
      <c r="C635" s="139">
        <v>0.92879259999999997</v>
      </c>
      <c r="D635" s="139">
        <v>1.9607840000000001</v>
      </c>
      <c r="E635" s="139">
        <v>2.108768</v>
      </c>
      <c r="F635" s="139">
        <v>1.46228</v>
      </c>
      <c r="G635" s="173">
        <v>1.568627</v>
      </c>
    </row>
    <row r="636" spans="1:7">
      <c r="A636" s="231">
        <v>316.5</v>
      </c>
      <c r="B636" s="139">
        <v>0.5090498</v>
      </c>
      <c r="C636" s="139">
        <v>0.92879259999999997</v>
      </c>
      <c r="D636" s="139">
        <v>1.9607840000000001</v>
      </c>
      <c r="E636" s="139">
        <v>2.108768</v>
      </c>
      <c r="F636" s="139">
        <v>1.429046</v>
      </c>
      <c r="G636" s="173">
        <v>1.568627</v>
      </c>
    </row>
    <row r="637" spans="1:7">
      <c r="A637" s="231">
        <v>317</v>
      </c>
      <c r="B637" s="139">
        <v>0.5090498</v>
      </c>
      <c r="C637" s="139">
        <v>0.92879259999999997</v>
      </c>
      <c r="D637" s="139">
        <v>1.9607840000000001</v>
      </c>
      <c r="E637" s="139">
        <v>2.108768</v>
      </c>
      <c r="F637" s="139">
        <v>1.46228</v>
      </c>
      <c r="G637" s="173">
        <v>1.568627</v>
      </c>
    </row>
    <row r="638" spans="1:7">
      <c r="A638" s="231">
        <v>317.5</v>
      </c>
      <c r="B638" s="139">
        <v>0.5090498</v>
      </c>
      <c r="C638" s="139">
        <v>0.92879259999999997</v>
      </c>
      <c r="D638" s="139">
        <v>1.9607840000000001</v>
      </c>
      <c r="E638" s="139">
        <v>2.108768</v>
      </c>
      <c r="F638" s="139">
        <v>1.46228</v>
      </c>
      <c r="G638" s="173">
        <v>1.568627</v>
      </c>
    </row>
    <row r="639" spans="1:7">
      <c r="A639" s="231">
        <v>318</v>
      </c>
      <c r="B639" s="139">
        <v>0.5090498</v>
      </c>
      <c r="C639" s="139">
        <v>0.92879259999999997</v>
      </c>
      <c r="D639" s="139">
        <v>1.995798</v>
      </c>
      <c r="E639" s="139">
        <v>2.108768</v>
      </c>
      <c r="F639" s="139">
        <v>1.46228</v>
      </c>
      <c r="G639" s="173">
        <v>1.568627</v>
      </c>
    </row>
    <row r="640" spans="1:7">
      <c r="A640" s="231">
        <v>318.5</v>
      </c>
      <c r="B640" s="139">
        <v>0.5090498</v>
      </c>
      <c r="C640" s="139">
        <v>0.92879259999999997</v>
      </c>
      <c r="D640" s="139">
        <v>1.9607840000000001</v>
      </c>
      <c r="E640" s="139">
        <v>2.108768</v>
      </c>
      <c r="F640" s="139">
        <v>1.46228</v>
      </c>
      <c r="G640" s="173">
        <v>1.568627</v>
      </c>
    </row>
    <row r="641" spans="1:7">
      <c r="A641" s="231">
        <v>319</v>
      </c>
      <c r="B641" s="139">
        <v>0.5090498</v>
      </c>
      <c r="C641" s="139">
        <v>0.92879259999999997</v>
      </c>
      <c r="D641" s="139">
        <v>1.9607840000000001</v>
      </c>
      <c r="E641" s="139">
        <v>2.108768</v>
      </c>
      <c r="F641" s="139">
        <v>1.46228</v>
      </c>
      <c r="G641" s="173">
        <v>1.568627</v>
      </c>
    </row>
    <row r="642" spans="1:7">
      <c r="A642" s="231">
        <v>319.5</v>
      </c>
      <c r="B642" s="139">
        <v>0.5090498</v>
      </c>
      <c r="C642" s="139">
        <v>0.92879259999999997</v>
      </c>
      <c r="D642" s="139">
        <v>1.9607840000000001</v>
      </c>
      <c r="E642" s="139">
        <v>2.108768</v>
      </c>
      <c r="F642" s="139">
        <v>1.46228</v>
      </c>
      <c r="G642" s="173">
        <v>1.568627</v>
      </c>
    </row>
    <row r="643" spans="1:7">
      <c r="A643" s="231">
        <v>320</v>
      </c>
      <c r="B643" s="139">
        <v>0.5090498</v>
      </c>
      <c r="C643" s="139">
        <v>0.92879259999999997</v>
      </c>
      <c r="D643" s="139">
        <v>1.9607840000000001</v>
      </c>
      <c r="E643" s="139">
        <v>2.108768</v>
      </c>
      <c r="F643" s="139">
        <v>1.46228</v>
      </c>
      <c r="G643" s="173">
        <v>1.568627</v>
      </c>
    </row>
    <row r="644" spans="1:7">
      <c r="A644" s="231">
        <v>320.5</v>
      </c>
      <c r="B644" s="139">
        <v>0.5090498</v>
      </c>
      <c r="C644" s="139">
        <v>0.92879259999999997</v>
      </c>
      <c r="D644" s="139">
        <v>1.9607840000000001</v>
      </c>
      <c r="E644" s="139">
        <v>2.108768</v>
      </c>
      <c r="F644" s="139">
        <v>1.46228</v>
      </c>
      <c r="G644" s="173">
        <v>1.568627</v>
      </c>
    </row>
    <row r="645" spans="1:7">
      <c r="A645" s="231">
        <v>321</v>
      </c>
      <c r="B645" s="139">
        <v>0.49019610000000002</v>
      </c>
      <c r="C645" s="139">
        <v>0.92879259999999997</v>
      </c>
      <c r="D645" s="139">
        <v>1.9607840000000001</v>
      </c>
      <c r="E645" s="139">
        <v>2.108768</v>
      </c>
      <c r="F645" s="139">
        <v>1.46228</v>
      </c>
      <c r="G645" s="173">
        <v>1.568627</v>
      </c>
    </row>
    <row r="646" spans="1:7">
      <c r="A646" s="231">
        <v>321.5</v>
      </c>
      <c r="B646" s="139">
        <v>0.5090498</v>
      </c>
      <c r="C646" s="139">
        <v>0.92879259999999997</v>
      </c>
      <c r="D646" s="139">
        <v>1.9607840000000001</v>
      </c>
      <c r="E646" s="139">
        <v>2.108768</v>
      </c>
      <c r="F646" s="139">
        <v>1.46228</v>
      </c>
      <c r="G646" s="173">
        <v>1.568627</v>
      </c>
    </row>
    <row r="647" spans="1:7">
      <c r="A647" s="231">
        <v>322</v>
      </c>
      <c r="B647" s="139">
        <v>0.5090498</v>
      </c>
      <c r="C647" s="139">
        <v>0.92879259999999997</v>
      </c>
      <c r="D647" s="139">
        <v>1.9607840000000001</v>
      </c>
      <c r="E647" s="139">
        <v>2.108768</v>
      </c>
      <c r="F647" s="139">
        <v>1.46228</v>
      </c>
      <c r="G647" s="173">
        <v>1.568627</v>
      </c>
    </row>
    <row r="648" spans="1:7">
      <c r="A648" s="231">
        <v>322.5</v>
      </c>
      <c r="B648" s="139">
        <v>0.5090498</v>
      </c>
      <c r="C648" s="139">
        <v>0.92879259999999997</v>
      </c>
      <c r="D648" s="139">
        <v>1.9607840000000001</v>
      </c>
      <c r="E648" s="139">
        <v>2.108768</v>
      </c>
      <c r="F648" s="139">
        <v>1.46228</v>
      </c>
      <c r="G648" s="173">
        <v>1.568627</v>
      </c>
    </row>
    <row r="649" spans="1:7">
      <c r="A649" s="231">
        <v>323</v>
      </c>
      <c r="B649" s="139">
        <v>0.5090498</v>
      </c>
      <c r="C649" s="139">
        <v>0.92879259999999997</v>
      </c>
      <c r="D649" s="139">
        <v>1.9607840000000001</v>
      </c>
      <c r="E649" s="139">
        <v>2.108768</v>
      </c>
      <c r="F649" s="139">
        <v>1.46228</v>
      </c>
      <c r="G649" s="173">
        <v>1.568627</v>
      </c>
    </row>
    <row r="650" spans="1:7">
      <c r="A650" s="231">
        <v>323.5</v>
      </c>
      <c r="B650" s="139">
        <v>0.5090498</v>
      </c>
      <c r="C650" s="139">
        <v>0.92879259999999997</v>
      </c>
      <c r="D650" s="139">
        <v>1.9607840000000001</v>
      </c>
      <c r="E650" s="139">
        <v>2.108768</v>
      </c>
      <c r="F650" s="139">
        <v>1.46228</v>
      </c>
      <c r="G650" s="173">
        <v>1.568627</v>
      </c>
    </row>
    <row r="651" spans="1:7">
      <c r="A651" s="231">
        <v>324</v>
      </c>
      <c r="B651" s="139">
        <v>0.5090498</v>
      </c>
      <c r="C651" s="139">
        <v>0.92879259999999997</v>
      </c>
      <c r="D651" s="139">
        <v>1.9607840000000001</v>
      </c>
      <c r="E651" s="139">
        <v>2.108768</v>
      </c>
      <c r="F651" s="139">
        <v>1.46228</v>
      </c>
      <c r="G651" s="173">
        <v>1.568627</v>
      </c>
    </row>
    <row r="652" spans="1:7">
      <c r="A652" s="231">
        <v>324.5</v>
      </c>
      <c r="B652" s="139">
        <v>0.5090498</v>
      </c>
      <c r="C652" s="139">
        <v>0.90299280000000004</v>
      </c>
      <c r="D652" s="139">
        <v>1.9607840000000001</v>
      </c>
      <c r="E652" s="139">
        <v>2.108768</v>
      </c>
      <c r="F652" s="139">
        <v>1.46228</v>
      </c>
      <c r="G652" s="173">
        <v>1.568627</v>
      </c>
    </row>
    <row r="653" spans="1:7">
      <c r="A653" s="231">
        <v>325</v>
      </c>
      <c r="B653" s="139">
        <v>0.49019610000000002</v>
      </c>
      <c r="C653" s="139">
        <v>0.92879259999999997</v>
      </c>
      <c r="D653" s="139">
        <v>1.9607840000000001</v>
      </c>
      <c r="E653" s="139">
        <v>2.108768</v>
      </c>
      <c r="F653" s="139">
        <v>1.46228</v>
      </c>
      <c r="G653" s="173">
        <v>1.568627</v>
      </c>
    </row>
    <row r="654" spans="1:7">
      <c r="A654" s="231">
        <v>325.5</v>
      </c>
      <c r="B654" s="139">
        <v>0.49019610000000002</v>
      </c>
      <c r="C654" s="139">
        <v>0.92879259999999997</v>
      </c>
      <c r="D654" s="139">
        <v>1.9607840000000001</v>
      </c>
      <c r="E654" s="139">
        <v>2.108768</v>
      </c>
      <c r="F654" s="139">
        <v>1.46228</v>
      </c>
      <c r="G654" s="173">
        <v>1.568627</v>
      </c>
    </row>
    <row r="655" spans="1:7">
      <c r="A655" s="231">
        <v>326</v>
      </c>
      <c r="B655" s="139">
        <v>0.5090498</v>
      </c>
      <c r="C655" s="139">
        <v>0.90299280000000004</v>
      </c>
      <c r="D655" s="139">
        <v>1.9607840000000001</v>
      </c>
      <c r="E655" s="139">
        <v>2.108768</v>
      </c>
      <c r="F655" s="139">
        <v>1.46228</v>
      </c>
      <c r="G655" s="173">
        <v>1.568627</v>
      </c>
    </row>
    <row r="656" spans="1:7">
      <c r="A656" s="231">
        <v>326.5</v>
      </c>
      <c r="B656" s="139">
        <v>0.5090498</v>
      </c>
      <c r="C656" s="139">
        <v>0.92879259999999997</v>
      </c>
      <c r="D656" s="139">
        <v>1.9607840000000001</v>
      </c>
      <c r="E656" s="139">
        <v>2.108768</v>
      </c>
      <c r="F656" s="139">
        <v>1.46228</v>
      </c>
      <c r="G656" s="173">
        <v>1.568627</v>
      </c>
    </row>
    <row r="657" spans="1:7">
      <c r="A657" s="231">
        <v>327</v>
      </c>
      <c r="B657" s="139">
        <v>0.5090498</v>
      </c>
      <c r="C657" s="139">
        <v>0.92879259999999997</v>
      </c>
      <c r="D657" s="139">
        <v>1.9607840000000001</v>
      </c>
      <c r="E657" s="139">
        <v>2.108768</v>
      </c>
      <c r="F657" s="139">
        <v>1.46228</v>
      </c>
      <c r="G657" s="173">
        <v>1.568627</v>
      </c>
    </row>
    <row r="658" spans="1:7">
      <c r="A658" s="231">
        <v>327.5</v>
      </c>
      <c r="B658" s="139">
        <v>0.49019610000000002</v>
      </c>
      <c r="C658" s="139">
        <v>0.92879259999999997</v>
      </c>
      <c r="D658" s="139">
        <v>1.9607840000000001</v>
      </c>
      <c r="E658" s="139">
        <v>2.108768</v>
      </c>
      <c r="F658" s="139">
        <v>1.46228</v>
      </c>
      <c r="G658" s="173">
        <v>1.568627</v>
      </c>
    </row>
    <row r="659" spans="1:7">
      <c r="A659" s="231">
        <v>328</v>
      </c>
      <c r="B659" s="139">
        <v>0.49019610000000002</v>
      </c>
      <c r="C659" s="139">
        <v>0.92879259999999997</v>
      </c>
      <c r="D659" s="139">
        <v>1.9607840000000001</v>
      </c>
      <c r="E659" s="139">
        <v>2.108768</v>
      </c>
      <c r="F659" s="139">
        <v>1.46228</v>
      </c>
      <c r="G659" s="173">
        <v>1.6042780000000001</v>
      </c>
    </row>
    <row r="660" spans="1:7">
      <c r="A660" s="231">
        <v>328.5</v>
      </c>
      <c r="B660" s="139">
        <v>0.49019610000000002</v>
      </c>
      <c r="C660" s="139">
        <v>0.92879259999999997</v>
      </c>
      <c r="D660" s="139">
        <v>1.9607840000000001</v>
      </c>
      <c r="E660" s="139">
        <v>2.108768</v>
      </c>
      <c r="F660" s="139">
        <v>1.46228</v>
      </c>
      <c r="G660" s="173">
        <v>1.6042780000000001</v>
      </c>
    </row>
    <row r="661" spans="1:7">
      <c r="A661" s="231">
        <v>329</v>
      </c>
      <c r="B661" s="139">
        <v>0.49019610000000002</v>
      </c>
      <c r="C661" s="139">
        <v>0.92879259999999997</v>
      </c>
      <c r="D661" s="139">
        <v>1.9607840000000001</v>
      </c>
      <c r="E661" s="139">
        <v>2.108768</v>
      </c>
      <c r="F661" s="139">
        <v>1.46228</v>
      </c>
      <c r="G661" s="173">
        <v>1.568627</v>
      </c>
    </row>
    <row r="662" spans="1:7">
      <c r="A662" s="231">
        <v>329.5</v>
      </c>
      <c r="B662" s="139">
        <v>0.49019610000000002</v>
      </c>
      <c r="C662" s="139">
        <v>0.92879259999999997</v>
      </c>
      <c r="D662" s="139">
        <v>1.9607840000000001</v>
      </c>
      <c r="E662" s="139">
        <v>2.108768</v>
      </c>
      <c r="F662" s="139">
        <v>1.46228</v>
      </c>
      <c r="G662" s="173">
        <v>1.6042780000000001</v>
      </c>
    </row>
    <row r="663" spans="1:7" ht="15" thickBot="1">
      <c r="A663" s="232">
        <v>330</v>
      </c>
      <c r="B663" s="140">
        <v>0.5090498</v>
      </c>
      <c r="C663" s="140">
        <v>0.92879259999999997</v>
      </c>
      <c r="D663" s="140">
        <v>1.9607840000000001</v>
      </c>
      <c r="E663" s="140">
        <v>2.108768</v>
      </c>
      <c r="F663" s="140">
        <v>1.46228</v>
      </c>
      <c r="G663" s="233">
        <v>1.6042780000000001</v>
      </c>
    </row>
  </sheetData>
  <mergeCells count="3">
    <mergeCell ref="B1:C1"/>
    <mergeCell ref="D1:E1"/>
    <mergeCell ref="F1:G1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72"/>
  <sheetViews>
    <sheetView tabSelected="1" topLeftCell="A51" workbookViewId="0">
      <selection activeCell="H45" sqref="H45"/>
    </sheetView>
  </sheetViews>
  <sheetFormatPr defaultColWidth="9" defaultRowHeight="14"/>
  <cols>
    <col min="1" max="1" width="19.69921875" style="60" bestFit="1" customWidth="1"/>
    <col min="2" max="2" width="12.59765625" style="60" bestFit="1" customWidth="1"/>
    <col min="3" max="3" width="11.19921875" style="60" bestFit="1" customWidth="1"/>
    <col min="4" max="4" width="12.59765625" style="60" bestFit="1" customWidth="1"/>
    <col min="5" max="5" width="11.19921875" style="60" bestFit="1" customWidth="1"/>
    <col min="6" max="6" width="12.59765625" style="60" bestFit="1" customWidth="1"/>
    <col min="7" max="7" width="11.19921875" style="60" bestFit="1" customWidth="1"/>
    <col min="8" max="8" width="19.69921875" style="60" bestFit="1" customWidth="1"/>
    <col min="9" max="9" width="11.19921875" style="60" bestFit="1" customWidth="1"/>
    <col min="10" max="10" width="12.59765625" style="60" bestFit="1" customWidth="1"/>
    <col min="11" max="11" width="12.09765625" style="60" bestFit="1" customWidth="1"/>
    <col min="12" max="12" width="10.5" style="60" bestFit="1" customWidth="1"/>
    <col min="13" max="13" width="12.09765625" style="60" bestFit="1" customWidth="1"/>
    <col min="14" max="14" width="10.5" style="60" bestFit="1" customWidth="1"/>
    <col min="15" max="16384" width="9" style="60"/>
  </cols>
  <sheetData>
    <row r="1" spans="1:11" ht="15" customHeight="1" thickBot="1">
      <c r="A1" s="111" t="s">
        <v>2</v>
      </c>
    </row>
    <row r="2" spans="1:11" ht="15" customHeight="1">
      <c r="A2" s="145"/>
      <c r="B2" s="311" t="s">
        <v>170</v>
      </c>
      <c r="C2" s="311"/>
      <c r="D2" s="311"/>
      <c r="E2" s="311"/>
      <c r="F2" s="311"/>
      <c r="G2" s="311"/>
      <c r="H2" s="311"/>
      <c r="I2" s="311"/>
      <c r="J2" s="311"/>
      <c r="K2" s="312"/>
    </row>
    <row r="3" spans="1:11" ht="15" customHeight="1">
      <c r="A3" s="52"/>
      <c r="B3" s="309" t="s">
        <v>171</v>
      </c>
      <c r="C3" s="309"/>
      <c r="D3" s="309"/>
      <c r="E3" s="309"/>
      <c r="F3" s="309"/>
      <c r="G3" s="309"/>
      <c r="H3" s="309"/>
      <c r="I3" s="309"/>
      <c r="J3" s="309"/>
      <c r="K3" s="310"/>
    </row>
    <row r="4" spans="1:11" ht="15.65" customHeight="1" thickBot="1">
      <c r="A4" s="53"/>
      <c r="B4" s="313" t="s">
        <v>196</v>
      </c>
      <c r="C4" s="313"/>
      <c r="D4" s="313"/>
      <c r="E4" s="313"/>
      <c r="F4" s="313"/>
      <c r="G4" s="313"/>
      <c r="H4" s="313"/>
      <c r="I4" s="313"/>
      <c r="J4" s="313"/>
      <c r="K4" s="314"/>
    </row>
    <row r="5" spans="1:11">
      <c r="A5" s="63"/>
      <c r="B5" s="311" t="s">
        <v>111</v>
      </c>
      <c r="C5" s="311"/>
      <c r="D5" s="311"/>
      <c r="E5" s="311"/>
      <c r="F5" s="311"/>
      <c r="G5" s="311"/>
      <c r="H5" s="311" t="s">
        <v>112</v>
      </c>
      <c r="I5" s="311"/>
      <c r="J5" s="311" t="s">
        <v>84</v>
      </c>
      <c r="K5" s="312"/>
    </row>
    <row r="6" spans="1:11" ht="16.5">
      <c r="A6" s="52"/>
      <c r="B6" s="309" t="s">
        <v>113</v>
      </c>
      <c r="C6" s="309"/>
      <c r="D6" s="309" t="s">
        <v>114</v>
      </c>
      <c r="E6" s="309"/>
      <c r="F6" s="309" t="s">
        <v>115</v>
      </c>
      <c r="G6" s="309"/>
      <c r="H6" s="309" t="s">
        <v>115</v>
      </c>
      <c r="I6" s="309"/>
      <c r="J6" s="309" t="s">
        <v>115</v>
      </c>
      <c r="K6" s="310"/>
    </row>
    <row r="7" spans="1:11" ht="17">
      <c r="A7" s="52"/>
      <c r="B7" s="227" t="s">
        <v>323</v>
      </c>
      <c r="C7" s="227" t="s">
        <v>324</v>
      </c>
      <c r="D7" s="227" t="s">
        <v>323</v>
      </c>
      <c r="E7" s="227" t="s">
        <v>324</v>
      </c>
      <c r="F7" s="227" t="s">
        <v>323</v>
      </c>
      <c r="G7" s="227" t="s">
        <v>324</v>
      </c>
      <c r="H7" s="227" t="s">
        <v>323</v>
      </c>
      <c r="I7" s="227" t="s">
        <v>324</v>
      </c>
      <c r="J7" s="227" t="s">
        <v>323</v>
      </c>
      <c r="K7" s="230" t="s">
        <v>324</v>
      </c>
    </row>
    <row r="8" spans="1:11">
      <c r="A8" s="52" t="s">
        <v>12</v>
      </c>
      <c r="B8" s="71">
        <v>0.15</v>
      </c>
      <c r="C8" s="71">
        <v>0.83</v>
      </c>
      <c r="D8" s="71">
        <v>0.66</v>
      </c>
      <c r="E8" s="71">
        <v>0.69</v>
      </c>
      <c r="F8" s="71">
        <v>0.81</v>
      </c>
      <c r="G8" s="71">
        <v>1.52</v>
      </c>
      <c r="H8" s="71">
        <v>2.0308120000000001</v>
      </c>
      <c r="I8" s="71">
        <v>2.3307440000000001</v>
      </c>
      <c r="J8" s="71">
        <v>1.6284479999999999</v>
      </c>
      <c r="K8" s="72">
        <v>1.818182</v>
      </c>
    </row>
    <row r="9" spans="1:11">
      <c r="A9" s="52" t="s">
        <v>15</v>
      </c>
      <c r="B9" s="71">
        <v>0.06</v>
      </c>
      <c r="C9" s="71">
        <v>0.28999999999999998</v>
      </c>
      <c r="D9" s="71">
        <v>0.51</v>
      </c>
      <c r="E9" s="71">
        <v>0.98</v>
      </c>
      <c r="F9" s="71">
        <v>0.56999999999999995</v>
      </c>
      <c r="G9" s="71">
        <v>1.27</v>
      </c>
      <c r="H9" s="71">
        <v>2.0658259999999999</v>
      </c>
      <c r="I9" s="71">
        <v>2.4047360000000002</v>
      </c>
      <c r="J9" s="71">
        <v>1.362579</v>
      </c>
      <c r="K9" s="72">
        <v>1.71123</v>
      </c>
    </row>
    <row r="10" spans="1:11">
      <c r="A10" s="52" t="s">
        <v>17</v>
      </c>
      <c r="B10" s="71">
        <v>0.04</v>
      </c>
      <c r="C10" s="71">
        <v>0.23</v>
      </c>
      <c r="D10" s="71">
        <v>0.52</v>
      </c>
      <c r="E10" s="71">
        <v>0.98</v>
      </c>
      <c r="F10" s="71">
        <v>0.56000000000000005</v>
      </c>
      <c r="G10" s="71">
        <v>1.21</v>
      </c>
      <c r="H10" s="71">
        <v>2.0308120000000001</v>
      </c>
      <c r="I10" s="71">
        <v>2.1457639999999998</v>
      </c>
      <c r="J10" s="71">
        <v>1.46228</v>
      </c>
      <c r="K10" s="72">
        <v>1.6042780000000001</v>
      </c>
    </row>
    <row r="11" spans="1:11">
      <c r="A11" s="52" t="s">
        <v>65</v>
      </c>
      <c r="B11" s="71">
        <v>0.08</v>
      </c>
      <c r="C11" s="71">
        <v>0.35</v>
      </c>
      <c r="D11" s="71">
        <v>0.44</v>
      </c>
      <c r="E11" s="71">
        <v>0.49</v>
      </c>
      <c r="F11" s="71">
        <v>0.52</v>
      </c>
      <c r="G11" s="71">
        <v>0.84</v>
      </c>
      <c r="H11" s="120"/>
      <c r="I11" s="120"/>
      <c r="J11" s="71"/>
      <c r="K11" s="72"/>
    </row>
    <row r="12" spans="1:11">
      <c r="A12" s="52" t="s">
        <v>66</v>
      </c>
      <c r="B12" s="71">
        <v>0.15</v>
      </c>
      <c r="C12" s="71">
        <v>0.52</v>
      </c>
      <c r="D12" s="71">
        <v>0.19</v>
      </c>
      <c r="E12" s="71">
        <v>0.22</v>
      </c>
      <c r="F12" s="71">
        <v>0.33</v>
      </c>
      <c r="G12" s="71">
        <v>0.74</v>
      </c>
      <c r="H12" s="120"/>
      <c r="I12" s="120"/>
      <c r="J12" s="71"/>
      <c r="K12" s="72"/>
    </row>
    <row r="13" spans="1:11">
      <c r="A13" s="52" t="s">
        <v>67</v>
      </c>
      <c r="B13" s="71">
        <v>0.06</v>
      </c>
      <c r="C13" s="71">
        <v>0.23</v>
      </c>
      <c r="D13" s="71">
        <v>0.39</v>
      </c>
      <c r="E13" s="71">
        <v>0.52</v>
      </c>
      <c r="F13" s="71">
        <v>0.45</v>
      </c>
      <c r="G13" s="71">
        <v>0.74</v>
      </c>
      <c r="H13" s="120"/>
      <c r="I13" s="120"/>
      <c r="J13" s="71"/>
      <c r="K13" s="72"/>
    </row>
    <row r="14" spans="1:11" ht="14.5" thickBot="1">
      <c r="A14" s="53"/>
      <c r="B14" s="135"/>
      <c r="C14" s="135"/>
      <c r="D14" s="135"/>
      <c r="E14" s="135"/>
      <c r="F14" s="135"/>
      <c r="G14" s="135"/>
      <c r="H14" s="129"/>
      <c r="I14" s="129"/>
      <c r="J14" s="129"/>
      <c r="K14" s="130"/>
    </row>
    <row r="15" spans="1:11">
      <c r="A15" s="51" t="s">
        <v>71</v>
      </c>
      <c r="B15" s="133">
        <f>AVERAGE(B8:B13)</f>
        <v>9.0000000000000011E-2</v>
      </c>
      <c r="C15" s="133">
        <f t="shared" ref="C15:K15" si="0">AVERAGE(C8:C13)</f>
        <v>0.40833333333333327</v>
      </c>
      <c r="D15" s="133">
        <f t="shared" si="0"/>
        <v>0.45166666666666666</v>
      </c>
      <c r="E15" s="133">
        <f t="shared" si="0"/>
        <v>0.64666666666666661</v>
      </c>
      <c r="F15" s="133">
        <f t="shared" si="0"/>
        <v>0.54</v>
      </c>
      <c r="G15" s="133">
        <f t="shared" si="0"/>
        <v>1.0533333333333335</v>
      </c>
      <c r="H15" s="133">
        <f t="shared" si="0"/>
        <v>2.0424833333333337</v>
      </c>
      <c r="I15" s="133">
        <f t="shared" si="0"/>
        <v>2.2937480000000003</v>
      </c>
      <c r="J15" s="133">
        <f t="shared" si="0"/>
        <v>1.4844356666666665</v>
      </c>
      <c r="K15" s="134">
        <f t="shared" si="0"/>
        <v>1.7112299999999998</v>
      </c>
    </row>
    <row r="16" spans="1:11" ht="14.5" customHeight="1">
      <c r="A16" s="52" t="s">
        <v>168</v>
      </c>
      <c r="B16" s="431">
        <v>8.3000000000000004E-2</v>
      </c>
      <c r="C16" s="431"/>
      <c r="D16" s="431">
        <v>0.18779999999999999</v>
      </c>
      <c r="E16" s="431"/>
      <c r="F16" s="431">
        <v>6.1000000000000004E-3</v>
      </c>
      <c r="G16" s="431"/>
      <c r="H16" s="431">
        <v>2.98E-2</v>
      </c>
      <c r="I16" s="431"/>
      <c r="J16" s="426">
        <v>8.4000000000000005E-2</v>
      </c>
      <c r="K16" s="427"/>
    </row>
    <row r="17" spans="1:21" ht="14.5" thickBot="1">
      <c r="A17" s="53" t="s">
        <v>169</v>
      </c>
      <c r="B17" s="405" t="s">
        <v>201</v>
      </c>
      <c r="C17" s="405"/>
      <c r="D17" s="405" t="s">
        <v>202</v>
      </c>
      <c r="E17" s="405"/>
      <c r="F17" s="405" t="s">
        <v>201</v>
      </c>
      <c r="G17" s="405"/>
      <c r="H17" s="405" t="s">
        <v>200</v>
      </c>
      <c r="I17" s="405"/>
      <c r="J17" s="405" t="s">
        <v>167</v>
      </c>
      <c r="K17" s="428"/>
    </row>
    <row r="18" spans="1:21">
      <c r="A18" s="125"/>
      <c r="B18" s="429"/>
      <c r="C18" s="429"/>
      <c r="D18" s="430"/>
      <c r="E18" s="430"/>
      <c r="F18" s="429"/>
      <c r="G18" s="429"/>
      <c r="H18" s="315" t="s">
        <v>319</v>
      </c>
      <c r="I18" s="315"/>
      <c r="J18" s="124"/>
      <c r="K18" s="124"/>
    </row>
    <row r="19" spans="1:21">
      <c r="B19" s="62"/>
      <c r="C19" s="62"/>
      <c r="D19" s="62"/>
      <c r="E19" s="62"/>
      <c r="F19" s="62"/>
      <c r="G19" s="62"/>
    </row>
    <row r="20" spans="1:21" ht="14.5" thickBot="1">
      <c r="A20" s="111" t="s">
        <v>3</v>
      </c>
      <c r="B20" s="62"/>
      <c r="C20" s="62"/>
      <c r="D20" s="62"/>
      <c r="E20" s="62"/>
      <c r="F20" s="62"/>
      <c r="G20" s="62"/>
      <c r="H20" s="60" t="s">
        <v>0</v>
      </c>
      <c r="I20" s="62"/>
      <c r="J20" s="62"/>
      <c r="K20" s="62"/>
      <c r="L20" s="62"/>
      <c r="M20" s="62"/>
      <c r="N20" s="62"/>
    </row>
    <row r="21" spans="1:21" ht="14.5" customHeight="1">
      <c r="A21" s="63"/>
      <c r="B21" s="341" t="s">
        <v>350</v>
      </c>
      <c r="C21" s="393"/>
      <c r="D21" s="393"/>
      <c r="E21" s="393"/>
      <c r="F21" s="354"/>
      <c r="G21" s="124"/>
      <c r="H21" s="63"/>
      <c r="I21" s="341" t="s">
        <v>170</v>
      </c>
      <c r="J21" s="393"/>
      <c r="K21" s="393"/>
      <c r="L21" s="393"/>
      <c r="M21" s="393"/>
      <c r="N21" s="354"/>
      <c r="P21" s="124"/>
      <c r="Q21" s="126"/>
      <c r="R21" s="124"/>
      <c r="S21" s="126"/>
      <c r="T21" s="124"/>
      <c r="U21" s="126"/>
    </row>
    <row r="22" spans="1:21">
      <c r="A22" s="52"/>
      <c r="B22" s="336" t="s">
        <v>351</v>
      </c>
      <c r="C22" s="345"/>
      <c r="D22" s="345"/>
      <c r="E22" s="345"/>
      <c r="F22" s="338"/>
      <c r="G22" s="127"/>
      <c r="H22" s="52"/>
      <c r="I22" s="336" t="s">
        <v>171</v>
      </c>
      <c r="J22" s="345"/>
      <c r="K22" s="345"/>
      <c r="L22" s="345"/>
      <c r="M22" s="345"/>
      <c r="N22" s="338"/>
      <c r="P22" s="124"/>
      <c r="Q22" s="126"/>
      <c r="R22" s="124"/>
      <c r="S22" s="126"/>
      <c r="T22" s="124"/>
      <c r="U22" s="126"/>
    </row>
    <row r="23" spans="1:21" ht="15.65" customHeight="1" thickBot="1">
      <c r="A23" s="53"/>
      <c r="B23" s="317" t="s">
        <v>352</v>
      </c>
      <c r="C23" s="394"/>
      <c r="D23" s="394"/>
      <c r="E23" s="394"/>
      <c r="F23" s="319"/>
      <c r="G23" s="127"/>
      <c r="H23" s="53"/>
      <c r="I23" s="317" t="s">
        <v>196</v>
      </c>
      <c r="J23" s="394"/>
      <c r="K23" s="394"/>
      <c r="L23" s="394"/>
      <c r="M23" s="394"/>
      <c r="N23" s="319"/>
      <c r="P23" s="126"/>
      <c r="Q23" s="126"/>
      <c r="R23" s="126"/>
      <c r="S23" s="126"/>
      <c r="T23" s="126"/>
      <c r="U23" s="126"/>
    </row>
    <row r="24" spans="1:21" ht="15" customHeight="1">
      <c r="A24" s="425" t="s">
        <v>353</v>
      </c>
      <c r="B24" s="332"/>
      <c r="C24" s="332"/>
      <c r="D24" s="332"/>
      <c r="E24" s="332"/>
      <c r="F24" s="359"/>
      <c r="G24" s="124"/>
      <c r="H24" s="63"/>
      <c r="I24" s="432" t="s">
        <v>116</v>
      </c>
      <c r="J24" s="432"/>
      <c r="K24" s="434" t="s">
        <v>117</v>
      </c>
      <c r="L24" s="434"/>
      <c r="M24" s="432" t="s">
        <v>118</v>
      </c>
      <c r="N24" s="433"/>
      <c r="P24" s="128"/>
      <c r="Q24" s="128"/>
      <c r="R24" s="128"/>
      <c r="S24" s="128"/>
      <c r="T24" s="128"/>
      <c r="U24" s="128"/>
    </row>
    <row r="25" spans="1:21" ht="17">
      <c r="A25" s="52"/>
      <c r="B25" s="299" t="s">
        <v>347</v>
      </c>
      <c r="C25" s="299" t="s">
        <v>346</v>
      </c>
      <c r="D25" s="299" t="s">
        <v>354</v>
      </c>
      <c r="E25" s="299" t="s">
        <v>349</v>
      </c>
      <c r="F25" s="300" t="s">
        <v>355</v>
      </c>
      <c r="G25" s="124"/>
      <c r="H25" s="52"/>
      <c r="I25" s="227" t="s">
        <v>323</v>
      </c>
      <c r="J25" s="227" t="s">
        <v>324</v>
      </c>
      <c r="K25" s="227" t="s">
        <v>323</v>
      </c>
      <c r="L25" s="227" t="s">
        <v>324</v>
      </c>
      <c r="M25" s="227" t="s">
        <v>323</v>
      </c>
      <c r="N25" s="230" t="s">
        <v>324</v>
      </c>
      <c r="P25" s="128"/>
      <c r="Q25" s="128"/>
      <c r="R25" s="128"/>
      <c r="S25" s="128"/>
      <c r="T25" s="128"/>
      <c r="U25" s="128"/>
    </row>
    <row r="26" spans="1:21">
      <c r="A26" s="52" t="s">
        <v>356</v>
      </c>
      <c r="B26" s="71">
        <v>0.26900000000000002</v>
      </c>
      <c r="C26" s="71">
        <v>0</v>
      </c>
      <c r="D26" s="71">
        <v>0.65900000000000003</v>
      </c>
      <c r="E26" s="71">
        <v>0.156</v>
      </c>
      <c r="F26" s="72">
        <v>0.27400000000000002</v>
      </c>
      <c r="H26" s="52" t="s">
        <v>12</v>
      </c>
      <c r="I26" s="71">
        <v>1</v>
      </c>
      <c r="J26" s="71">
        <v>3.540543</v>
      </c>
      <c r="K26" s="71">
        <v>1</v>
      </c>
      <c r="L26" s="71">
        <v>1.382897</v>
      </c>
      <c r="M26" s="71">
        <v>1</v>
      </c>
      <c r="N26" s="72">
        <v>0.51555130000000005</v>
      </c>
      <c r="P26" s="128"/>
      <c r="Q26" s="128"/>
      <c r="R26" s="128"/>
      <c r="S26" s="128"/>
      <c r="T26" s="128"/>
      <c r="U26" s="128"/>
    </row>
    <row r="27" spans="1:21">
      <c r="A27" s="52" t="s">
        <v>15</v>
      </c>
      <c r="B27" s="71">
        <v>0.38200000000000001</v>
      </c>
      <c r="C27" s="71">
        <v>-3.9E-2</v>
      </c>
      <c r="D27" s="71">
        <v>0.22</v>
      </c>
      <c r="E27" s="71">
        <v>0.223</v>
      </c>
      <c r="F27" s="72">
        <v>0.38800000000000001</v>
      </c>
      <c r="H27" s="52" t="s">
        <v>15</v>
      </c>
      <c r="I27" s="71">
        <v>1</v>
      </c>
      <c r="J27" s="71">
        <v>1.793077</v>
      </c>
      <c r="K27" s="71">
        <v>1</v>
      </c>
      <c r="L27" s="71">
        <v>1.2092259999999999</v>
      </c>
      <c r="M27" s="71">
        <v>1</v>
      </c>
      <c r="N27" s="72">
        <v>0.79729050000000001</v>
      </c>
      <c r="P27" s="128"/>
      <c r="Q27" s="128"/>
      <c r="R27" s="127"/>
      <c r="S27" s="127"/>
      <c r="T27" s="128"/>
      <c r="U27" s="128"/>
    </row>
    <row r="28" spans="1:21">
      <c r="A28" s="52" t="s">
        <v>17</v>
      </c>
      <c r="B28" s="71">
        <v>0.183</v>
      </c>
      <c r="C28" s="71">
        <v>1.7000000000000001E-2</v>
      </c>
      <c r="D28" s="71">
        <v>0.32100000000000001</v>
      </c>
      <c r="E28" s="71">
        <v>0.57999999999999996</v>
      </c>
      <c r="F28" s="72">
        <v>0.433</v>
      </c>
      <c r="H28" s="52" t="s">
        <v>17</v>
      </c>
      <c r="I28" s="71">
        <v>1</v>
      </c>
      <c r="J28" s="71">
        <v>1.4670179999999999</v>
      </c>
      <c r="K28" s="71">
        <v>1</v>
      </c>
      <c r="L28" s="71">
        <v>0.92617579999999999</v>
      </c>
      <c r="M28" s="71">
        <v>1.0009999999999999</v>
      </c>
      <c r="N28" s="72">
        <v>1.1808959999999999</v>
      </c>
      <c r="P28" s="128"/>
      <c r="Q28" s="128"/>
      <c r="R28" s="127"/>
      <c r="S28" s="127"/>
      <c r="T28" s="128"/>
      <c r="U28" s="128"/>
    </row>
    <row r="29" spans="1:21">
      <c r="A29" s="52" t="s">
        <v>65</v>
      </c>
      <c r="B29" s="71">
        <v>0.46</v>
      </c>
      <c r="C29" s="71"/>
      <c r="D29" s="71">
        <v>0.27</v>
      </c>
      <c r="E29" s="71">
        <v>0.1</v>
      </c>
      <c r="F29" s="72"/>
      <c r="G29" s="124"/>
      <c r="H29" s="52" t="s">
        <v>65</v>
      </c>
      <c r="I29" s="71">
        <v>1.0009999999999999</v>
      </c>
      <c r="J29" s="71">
        <v>3.0746579999999999</v>
      </c>
      <c r="K29" s="71">
        <v>1.0009999999999999</v>
      </c>
      <c r="L29" s="71">
        <v>0.76311340000000005</v>
      </c>
      <c r="M29" s="57"/>
      <c r="N29" s="81"/>
      <c r="O29" s="128"/>
      <c r="P29" s="128"/>
      <c r="Q29" s="128"/>
      <c r="R29" s="127"/>
      <c r="S29" s="127"/>
      <c r="T29" s="128"/>
      <c r="U29" s="128"/>
    </row>
    <row r="30" spans="1:21" ht="14.5" thickBot="1">
      <c r="A30" s="52" t="s">
        <v>66</v>
      </c>
      <c r="B30" s="71">
        <v>0.24</v>
      </c>
      <c r="C30" s="71"/>
      <c r="D30" s="71"/>
      <c r="E30" s="71"/>
      <c r="F30" s="72"/>
      <c r="G30" s="124"/>
      <c r="H30" s="53"/>
      <c r="I30" s="129"/>
      <c r="J30" s="129"/>
      <c r="K30" s="129"/>
      <c r="L30" s="129"/>
      <c r="M30" s="129"/>
      <c r="N30" s="130"/>
      <c r="O30" s="127"/>
      <c r="P30" s="128"/>
      <c r="Q30" s="128"/>
      <c r="R30" s="127"/>
      <c r="S30" s="127"/>
      <c r="T30" s="127"/>
      <c r="U30" s="127"/>
    </row>
    <row r="31" spans="1:21">
      <c r="A31" s="52" t="s">
        <v>67</v>
      </c>
      <c r="B31" s="71">
        <v>0.39700000000000002</v>
      </c>
      <c r="C31" s="71"/>
      <c r="D31" s="71"/>
      <c r="E31" s="71"/>
      <c r="F31" s="72"/>
      <c r="H31" s="51" t="s">
        <v>71</v>
      </c>
      <c r="I31" s="76">
        <f>AVERAGE(I26:I29)</f>
        <v>1.0002499999999999</v>
      </c>
      <c r="J31" s="76">
        <f t="shared" ref="J31:L31" si="1">AVERAGE(J26:J29)</f>
        <v>2.4688239999999997</v>
      </c>
      <c r="K31" s="76">
        <f t="shared" si="1"/>
        <v>1.0002499999999999</v>
      </c>
      <c r="L31" s="76">
        <f t="shared" si="1"/>
        <v>1.07035305</v>
      </c>
      <c r="M31" s="76">
        <f>AVERAGE(M26:M28)</f>
        <v>1.0003333333333333</v>
      </c>
      <c r="N31" s="77">
        <f>AVERAGE(N26:N28)</f>
        <v>0.8312459333333333</v>
      </c>
      <c r="O31" s="128"/>
      <c r="P31" s="128"/>
      <c r="Q31" s="128"/>
      <c r="R31" s="128"/>
      <c r="S31" s="128"/>
      <c r="T31" s="128"/>
      <c r="U31" s="128"/>
    </row>
    <row r="32" spans="1:21" ht="14.5" thickBot="1">
      <c r="A32" s="53"/>
      <c r="B32" s="135"/>
      <c r="C32" s="135"/>
      <c r="D32" s="129"/>
      <c r="E32" s="129"/>
      <c r="F32" s="136"/>
      <c r="H32" s="52" t="s">
        <v>168</v>
      </c>
      <c r="I32" s="309">
        <v>2.5600000000000001E-2</v>
      </c>
      <c r="J32" s="309"/>
      <c r="K32" s="336">
        <v>0.63219999999999998</v>
      </c>
      <c r="L32" s="337"/>
      <c r="M32" s="336">
        <v>0.43</v>
      </c>
      <c r="N32" s="338"/>
    </row>
    <row r="33" spans="1:15" ht="15.65" customHeight="1" thickBot="1">
      <c r="A33" s="51" t="s">
        <v>321</v>
      </c>
      <c r="B33" s="133">
        <f>AVERAGE(B26:B31)</f>
        <v>0.32183333333333336</v>
      </c>
      <c r="C33" s="133">
        <f t="shared" ref="C33:F33" si="2">AVERAGE(C26:C31)</f>
        <v>-7.3333333333333332E-3</v>
      </c>
      <c r="D33" s="133">
        <f t="shared" si="2"/>
        <v>0.36749999999999999</v>
      </c>
      <c r="E33" s="133">
        <f t="shared" si="2"/>
        <v>0.26474999999999999</v>
      </c>
      <c r="F33" s="134">
        <f t="shared" si="2"/>
        <v>0.36499999999999999</v>
      </c>
      <c r="H33" s="53" t="s">
        <v>169</v>
      </c>
      <c r="I33" s="313" t="s">
        <v>175</v>
      </c>
      <c r="J33" s="313"/>
      <c r="K33" s="317" t="s">
        <v>167</v>
      </c>
      <c r="L33" s="318"/>
      <c r="M33" s="317" t="s">
        <v>167</v>
      </c>
      <c r="N33" s="319"/>
      <c r="O33" s="126"/>
    </row>
    <row r="34" spans="1:15">
      <c r="A34" s="52" t="s">
        <v>357</v>
      </c>
      <c r="B34" s="71"/>
      <c r="C34" s="304">
        <v>1.4E-3</v>
      </c>
      <c r="D34" s="301">
        <v>0.64570000000000005</v>
      </c>
      <c r="E34" s="301">
        <v>0.5887</v>
      </c>
      <c r="F34" s="302">
        <v>0.56240000000000001</v>
      </c>
      <c r="O34" s="128"/>
    </row>
    <row r="35" spans="1:15">
      <c r="A35" s="52" t="s">
        <v>358</v>
      </c>
      <c r="B35" s="57"/>
      <c r="C35" s="303" t="s">
        <v>359</v>
      </c>
      <c r="D35" s="301" t="s">
        <v>191</v>
      </c>
      <c r="E35" s="301" t="s">
        <v>191</v>
      </c>
      <c r="F35" s="302" t="s">
        <v>191</v>
      </c>
      <c r="O35" s="128"/>
    </row>
    <row r="36" spans="1:15" ht="14.5" thickBot="1">
      <c r="A36" s="53" t="s">
        <v>360</v>
      </c>
      <c r="B36" s="58"/>
      <c r="C36" s="58"/>
      <c r="D36" s="58"/>
      <c r="E36" s="58"/>
      <c r="F36" s="75"/>
      <c r="O36" s="128"/>
    </row>
    <row r="37" spans="1:15" ht="14.5" thickBot="1">
      <c r="O37" s="128"/>
    </row>
    <row r="38" spans="1:15" ht="15" customHeight="1">
      <c r="A38" s="63"/>
      <c r="B38" s="341" t="s">
        <v>361</v>
      </c>
      <c r="C38" s="393"/>
      <c r="D38" s="393"/>
      <c r="E38" s="393"/>
      <c r="F38" s="354"/>
      <c r="O38" s="128"/>
    </row>
    <row r="39" spans="1:15">
      <c r="A39" s="52"/>
      <c r="B39" s="336" t="s">
        <v>362</v>
      </c>
      <c r="C39" s="345"/>
      <c r="D39" s="345"/>
      <c r="E39" s="345"/>
      <c r="F39" s="338"/>
      <c r="O39" s="128"/>
    </row>
    <row r="40" spans="1:15" ht="15.65" customHeight="1" thickBot="1">
      <c r="A40" s="53"/>
      <c r="B40" s="317" t="s">
        <v>352</v>
      </c>
      <c r="C40" s="394"/>
      <c r="D40" s="394"/>
      <c r="E40" s="394"/>
      <c r="F40" s="319"/>
      <c r="O40" s="128"/>
    </row>
    <row r="41" spans="1:15" ht="15" customHeight="1">
      <c r="A41" s="425" t="s">
        <v>83</v>
      </c>
      <c r="B41" s="332"/>
      <c r="C41" s="332"/>
      <c r="D41" s="332"/>
      <c r="E41" s="332"/>
      <c r="F41" s="359"/>
      <c r="O41" s="128"/>
    </row>
    <row r="42" spans="1:15">
      <c r="A42" s="52"/>
      <c r="B42" s="299" t="s">
        <v>363</v>
      </c>
      <c r="C42" s="299" t="s">
        <v>346</v>
      </c>
      <c r="D42" s="299" t="s">
        <v>348</v>
      </c>
      <c r="E42" s="299" t="s">
        <v>364</v>
      </c>
      <c r="F42" s="300" t="s">
        <v>355</v>
      </c>
      <c r="O42" s="128"/>
    </row>
    <row r="43" spans="1:15">
      <c r="A43" s="52" t="s">
        <v>12</v>
      </c>
      <c r="B43" s="71">
        <v>2.0310000000000001</v>
      </c>
      <c r="C43" s="71">
        <v>0</v>
      </c>
      <c r="D43" s="71">
        <v>0.85</v>
      </c>
      <c r="E43" s="71">
        <v>0.43569999999999998</v>
      </c>
      <c r="F43" s="72">
        <v>2.2500800000000001</v>
      </c>
      <c r="O43" s="128"/>
    </row>
    <row r="44" spans="1:15">
      <c r="A44" s="52" t="s">
        <v>15</v>
      </c>
      <c r="B44" s="71">
        <v>2.25</v>
      </c>
      <c r="C44" s="71">
        <v>3.6999999999999998E-2</v>
      </c>
      <c r="D44" s="71">
        <v>1.0129999999999999</v>
      </c>
      <c r="E44" s="71">
        <v>0.84670000000000001</v>
      </c>
      <c r="F44" s="72">
        <v>1.639</v>
      </c>
      <c r="O44" s="128"/>
    </row>
    <row r="45" spans="1:15">
      <c r="A45" s="52" t="s">
        <v>17</v>
      </c>
      <c r="B45" s="71">
        <v>2.5099999999999998</v>
      </c>
      <c r="C45" s="71">
        <v>0.111</v>
      </c>
      <c r="D45" s="71">
        <v>0.82799999999999996</v>
      </c>
      <c r="E45" s="71">
        <v>0.62390000000000001</v>
      </c>
      <c r="F45" s="72">
        <v>1.671</v>
      </c>
      <c r="O45" s="127"/>
    </row>
    <row r="46" spans="1:15">
      <c r="A46" s="52" t="s">
        <v>65</v>
      </c>
      <c r="B46" s="71">
        <v>2.2501000000000002</v>
      </c>
      <c r="C46" s="71"/>
      <c r="D46" s="71">
        <v>1.1759999999999999</v>
      </c>
      <c r="E46" s="71">
        <v>0.75760000000000005</v>
      </c>
      <c r="F46" s="72">
        <v>1.9610000000000001</v>
      </c>
    </row>
    <row r="47" spans="1:15">
      <c r="A47" s="52" t="s">
        <v>66</v>
      </c>
      <c r="B47" s="71">
        <v>2.0588000000000002</v>
      </c>
      <c r="C47" s="71"/>
      <c r="D47" s="71">
        <v>1.2949999999999999</v>
      </c>
      <c r="E47" s="71"/>
      <c r="F47" s="72"/>
    </row>
    <row r="48" spans="1:15">
      <c r="A48" s="52" t="s">
        <v>67</v>
      </c>
      <c r="B48" s="71">
        <v>2.1241819999999998</v>
      </c>
      <c r="C48" s="71"/>
      <c r="D48" s="71">
        <v>1.2210000000000001</v>
      </c>
      <c r="E48" s="71"/>
      <c r="F48" s="72"/>
    </row>
    <row r="49" spans="1:8">
      <c r="A49" s="52" t="s">
        <v>365</v>
      </c>
      <c r="B49" s="71">
        <v>1.83</v>
      </c>
      <c r="C49" s="71"/>
      <c r="D49" s="120"/>
      <c r="E49" s="120"/>
      <c r="F49" s="72"/>
    </row>
    <row r="50" spans="1:8" ht="14.5" thickBot="1">
      <c r="A50" s="53"/>
      <c r="B50" s="140"/>
      <c r="C50" s="135"/>
      <c r="D50" s="129"/>
      <c r="E50" s="129"/>
      <c r="F50" s="136"/>
    </row>
    <row r="51" spans="1:8">
      <c r="A51" s="63" t="s">
        <v>321</v>
      </c>
      <c r="B51" s="132">
        <f>AVERAGE(B43:B49)</f>
        <v>2.1505831428571427</v>
      </c>
      <c r="C51" s="143">
        <f t="shared" ref="C51:F51" si="3">AVERAGE(C43:C49)</f>
        <v>4.9333333333333333E-2</v>
      </c>
      <c r="D51" s="143">
        <f t="shared" si="3"/>
        <v>1.0638333333333334</v>
      </c>
      <c r="E51" s="143">
        <f t="shared" si="3"/>
        <v>0.66597499999999998</v>
      </c>
      <c r="F51" s="144">
        <f t="shared" si="3"/>
        <v>1.8802700000000001</v>
      </c>
    </row>
    <row r="52" spans="1:8" ht="15" customHeight="1">
      <c r="A52" s="141" t="s">
        <v>357</v>
      </c>
      <c r="B52" s="301"/>
      <c r="C52" s="301" t="s">
        <v>367</v>
      </c>
      <c r="D52" s="301" t="s">
        <v>366</v>
      </c>
      <c r="E52" s="301" t="s">
        <v>366</v>
      </c>
      <c r="F52" s="302">
        <v>0.1065</v>
      </c>
    </row>
    <row r="53" spans="1:8">
      <c r="A53" s="141" t="s">
        <v>358</v>
      </c>
      <c r="B53" s="301"/>
      <c r="C53" s="301" t="s">
        <v>369</v>
      </c>
      <c r="D53" s="301" t="s">
        <v>368</v>
      </c>
      <c r="E53" s="301" t="s">
        <v>368</v>
      </c>
      <c r="F53" s="302" t="s">
        <v>370</v>
      </c>
    </row>
    <row r="54" spans="1:8" ht="15.65" customHeight="1" thickBot="1">
      <c r="A54" s="53" t="s">
        <v>360</v>
      </c>
      <c r="B54" s="142"/>
      <c r="C54" s="58"/>
      <c r="D54" s="58"/>
      <c r="E54" s="58"/>
      <c r="F54" s="75"/>
    </row>
    <row r="55" spans="1:8" ht="15" customHeight="1" thickBot="1">
      <c r="A55" s="124"/>
      <c r="B55" s="128"/>
      <c r="C55" s="128"/>
      <c r="D55" s="128"/>
      <c r="E55" s="128"/>
      <c r="F55" s="128"/>
      <c r="H55" s="60" t="s">
        <v>145</v>
      </c>
    </row>
    <row r="56" spans="1:8">
      <c r="A56" s="63"/>
      <c r="B56" s="341" t="s">
        <v>361</v>
      </c>
      <c r="C56" s="393"/>
      <c r="D56" s="393"/>
      <c r="E56" s="393"/>
      <c r="F56" s="354"/>
    </row>
    <row r="57" spans="1:8">
      <c r="A57" s="52"/>
      <c r="B57" s="336" t="s">
        <v>351</v>
      </c>
      <c r="C57" s="345"/>
      <c r="D57" s="345"/>
      <c r="E57" s="345"/>
      <c r="F57" s="338"/>
    </row>
    <row r="58" spans="1:8" ht="14.5" thickBot="1">
      <c r="A58" s="53"/>
      <c r="B58" s="317" t="s">
        <v>352</v>
      </c>
      <c r="C58" s="394"/>
      <c r="D58" s="394"/>
      <c r="E58" s="394"/>
      <c r="F58" s="319"/>
    </row>
    <row r="59" spans="1:8">
      <c r="A59" s="425" t="s">
        <v>371</v>
      </c>
      <c r="B59" s="332"/>
      <c r="C59" s="332"/>
      <c r="D59" s="332"/>
      <c r="E59" s="332"/>
      <c r="F59" s="359"/>
    </row>
    <row r="60" spans="1:8">
      <c r="A60" s="52"/>
      <c r="B60" s="299" t="s">
        <v>347</v>
      </c>
      <c r="C60" s="299" t="s">
        <v>372</v>
      </c>
      <c r="D60" s="299" t="s">
        <v>348</v>
      </c>
      <c r="E60" s="299" t="s">
        <v>349</v>
      </c>
      <c r="F60" s="300" t="s">
        <v>373</v>
      </c>
    </row>
    <row r="61" spans="1:8">
      <c r="A61" s="52" t="s">
        <v>12</v>
      </c>
      <c r="B61" s="71">
        <v>1.506</v>
      </c>
      <c r="C61" s="71">
        <v>0.29599999999999999</v>
      </c>
      <c r="D61" s="71">
        <v>0.19600000000000001</v>
      </c>
      <c r="E61" s="71">
        <v>0.40100000000000002</v>
      </c>
      <c r="F61" s="72">
        <v>0.22500800000000001</v>
      </c>
    </row>
    <row r="62" spans="1:8">
      <c r="A62" s="52" t="s">
        <v>15</v>
      </c>
      <c r="B62" s="71">
        <v>2.0569999999999999</v>
      </c>
      <c r="C62" s="71">
        <v>0.25900000000000001</v>
      </c>
      <c r="D62" s="71">
        <v>0.35899999999999999</v>
      </c>
      <c r="E62" s="71">
        <v>0.35699999999999998</v>
      </c>
      <c r="F62" s="72">
        <v>0.22500800000000001</v>
      </c>
    </row>
    <row r="63" spans="1:8">
      <c r="A63" s="52" t="s">
        <v>17</v>
      </c>
      <c r="B63" s="71">
        <v>1.8169999999999999</v>
      </c>
      <c r="C63" s="71">
        <v>0.29599999999999999</v>
      </c>
      <c r="D63" s="71">
        <v>0.22500000000000001</v>
      </c>
      <c r="E63" s="71">
        <v>0.44</v>
      </c>
      <c r="F63" s="72">
        <v>0.289296</v>
      </c>
    </row>
    <row r="64" spans="1:8">
      <c r="A64" s="52" t="s">
        <v>65</v>
      </c>
      <c r="B64" s="71">
        <v>2.0590000000000002</v>
      </c>
      <c r="C64" s="71"/>
      <c r="D64" s="71"/>
      <c r="E64" s="71"/>
      <c r="F64" s="72"/>
    </row>
    <row r="65" spans="1:6">
      <c r="A65" s="52" t="s">
        <v>66</v>
      </c>
      <c r="B65" s="71">
        <v>1.361</v>
      </c>
      <c r="C65" s="71"/>
      <c r="D65" s="71"/>
      <c r="E65" s="71"/>
      <c r="F65" s="72"/>
    </row>
    <row r="66" spans="1:6">
      <c r="A66" s="52" t="s">
        <v>67</v>
      </c>
      <c r="B66" s="71">
        <v>1.601</v>
      </c>
      <c r="C66" s="71"/>
      <c r="D66" s="71"/>
      <c r="E66" s="71"/>
      <c r="F66" s="72"/>
    </row>
    <row r="67" spans="1:6">
      <c r="A67" s="52" t="s">
        <v>344</v>
      </c>
      <c r="B67" s="71">
        <v>1.24183</v>
      </c>
      <c r="C67" s="71"/>
      <c r="D67" s="120"/>
      <c r="E67" s="120"/>
      <c r="F67" s="72"/>
    </row>
    <row r="68" spans="1:6" ht="14.5" thickBot="1">
      <c r="A68" s="53"/>
      <c r="B68" s="140"/>
      <c r="C68" s="135"/>
      <c r="D68" s="129"/>
      <c r="E68" s="129"/>
      <c r="F68" s="136"/>
    </row>
    <row r="69" spans="1:6">
      <c r="A69" s="51" t="s">
        <v>374</v>
      </c>
      <c r="B69" s="133">
        <f>AVERAGE(B61:B67)</f>
        <v>1.6632614285714287</v>
      </c>
      <c r="C69" s="133">
        <f t="shared" ref="C69:F69" si="4">AVERAGE(C61:C67)</f>
        <v>0.28366666666666668</v>
      </c>
      <c r="D69" s="133">
        <f t="shared" si="4"/>
        <v>0.25999999999999995</v>
      </c>
      <c r="E69" s="133">
        <f t="shared" si="4"/>
        <v>0.39933333333333332</v>
      </c>
      <c r="F69" s="134">
        <f t="shared" si="4"/>
        <v>0.24643733333333331</v>
      </c>
    </row>
    <row r="70" spans="1:6">
      <c r="A70" s="52" t="s">
        <v>357</v>
      </c>
      <c r="B70" s="71"/>
      <c r="C70" s="301">
        <v>1E-4</v>
      </c>
      <c r="D70" s="137" t="s">
        <v>375</v>
      </c>
      <c r="E70" s="137">
        <v>2.0000000000000001E-4</v>
      </c>
      <c r="F70" s="138" t="s">
        <v>367</v>
      </c>
    </row>
    <row r="71" spans="1:6">
      <c r="A71" s="52" t="s">
        <v>358</v>
      </c>
      <c r="B71" s="57"/>
      <c r="C71" s="301" t="s">
        <v>376</v>
      </c>
      <c r="D71" s="137" t="s">
        <v>368</v>
      </c>
      <c r="E71" s="137" t="s">
        <v>368</v>
      </c>
      <c r="F71" s="138" t="s">
        <v>368</v>
      </c>
    </row>
    <row r="72" spans="1:6" ht="14.5" thickBot="1">
      <c r="A72" s="53" t="s">
        <v>360</v>
      </c>
      <c r="B72" s="58"/>
      <c r="C72" s="58"/>
      <c r="D72" s="58"/>
      <c r="E72" s="58"/>
      <c r="F72" s="75"/>
    </row>
  </sheetData>
  <mergeCells count="49">
    <mergeCell ref="M32:N32"/>
    <mergeCell ref="M33:N33"/>
    <mergeCell ref="K32:L32"/>
    <mergeCell ref="K33:L33"/>
    <mergeCell ref="B2:K2"/>
    <mergeCell ref="B3:K3"/>
    <mergeCell ref="B4:K4"/>
    <mergeCell ref="B21:F21"/>
    <mergeCell ref="B22:F22"/>
    <mergeCell ref="B23:F23"/>
    <mergeCell ref="H16:I16"/>
    <mergeCell ref="H17:I17"/>
    <mergeCell ref="J5:K5"/>
    <mergeCell ref="J6:K6"/>
    <mergeCell ref="B5:G5"/>
    <mergeCell ref="H5:I5"/>
    <mergeCell ref="B18:C18"/>
    <mergeCell ref="D18:E18"/>
    <mergeCell ref="F18:G18"/>
    <mergeCell ref="H18:I18"/>
    <mergeCell ref="B6:C6"/>
    <mergeCell ref="D6:E6"/>
    <mergeCell ref="F6:G6"/>
    <mergeCell ref="H6:I6"/>
    <mergeCell ref="B16:C16"/>
    <mergeCell ref="D16:E16"/>
    <mergeCell ref="F16:G16"/>
    <mergeCell ref="B17:C17"/>
    <mergeCell ref="B57:F57"/>
    <mergeCell ref="B58:F58"/>
    <mergeCell ref="A59:F59"/>
    <mergeCell ref="J16:K16"/>
    <mergeCell ref="J17:K17"/>
    <mergeCell ref="D17:E17"/>
    <mergeCell ref="F17:G17"/>
    <mergeCell ref="I21:N21"/>
    <mergeCell ref="A24:F24"/>
    <mergeCell ref="M24:N24"/>
    <mergeCell ref="K24:L24"/>
    <mergeCell ref="I24:J24"/>
    <mergeCell ref="I22:N22"/>
    <mergeCell ref="I23:N23"/>
    <mergeCell ref="I32:J32"/>
    <mergeCell ref="I33:J33"/>
    <mergeCell ref="B38:F38"/>
    <mergeCell ref="B39:F39"/>
    <mergeCell ref="B40:F40"/>
    <mergeCell ref="A41:F41"/>
    <mergeCell ref="B56:F56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263"/>
  <sheetViews>
    <sheetView workbookViewId="0"/>
  </sheetViews>
  <sheetFormatPr defaultColWidth="9" defaultRowHeight="14"/>
  <cols>
    <col min="1" max="1" width="12.59765625" style="1" bestFit="1" customWidth="1"/>
    <col min="2" max="16384" width="9" style="1"/>
  </cols>
  <sheetData>
    <row r="1" spans="1:16">
      <c r="A1" s="21"/>
      <c r="B1" s="435" t="s">
        <v>111</v>
      </c>
      <c r="C1" s="435"/>
      <c r="D1" s="435"/>
      <c r="E1" s="435"/>
      <c r="F1" s="435"/>
      <c r="G1" s="435" t="s">
        <v>112</v>
      </c>
      <c r="H1" s="435"/>
      <c r="I1" s="435"/>
      <c r="J1" s="435"/>
      <c r="K1" s="435"/>
      <c r="L1" s="435" t="s">
        <v>84</v>
      </c>
      <c r="M1" s="435"/>
      <c r="N1" s="435"/>
      <c r="O1" s="435"/>
      <c r="P1" s="436"/>
    </row>
    <row r="2" spans="1:16" s="5" customFormat="1">
      <c r="A2" s="10" t="s">
        <v>64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4" t="s">
        <v>119</v>
      </c>
      <c r="H2" s="4" t="s">
        <v>120</v>
      </c>
      <c r="I2" s="4" t="s">
        <v>121</v>
      </c>
      <c r="J2" s="4" t="s">
        <v>122</v>
      </c>
      <c r="K2" s="4" t="s">
        <v>123</v>
      </c>
      <c r="L2" s="4" t="s">
        <v>119</v>
      </c>
      <c r="M2" s="4" t="s">
        <v>120</v>
      </c>
      <c r="N2" s="4" t="s">
        <v>121</v>
      </c>
      <c r="O2" s="4" t="s">
        <v>122</v>
      </c>
      <c r="P2" s="11" t="s">
        <v>123</v>
      </c>
    </row>
    <row r="3" spans="1:16">
      <c r="A3" s="25">
        <v>0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3.2679739999999999E-2</v>
      </c>
      <c r="J3" s="6">
        <v>0</v>
      </c>
      <c r="K3" s="6">
        <v>0</v>
      </c>
      <c r="L3" s="6">
        <v>0</v>
      </c>
      <c r="M3" s="6">
        <v>0</v>
      </c>
      <c r="N3" s="6">
        <v>3.2143999999999999E-2</v>
      </c>
      <c r="O3" s="6">
        <v>-4.4563279999999997E-2</v>
      </c>
      <c r="P3" s="12">
        <v>-3.2143999999999999E-2</v>
      </c>
    </row>
    <row r="4" spans="1:16">
      <c r="A4" s="26">
        <v>0.5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3.2679739999999999E-2</v>
      </c>
      <c r="J4" s="6">
        <v>-4.4563279999999997E-2</v>
      </c>
      <c r="K4" s="6">
        <v>0</v>
      </c>
      <c r="L4" s="6">
        <v>0</v>
      </c>
      <c r="M4" s="6">
        <v>0</v>
      </c>
      <c r="N4" s="6">
        <v>3.2143999999999999E-2</v>
      </c>
      <c r="O4" s="6">
        <v>-4.4563279999999997E-2</v>
      </c>
      <c r="P4" s="12">
        <v>0</v>
      </c>
    </row>
    <row r="5" spans="1:16">
      <c r="A5" s="26">
        <v>1</v>
      </c>
      <c r="B5" s="6">
        <v>0</v>
      </c>
      <c r="C5" s="6">
        <v>0</v>
      </c>
      <c r="D5" s="6">
        <v>0</v>
      </c>
      <c r="E5" s="6">
        <v>-2.2281639999999998E-2</v>
      </c>
      <c r="F5" s="6">
        <v>0</v>
      </c>
      <c r="G5" s="6">
        <v>0</v>
      </c>
      <c r="H5" s="6">
        <v>0</v>
      </c>
      <c r="I5" s="6">
        <v>3.2679739999999999E-2</v>
      </c>
      <c r="J5" s="6">
        <v>0</v>
      </c>
      <c r="K5" s="6">
        <v>0</v>
      </c>
      <c r="L5" s="6">
        <v>0</v>
      </c>
      <c r="M5" s="6">
        <v>0</v>
      </c>
      <c r="N5" s="6">
        <v>3.2143999999999999E-2</v>
      </c>
      <c r="O5" s="6">
        <v>-4.4563279999999997E-2</v>
      </c>
      <c r="P5" s="12">
        <v>-3.2143999999999999E-2</v>
      </c>
    </row>
    <row r="6" spans="1:16">
      <c r="A6" s="26">
        <v>1.5</v>
      </c>
      <c r="B6" s="6">
        <v>0</v>
      </c>
      <c r="C6" s="6">
        <v>0</v>
      </c>
      <c r="D6" s="6">
        <v>0</v>
      </c>
      <c r="E6" s="6">
        <v>-2.2281639999999998E-2</v>
      </c>
      <c r="F6" s="6">
        <v>0</v>
      </c>
      <c r="G6" s="6">
        <v>0</v>
      </c>
      <c r="H6" s="6">
        <v>0</v>
      </c>
      <c r="I6" s="6">
        <v>0</v>
      </c>
      <c r="J6" s="6">
        <v>-4.4563279999999997E-2</v>
      </c>
      <c r="K6" s="6">
        <v>0</v>
      </c>
      <c r="L6" s="6">
        <v>0</v>
      </c>
      <c r="M6" s="6">
        <v>0</v>
      </c>
      <c r="N6" s="6">
        <v>3.2143999999999999E-2</v>
      </c>
      <c r="O6" s="6">
        <v>-4.4563279999999997E-2</v>
      </c>
      <c r="P6" s="12">
        <v>-3.2143999999999999E-2</v>
      </c>
    </row>
    <row r="7" spans="1:16">
      <c r="A7" s="26">
        <v>2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3.2679739999999999E-2</v>
      </c>
      <c r="J7" s="6">
        <v>0</v>
      </c>
      <c r="K7" s="6">
        <v>0</v>
      </c>
      <c r="L7" s="6">
        <v>0</v>
      </c>
      <c r="M7" s="6">
        <v>0</v>
      </c>
      <c r="N7" s="6">
        <v>3.2143999999999999E-2</v>
      </c>
      <c r="O7" s="6">
        <v>-4.4563279999999997E-2</v>
      </c>
      <c r="P7" s="12">
        <v>-3.2143999999999999E-2</v>
      </c>
    </row>
    <row r="8" spans="1:16">
      <c r="A8" s="26">
        <v>2.5</v>
      </c>
      <c r="B8" s="6">
        <v>0</v>
      </c>
      <c r="C8" s="6">
        <v>0</v>
      </c>
      <c r="D8" s="6">
        <v>0</v>
      </c>
      <c r="E8" s="6">
        <v>-2.2281639999999998E-2</v>
      </c>
      <c r="F8" s="6">
        <v>0</v>
      </c>
      <c r="G8" s="6">
        <v>0</v>
      </c>
      <c r="H8" s="6">
        <v>0</v>
      </c>
      <c r="I8" s="6">
        <v>3.2679739999999999E-2</v>
      </c>
      <c r="J8" s="6">
        <v>0</v>
      </c>
      <c r="K8" s="6">
        <v>0</v>
      </c>
      <c r="L8" s="6">
        <v>0</v>
      </c>
      <c r="M8" s="6">
        <v>0</v>
      </c>
      <c r="N8" s="6">
        <v>3.2143999999999999E-2</v>
      </c>
      <c r="O8" s="6">
        <v>-4.4563279999999997E-2</v>
      </c>
      <c r="P8" s="12">
        <v>0</v>
      </c>
    </row>
    <row r="9" spans="1:16">
      <c r="A9" s="26">
        <v>3</v>
      </c>
      <c r="B9" s="6">
        <v>0</v>
      </c>
      <c r="C9" s="6">
        <v>0</v>
      </c>
      <c r="D9" s="6">
        <v>0</v>
      </c>
      <c r="E9" s="6">
        <v>-2.2281639999999998E-2</v>
      </c>
      <c r="F9" s="6">
        <v>0</v>
      </c>
      <c r="G9" s="6">
        <v>0</v>
      </c>
      <c r="H9" s="6">
        <v>0</v>
      </c>
      <c r="I9" s="6">
        <v>3.2679739999999999E-2</v>
      </c>
      <c r="J9" s="6">
        <v>-4.4563279999999997E-2</v>
      </c>
      <c r="K9" s="6">
        <v>0</v>
      </c>
      <c r="L9" s="6">
        <v>0</v>
      </c>
      <c r="M9" s="6">
        <v>0</v>
      </c>
      <c r="N9" s="6">
        <v>3.2143999999999999E-2</v>
      </c>
      <c r="O9" s="6">
        <v>-4.4563279999999997E-2</v>
      </c>
      <c r="P9" s="12">
        <v>-3.2143999999999999E-2</v>
      </c>
    </row>
    <row r="10" spans="1:16">
      <c r="A10" s="26">
        <v>3.5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3.2143999999999999E-2</v>
      </c>
      <c r="O10" s="6">
        <v>-4.4563279999999997E-2</v>
      </c>
      <c r="P10" s="12">
        <v>-3.2143999999999999E-2</v>
      </c>
    </row>
    <row r="11" spans="1:16">
      <c r="A11" s="26">
        <v>4</v>
      </c>
      <c r="B11" s="6">
        <v>0</v>
      </c>
      <c r="C11" s="6">
        <v>0</v>
      </c>
      <c r="D11" s="6">
        <v>0</v>
      </c>
      <c r="E11" s="6">
        <v>-2.2281639999999998E-2</v>
      </c>
      <c r="F11" s="6">
        <v>0</v>
      </c>
      <c r="G11" s="6">
        <v>0</v>
      </c>
      <c r="H11" s="6">
        <v>0</v>
      </c>
      <c r="I11" s="6">
        <v>3.2679739999999999E-2</v>
      </c>
      <c r="J11" s="6">
        <v>0</v>
      </c>
      <c r="K11" s="6">
        <v>0</v>
      </c>
      <c r="L11" s="6">
        <v>0</v>
      </c>
      <c r="M11" s="6">
        <v>0</v>
      </c>
      <c r="N11" s="6">
        <v>3.2143999999999999E-2</v>
      </c>
      <c r="O11" s="6">
        <v>-4.4563279999999997E-2</v>
      </c>
      <c r="P11" s="12">
        <v>-3.2143999999999999E-2</v>
      </c>
    </row>
    <row r="12" spans="1:16">
      <c r="A12" s="26">
        <v>4.5</v>
      </c>
      <c r="B12" s="6">
        <v>0</v>
      </c>
      <c r="C12" s="6">
        <v>0</v>
      </c>
      <c r="D12" s="6">
        <v>0</v>
      </c>
      <c r="E12" s="6">
        <v>-2.2281639999999998E-2</v>
      </c>
      <c r="F12" s="6">
        <v>0</v>
      </c>
      <c r="G12" s="6">
        <v>0</v>
      </c>
      <c r="H12" s="6">
        <v>0</v>
      </c>
      <c r="I12" s="6">
        <v>3.2679739999999999E-2</v>
      </c>
      <c r="J12" s="6">
        <v>0</v>
      </c>
      <c r="K12" s="6">
        <v>0</v>
      </c>
      <c r="L12" s="6">
        <v>0</v>
      </c>
      <c r="M12" s="6">
        <v>0</v>
      </c>
      <c r="N12" s="6">
        <v>3.2143999999999999E-2</v>
      </c>
      <c r="O12" s="6">
        <v>-4.4563279999999997E-2</v>
      </c>
      <c r="P12" s="12">
        <v>-3.2143999999999999E-2</v>
      </c>
    </row>
    <row r="13" spans="1:16">
      <c r="A13" s="26">
        <v>5</v>
      </c>
      <c r="B13" s="6">
        <v>0</v>
      </c>
      <c r="C13" s="6">
        <v>0</v>
      </c>
      <c r="D13" s="6">
        <v>0</v>
      </c>
      <c r="E13" s="6">
        <v>-2.2281639999999998E-2</v>
      </c>
      <c r="F13" s="6">
        <v>0</v>
      </c>
      <c r="G13" s="6">
        <v>0</v>
      </c>
      <c r="H13" s="6">
        <v>0</v>
      </c>
      <c r="I13" s="6">
        <v>0</v>
      </c>
      <c r="J13" s="6">
        <v>-4.4563279999999997E-2</v>
      </c>
      <c r="K13" s="6">
        <v>0</v>
      </c>
      <c r="L13" s="6">
        <v>0</v>
      </c>
      <c r="M13" s="6">
        <v>0</v>
      </c>
      <c r="N13" s="6">
        <v>3.2143999999999999E-2</v>
      </c>
      <c r="O13" s="6">
        <v>-4.4563279999999997E-2</v>
      </c>
      <c r="P13" s="12">
        <v>-3.2143999999999999E-2</v>
      </c>
    </row>
    <row r="14" spans="1:16">
      <c r="A14" s="26">
        <v>5.5</v>
      </c>
      <c r="B14" s="6">
        <v>0</v>
      </c>
      <c r="C14" s="6">
        <v>0</v>
      </c>
      <c r="D14" s="6">
        <v>0</v>
      </c>
      <c r="E14" s="6">
        <v>-2.2281639999999998E-2</v>
      </c>
      <c r="F14" s="6">
        <v>0</v>
      </c>
      <c r="G14" s="6">
        <v>0</v>
      </c>
      <c r="H14" s="6">
        <v>0</v>
      </c>
      <c r="I14" s="6">
        <v>0</v>
      </c>
      <c r="J14" s="6">
        <v>-4.4563279999999997E-2</v>
      </c>
      <c r="K14" s="6">
        <v>-3.2143999999999999E-2</v>
      </c>
      <c r="L14" s="6">
        <v>0</v>
      </c>
      <c r="M14" s="6">
        <v>0</v>
      </c>
      <c r="N14" s="6">
        <v>3.2143999999999999E-2</v>
      </c>
      <c r="O14" s="6">
        <v>-4.4563279999999997E-2</v>
      </c>
      <c r="P14" s="12">
        <v>-3.2143999999999999E-2</v>
      </c>
    </row>
    <row r="15" spans="1:16">
      <c r="A15" s="26">
        <v>6</v>
      </c>
      <c r="B15" s="6">
        <v>0</v>
      </c>
      <c r="C15" s="6">
        <v>0</v>
      </c>
      <c r="D15" s="6">
        <v>0</v>
      </c>
      <c r="E15" s="6">
        <v>-2.2281639999999998E-2</v>
      </c>
      <c r="F15" s="6">
        <v>0</v>
      </c>
      <c r="G15" s="6">
        <v>0</v>
      </c>
      <c r="H15" s="6">
        <v>0</v>
      </c>
      <c r="I15" s="6">
        <v>3.2679739999999999E-2</v>
      </c>
      <c r="J15" s="6">
        <v>-4.4563279999999997E-2</v>
      </c>
      <c r="K15" s="6">
        <v>-3.2143999999999999E-2</v>
      </c>
      <c r="L15" s="6">
        <v>0</v>
      </c>
      <c r="M15" s="6">
        <v>0</v>
      </c>
      <c r="N15" s="6">
        <v>3.2143999999999999E-2</v>
      </c>
      <c r="O15" s="6">
        <v>-4.4563279999999997E-2</v>
      </c>
      <c r="P15" s="12">
        <v>-3.2143999999999999E-2</v>
      </c>
    </row>
    <row r="16" spans="1:16">
      <c r="A16" s="26">
        <v>6.5</v>
      </c>
      <c r="B16" s="6">
        <v>0</v>
      </c>
      <c r="C16" s="6">
        <v>0</v>
      </c>
      <c r="D16" s="6">
        <v>0</v>
      </c>
      <c r="E16" s="6">
        <v>-2.2281639999999998E-2</v>
      </c>
      <c r="F16" s="6">
        <v>0</v>
      </c>
      <c r="G16" s="6">
        <v>0</v>
      </c>
      <c r="H16" s="6">
        <v>0</v>
      </c>
      <c r="I16" s="6">
        <v>3.2679739999999999E-2</v>
      </c>
      <c r="J16" s="6">
        <v>-4.4563279999999997E-2</v>
      </c>
      <c r="K16" s="6">
        <v>0</v>
      </c>
      <c r="L16" s="6">
        <v>0</v>
      </c>
      <c r="M16" s="6">
        <v>0</v>
      </c>
      <c r="N16" s="6">
        <v>3.2143999999999999E-2</v>
      </c>
      <c r="O16" s="6">
        <v>-4.4563279999999997E-2</v>
      </c>
      <c r="P16" s="12">
        <v>-3.2143999999999999E-2</v>
      </c>
    </row>
    <row r="17" spans="1:16">
      <c r="A17" s="26">
        <v>7</v>
      </c>
      <c r="B17" s="6">
        <v>0</v>
      </c>
      <c r="C17" s="6">
        <v>0</v>
      </c>
      <c r="D17" s="6">
        <v>0</v>
      </c>
      <c r="E17" s="6">
        <v>-2.2281639999999998E-2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3.2143999999999999E-2</v>
      </c>
      <c r="O17" s="6">
        <v>-4.4563279999999997E-2</v>
      </c>
      <c r="P17" s="12">
        <v>-3.2143999999999999E-2</v>
      </c>
    </row>
    <row r="18" spans="1:16">
      <c r="A18" s="26">
        <v>7.5</v>
      </c>
      <c r="B18" s="6">
        <v>0</v>
      </c>
      <c r="C18" s="6">
        <v>0</v>
      </c>
      <c r="D18" s="6">
        <v>0</v>
      </c>
      <c r="E18" s="6">
        <v>-2.2281639999999998E-2</v>
      </c>
      <c r="F18" s="6">
        <v>-2.2799819999999998E-2</v>
      </c>
      <c r="G18" s="6">
        <v>0</v>
      </c>
      <c r="H18" s="6">
        <v>0</v>
      </c>
      <c r="I18" s="6">
        <v>3.2679739999999999E-2</v>
      </c>
      <c r="J18" s="6">
        <v>-4.4563279999999997E-2</v>
      </c>
      <c r="K18" s="6">
        <v>0</v>
      </c>
      <c r="L18" s="6">
        <v>0</v>
      </c>
      <c r="M18" s="6">
        <v>0</v>
      </c>
      <c r="N18" s="6">
        <v>3.2143999999999999E-2</v>
      </c>
      <c r="O18" s="6">
        <v>-4.4563279999999997E-2</v>
      </c>
      <c r="P18" s="12">
        <v>-3.2143999999999999E-2</v>
      </c>
    </row>
    <row r="19" spans="1:16">
      <c r="A19" s="26">
        <v>8</v>
      </c>
      <c r="B19" s="6">
        <v>0</v>
      </c>
      <c r="C19" s="6">
        <v>0</v>
      </c>
      <c r="D19" s="6">
        <v>0</v>
      </c>
      <c r="E19" s="6">
        <v>-2.2281639999999998E-2</v>
      </c>
      <c r="F19" s="6">
        <v>0</v>
      </c>
      <c r="G19" s="6">
        <v>0</v>
      </c>
      <c r="H19" s="6">
        <v>0</v>
      </c>
      <c r="I19" s="6">
        <v>3.2679739999999999E-2</v>
      </c>
      <c r="J19" s="6">
        <v>0</v>
      </c>
      <c r="K19" s="6">
        <v>-3.2143999999999999E-2</v>
      </c>
      <c r="L19" s="6">
        <v>0</v>
      </c>
      <c r="M19" s="6">
        <v>0</v>
      </c>
      <c r="N19" s="6">
        <v>3.2143999999999999E-2</v>
      </c>
      <c r="O19" s="6">
        <v>-4.4563279999999997E-2</v>
      </c>
      <c r="P19" s="12">
        <v>-3.2143999999999999E-2</v>
      </c>
    </row>
    <row r="20" spans="1:16">
      <c r="A20" s="26">
        <v>8.5</v>
      </c>
      <c r="B20" s="6">
        <v>0</v>
      </c>
      <c r="C20" s="6">
        <v>0</v>
      </c>
      <c r="D20" s="6">
        <v>0</v>
      </c>
      <c r="E20" s="6">
        <v>-2.2281639999999998E-2</v>
      </c>
      <c r="F20" s="6">
        <v>0</v>
      </c>
      <c r="G20" s="6">
        <v>0</v>
      </c>
      <c r="H20" s="6">
        <v>0</v>
      </c>
      <c r="I20" s="6">
        <v>3.2679739999999999E-2</v>
      </c>
      <c r="J20" s="6">
        <v>0</v>
      </c>
      <c r="K20" s="6">
        <v>-3.2143999999999999E-2</v>
      </c>
      <c r="L20" s="6">
        <v>0</v>
      </c>
      <c r="M20" s="6">
        <v>0</v>
      </c>
      <c r="N20" s="6">
        <v>3.2143999999999999E-2</v>
      </c>
      <c r="O20" s="6">
        <v>-4.4563279999999997E-2</v>
      </c>
      <c r="P20" s="12">
        <v>-3.2143999999999999E-2</v>
      </c>
    </row>
    <row r="21" spans="1:16">
      <c r="A21" s="26">
        <v>9</v>
      </c>
      <c r="B21" s="6">
        <v>0</v>
      </c>
      <c r="C21" s="6">
        <v>0</v>
      </c>
      <c r="D21" s="6">
        <v>0</v>
      </c>
      <c r="E21" s="6">
        <v>-2.2281639999999998E-2</v>
      </c>
      <c r="F21" s="6">
        <v>0</v>
      </c>
      <c r="G21" s="6">
        <v>0</v>
      </c>
      <c r="H21" s="6">
        <v>0</v>
      </c>
      <c r="I21" s="6">
        <v>3.2679739999999999E-2</v>
      </c>
      <c r="J21" s="6">
        <v>-4.4563279999999997E-2</v>
      </c>
      <c r="K21" s="6">
        <v>-3.2143999999999999E-2</v>
      </c>
      <c r="L21" s="6">
        <v>0</v>
      </c>
      <c r="M21" s="6">
        <v>0</v>
      </c>
      <c r="N21" s="6">
        <v>3.2143999999999999E-2</v>
      </c>
      <c r="O21" s="6">
        <v>-4.4563279999999997E-2</v>
      </c>
      <c r="P21" s="12">
        <v>0</v>
      </c>
    </row>
    <row r="22" spans="1:16">
      <c r="A22" s="26">
        <v>9.5</v>
      </c>
      <c r="B22" s="6">
        <v>0</v>
      </c>
      <c r="C22" s="6">
        <v>0</v>
      </c>
      <c r="D22" s="6">
        <v>0</v>
      </c>
      <c r="E22" s="6">
        <v>-2.2281639999999998E-2</v>
      </c>
      <c r="F22" s="6">
        <v>0</v>
      </c>
      <c r="G22" s="6">
        <v>0</v>
      </c>
      <c r="H22" s="6">
        <v>0</v>
      </c>
      <c r="I22" s="6">
        <v>3.2679739999999999E-2</v>
      </c>
      <c r="J22" s="6">
        <v>-4.4563279999999997E-2</v>
      </c>
      <c r="K22" s="6">
        <v>-3.2143999999999999E-2</v>
      </c>
      <c r="L22" s="6">
        <v>0</v>
      </c>
      <c r="M22" s="6">
        <v>0</v>
      </c>
      <c r="N22" s="6">
        <v>3.2143999999999999E-2</v>
      </c>
      <c r="O22" s="6">
        <v>-4.4563279999999997E-2</v>
      </c>
      <c r="P22" s="12">
        <v>-3.2143999999999999E-2</v>
      </c>
    </row>
    <row r="23" spans="1:16">
      <c r="A23" s="26">
        <v>10</v>
      </c>
      <c r="B23" s="6">
        <v>0</v>
      </c>
      <c r="C23" s="6">
        <v>0</v>
      </c>
      <c r="D23" s="6">
        <v>0</v>
      </c>
      <c r="E23" s="6">
        <v>-2.2281639999999998E-2</v>
      </c>
      <c r="F23" s="6">
        <v>0</v>
      </c>
      <c r="G23" s="6">
        <v>0</v>
      </c>
      <c r="H23" s="6">
        <v>0</v>
      </c>
      <c r="I23" s="6">
        <v>3.2679739999999999E-2</v>
      </c>
      <c r="J23" s="6">
        <v>0</v>
      </c>
      <c r="K23" s="6">
        <v>0</v>
      </c>
      <c r="L23" s="6">
        <v>0</v>
      </c>
      <c r="M23" s="6">
        <v>0</v>
      </c>
      <c r="N23" s="6">
        <v>3.2143999999999999E-2</v>
      </c>
      <c r="O23" s="6">
        <v>-4.4563279999999997E-2</v>
      </c>
      <c r="P23" s="12">
        <v>-3.2143999999999999E-2</v>
      </c>
    </row>
    <row r="24" spans="1:16">
      <c r="A24" s="26">
        <v>10.5</v>
      </c>
      <c r="B24" s="6">
        <v>0</v>
      </c>
      <c r="C24" s="6">
        <v>0</v>
      </c>
      <c r="D24" s="6">
        <v>0</v>
      </c>
      <c r="E24" s="6">
        <v>-2.2281639999999998E-2</v>
      </c>
      <c r="F24" s="6">
        <v>0</v>
      </c>
      <c r="G24" s="6">
        <v>0</v>
      </c>
      <c r="H24" s="6">
        <v>0</v>
      </c>
      <c r="I24" s="6">
        <v>3.2679739999999999E-2</v>
      </c>
      <c r="J24" s="6">
        <v>-4.4563279999999997E-2</v>
      </c>
      <c r="K24" s="6">
        <v>-3.2143999999999999E-2</v>
      </c>
      <c r="L24" s="6">
        <v>0</v>
      </c>
      <c r="M24" s="6">
        <v>0</v>
      </c>
      <c r="N24" s="6">
        <v>3.2143999999999999E-2</v>
      </c>
      <c r="O24" s="6">
        <v>-4.4563279999999997E-2</v>
      </c>
      <c r="P24" s="12">
        <v>-3.2143999999999999E-2</v>
      </c>
    </row>
    <row r="25" spans="1:16">
      <c r="A25" s="26">
        <v>11</v>
      </c>
      <c r="B25" s="6">
        <v>0</v>
      </c>
      <c r="C25" s="6">
        <v>0</v>
      </c>
      <c r="D25" s="6">
        <v>0</v>
      </c>
      <c r="E25" s="6">
        <v>-2.2281639999999998E-2</v>
      </c>
      <c r="F25" s="6">
        <v>0</v>
      </c>
      <c r="G25" s="6">
        <v>0</v>
      </c>
      <c r="H25" s="6">
        <v>0</v>
      </c>
      <c r="I25" s="6">
        <v>3.2679739999999999E-2</v>
      </c>
      <c r="J25" s="6">
        <v>-4.4563279999999997E-2</v>
      </c>
      <c r="K25" s="6">
        <v>-3.2143999999999999E-2</v>
      </c>
      <c r="L25" s="6">
        <v>0</v>
      </c>
      <c r="M25" s="6">
        <v>0</v>
      </c>
      <c r="N25" s="6">
        <v>3.2143999999999999E-2</v>
      </c>
      <c r="O25" s="6">
        <v>-4.4563279999999997E-2</v>
      </c>
      <c r="P25" s="12">
        <v>-3.2143999999999999E-2</v>
      </c>
    </row>
    <row r="26" spans="1:16">
      <c r="A26" s="26">
        <v>11.5</v>
      </c>
      <c r="B26" s="6">
        <v>0</v>
      </c>
      <c r="C26" s="6">
        <v>0</v>
      </c>
      <c r="D26" s="6">
        <v>0</v>
      </c>
      <c r="E26" s="6">
        <v>-2.2281639999999998E-2</v>
      </c>
      <c r="F26" s="6">
        <v>0</v>
      </c>
      <c r="G26" s="6">
        <v>0</v>
      </c>
      <c r="H26" s="6">
        <v>0</v>
      </c>
      <c r="I26" s="6">
        <v>3.2679739999999999E-2</v>
      </c>
      <c r="J26" s="6">
        <v>0</v>
      </c>
      <c r="K26" s="6">
        <v>-3.2143999999999999E-2</v>
      </c>
      <c r="L26" s="6">
        <v>0</v>
      </c>
      <c r="M26" s="6">
        <v>0</v>
      </c>
      <c r="N26" s="6">
        <v>3.2143999999999999E-2</v>
      </c>
      <c r="O26" s="6">
        <v>-4.4563279999999997E-2</v>
      </c>
      <c r="P26" s="12">
        <v>-3.2143999999999999E-2</v>
      </c>
    </row>
    <row r="27" spans="1:16">
      <c r="A27" s="26">
        <v>12</v>
      </c>
      <c r="B27" s="6">
        <v>0</v>
      </c>
      <c r="C27" s="6">
        <v>0</v>
      </c>
      <c r="D27" s="6">
        <v>0</v>
      </c>
      <c r="E27" s="6">
        <v>-2.2281639999999998E-2</v>
      </c>
      <c r="F27" s="6">
        <v>0</v>
      </c>
      <c r="G27" s="6">
        <v>0</v>
      </c>
      <c r="H27" s="6">
        <v>0</v>
      </c>
      <c r="I27" s="6">
        <v>3.2679739999999999E-2</v>
      </c>
      <c r="J27" s="6">
        <v>-4.4563279999999997E-2</v>
      </c>
      <c r="K27" s="6">
        <v>0</v>
      </c>
      <c r="L27" s="6">
        <v>0</v>
      </c>
      <c r="M27" s="6">
        <v>0</v>
      </c>
      <c r="N27" s="6">
        <v>3.2143999999999999E-2</v>
      </c>
      <c r="O27" s="6">
        <v>-4.4563279999999997E-2</v>
      </c>
      <c r="P27" s="12">
        <v>-3.2143999999999999E-2</v>
      </c>
    </row>
    <row r="28" spans="1:16">
      <c r="A28" s="26">
        <v>12.5</v>
      </c>
      <c r="B28" s="6">
        <v>0</v>
      </c>
      <c r="C28" s="6">
        <v>0</v>
      </c>
      <c r="D28" s="6">
        <v>0</v>
      </c>
      <c r="E28" s="6">
        <v>-2.2281639999999998E-2</v>
      </c>
      <c r="F28" s="6">
        <v>0</v>
      </c>
      <c r="G28" s="6">
        <v>0</v>
      </c>
      <c r="H28" s="6">
        <v>0</v>
      </c>
      <c r="I28" s="6">
        <v>3.2679739999999999E-2</v>
      </c>
      <c r="J28" s="6">
        <v>-4.4563279999999997E-2</v>
      </c>
      <c r="K28" s="6">
        <v>0</v>
      </c>
      <c r="L28" s="6">
        <v>0</v>
      </c>
      <c r="M28" s="6">
        <v>0</v>
      </c>
      <c r="N28" s="6">
        <v>3.2143999999999999E-2</v>
      </c>
      <c r="O28" s="6">
        <v>-4.4563279999999997E-2</v>
      </c>
      <c r="P28" s="12">
        <v>-3.2143999999999999E-2</v>
      </c>
    </row>
    <row r="29" spans="1:16">
      <c r="A29" s="26">
        <v>13</v>
      </c>
      <c r="B29" s="6">
        <v>0</v>
      </c>
      <c r="C29" s="6">
        <v>-1.9607840000000001E-2</v>
      </c>
      <c r="D29" s="6">
        <v>0</v>
      </c>
      <c r="E29" s="6">
        <v>-2.2281639999999998E-2</v>
      </c>
      <c r="F29" s="6">
        <v>0</v>
      </c>
      <c r="G29" s="6">
        <v>0</v>
      </c>
      <c r="H29" s="6">
        <v>0</v>
      </c>
      <c r="I29" s="6">
        <v>3.2679739999999999E-2</v>
      </c>
      <c r="J29" s="6">
        <v>-4.4563279999999997E-2</v>
      </c>
      <c r="K29" s="6">
        <v>-3.2143999999999999E-2</v>
      </c>
      <c r="L29" s="6">
        <v>0</v>
      </c>
      <c r="M29" s="6">
        <v>0</v>
      </c>
      <c r="N29" s="6">
        <v>3.2143999999999999E-2</v>
      </c>
      <c r="O29" s="6">
        <v>-4.4563279999999997E-2</v>
      </c>
      <c r="P29" s="12">
        <v>-3.2143999999999999E-2</v>
      </c>
    </row>
    <row r="30" spans="1:16">
      <c r="A30" s="26">
        <v>13.5</v>
      </c>
      <c r="B30" s="6">
        <v>0</v>
      </c>
      <c r="C30" s="6">
        <v>0</v>
      </c>
      <c r="D30" s="6">
        <v>0</v>
      </c>
      <c r="E30" s="6">
        <v>-2.2281639999999998E-2</v>
      </c>
      <c r="F30" s="6">
        <v>0</v>
      </c>
      <c r="G30" s="6">
        <v>0</v>
      </c>
      <c r="H30" s="6">
        <v>0</v>
      </c>
      <c r="I30" s="6">
        <v>3.2679739999999999E-2</v>
      </c>
      <c r="J30" s="6">
        <v>-4.4563279999999997E-2</v>
      </c>
      <c r="K30" s="6">
        <v>-3.2143999999999999E-2</v>
      </c>
      <c r="L30" s="6">
        <v>0</v>
      </c>
      <c r="M30" s="6">
        <v>0</v>
      </c>
      <c r="N30" s="6">
        <v>3.2143999999999999E-2</v>
      </c>
      <c r="O30" s="6">
        <v>-4.4563279999999997E-2</v>
      </c>
      <c r="P30" s="12">
        <v>-3.2143999999999999E-2</v>
      </c>
    </row>
    <row r="31" spans="1:16">
      <c r="A31" s="26">
        <v>14</v>
      </c>
      <c r="B31" s="6">
        <v>0</v>
      </c>
      <c r="C31" s="6">
        <v>0</v>
      </c>
      <c r="D31" s="6">
        <v>0</v>
      </c>
      <c r="E31" s="6">
        <v>-2.2281639999999998E-2</v>
      </c>
      <c r="F31" s="6">
        <v>-2.2799819999999998E-2</v>
      </c>
      <c r="G31" s="6">
        <v>0</v>
      </c>
      <c r="H31" s="6">
        <v>0</v>
      </c>
      <c r="I31" s="6">
        <v>0</v>
      </c>
      <c r="J31" s="6">
        <v>-4.4563279999999997E-2</v>
      </c>
      <c r="K31" s="6">
        <v>-3.2143999999999999E-2</v>
      </c>
      <c r="L31" s="6">
        <v>0</v>
      </c>
      <c r="M31" s="6">
        <v>0</v>
      </c>
      <c r="N31" s="6">
        <v>3.2143999999999999E-2</v>
      </c>
      <c r="O31" s="6">
        <v>-4.4563279999999997E-2</v>
      </c>
      <c r="P31" s="12">
        <v>-3.2143999999999999E-2</v>
      </c>
    </row>
    <row r="32" spans="1:16">
      <c r="A32" s="26">
        <v>14.5</v>
      </c>
      <c r="B32" s="6">
        <v>0</v>
      </c>
      <c r="C32" s="6">
        <v>0</v>
      </c>
      <c r="D32" s="6">
        <v>0</v>
      </c>
      <c r="E32" s="6">
        <v>-2.2281639999999998E-2</v>
      </c>
      <c r="F32" s="6">
        <v>0</v>
      </c>
      <c r="G32" s="6">
        <v>0</v>
      </c>
      <c r="H32" s="6">
        <v>0</v>
      </c>
      <c r="I32" s="6">
        <v>3.2679739999999999E-2</v>
      </c>
      <c r="J32" s="6">
        <v>-4.4563279999999997E-2</v>
      </c>
      <c r="K32" s="6">
        <v>-3.2143999999999999E-2</v>
      </c>
      <c r="L32" s="6">
        <v>0</v>
      </c>
      <c r="M32" s="6">
        <v>0</v>
      </c>
      <c r="N32" s="6">
        <v>3.2143999999999999E-2</v>
      </c>
      <c r="O32" s="6">
        <v>-4.4563279999999997E-2</v>
      </c>
      <c r="P32" s="12">
        <v>-3.2143999999999999E-2</v>
      </c>
    </row>
    <row r="33" spans="1:16">
      <c r="A33" s="26">
        <v>15</v>
      </c>
      <c r="B33" s="6">
        <v>0</v>
      </c>
      <c r="C33" s="6">
        <v>0</v>
      </c>
      <c r="D33" s="6">
        <v>0</v>
      </c>
      <c r="E33" s="6">
        <v>-2.2281639999999998E-2</v>
      </c>
      <c r="F33" s="6">
        <v>0</v>
      </c>
      <c r="G33" s="6">
        <v>0</v>
      </c>
      <c r="H33" s="6">
        <v>0</v>
      </c>
      <c r="I33" s="6">
        <v>3.2679739999999999E-2</v>
      </c>
      <c r="J33" s="6">
        <v>-4.4563279999999997E-2</v>
      </c>
      <c r="K33" s="6">
        <v>-3.2143999999999999E-2</v>
      </c>
      <c r="L33" s="6">
        <v>0</v>
      </c>
      <c r="M33" s="6">
        <v>0</v>
      </c>
      <c r="N33" s="6">
        <v>3.2143999999999999E-2</v>
      </c>
      <c r="O33" s="6">
        <v>-4.4563279999999997E-2</v>
      </c>
      <c r="P33" s="12">
        <v>-3.2143999999999999E-2</v>
      </c>
    </row>
    <row r="34" spans="1:16">
      <c r="A34" s="26">
        <v>15.5</v>
      </c>
      <c r="B34" s="6">
        <v>0</v>
      </c>
      <c r="C34" s="6">
        <v>0</v>
      </c>
      <c r="D34" s="6">
        <v>0</v>
      </c>
      <c r="E34" s="6">
        <v>-2.2281639999999998E-2</v>
      </c>
      <c r="F34" s="6">
        <v>0</v>
      </c>
      <c r="G34" s="6">
        <v>0</v>
      </c>
      <c r="H34" s="6">
        <v>0</v>
      </c>
      <c r="I34" s="6">
        <v>0</v>
      </c>
      <c r="J34" s="6">
        <v>-4.4563279999999997E-2</v>
      </c>
      <c r="K34" s="6">
        <v>-3.2143999999999999E-2</v>
      </c>
      <c r="L34" s="6">
        <v>0</v>
      </c>
      <c r="M34" s="6">
        <v>0</v>
      </c>
      <c r="N34" s="6">
        <v>3.2143999999999999E-2</v>
      </c>
      <c r="O34" s="6">
        <v>-4.4563279999999997E-2</v>
      </c>
      <c r="P34" s="12">
        <v>-3.2143999999999999E-2</v>
      </c>
    </row>
    <row r="35" spans="1:16">
      <c r="A35" s="26">
        <v>16</v>
      </c>
      <c r="B35" s="6">
        <v>0</v>
      </c>
      <c r="C35" s="6">
        <v>0</v>
      </c>
      <c r="D35" s="6">
        <v>0</v>
      </c>
      <c r="E35" s="6">
        <v>-2.2281639999999998E-2</v>
      </c>
      <c r="F35" s="6">
        <v>0</v>
      </c>
      <c r="G35" s="6">
        <v>0</v>
      </c>
      <c r="H35" s="6">
        <v>0</v>
      </c>
      <c r="I35" s="6">
        <v>3.2679739999999999E-2</v>
      </c>
      <c r="J35" s="6">
        <v>0</v>
      </c>
      <c r="K35" s="6">
        <v>0</v>
      </c>
      <c r="L35" s="6">
        <v>0</v>
      </c>
      <c r="M35" s="6">
        <v>0</v>
      </c>
      <c r="N35" s="6">
        <v>3.2143999999999999E-2</v>
      </c>
      <c r="O35" s="6">
        <v>-4.4563279999999997E-2</v>
      </c>
      <c r="P35" s="12">
        <v>-3.2143999999999999E-2</v>
      </c>
    </row>
    <row r="36" spans="1:16">
      <c r="A36" s="26">
        <v>16.5</v>
      </c>
      <c r="B36" s="6">
        <v>0</v>
      </c>
      <c r="C36" s="6">
        <v>0</v>
      </c>
      <c r="D36" s="6">
        <v>0</v>
      </c>
      <c r="E36" s="6">
        <v>-2.2281639999999998E-2</v>
      </c>
      <c r="F36" s="6">
        <v>0</v>
      </c>
      <c r="G36" s="6">
        <v>0</v>
      </c>
      <c r="H36" s="6">
        <v>0</v>
      </c>
      <c r="I36" s="6">
        <v>3.2679739999999999E-2</v>
      </c>
      <c r="J36" s="6">
        <v>-4.4563279999999997E-2</v>
      </c>
      <c r="K36" s="6">
        <v>-3.2143999999999999E-2</v>
      </c>
      <c r="L36" s="6">
        <v>0</v>
      </c>
      <c r="M36" s="6">
        <v>0</v>
      </c>
      <c r="N36" s="6">
        <v>3.2143999999999999E-2</v>
      </c>
      <c r="O36" s="6">
        <v>-4.4563279999999997E-2</v>
      </c>
      <c r="P36" s="12">
        <v>-3.2143999999999999E-2</v>
      </c>
    </row>
    <row r="37" spans="1:16">
      <c r="A37" s="26">
        <v>17</v>
      </c>
      <c r="B37" s="6">
        <v>0</v>
      </c>
      <c r="C37" s="6">
        <v>0</v>
      </c>
      <c r="D37" s="6">
        <v>0</v>
      </c>
      <c r="E37" s="6">
        <v>-2.2281639999999998E-2</v>
      </c>
      <c r="F37" s="6">
        <v>0</v>
      </c>
      <c r="G37" s="6">
        <v>0</v>
      </c>
      <c r="H37" s="6">
        <v>0</v>
      </c>
      <c r="I37" s="6">
        <v>3.2679739999999999E-2</v>
      </c>
      <c r="J37" s="6">
        <v>-4.4563279999999997E-2</v>
      </c>
      <c r="K37" s="6">
        <v>-3.2143999999999999E-2</v>
      </c>
      <c r="L37" s="6">
        <v>0</v>
      </c>
      <c r="M37" s="6">
        <v>0</v>
      </c>
      <c r="N37" s="6">
        <v>3.2143999999999999E-2</v>
      </c>
      <c r="O37" s="6">
        <v>-4.4563279999999997E-2</v>
      </c>
      <c r="P37" s="12">
        <v>-3.2143999999999999E-2</v>
      </c>
    </row>
    <row r="38" spans="1:16">
      <c r="A38" s="26">
        <v>17.5</v>
      </c>
      <c r="B38" s="6">
        <v>0</v>
      </c>
      <c r="C38" s="6">
        <v>0</v>
      </c>
      <c r="D38" s="6">
        <v>0</v>
      </c>
      <c r="E38" s="6">
        <v>-2.2281639999999998E-2</v>
      </c>
      <c r="F38" s="6">
        <v>0</v>
      </c>
      <c r="G38" s="6">
        <v>0</v>
      </c>
      <c r="H38" s="6">
        <v>0</v>
      </c>
      <c r="I38" s="6">
        <v>0</v>
      </c>
      <c r="J38" s="6">
        <v>-4.4563279999999997E-2</v>
      </c>
      <c r="K38" s="6">
        <v>0</v>
      </c>
      <c r="L38" s="6">
        <v>0</v>
      </c>
      <c r="M38" s="6">
        <v>0</v>
      </c>
      <c r="N38" s="6">
        <v>3.2143999999999999E-2</v>
      </c>
      <c r="O38" s="6">
        <v>-4.4563279999999997E-2</v>
      </c>
      <c r="P38" s="12">
        <v>-3.2143999999999999E-2</v>
      </c>
    </row>
    <row r="39" spans="1:16">
      <c r="A39" s="26">
        <v>18</v>
      </c>
      <c r="B39" s="6">
        <v>0</v>
      </c>
      <c r="C39" s="6">
        <v>0</v>
      </c>
      <c r="D39" s="6">
        <v>0</v>
      </c>
      <c r="E39" s="6">
        <v>-2.2281639999999998E-2</v>
      </c>
      <c r="F39" s="6">
        <v>-2.2799819999999998E-2</v>
      </c>
      <c r="G39" s="6">
        <v>0</v>
      </c>
      <c r="H39" s="6">
        <v>0</v>
      </c>
      <c r="I39" s="6">
        <v>3.2679739999999999E-2</v>
      </c>
      <c r="J39" s="6">
        <v>-4.4563279999999997E-2</v>
      </c>
      <c r="K39" s="6">
        <v>-3.2143999999999999E-2</v>
      </c>
      <c r="L39" s="6">
        <v>0</v>
      </c>
      <c r="M39" s="6">
        <v>0</v>
      </c>
      <c r="N39" s="6">
        <v>3.2143999999999999E-2</v>
      </c>
      <c r="O39" s="6">
        <v>-4.4563279999999997E-2</v>
      </c>
      <c r="P39" s="12">
        <v>-3.2143999999999999E-2</v>
      </c>
    </row>
    <row r="40" spans="1:16">
      <c r="A40" s="26">
        <v>18.5</v>
      </c>
      <c r="B40" s="6">
        <v>0</v>
      </c>
      <c r="C40" s="6">
        <v>0</v>
      </c>
      <c r="D40" s="6">
        <v>0</v>
      </c>
      <c r="E40" s="6">
        <v>-2.2281639999999998E-2</v>
      </c>
      <c r="F40" s="6">
        <v>0</v>
      </c>
      <c r="G40" s="6">
        <v>0</v>
      </c>
      <c r="H40" s="6">
        <v>0</v>
      </c>
      <c r="I40" s="6">
        <v>3.2679739999999999E-2</v>
      </c>
      <c r="J40" s="6">
        <v>-4.4563279999999997E-2</v>
      </c>
      <c r="K40" s="6">
        <v>-3.2143999999999999E-2</v>
      </c>
      <c r="L40" s="6">
        <v>0</v>
      </c>
      <c r="M40" s="6">
        <v>0</v>
      </c>
      <c r="N40" s="6">
        <v>3.2143999999999999E-2</v>
      </c>
      <c r="O40" s="6">
        <v>-4.4563279999999997E-2</v>
      </c>
      <c r="P40" s="12">
        <v>-3.2143999999999999E-2</v>
      </c>
    </row>
    <row r="41" spans="1:16">
      <c r="A41" s="26">
        <v>19</v>
      </c>
      <c r="B41" s="6">
        <v>0</v>
      </c>
      <c r="C41" s="6">
        <v>0</v>
      </c>
      <c r="D41" s="6">
        <v>0</v>
      </c>
      <c r="E41" s="6">
        <v>-2.2281639999999998E-2</v>
      </c>
      <c r="F41" s="6">
        <v>0</v>
      </c>
      <c r="G41" s="6">
        <v>0</v>
      </c>
      <c r="H41" s="6">
        <v>0</v>
      </c>
      <c r="I41" s="6">
        <v>0</v>
      </c>
      <c r="J41" s="6">
        <v>-4.4563279999999997E-2</v>
      </c>
      <c r="K41" s="6">
        <v>-3.2143999999999999E-2</v>
      </c>
      <c r="L41" s="6">
        <v>0</v>
      </c>
      <c r="M41" s="6">
        <v>0</v>
      </c>
      <c r="N41" s="6">
        <v>3.2143999999999999E-2</v>
      </c>
      <c r="O41" s="6">
        <v>-4.4563279999999997E-2</v>
      </c>
      <c r="P41" s="12">
        <v>-3.2143999999999999E-2</v>
      </c>
    </row>
    <row r="42" spans="1:16">
      <c r="A42" s="26">
        <v>19.5</v>
      </c>
      <c r="B42" s="6">
        <v>0</v>
      </c>
      <c r="C42" s="6">
        <v>0</v>
      </c>
      <c r="D42" s="6">
        <v>0</v>
      </c>
      <c r="E42" s="6">
        <v>-2.2281639999999998E-2</v>
      </c>
      <c r="F42" s="6">
        <v>0</v>
      </c>
      <c r="G42" s="6">
        <v>0</v>
      </c>
      <c r="H42" s="6">
        <v>0</v>
      </c>
      <c r="I42" s="6">
        <v>3.2679739999999999E-2</v>
      </c>
      <c r="J42" s="6">
        <v>-4.4563279999999997E-2</v>
      </c>
      <c r="K42" s="6">
        <v>0</v>
      </c>
      <c r="L42" s="6">
        <v>0</v>
      </c>
      <c r="M42" s="6">
        <v>0</v>
      </c>
      <c r="N42" s="6">
        <v>3.2143999999999999E-2</v>
      </c>
      <c r="O42" s="6">
        <v>-4.4563279999999997E-2</v>
      </c>
      <c r="P42" s="12">
        <v>-3.2143999999999999E-2</v>
      </c>
    </row>
    <row r="43" spans="1:16">
      <c r="A43" s="26">
        <v>20</v>
      </c>
      <c r="B43" s="6">
        <v>0</v>
      </c>
      <c r="C43" s="6">
        <v>0</v>
      </c>
      <c r="D43" s="6">
        <v>0</v>
      </c>
      <c r="E43" s="6">
        <v>-2.2281639999999998E-2</v>
      </c>
      <c r="F43" s="6">
        <v>0</v>
      </c>
      <c r="G43" s="6">
        <v>0</v>
      </c>
      <c r="H43" s="6">
        <v>0</v>
      </c>
      <c r="I43" s="6">
        <v>3.2679739999999999E-2</v>
      </c>
      <c r="J43" s="6">
        <v>-4.4563279999999997E-2</v>
      </c>
      <c r="K43" s="6">
        <v>-3.2143999999999999E-2</v>
      </c>
      <c r="L43" s="6">
        <v>0</v>
      </c>
      <c r="M43" s="6">
        <v>0</v>
      </c>
      <c r="N43" s="6">
        <v>3.2143999999999999E-2</v>
      </c>
      <c r="O43" s="6">
        <v>-4.4563279999999997E-2</v>
      </c>
      <c r="P43" s="12">
        <v>-3.2143999999999999E-2</v>
      </c>
    </row>
    <row r="44" spans="1:16">
      <c r="A44" s="26">
        <v>20.5</v>
      </c>
      <c r="B44" s="6">
        <v>0</v>
      </c>
      <c r="C44" s="6">
        <v>0</v>
      </c>
      <c r="D44" s="6">
        <v>0</v>
      </c>
      <c r="E44" s="6">
        <v>-2.2281639999999998E-2</v>
      </c>
      <c r="F44" s="6">
        <v>0</v>
      </c>
      <c r="G44" s="6">
        <v>0</v>
      </c>
      <c r="H44" s="6">
        <v>0</v>
      </c>
      <c r="I44" s="6">
        <v>3.2679739999999999E-2</v>
      </c>
      <c r="J44" s="6">
        <v>-4.4563279999999997E-2</v>
      </c>
      <c r="K44" s="6">
        <v>-3.2143999999999999E-2</v>
      </c>
      <c r="L44" s="6">
        <v>0</v>
      </c>
      <c r="M44" s="6">
        <v>0</v>
      </c>
      <c r="N44" s="6">
        <v>3.2143999999999999E-2</v>
      </c>
      <c r="O44" s="6">
        <v>-4.4563279999999997E-2</v>
      </c>
      <c r="P44" s="12">
        <v>-3.2143999999999999E-2</v>
      </c>
    </row>
    <row r="45" spans="1:16">
      <c r="A45" s="26">
        <v>21</v>
      </c>
      <c r="B45" s="6">
        <v>0</v>
      </c>
      <c r="C45" s="6">
        <v>0</v>
      </c>
      <c r="D45" s="6">
        <v>0</v>
      </c>
      <c r="E45" s="6">
        <v>-2.2281639999999998E-2</v>
      </c>
      <c r="F45" s="6">
        <v>0</v>
      </c>
      <c r="G45" s="6">
        <v>0</v>
      </c>
      <c r="H45" s="6">
        <v>0</v>
      </c>
      <c r="I45" s="6">
        <v>3.2679739999999999E-2</v>
      </c>
      <c r="J45" s="6">
        <v>-4.4563279999999997E-2</v>
      </c>
      <c r="K45" s="6">
        <v>-3.2143999999999999E-2</v>
      </c>
      <c r="L45" s="6">
        <v>0</v>
      </c>
      <c r="M45" s="6">
        <v>0</v>
      </c>
      <c r="N45" s="6">
        <v>3.2143999999999999E-2</v>
      </c>
      <c r="O45" s="6">
        <v>-4.4563279999999997E-2</v>
      </c>
      <c r="P45" s="12">
        <v>-3.2143999999999999E-2</v>
      </c>
    </row>
    <row r="46" spans="1:16">
      <c r="A46" s="26">
        <v>21.5</v>
      </c>
      <c r="B46" s="6">
        <v>0</v>
      </c>
      <c r="C46" s="6">
        <v>0</v>
      </c>
      <c r="D46" s="6">
        <v>0</v>
      </c>
      <c r="E46" s="6">
        <v>-2.2281639999999998E-2</v>
      </c>
      <c r="F46" s="6">
        <v>0</v>
      </c>
      <c r="G46" s="6">
        <v>0</v>
      </c>
      <c r="H46" s="6">
        <v>0</v>
      </c>
      <c r="I46" s="6">
        <v>3.2679739999999999E-2</v>
      </c>
      <c r="J46" s="6">
        <v>-4.4563279999999997E-2</v>
      </c>
      <c r="K46" s="6">
        <v>-3.2143999999999999E-2</v>
      </c>
      <c r="L46" s="6">
        <v>0</v>
      </c>
      <c r="M46" s="6">
        <v>0</v>
      </c>
      <c r="N46" s="6">
        <v>3.2143999999999999E-2</v>
      </c>
      <c r="O46" s="6">
        <v>-4.4563279999999997E-2</v>
      </c>
      <c r="P46" s="12">
        <v>-3.2143999999999999E-2</v>
      </c>
    </row>
    <row r="47" spans="1:16">
      <c r="A47" s="26">
        <v>22</v>
      </c>
      <c r="B47" s="6">
        <v>0</v>
      </c>
      <c r="C47" s="6">
        <v>0</v>
      </c>
      <c r="D47" s="6">
        <v>0</v>
      </c>
      <c r="E47" s="6">
        <v>-2.2281639999999998E-2</v>
      </c>
      <c r="F47" s="6">
        <v>-2.2799819999999998E-2</v>
      </c>
      <c r="G47" s="6">
        <v>0</v>
      </c>
      <c r="H47" s="6">
        <v>0</v>
      </c>
      <c r="I47" s="6">
        <v>3.2679739999999999E-2</v>
      </c>
      <c r="J47" s="6">
        <v>-4.4563279999999997E-2</v>
      </c>
      <c r="K47" s="6">
        <v>-3.2143999999999999E-2</v>
      </c>
      <c r="L47" s="6">
        <v>0</v>
      </c>
      <c r="M47" s="6">
        <v>0</v>
      </c>
      <c r="N47" s="6">
        <v>3.2143999999999999E-2</v>
      </c>
      <c r="O47" s="6">
        <v>-4.4563279999999997E-2</v>
      </c>
      <c r="P47" s="12">
        <v>-3.2143999999999999E-2</v>
      </c>
    </row>
    <row r="48" spans="1:16">
      <c r="A48" s="26">
        <v>22.5</v>
      </c>
      <c r="B48" s="6">
        <v>0</v>
      </c>
      <c r="C48" s="6">
        <v>0</v>
      </c>
      <c r="D48" s="6">
        <v>0</v>
      </c>
      <c r="E48" s="6">
        <v>-2.2281639999999998E-2</v>
      </c>
      <c r="F48" s="6">
        <v>-2.2799819999999998E-2</v>
      </c>
      <c r="G48" s="6">
        <v>0</v>
      </c>
      <c r="H48" s="6">
        <v>0</v>
      </c>
      <c r="I48" s="6">
        <v>0</v>
      </c>
      <c r="J48" s="6">
        <v>-4.4563279999999997E-2</v>
      </c>
      <c r="K48" s="6">
        <v>-3.2143999999999999E-2</v>
      </c>
      <c r="L48" s="6">
        <v>0</v>
      </c>
      <c r="M48" s="6">
        <v>0</v>
      </c>
      <c r="N48" s="6">
        <v>3.2143999999999999E-2</v>
      </c>
      <c r="O48" s="6">
        <v>-4.4563279999999997E-2</v>
      </c>
      <c r="P48" s="12">
        <v>-3.2143999999999999E-2</v>
      </c>
    </row>
    <row r="49" spans="1:16">
      <c r="A49" s="26">
        <v>23</v>
      </c>
      <c r="B49" s="6">
        <v>0</v>
      </c>
      <c r="C49" s="6">
        <v>0</v>
      </c>
      <c r="D49" s="6">
        <v>0</v>
      </c>
      <c r="E49" s="6">
        <v>-2.2281639999999998E-2</v>
      </c>
      <c r="F49" s="6">
        <v>0</v>
      </c>
      <c r="G49" s="6">
        <v>0</v>
      </c>
      <c r="H49" s="6">
        <v>0</v>
      </c>
      <c r="I49" s="6">
        <v>3.2679739999999999E-2</v>
      </c>
      <c r="J49" s="6">
        <v>-4.4563279999999997E-2</v>
      </c>
      <c r="K49" s="6">
        <v>-3.2143999999999999E-2</v>
      </c>
      <c r="L49" s="6">
        <v>0</v>
      </c>
      <c r="M49" s="6">
        <v>0</v>
      </c>
      <c r="N49" s="6">
        <v>3.2143999999999999E-2</v>
      </c>
      <c r="O49" s="6">
        <v>-4.4563279999999997E-2</v>
      </c>
      <c r="P49" s="12">
        <v>-3.2143999999999999E-2</v>
      </c>
    </row>
    <row r="50" spans="1:16">
      <c r="A50" s="26">
        <v>23.5</v>
      </c>
      <c r="B50" s="6">
        <v>0</v>
      </c>
      <c r="C50" s="6">
        <v>0</v>
      </c>
      <c r="D50" s="6">
        <v>0</v>
      </c>
      <c r="E50" s="6">
        <v>-2.2281639999999998E-2</v>
      </c>
      <c r="F50" s="6">
        <v>-2.2799819999999998E-2</v>
      </c>
      <c r="G50" s="6">
        <v>0</v>
      </c>
      <c r="H50" s="6">
        <v>0</v>
      </c>
      <c r="I50" s="6">
        <v>3.2679739999999999E-2</v>
      </c>
      <c r="J50" s="6">
        <v>-4.4563279999999997E-2</v>
      </c>
      <c r="K50" s="6">
        <v>-3.2143999999999999E-2</v>
      </c>
      <c r="L50" s="6">
        <v>0</v>
      </c>
      <c r="M50" s="6">
        <v>0</v>
      </c>
      <c r="N50" s="6">
        <v>3.2143999999999999E-2</v>
      </c>
      <c r="O50" s="6">
        <v>-4.4563279999999997E-2</v>
      </c>
      <c r="P50" s="12">
        <v>-3.2143999999999999E-2</v>
      </c>
    </row>
    <row r="51" spans="1:16">
      <c r="A51" s="26">
        <v>24</v>
      </c>
      <c r="B51" s="6">
        <v>0</v>
      </c>
      <c r="C51" s="6">
        <v>0</v>
      </c>
      <c r="D51" s="6">
        <v>0</v>
      </c>
      <c r="E51" s="6">
        <v>-2.2281639999999998E-2</v>
      </c>
      <c r="F51" s="6">
        <v>-2.2799819999999998E-2</v>
      </c>
      <c r="G51" s="6">
        <v>0</v>
      </c>
      <c r="H51" s="6">
        <v>0</v>
      </c>
      <c r="I51" s="6">
        <v>3.2679739999999999E-2</v>
      </c>
      <c r="J51" s="6">
        <v>-4.4563279999999997E-2</v>
      </c>
      <c r="K51" s="6">
        <v>-3.2143999999999999E-2</v>
      </c>
      <c r="L51" s="6">
        <v>0</v>
      </c>
      <c r="M51" s="6">
        <v>0</v>
      </c>
      <c r="N51" s="6">
        <v>3.2143999999999999E-2</v>
      </c>
      <c r="O51" s="6">
        <v>-4.4563279999999997E-2</v>
      </c>
      <c r="P51" s="12">
        <v>-3.2143999999999999E-2</v>
      </c>
    </row>
    <row r="52" spans="1:16">
      <c r="A52" s="26">
        <v>24.5</v>
      </c>
      <c r="B52" s="6">
        <v>0</v>
      </c>
      <c r="C52" s="6">
        <v>0</v>
      </c>
      <c r="D52" s="6">
        <v>0</v>
      </c>
      <c r="E52" s="6">
        <v>-2.2281639999999998E-2</v>
      </c>
      <c r="F52" s="6">
        <v>0</v>
      </c>
      <c r="G52" s="6">
        <v>0</v>
      </c>
      <c r="H52" s="6">
        <v>0</v>
      </c>
      <c r="I52" s="6">
        <v>0</v>
      </c>
      <c r="J52" s="6">
        <v>-4.4563279999999997E-2</v>
      </c>
      <c r="K52" s="6">
        <v>-3.2143999999999999E-2</v>
      </c>
      <c r="L52" s="6">
        <v>0</v>
      </c>
      <c r="M52" s="6">
        <v>0</v>
      </c>
      <c r="N52" s="6">
        <v>3.2143999999999999E-2</v>
      </c>
      <c r="O52" s="6">
        <v>-4.4563279999999997E-2</v>
      </c>
      <c r="P52" s="12">
        <v>-3.2143999999999999E-2</v>
      </c>
    </row>
    <row r="53" spans="1:16">
      <c r="A53" s="26">
        <v>25</v>
      </c>
      <c r="B53" s="6">
        <v>0</v>
      </c>
      <c r="C53" s="6">
        <v>0</v>
      </c>
      <c r="D53" s="6">
        <v>0</v>
      </c>
      <c r="E53" s="6">
        <v>-2.2281639999999998E-2</v>
      </c>
      <c r="F53" s="6">
        <v>-2.2799819999999998E-2</v>
      </c>
      <c r="G53" s="6">
        <v>0</v>
      </c>
      <c r="H53" s="6">
        <v>0</v>
      </c>
      <c r="I53" s="6">
        <v>3.2679739999999999E-2</v>
      </c>
      <c r="J53" s="6">
        <v>-4.4563279999999997E-2</v>
      </c>
      <c r="K53" s="6">
        <v>-3.2143999999999999E-2</v>
      </c>
      <c r="L53" s="6">
        <v>0</v>
      </c>
      <c r="M53" s="6">
        <v>0</v>
      </c>
      <c r="N53" s="6">
        <v>3.2143999999999999E-2</v>
      </c>
      <c r="O53" s="6">
        <v>-4.4563279999999997E-2</v>
      </c>
      <c r="P53" s="12">
        <v>-3.2143999999999999E-2</v>
      </c>
    </row>
    <row r="54" spans="1:16">
      <c r="A54" s="26">
        <v>25.5</v>
      </c>
      <c r="B54" s="6">
        <v>0</v>
      </c>
      <c r="C54" s="6">
        <v>0</v>
      </c>
      <c r="D54" s="6">
        <v>0</v>
      </c>
      <c r="E54" s="6">
        <v>-2.2281639999999998E-2</v>
      </c>
      <c r="F54" s="6">
        <v>0</v>
      </c>
      <c r="G54" s="6">
        <v>0</v>
      </c>
      <c r="H54" s="6">
        <v>0</v>
      </c>
      <c r="I54" s="6">
        <v>3.2679739999999999E-2</v>
      </c>
      <c r="J54" s="6">
        <v>0</v>
      </c>
      <c r="K54" s="6">
        <v>-3.2143999999999999E-2</v>
      </c>
      <c r="L54" s="6">
        <v>0</v>
      </c>
      <c r="M54" s="6">
        <v>0</v>
      </c>
      <c r="N54" s="6">
        <v>3.2143999999999999E-2</v>
      </c>
      <c r="O54" s="6">
        <v>-4.4563279999999997E-2</v>
      </c>
      <c r="P54" s="12">
        <v>-3.2143999999999999E-2</v>
      </c>
    </row>
    <row r="55" spans="1:16">
      <c r="A55" s="26">
        <v>26</v>
      </c>
      <c r="B55" s="6">
        <v>0</v>
      </c>
      <c r="C55" s="6">
        <v>0</v>
      </c>
      <c r="D55" s="6">
        <v>0</v>
      </c>
      <c r="E55" s="6">
        <v>-2.2281639999999998E-2</v>
      </c>
      <c r="F55" s="6">
        <v>-2.2799819999999998E-2</v>
      </c>
      <c r="G55" s="6">
        <v>0</v>
      </c>
      <c r="H55" s="6">
        <v>0</v>
      </c>
      <c r="I55" s="6">
        <v>3.2679739999999999E-2</v>
      </c>
      <c r="J55" s="6">
        <v>-4.4563279999999997E-2</v>
      </c>
      <c r="K55" s="6">
        <v>-3.2143999999999999E-2</v>
      </c>
      <c r="L55" s="6">
        <v>0</v>
      </c>
      <c r="M55" s="6">
        <v>0</v>
      </c>
      <c r="N55" s="6">
        <v>3.2143999999999999E-2</v>
      </c>
      <c r="O55" s="6">
        <v>-4.4563279999999997E-2</v>
      </c>
      <c r="P55" s="12">
        <v>-3.2143999999999999E-2</v>
      </c>
    </row>
    <row r="56" spans="1:16">
      <c r="A56" s="26">
        <v>26.5</v>
      </c>
      <c r="B56" s="6">
        <v>0</v>
      </c>
      <c r="C56" s="6">
        <v>0</v>
      </c>
      <c r="D56" s="6">
        <v>0</v>
      </c>
      <c r="E56" s="6">
        <v>-2.2281639999999998E-2</v>
      </c>
      <c r="F56" s="6">
        <v>-2.2799819999999998E-2</v>
      </c>
      <c r="G56" s="6">
        <v>0</v>
      </c>
      <c r="H56" s="6">
        <v>0</v>
      </c>
      <c r="I56" s="6">
        <v>3.2679739999999999E-2</v>
      </c>
      <c r="J56" s="6">
        <v>-4.4563279999999997E-2</v>
      </c>
      <c r="K56" s="6">
        <v>-3.2143999999999999E-2</v>
      </c>
      <c r="L56" s="6">
        <v>0</v>
      </c>
      <c r="M56" s="6">
        <v>0</v>
      </c>
      <c r="N56" s="6">
        <v>0</v>
      </c>
      <c r="O56" s="6">
        <v>-4.4563279999999997E-2</v>
      </c>
      <c r="P56" s="12">
        <v>-3.2143999999999999E-2</v>
      </c>
    </row>
    <row r="57" spans="1:16">
      <c r="A57" s="26">
        <v>27</v>
      </c>
      <c r="B57" s="6">
        <v>0</v>
      </c>
      <c r="C57" s="6">
        <v>0</v>
      </c>
      <c r="D57" s="6">
        <v>0</v>
      </c>
      <c r="E57" s="6">
        <v>-4.4563279999999997E-2</v>
      </c>
      <c r="F57" s="6">
        <v>0</v>
      </c>
      <c r="G57" s="6">
        <v>0</v>
      </c>
      <c r="H57" s="6">
        <v>-7.3991860000000007E-2</v>
      </c>
      <c r="I57" s="6">
        <v>0</v>
      </c>
      <c r="J57" s="6">
        <v>-4.4563279999999997E-2</v>
      </c>
      <c r="K57" s="6">
        <v>-9.6432019999999993E-2</v>
      </c>
      <c r="L57" s="6">
        <v>0</v>
      </c>
      <c r="M57" s="6">
        <v>-3.6995920000000002E-2</v>
      </c>
      <c r="N57" s="6">
        <v>-9.6432019999999993E-2</v>
      </c>
      <c r="O57" s="6">
        <v>-4.4563279999999997E-2</v>
      </c>
      <c r="P57" s="12">
        <v>-9.6432019999999993E-2</v>
      </c>
    </row>
    <row r="58" spans="1:16">
      <c r="A58" s="26">
        <v>27.5</v>
      </c>
      <c r="B58" s="6">
        <v>0</v>
      </c>
      <c r="C58" s="6">
        <v>-1.9607840000000001E-2</v>
      </c>
      <c r="D58" s="6">
        <v>0</v>
      </c>
      <c r="E58" s="6">
        <v>-0.1336898</v>
      </c>
      <c r="F58" s="6">
        <v>0</v>
      </c>
      <c r="G58" s="6">
        <v>0</v>
      </c>
      <c r="H58" s="6">
        <v>-0.1109878</v>
      </c>
      <c r="I58" s="6">
        <v>-3.2679739999999999E-2</v>
      </c>
      <c r="J58" s="6">
        <v>-8.9126559999999994E-2</v>
      </c>
      <c r="K58" s="6">
        <v>-0.16072</v>
      </c>
      <c r="L58" s="6">
        <v>0</v>
      </c>
      <c r="M58" s="6">
        <v>-3.6995920000000002E-2</v>
      </c>
      <c r="N58" s="6">
        <v>-0.16072</v>
      </c>
      <c r="O58" s="6">
        <v>-4.4563279999999997E-2</v>
      </c>
      <c r="P58" s="12">
        <v>-0.16072</v>
      </c>
    </row>
    <row r="59" spans="1:16">
      <c r="A59" s="26">
        <v>28</v>
      </c>
      <c r="B59" s="6">
        <v>0</v>
      </c>
      <c r="C59" s="6">
        <v>0</v>
      </c>
      <c r="D59" s="6">
        <v>-1.6903310000000001E-2</v>
      </c>
      <c r="E59" s="6">
        <v>-0.1782531</v>
      </c>
      <c r="F59" s="6">
        <v>0</v>
      </c>
      <c r="G59" s="6">
        <v>-9.8039219999999996E-2</v>
      </c>
      <c r="H59" s="6">
        <v>-0.1109878</v>
      </c>
      <c r="I59" s="6">
        <v>-6.5359479999999998E-2</v>
      </c>
      <c r="J59" s="6">
        <v>-0.1336898</v>
      </c>
      <c r="K59" s="6">
        <v>-0.19286400000000001</v>
      </c>
      <c r="L59" s="6">
        <v>-6.5359479999999998E-2</v>
      </c>
      <c r="M59" s="6">
        <v>-7.3991860000000007E-2</v>
      </c>
      <c r="N59" s="6">
        <v>-0.16072</v>
      </c>
      <c r="O59" s="6">
        <v>-0.1336898</v>
      </c>
      <c r="P59" s="12">
        <v>-0.19286400000000001</v>
      </c>
    </row>
    <row r="60" spans="1:16">
      <c r="A60" s="26">
        <v>28.5</v>
      </c>
      <c r="B60" s="6">
        <v>-5.767013E-2</v>
      </c>
      <c r="C60" s="6">
        <v>-1.9607840000000001E-2</v>
      </c>
      <c r="D60" s="6">
        <v>-5.0709940000000002E-2</v>
      </c>
      <c r="E60" s="6">
        <v>-0.1782531</v>
      </c>
      <c r="F60" s="6">
        <v>-2.2799819999999998E-2</v>
      </c>
      <c r="G60" s="6">
        <v>-0.130719</v>
      </c>
      <c r="H60" s="6">
        <v>-0.1109878</v>
      </c>
      <c r="I60" s="6">
        <v>-9.8039219999999996E-2</v>
      </c>
      <c r="J60" s="6">
        <v>-0.1782531</v>
      </c>
      <c r="K60" s="6">
        <v>-0.19286400000000001</v>
      </c>
      <c r="L60" s="6">
        <v>-0.130719</v>
      </c>
      <c r="M60" s="6">
        <v>-7.3991860000000007E-2</v>
      </c>
      <c r="N60" s="6">
        <v>-0.16072</v>
      </c>
      <c r="O60" s="6">
        <v>-0.31194300000000003</v>
      </c>
      <c r="P60" s="12">
        <v>-0.19286400000000001</v>
      </c>
    </row>
    <row r="61" spans="1:16">
      <c r="A61" s="26">
        <v>29</v>
      </c>
      <c r="B61" s="6">
        <v>-9.6116880000000002E-2</v>
      </c>
      <c r="C61" s="6">
        <v>0</v>
      </c>
      <c r="D61" s="6">
        <v>-8.4516560000000004E-2</v>
      </c>
      <c r="E61" s="6">
        <v>-0.1782531</v>
      </c>
      <c r="F61" s="6">
        <v>-6.8399450000000001E-2</v>
      </c>
      <c r="G61" s="6">
        <v>-0.16339870000000001</v>
      </c>
      <c r="H61" s="6">
        <v>-0.1109878</v>
      </c>
      <c r="I61" s="6">
        <v>-9.8039219999999996E-2</v>
      </c>
      <c r="J61" s="6">
        <v>-0.1782531</v>
      </c>
      <c r="K61" s="6">
        <v>-0.19286400000000001</v>
      </c>
      <c r="L61" s="6">
        <v>-0.16339870000000001</v>
      </c>
      <c r="M61" s="6">
        <v>-7.3991860000000007E-2</v>
      </c>
      <c r="N61" s="6">
        <v>-0.16072</v>
      </c>
      <c r="O61" s="6">
        <v>-0.3565062</v>
      </c>
      <c r="P61" s="12">
        <v>-0.19286400000000001</v>
      </c>
    </row>
    <row r="62" spans="1:16">
      <c r="A62" s="26">
        <v>29.5</v>
      </c>
      <c r="B62" s="6">
        <v>-0.11534030000000001</v>
      </c>
      <c r="C62" s="6">
        <v>-1.9607840000000001E-2</v>
      </c>
      <c r="D62" s="6">
        <v>-0.10141989999999999</v>
      </c>
      <c r="E62" s="6">
        <v>-0.1782531</v>
      </c>
      <c r="F62" s="6">
        <v>-0.11399910000000001</v>
      </c>
      <c r="G62" s="6">
        <v>-0.16339870000000001</v>
      </c>
      <c r="H62" s="6">
        <v>-0.1109878</v>
      </c>
      <c r="I62" s="6">
        <v>-9.8039219999999996E-2</v>
      </c>
      <c r="J62" s="6">
        <v>-0.1782531</v>
      </c>
      <c r="K62" s="6">
        <v>-0.19286400000000001</v>
      </c>
      <c r="L62" s="6">
        <v>-0.16339870000000001</v>
      </c>
      <c r="M62" s="6">
        <v>-7.3991860000000007E-2</v>
      </c>
      <c r="N62" s="6">
        <v>-0.16072</v>
      </c>
      <c r="O62" s="6">
        <v>-0.40106960000000003</v>
      </c>
      <c r="P62" s="12">
        <v>-0.19286400000000001</v>
      </c>
    </row>
    <row r="63" spans="1:16">
      <c r="A63" s="26">
        <v>30</v>
      </c>
      <c r="B63" s="6">
        <v>-0.11534030000000001</v>
      </c>
      <c r="C63" s="6">
        <v>-7.8431379999999995E-2</v>
      </c>
      <c r="D63" s="6">
        <v>-0.10141989999999999</v>
      </c>
      <c r="E63" s="6">
        <v>-0.1782531</v>
      </c>
      <c r="F63" s="6">
        <v>-0.1367989</v>
      </c>
      <c r="G63" s="6">
        <v>-0.16339870000000001</v>
      </c>
      <c r="H63" s="6">
        <v>-0.1109878</v>
      </c>
      <c r="I63" s="6">
        <v>-9.8039219999999996E-2</v>
      </c>
      <c r="J63" s="6">
        <v>-0.1782531</v>
      </c>
      <c r="K63" s="6">
        <v>-0.19286400000000001</v>
      </c>
      <c r="L63" s="6">
        <v>-0.16339870000000001</v>
      </c>
      <c r="M63" s="6">
        <v>-7.3991860000000007E-2</v>
      </c>
      <c r="N63" s="6">
        <v>-0.16072</v>
      </c>
      <c r="O63" s="6">
        <v>-0.40106960000000003</v>
      </c>
      <c r="P63" s="12">
        <v>-0.19286400000000001</v>
      </c>
    </row>
    <row r="64" spans="1:16">
      <c r="A64" s="26">
        <v>30.5</v>
      </c>
      <c r="B64" s="6">
        <v>-0.11534030000000001</v>
      </c>
      <c r="C64" s="6">
        <v>-0.1176471</v>
      </c>
      <c r="D64" s="6">
        <v>-0.10141989999999999</v>
      </c>
      <c r="E64" s="6">
        <v>-0.1782531</v>
      </c>
      <c r="F64" s="6">
        <v>-0.1367989</v>
      </c>
      <c r="G64" s="6">
        <v>-0.16339870000000001</v>
      </c>
      <c r="H64" s="6">
        <v>-0.1109878</v>
      </c>
      <c r="I64" s="6">
        <v>-9.8039219999999996E-2</v>
      </c>
      <c r="J64" s="6">
        <v>-0.1782531</v>
      </c>
      <c r="K64" s="6">
        <v>-0.19286400000000001</v>
      </c>
      <c r="L64" s="6">
        <v>-0.16339870000000001</v>
      </c>
      <c r="M64" s="6">
        <v>-7.3991860000000007E-2</v>
      </c>
      <c r="N64" s="6">
        <v>-0.16072</v>
      </c>
      <c r="O64" s="6">
        <v>-0.40106960000000003</v>
      </c>
      <c r="P64" s="12">
        <v>-0.19286400000000001</v>
      </c>
    </row>
    <row r="65" spans="1:16">
      <c r="A65" s="26">
        <v>31</v>
      </c>
      <c r="B65" s="6">
        <v>-0.11534030000000001</v>
      </c>
      <c r="C65" s="6">
        <v>-0.1176471</v>
      </c>
      <c r="D65" s="6">
        <v>-0.10141989999999999</v>
      </c>
      <c r="E65" s="6">
        <v>-0.1782531</v>
      </c>
      <c r="F65" s="6">
        <v>-0.1367989</v>
      </c>
      <c r="G65" s="6">
        <v>-0.16339870000000001</v>
      </c>
      <c r="H65" s="6">
        <v>-0.1109878</v>
      </c>
      <c r="I65" s="6">
        <v>-9.8039219999999996E-2</v>
      </c>
      <c r="J65" s="6">
        <v>-0.1782531</v>
      </c>
      <c r="K65" s="6">
        <v>-0.19286400000000001</v>
      </c>
      <c r="L65" s="6">
        <v>-0.16339870000000001</v>
      </c>
      <c r="M65" s="6">
        <v>-7.3991860000000007E-2</v>
      </c>
      <c r="N65" s="6">
        <v>-0.16072</v>
      </c>
      <c r="O65" s="6">
        <v>-0.40106960000000003</v>
      </c>
      <c r="P65" s="12">
        <v>-0.19286400000000001</v>
      </c>
    </row>
    <row r="66" spans="1:16">
      <c r="A66" s="26">
        <v>31.5</v>
      </c>
      <c r="B66" s="6">
        <v>-0.11534030000000001</v>
      </c>
      <c r="C66" s="6">
        <v>-0.1176471</v>
      </c>
      <c r="D66" s="6">
        <v>-0.10141989999999999</v>
      </c>
      <c r="E66" s="6">
        <v>-0.1782531</v>
      </c>
      <c r="F66" s="6">
        <v>-0.1367989</v>
      </c>
      <c r="G66" s="6">
        <v>-0.16339870000000001</v>
      </c>
      <c r="H66" s="6">
        <v>-0.1109878</v>
      </c>
      <c r="I66" s="6">
        <v>-9.8039219999999996E-2</v>
      </c>
      <c r="J66" s="6">
        <v>-0.1782531</v>
      </c>
      <c r="K66" s="6">
        <v>-0.19286400000000001</v>
      </c>
      <c r="L66" s="6">
        <v>-0.16339870000000001</v>
      </c>
      <c r="M66" s="6">
        <v>-7.3991860000000007E-2</v>
      </c>
      <c r="N66" s="6">
        <v>-0.16072</v>
      </c>
      <c r="O66" s="6">
        <v>-0.40106960000000003</v>
      </c>
      <c r="P66" s="12">
        <v>-0.19286400000000001</v>
      </c>
    </row>
    <row r="67" spans="1:16">
      <c r="A67" s="26">
        <v>32</v>
      </c>
      <c r="B67" s="6">
        <v>-0.11534030000000001</v>
      </c>
      <c r="C67" s="6">
        <v>-0.1176471</v>
      </c>
      <c r="D67" s="6">
        <v>-0.10141989999999999</v>
      </c>
      <c r="E67" s="6">
        <v>-0.1782531</v>
      </c>
      <c r="F67" s="6">
        <v>-0.1367989</v>
      </c>
      <c r="G67" s="6">
        <v>-0.16339870000000001</v>
      </c>
      <c r="H67" s="6">
        <v>-0.1109878</v>
      </c>
      <c r="I67" s="6">
        <v>-9.8039219999999996E-2</v>
      </c>
      <c r="J67" s="6">
        <v>-0.1782531</v>
      </c>
      <c r="K67" s="6">
        <v>-0.19286400000000001</v>
      </c>
      <c r="L67" s="6">
        <v>-0.16339870000000001</v>
      </c>
      <c r="M67" s="6">
        <v>-7.3991860000000007E-2</v>
      </c>
      <c r="N67" s="6">
        <v>-0.16072</v>
      </c>
      <c r="O67" s="6">
        <v>-0.40106960000000003</v>
      </c>
      <c r="P67" s="12">
        <v>-0.19286400000000001</v>
      </c>
    </row>
    <row r="68" spans="1:16">
      <c r="A68" s="26">
        <v>32.5</v>
      </c>
      <c r="B68" s="6">
        <v>-0.11534030000000001</v>
      </c>
      <c r="C68" s="6">
        <v>-0.1176471</v>
      </c>
      <c r="D68" s="6">
        <v>-0.10141989999999999</v>
      </c>
      <c r="E68" s="6">
        <v>-0.1782531</v>
      </c>
      <c r="F68" s="6">
        <v>-0.1367989</v>
      </c>
      <c r="G68" s="6">
        <v>-0.16339870000000001</v>
      </c>
      <c r="H68" s="6">
        <v>-0.1109878</v>
      </c>
      <c r="I68" s="6">
        <v>-9.8039219999999996E-2</v>
      </c>
      <c r="J68" s="6">
        <v>-0.1782531</v>
      </c>
      <c r="K68" s="6">
        <v>-0.19286400000000001</v>
      </c>
      <c r="L68" s="6">
        <v>-0.16339870000000001</v>
      </c>
      <c r="M68" s="6">
        <v>-7.3991860000000007E-2</v>
      </c>
      <c r="N68" s="6">
        <v>-0.16072</v>
      </c>
      <c r="O68" s="6">
        <v>-0.40106960000000003</v>
      </c>
      <c r="P68" s="12">
        <v>-0.19286400000000001</v>
      </c>
    </row>
    <row r="69" spans="1:16">
      <c r="A69" s="26">
        <v>33</v>
      </c>
      <c r="B69" s="6">
        <v>-0.11534030000000001</v>
      </c>
      <c r="C69" s="6">
        <v>-0.1176471</v>
      </c>
      <c r="D69" s="6">
        <v>-0.10141989999999999</v>
      </c>
      <c r="E69" s="6">
        <v>-0.1782531</v>
      </c>
      <c r="F69" s="6">
        <v>-0.1367989</v>
      </c>
      <c r="G69" s="6">
        <v>-0.16339870000000001</v>
      </c>
      <c r="H69" s="6">
        <v>-0.1109878</v>
      </c>
      <c r="I69" s="6">
        <v>-9.8039219999999996E-2</v>
      </c>
      <c r="J69" s="6">
        <v>-0.1782531</v>
      </c>
      <c r="K69" s="6">
        <v>-0.19286400000000001</v>
      </c>
      <c r="L69" s="6">
        <v>-0.16339870000000001</v>
      </c>
      <c r="M69" s="6">
        <v>-7.3991860000000007E-2</v>
      </c>
      <c r="N69" s="6">
        <v>-0.16072</v>
      </c>
      <c r="O69" s="6">
        <v>-0.40106960000000003</v>
      </c>
      <c r="P69" s="12">
        <v>-0.19286400000000001</v>
      </c>
    </row>
    <row r="70" spans="1:16">
      <c r="A70" s="26">
        <v>33.5</v>
      </c>
      <c r="B70" s="6">
        <v>-0.11534030000000001</v>
      </c>
      <c r="C70" s="6">
        <v>-0.1176471</v>
      </c>
      <c r="D70" s="6">
        <v>-0.10141989999999999</v>
      </c>
      <c r="E70" s="6">
        <v>-0.1782531</v>
      </c>
      <c r="F70" s="6">
        <v>-0.1367989</v>
      </c>
      <c r="G70" s="6">
        <v>-0.16339870000000001</v>
      </c>
      <c r="H70" s="6">
        <v>-3.6995920000000002E-2</v>
      </c>
      <c r="I70" s="6">
        <v>-9.8039219999999996E-2</v>
      </c>
      <c r="J70" s="6">
        <v>-0.1782531</v>
      </c>
      <c r="K70" s="6">
        <v>-0.128576</v>
      </c>
      <c r="L70" s="6">
        <v>-0.16339870000000001</v>
      </c>
      <c r="M70" s="6">
        <v>-3.6995920000000002E-2</v>
      </c>
      <c r="N70" s="6">
        <v>-0.16072</v>
      </c>
      <c r="O70" s="6">
        <v>-0.40106960000000003</v>
      </c>
      <c r="P70" s="12">
        <v>-9.6432019999999993E-2</v>
      </c>
    </row>
    <row r="71" spans="1:16">
      <c r="A71" s="26">
        <v>34</v>
      </c>
      <c r="B71" s="6">
        <v>-0.11534030000000001</v>
      </c>
      <c r="C71" s="6">
        <v>-0.1176471</v>
      </c>
      <c r="D71" s="6">
        <v>-8.4516560000000004E-2</v>
      </c>
      <c r="E71" s="6">
        <v>-0.1782531</v>
      </c>
      <c r="F71" s="6">
        <v>-0.1367989</v>
      </c>
      <c r="G71" s="6">
        <v>-0.16339870000000001</v>
      </c>
      <c r="H71" s="6">
        <v>0</v>
      </c>
      <c r="I71" s="6">
        <v>-9.8039219999999996E-2</v>
      </c>
      <c r="J71" s="6">
        <v>-0.1782531</v>
      </c>
      <c r="K71" s="6">
        <v>-3.2143999999999999E-2</v>
      </c>
      <c r="L71" s="6">
        <v>-0.16339870000000001</v>
      </c>
      <c r="M71" s="6">
        <v>0</v>
      </c>
      <c r="N71" s="6">
        <v>-0.16072</v>
      </c>
      <c r="O71" s="6">
        <v>-0.40106960000000003</v>
      </c>
      <c r="P71" s="12">
        <v>-3.2143999999999999E-2</v>
      </c>
    </row>
    <row r="72" spans="1:16">
      <c r="A72" s="26">
        <v>34.5</v>
      </c>
      <c r="B72" s="6">
        <v>-0.11534030000000001</v>
      </c>
      <c r="C72" s="6">
        <v>-0.1176471</v>
      </c>
      <c r="D72" s="6">
        <v>-3.3806629999999997E-2</v>
      </c>
      <c r="E72" s="6">
        <v>-0.15597150000000001</v>
      </c>
      <c r="F72" s="6">
        <v>-0.1367989</v>
      </c>
      <c r="G72" s="6">
        <v>-6.5359479999999998E-2</v>
      </c>
      <c r="H72" s="6">
        <v>0</v>
      </c>
      <c r="I72" s="6">
        <v>0</v>
      </c>
      <c r="J72" s="6">
        <v>-0.1782531</v>
      </c>
      <c r="K72" s="6">
        <v>0</v>
      </c>
      <c r="L72" s="6">
        <v>-9.8039219999999996E-2</v>
      </c>
      <c r="M72" s="6">
        <v>0</v>
      </c>
      <c r="N72" s="6">
        <v>-9.6432019999999993E-2</v>
      </c>
      <c r="O72" s="6">
        <v>-0.31194300000000003</v>
      </c>
      <c r="P72" s="12">
        <v>-3.2143999999999999E-2</v>
      </c>
    </row>
    <row r="73" spans="1:16">
      <c r="A73" s="26">
        <v>35</v>
      </c>
      <c r="B73" s="6">
        <v>-0.11534030000000001</v>
      </c>
      <c r="C73" s="6">
        <v>-7.8431379999999995E-2</v>
      </c>
      <c r="D73" s="6">
        <v>0</v>
      </c>
      <c r="E73" s="6">
        <v>-6.6844920000000002E-2</v>
      </c>
      <c r="F73" s="6">
        <v>-9.1199269999999999E-2</v>
      </c>
      <c r="G73" s="6">
        <v>0</v>
      </c>
      <c r="H73" s="6">
        <v>0</v>
      </c>
      <c r="I73" s="6">
        <v>3.2679739999999999E-2</v>
      </c>
      <c r="J73" s="6">
        <v>-8.9126559999999994E-2</v>
      </c>
      <c r="K73" s="6">
        <v>0</v>
      </c>
      <c r="L73" s="6">
        <v>-3.2679739999999999E-2</v>
      </c>
      <c r="M73" s="6">
        <v>0</v>
      </c>
      <c r="N73" s="6">
        <v>0</v>
      </c>
      <c r="O73" s="6">
        <v>-0.1336898</v>
      </c>
      <c r="P73" s="12">
        <v>0</v>
      </c>
    </row>
    <row r="74" spans="1:16">
      <c r="A74" s="26">
        <v>35.5</v>
      </c>
      <c r="B74" s="6">
        <v>-7.6893500000000004E-2</v>
      </c>
      <c r="C74" s="6">
        <v>-1.9607840000000001E-2</v>
      </c>
      <c r="D74" s="6">
        <v>1.6903310000000001E-2</v>
      </c>
      <c r="E74" s="6">
        <v>0</v>
      </c>
      <c r="F74" s="6">
        <v>-2.2799819999999998E-2</v>
      </c>
      <c r="G74" s="6">
        <v>3.2679739999999999E-2</v>
      </c>
      <c r="H74" s="6">
        <v>0</v>
      </c>
      <c r="I74" s="6">
        <v>3.2679739999999999E-2</v>
      </c>
      <c r="J74" s="6">
        <v>-4.4563279999999997E-2</v>
      </c>
      <c r="K74" s="6">
        <v>0</v>
      </c>
      <c r="L74" s="6">
        <v>0</v>
      </c>
      <c r="M74" s="6">
        <v>0</v>
      </c>
      <c r="N74" s="6">
        <v>3.2143999999999999E-2</v>
      </c>
      <c r="O74" s="6">
        <v>-4.4563279999999997E-2</v>
      </c>
      <c r="P74" s="12">
        <v>-3.2143999999999999E-2</v>
      </c>
    </row>
    <row r="75" spans="1:16">
      <c r="A75" s="26">
        <v>36</v>
      </c>
      <c r="B75" s="6">
        <v>-1.9223380000000002E-2</v>
      </c>
      <c r="C75" s="6">
        <v>-1.9607840000000001E-2</v>
      </c>
      <c r="D75" s="6">
        <v>1.6903310000000001E-2</v>
      </c>
      <c r="E75" s="6">
        <v>0</v>
      </c>
      <c r="F75" s="6">
        <v>0</v>
      </c>
      <c r="G75" s="6">
        <v>0</v>
      </c>
      <c r="H75" s="6">
        <v>0</v>
      </c>
      <c r="I75" s="6">
        <v>3.2679739999999999E-2</v>
      </c>
      <c r="J75" s="6">
        <v>0</v>
      </c>
      <c r="K75" s="6">
        <v>0</v>
      </c>
      <c r="L75" s="6">
        <v>0</v>
      </c>
      <c r="M75" s="6">
        <v>0</v>
      </c>
      <c r="N75" s="6">
        <v>3.2143999999999999E-2</v>
      </c>
      <c r="O75" s="6">
        <v>-4.4563279999999997E-2</v>
      </c>
      <c r="P75" s="12">
        <v>0</v>
      </c>
    </row>
    <row r="76" spans="1:16">
      <c r="A76" s="26">
        <v>36.5</v>
      </c>
      <c r="B76" s="6">
        <v>0</v>
      </c>
      <c r="C76" s="6">
        <v>-1.9607840000000001E-2</v>
      </c>
      <c r="D76" s="6">
        <v>3.3806629999999997E-2</v>
      </c>
      <c r="E76" s="6">
        <v>2.2281639999999998E-2</v>
      </c>
      <c r="F76" s="6">
        <v>2.2799819999999998E-2</v>
      </c>
      <c r="G76" s="6">
        <v>3.2679739999999999E-2</v>
      </c>
      <c r="H76" s="6">
        <v>0</v>
      </c>
      <c r="I76" s="6">
        <v>3.2679739999999999E-2</v>
      </c>
      <c r="J76" s="6">
        <v>0</v>
      </c>
      <c r="K76" s="6">
        <v>0</v>
      </c>
      <c r="L76" s="6">
        <v>0</v>
      </c>
      <c r="M76" s="6">
        <v>0</v>
      </c>
      <c r="N76" s="6">
        <v>3.2143999999999999E-2</v>
      </c>
      <c r="O76" s="6">
        <v>-4.4563279999999997E-2</v>
      </c>
      <c r="P76" s="12">
        <v>0</v>
      </c>
    </row>
    <row r="77" spans="1:16">
      <c r="A77" s="26">
        <v>37</v>
      </c>
      <c r="B77" s="6">
        <v>1.9223380000000002E-2</v>
      </c>
      <c r="C77" s="6">
        <v>0</v>
      </c>
      <c r="D77" s="6">
        <v>5.0709940000000002E-2</v>
      </c>
      <c r="E77" s="6">
        <v>2.2281639999999998E-2</v>
      </c>
      <c r="F77" s="6">
        <v>4.5599639999999997E-2</v>
      </c>
      <c r="G77" s="6">
        <v>3.2679739999999999E-2</v>
      </c>
      <c r="H77" s="6">
        <v>0</v>
      </c>
      <c r="I77" s="6">
        <v>3.2679739999999999E-2</v>
      </c>
      <c r="J77" s="6">
        <v>0</v>
      </c>
      <c r="K77" s="6">
        <v>0</v>
      </c>
      <c r="L77" s="6">
        <v>0</v>
      </c>
      <c r="M77" s="6">
        <v>0</v>
      </c>
      <c r="N77" s="6">
        <v>3.2143999999999999E-2</v>
      </c>
      <c r="O77" s="6">
        <v>-4.4563279999999997E-2</v>
      </c>
      <c r="P77" s="12">
        <v>-3.2143999999999999E-2</v>
      </c>
    </row>
    <row r="78" spans="1:16">
      <c r="A78" s="26">
        <v>37.5</v>
      </c>
      <c r="B78" s="6">
        <v>1.9223380000000002E-2</v>
      </c>
      <c r="C78" s="6">
        <v>0</v>
      </c>
      <c r="D78" s="6">
        <v>6.761325E-2</v>
      </c>
      <c r="E78" s="6">
        <v>4.4563279999999997E-2</v>
      </c>
      <c r="F78" s="6">
        <v>6.8399450000000001E-2</v>
      </c>
      <c r="G78" s="6">
        <v>3.2679739999999999E-2</v>
      </c>
      <c r="H78" s="6">
        <v>0</v>
      </c>
      <c r="I78" s="6">
        <v>3.2679739999999999E-2</v>
      </c>
      <c r="J78" s="6">
        <v>0</v>
      </c>
      <c r="K78" s="6">
        <v>0</v>
      </c>
      <c r="L78" s="6">
        <v>0</v>
      </c>
      <c r="M78" s="6">
        <v>0</v>
      </c>
      <c r="N78" s="6">
        <v>3.2143999999999999E-2</v>
      </c>
      <c r="O78" s="6">
        <v>-4.4563279999999997E-2</v>
      </c>
      <c r="P78" s="12">
        <v>-3.2143999999999999E-2</v>
      </c>
    </row>
    <row r="79" spans="1:16">
      <c r="A79" s="26">
        <v>38</v>
      </c>
      <c r="B79" s="6">
        <v>3.8446750000000002E-2</v>
      </c>
      <c r="C79" s="6">
        <v>0</v>
      </c>
      <c r="D79" s="6">
        <v>8.4516560000000004E-2</v>
      </c>
      <c r="E79" s="6">
        <v>6.6844920000000002E-2</v>
      </c>
      <c r="F79" s="6">
        <v>9.1199269999999999E-2</v>
      </c>
      <c r="G79" s="6">
        <v>3.2679739999999999E-2</v>
      </c>
      <c r="H79" s="6">
        <v>0</v>
      </c>
      <c r="I79" s="6">
        <v>3.2679739999999999E-2</v>
      </c>
      <c r="J79" s="6">
        <v>0</v>
      </c>
      <c r="K79" s="6">
        <v>0</v>
      </c>
      <c r="L79" s="6">
        <v>0</v>
      </c>
      <c r="M79" s="6">
        <v>0</v>
      </c>
      <c r="N79" s="6">
        <v>3.2143999999999999E-2</v>
      </c>
      <c r="O79" s="6">
        <v>-4.4563279999999997E-2</v>
      </c>
      <c r="P79" s="12">
        <v>-3.2143999999999999E-2</v>
      </c>
    </row>
    <row r="80" spans="1:16">
      <c r="A80" s="26">
        <v>38.5</v>
      </c>
      <c r="B80" s="6">
        <v>5.767013E-2</v>
      </c>
      <c r="C80" s="6">
        <v>0</v>
      </c>
      <c r="D80" s="6">
        <v>0.10141989999999999</v>
      </c>
      <c r="E80" s="6">
        <v>8.9126559999999994E-2</v>
      </c>
      <c r="F80" s="6">
        <v>0.11399910000000001</v>
      </c>
      <c r="G80" s="6">
        <v>3.2679739999999999E-2</v>
      </c>
      <c r="H80" s="6">
        <v>0</v>
      </c>
      <c r="I80" s="6">
        <v>3.2679739999999999E-2</v>
      </c>
      <c r="J80" s="6">
        <v>0</v>
      </c>
      <c r="K80" s="6">
        <v>0</v>
      </c>
      <c r="L80" s="6">
        <v>3.2679739999999999E-2</v>
      </c>
      <c r="M80" s="6">
        <v>0</v>
      </c>
      <c r="N80" s="6">
        <v>3.2143999999999999E-2</v>
      </c>
      <c r="O80" s="6">
        <v>-4.4563279999999997E-2</v>
      </c>
      <c r="P80" s="12">
        <v>0</v>
      </c>
    </row>
    <row r="81" spans="1:16">
      <c r="A81" s="26">
        <v>39</v>
      </c>
      <c r="B81" s="6">
        <v>7.6893500000000004E-2</v>
      </c>
      <c r="C81" s="6">
        <v>0</v>
      </c>
      <c r="D81" s="6">
        <v>0.1352265</v>
      </c>
      <c r="E81" s="6">
        <v>0.1114082</v>
      </c>
      <c r="F81" s="6">
        <v>0.1367989</v>
      </c>
      <c r="G81" s="6">
        <v>3.2679739999999999E-2</v>
      </c>
      <c r="H81" s="6">
        <v>0</v>
      </c>
      <c r="I81" s="6">
        <v>3.2679739999999999E-2</v>
      </c>
      <c r="J81" s="6">
        <v>0</v>
      </c>
      <c r="K81" s="6">
        <v>0</v>
      </c>
      <c r="L81" s="6">
        <v>3.2679739999999999E-2</v>
      </c>
      <c r="M81" s="6">
        <v>0</v>
      </c>
      <c r="N81" s="6">
        <v>3.2143999999999999E-2</v>
      </c>
      <c r="O81" s="6">
        <v>-4.4563279999999997E-2</v>
      </c>
      <c r="P81" s="12">
        <v>0</v>
      </c>
    </row>
    <row r="82" spans="1:16">
      <c r="A82" s="26">
        <v>39.5</v>
      </c>
      <c r="B82" s="6">
        <v>7.6893500000000004E-2</v>
      </c>
      <c r="C82" s="6">
        <v>0</v>
      </c>
      <c r="D82" s="6">
        <v>0.15212980000000001</v>
      </c>
      <c r="E82" s="6">
        <v>0.1336898</v>
      </c>
      <c r="F82" s="6">
        <v>0.15959870000000001</v>
      </c>
      <c r="G82" s="6">
        <v>3.2679739999999999E-2</v>
      </c>
      <c r="H82" s="6">
        <v>0</v>
      </c>
      <c r="I82" s="6">
        <v>3.2679739999999999E-2</v>
      </c>
      <c r="J82" s="6">
        <v>0</v>
      </c>
      <c r="K82" s="6">
        <v>0</v>
      </c>
      <c r="L82" s="6">
        <v>0</v>
      </c>
      <c r="M82" s="6">
        <v>0</v>
      </c>
      <c r="N82" s="6">
        <v>3.2143999999999999E-2</v>
      </c>
      <c r="O82" s="6">
        <v>-4.4563279999999997E-2</v>
      </c>
      <c r="P82" s="12">
        <v>0</v>
      </c>
    </row>
    <row r="83" spans="1:16">
      <c r="A83" s="26">
        <v>40</v>
      </c>
      <c r="B83" s="6">
        <v>9.6116880000000002E-2</v>
      </c>
      <c r="C83" s="6">
        <v>0</v>
      </c>
      <c r="D83" s="6">
        <v>0.16903309999999999</v>
      </c>
      <c r="E83" s="6">
        <v>0.1336898</v>
      </c>
      <c r="F83" s="6">
        <v>0.18239849999999999</v>
      </c>
      <c r="G83" s="6">
        <v>3.2679739999999999E-2</v>
      </c>
      <c r="H83" s="6">
        <v>0</v>
      </c>
      <c r="I83" s="6">
        <v>3.2679739999999999E-2</v>
      </c>
      <c r="J83" s="6">
        <v>0</v>
      </c>
      <c r="K83" s="6">
        <v>0</v>
      </c>
      <c r="L83" s="6">
        <v>0</v>
      </c>
      <c r="M83" s="6">
        <v>0</v>
      </c>
      <c r="N83" s="6">
        <v>3.2143999999999999E-2</v>
      </c>
      <c r="O83" s="6">
        <v>-4.4563279999999997E-2</v>
      </c>
      <c r="P83" s="12">
        <v>-3.2143999999999999E-2</v>
      </c>
    </row>
    <row r="84" spans="1:16">
      <c r="A84" s="26">
        <v>40.5</v>
      </c>
      <c r="B84" s="6">
        <v>0.11534030000000001</v>
      </c>
      <c r="C84" s="6">
        <v>0</v>
      </c>
      <c r="D84" s="6">
        <v>0.20283979999999999</v>
      </c>
      <c r="E84" s="6">
        <v>0.15597150000000001</v>
      </c>
      <c r="F84" s="6">
        <v>0.18239849999999999</v>
      </c>
      <c r="G84" s="6">
        <v>0</v>
      </c>
      <c r="H84" s="6">
        <v>0</v>
      </c>
      <c r="I84" s="6">
        <v>3.2679739999999999E-2</v>
      </c>
      <c r="J84" s="6">
        <v>0</v>
      </c>
      <c r="K84" s="6">
        <v>0</v>
      </c>
      <c r="L84" s="6">
        <v>0</v>
      </c>
      <c r="M84" s="6">
        <v>0</v>
      </c>
      <c r="N84" s="6">
        <v>3.2143999999999999E-2</v>
      </c>
      <c r="O84" s="6">
        <v>-4.4563279999999997E-2</v>
      </c>
      <c r="P84" s="12">
        <v>0</v>
      </c>
    </row>
    <row r="85" spans="1:16">
      <c r="A85" s="26">
        <v>41</v>
      </c>
      <c r="B85" s="6">
        <v>0.13456360000000001</v>
      </c>
      <c r="C85" s="6">
        <v>0</v>
      </c>
      <c r="D85" s="6">
        <v>0.2197431</v>
      </c>
      <c r="E85" s="6">
        <v>0.15597150000000001</v>
      </c>
      <c r="F85" s="6">
        <v>0.2051984</v>
      </c>
      <c r="G85" s="6">
        <v>3.2679739999999999E-2</v>
      </c>
      <c r="H85" s="6">
        <v>3.6995920000000002E-2</v>
      </c>
      <c r="I85" s="6">
        <v>3.2679739999999999E-2</v>
      </c>
      <c r="J85" s="6">
        <v>0</v>
      </c>
      <c r="K85" s="6">
        <v>0</v>
      </c>
      <c r="L85" s="6">
        <v>0</v>
      </c>
      <c r="M85" s="6">
        <v>0</v>
      </c>
      <c r="N85" s="6">
        <v>3.2143999999999999E-2</v>
      </c>
      <c r="O85" s="6">
        <v>-4.4563279999999997E-2</v>
      </c>
      <c r="P85" s="12">
        <v>0</v>
      </c>
    </row>
    <row r="86" spans="1:16">
      <c r="A86" s="26">
        <v>41.5</v>
      </c>
      <c r="B86" s="6">
        <v>0.15378700000000001</v>
      </c>
      <c r="C86" s="6">
        <v>0</v>
      </c>
      <c r="D86" s="6">
        <v>0.23664640000000001</v>
      </c>
      <c r="E86" s="6">
        <v>0.1782531</v>
      </c>
      <c r="F86" s="6">
        <v>0.22799820000000001</v>
      </c>
      <c r="G86" s="6">
        <v>3.2679739999999999E-2</v>
      </c>
      <c r="H86" s="6">
        <v>0</v>
      </c>
      <c r="I86" s="6">
        <v>3.2679739999999999E-2</v>
      </c>
      <c r="J86" s="6">
        <v>0</v>
      </c>
      <c r="K86" s="6">
        <v>0</v>
      </c>
      <c r="L86" s="6">
        <v>-3.2679739999999999E-2</v>
      </c>
      <c r="M86" s="6">
        <v>0</v>
      </c>
      <c r="N86" s="6">
        <v>3.2143999999999999E-2</v>
      </c>
      <c r="O86" s="6">
        <v>-4.4563279999999997E-2</v>
      </c>
      <c r="P86" s="12">
        <v>0</v>
      </c>
    </row>
    <row r="87" spans="1:16">
      <c r="A87" s="26">
        <v>42</v>
      </c>
      <c r="B87" s="6">
        <v>0.15378700000000001</v>
      </c>
      <c r="C87" s="6">
        <v>0</v>
      </c>
      <c r="D87" s="6">
        <v>0.23664640000000001</v>
      </c>
      <c r="E87" s="6">
        <v>0.1782531</v>
      </c>
      <c r="F87" s="6">
        <v>0.22799820000000001</v>
      </c>
      <c r="G87" s="6">
        <v>3.2679739999999999E-2</v>
      </c>
      <c r="H87" s="6">
        <v>0</v>
      </c>
      <c r="I87" s="6">
        <v>3.2679739999999999E-2</v>
      </c>
      <c r="J87" s="6">
        <v>0</v>
      </c>
      <c r="K87" s="6">
        <v>0</v>
      </c>
      <c r="L87" s="6">
        <v>-3.2679739999999999E-2</v>
      </c>
      <c r="M87" s="6">
        <v>0</v>
      </c>
      <c r="N87" s="6">
        <v>3.2143999999999999E-2</v>
      </c>
      <c r="O87" s="6">
        <v>-4.4563279999999997E-2</v>
      </c>
      <c r="P87" s="12">
        <v>0</v>
      </c>
    </row>
    <row r="88" spans="1:16">
      <c r="A88" s="26">
        <v>42.5</v>
      </c>
      <c r="B88" s="6">
        <v>0.17301040000000001</v>
      </c>
      <c r="C88" s="6">
        <v>0</v>
      </c>
      <c r="D88" s="6">
        <v>0.25354969999999999</v>
      </c>
      <c r="E88" s="6">
        <v>0.1782531</v>
      </c>
      <c r="F88" s="6">
        <v>0.22799820000000001</v>
      </c>
      <c r="G88" s="6">
        <v>3.2679739999999999E-2</v>
      </c>
      <c r="H88" s="6">
        <v>0</v>
      </c>
      <c r="I88" s="6">
        <v>3.2679739999999999E-2</v>
      </c>
      <c r="J88" s="6">
        <v>0</v>
      </c>
      <c r="K88" s="6">
        <v>3.2143999999999999E-2</v>
      </c>
      <c r="L88" s="6">
        <v>-3.2679739999999999E-2</v>
      </c>
      <c r="M88" s="6">
        <v>0</v>
      </c>
      <c r="N88" s="6">
        <v>3.2143999999999999E-2</v>
      </c>
      <c r="O88" s="6">
        <v>-4.4563279999999997E-2</v>
      </c>
      <c r="P88" s="12">
        <v>0</v>
      </c>
    </row>
    <row r="89" spans="1:16">
      <c r="A89" s="26">
        <v>43</v>
      </c>
      <c r="B89" s="6">
        <v>0.17301040000000001</v>
      </c>
      <c r="C89" s="6">
        <v>0</v>
      </c>
      <c r="D89" s="6">
        <v>0.270453</v>
      </c>
      <c r="E89" s="6">
        <v>0.1782531</v>
      </c>
      <c r="F89" s="6">
        <v>0.25079800000000002</v>
      </c>
      <c r="G89" s="6">
        <v>3.2679739999999999E-2</v>
      </c>
      <c r="H89" s="6">
        <v>0</v>
      </c>
      <c r="I89" s="6">
        <v>3.2679739999999999E-2</v>
      </c>
      <c r="J89" s="6">
        <v>0</v>
      </c>
      <c r="K89" s="6">
        <v>0</v>
      </c>
      <c r="L89" s="6">
        <v>0</v>
      </c>
      <c r="M89" s="6">
        <v>0</v>
      </c>
      <c r="N89" s="6">
        <v>3.2143999999999999E-2</v>
      </c>
      <c r="O89" s="6">
        <v>-4.4563279999999997E-2</v>
      </c>
      <c r="P89" s="12">
        <v>0</v>
      </c>
    </row>
    <row r="90" spans="1:16">
      <c r="A90" s="26">
        <v>43.5</v>
      </c>
      <c r="B90" s="6">
        <v>0.19223380000000001</v>
      </c>
      <c r="C90" s="6">
        <v>0</v>
      </c>
      <c r="D90" s="6">
        <v>0.28735630000000001</v>
      </c>
      <c r="E90" s="6">
        <v>0.1782531</v>
      </c>
      <c r="F90" s="6">
        <v>0.25079800000000002</v>
      </c>
      <c r="G90" s="6">
        <v>3.2679739999999999E-2</v>
      </c>
      <c r="H90" s="6">
        <v>0</v>
      </c>
      <c r="I90" s="6">
        <v>3.2679739999999999E-2</v>
      </c>
      <c r="J90" s="6">
        <v>0</v>
      </c>
      <c r="K90" s="6">
        <v>3.2143999999999999E-2</v>
      </c>
      <c r="L90" s="6">
        <v>0</v>
      </c>
      <c r="M90" s="6">
        <v>0</v>
      </c>
      <c r="N90" s="6">
        <v>3.2143999999999999E-2</v>
      </c>
      <c r="O90" s="6">
        <v>-4.4563279999999997E-2</v>
      </c>
      <c r="P90" s="12">
        <v>-3.2143999999999999E-2</v>
      </c>
    </row>
    <row r="91" spans="1:16">
      <c r="A91" s="26">
        <v>44</v>
      </c>
      <c r="B91" s="6">
        <v>0.19223380000000001</v>
      </c>
      <c r="C91" s="6">
        <v>0</v>
      </c>
      <c r="D91" s="6">
        <v>0.28735630000000001</v>
      </c>
      <c r="E91" s="6">
        <v>0.20053480000000001</v>
      </c>
      <c r="F91" s="6">
        <v>0.25079800000000002</v>
      </c>
      <c r="G91" s="6">
        <v>3.2679739999999999E-2</v>
      </c>
      <c r="H91" s="6">
        <v>0</v>
      </c>
      <c r="I91" s="6">
        <v>3.2679739999999999E-2</v>
      </c>
      <c r="J91" s="6">
        <v>0</v>
      </c>
      <c r="K91" s="6">
        <v>3.2143999999999999E-2</v>
      </c>
      <c r="L91" s="6">
        <v>0</v>
      </c>
      <c r="M91" s="6">
        <v>0</v>
      </c>
      <c r="N91" s="6">
        <v>3.2143999999999999E-2</v>
      </c>
      <c r="O91" s="6">
        <v>-4.4563279999999997E-2</v>
      </c>
      <c r="P91" s="12">
        <v>0</v>
      </c>
    </row>
    <row r="92" spans="1:16">
      <c r="A92" s="26">
        <v>44.5</v>
      </c>
      <c r="B92" s="6">
        <v>0.21145710000000001</v>
      </c>
      <c r="C92" s="6">
        <v>0</v>
      </c>
      <c r="D92" s="6">
        <v>0.28735630000000001</v>
      </c>
      <c r="E92" s="6">
        <v>0.20053480000000001</v>
      </c>
      <c r="F92" s="6">
        <v>0.25079800000000002</v>
      </c>
      <c r="G92" s="6">
        <v>3.2679739999999999E-2</v>
      </c>
      <c r="H92" s="6">
        <v>0</v>
      </c>
      <c r="I92" s="6">
        <v>3.2679739999999999E-2</v>
      </c>
      <c r="J92" s="6">
        <v>0</v>
      </c>
      <c r="K92" s="6">
        <v>3.2143999999999999E-2</v>
      </c>
      <c r="L92" s="6">
        <v>0</v>
      </c>
      <c r="M92" s="6">
        <v>0</v>
      </c>
      <c r="N92" s="6">
        <v>3.2143999999999999E-2</v>
      </c>
      <c r="O92" s="6">
        <v>-4.4563279999999997E-2</v>
      </c>
      <c r="P92" s="12">
        <v>0</v>
      </c>
    </row>
    <row r="93" spans="1:16">
      <c r="A93" s="26">
        <v>45</v>
      </c>
      <c r="B93" s="6">
        <v>0.21145710000000001</v>
      </c>
      <c r="C93" s="6">
        <v>0</v>
      </c>
      <c r="D93" s="6">
        <v>0.30425960000000002</v>
      </c>
      <c r="E93" s="6">
        <v>0.20053480000000001</v>
      </c>
      <c r="F93" s="6">
        <v>0.25079800000000002</v>
      </c>
      <c r="G93" s="6">
        <v>3.2679739999999999E-2</v>
      </c>
      <c r="H93" s="6">
        <v>0</v>
      </c>
      <c r="I93" s="6">
        <v>3.2679739999999999E-2</v>
      </c>
      <c r="J93" s="6">
        <v>0</v>
      </c>
      <c r="K93" s="6">
        <v>3.2143999999999999E-2</v>
      </c>
      <c r="L93" s="6">
        <v>0</v>
      </c>
      <c r="M93" s="6">
        <v>0</v>
      </c>
      <c r="N93" s="6">
        <v>3.2143999999999999E-2</v>
      </c>
      <c r="O93" s="6">
        <v>-4.4563279999999997E-2</v>
      </c>
      <c r="P93" s="12">
        <v>0</v>
      </c>
    </row>
    <row r="94" spans="1:16">
      <c r="A94" s="26">
        <v>45.5</v>
      </c>
      <c r="B94" s="6">
        <v>0.21145710000000001</v>
      </c>
      <c r="C94" s="6">
        <v>0</v>
      </c>
      <c r="D94" s="6">
        <v>0.30425960000000002</v>
      </c>
      <c r="E94" s="6">
        <v>0.20053480000000001</v>
      </c>
      <c r="F94" s="6">
        <v>0.2735978</v>
      </c>
      <c r="G94" s="6">
        <v>6.5359479999999998E-2</v>
      </c>
      <c r="H94" s="6">
        <v>0</v>
      </c>
      <c r="I94" s="6">
        <v>3.2679739999999999E-2</v>
      </c>
      <c r="J94" s="6">
        <v>0</v>
      </c>
      <c r="K94" s="6">
        <v>6.4288020000000001E-2</v>
      </c>
      <c r="L94" s="6">
        <v>3.2679739999999999E-2</v>
      </c>
      <c r="M94" s="6">
        <v>0</v>
      </c>
      <c r="N94" s="6">
        <v>3.2143999999999999E-2</v>
      </c>
      <c r="O94" s="6">
        <v>-4.4563279999999997E-2</v>
      </c>
      <c r="P94" s="12">
        <v>0</v>
      </c>
    </row>
    <row r="95" spans="1:16">
      <c r="A95" s="26">
        <v>46</v>
      </c>
      <c r="B95" s="6">
        <v>0.21145710000000001</v>
      </c>
      <c r="C95" s="6">
        <v>0</v>
      </c>
      <c r="D95" s="6">
        <v>0.30425960000000002</v>
      </c>
      <c r="E95" s="6">
        <v>0.20053480000000001</v>
      </c>
      <c r="F95" s="6">
        <v>0.2735978</v>
      </c>
      <c r="G95" s="6">
        <v>6.5359479999999998E-2</v>
      </c>
      <c r="H95" s="6">
        <v>0</v>
      </c>
      <c r="I95" s="6">
        <v>3.2679739999999999E-2</v>
      </c>
      <c r="J95" s="6">
        <v>0</v>
      </c>
      <c r="K95" s="6">
        <v>6.4288020000000001E-2</v>
      </c>
      <c r="L95" s="6">
        <v>3.2679739999999999E-2</v>
      </c>
      <c r="M95" s="6">
        <v>0</v>
      </c>
      <c r="N95" s="6">
        <v>3.2143999999999999E-2</v>
      </c>
      <c r="O95" s="6">
        <v>-4.4563279999999997E-2</v>
      </c>
      <c r="P95" s="12">
        <v>0</v>
      </c>
    </row>
    <row r="96" spans="1:16">
      <c r="A96" s="26">
        <v>46.5</v>
      </c>
      <c r="B96" s="6">
        <v>0.21145710000000001</v>
      </c>
      <c r="C96" s="6">
        <v>0</v>
      </c>
      <c r="D96" s="6">
        <v>0.32116289999999997</v>
      </c>
      <c r="E96" s="6">
        <v>0.20053480000000001</v>
      </c>
      <c r="F96" s="6">
        <v>0.2735978</v>
      </c>
      <c r="G96" s="6">
        <v>6.5359479999999998E-2</v>
      </c>
      <c r="H96" s="6">
        <v>0</v>
      </c>
      <c r="I96" s="6">
        <v>3.2679739999999999E-2</v>
      </c>
      <c r="J96" s="6">
        <v>0</v>
      </c>
      <c r="K96" s="6">
        <v>6.4288020000000001E-2</v>
      </c>
      <c r="L96" s="6">
        <v>3.2679739999999999E-2</v>
      </c>
      <c r="M96" s="6">
        <v>0</v>
      </c>
      <c r="N96" s="6">
        <v>3.2143999999999999E-2</v>
      </c>
      <c r="O96" s="6">
        <v>-4.4563279999999997E-2</v>
      </c>
      <c r="P96" s="12">
        <v>0</v>
      </c>
    </row>
    <row r="97" spans="1:16">
      <c r="A97" s="26">
        <v>47</v>
      </c>
      <c r="B97" s="6">
        <v>0.21145710000000001</v>
      </c>
      <c r="C97" s="6">
        <v>0</v>
      </c>
      <c r="D97" s="6">
        <v>0.32116289999999997</v>
      </c>
      <c r="E97" s="6">
        <v>0.20053480000000001</v>
      </c>
      <c r="F97" s="6">
        <v>0.2735978</v>
      </c>
      <c r="G97" s="6">
        <v>6.5359479999999998E-2</v>
      </c>
      <c r="H97" s="6">
        <v>0</v>
      </c>
      <c r="I97" s="6">
        <v>3.2679739999999999E-2</v>
      </c>
      <c r="J97" s="6">
        <v>4.4563279999999997E-2</v>
      </c>
      <c r="K97" s="6">
        <v>9.6432019999999993E-2</v>
      </c>
      <c r="L97" s="6">
        <v>0</v>
      </c>
      <c r="M97" s="6">
        <v>0</v>
      </c>
      <c r="N97" s="6">
        <v>3.2143999999999999E-2</v>
      </c>
      <c r="O97" s="6">
        <v>-4.4563279999999997E-2</v>
      </c>
      <c r="P97" s="12">
        <v>0</v>
      </c>
    </row>
    <row r="98" spans="1:16">
      <c r="A98" s="26">
        <v>47.5</v>
      </c>
      <c r="B98" s="6">
        <v>0.23068050000000001</v>
      </c>
      <c r="C98" s="6">
        <v>0</v>
      </c>
      <c r="D98" s="6">
        <v>0.32116289999999997</v>
      </c>
      <c r="E98" s="6">
        <v>0.2228164</v>
      </c>
      <c r="F98" s="6">
        <v>0.2735978</v>
      </c>
      <c r="G98" s="6">
        <v>6.5359479999999998E-2</v>
      </c>
      <c r="H98" s="6">
        <v>3.6995920000000002E-2</v>
      </c>
      <c r="I98" s="6">
        <v>3.2679739999999999E-2</v>
      </c>
      <c r="J98" s="6">
        <v>0</v>
      </c>
      <c r="K98" s="6">
        <v>9.6432019999999993E-2</v>
      </c>
      <c r="L98" s="6">
        <v>3.2679739999999999E-2</v>
      </c>
      <c r="M98" s="6">
        <v>0</v>
      </c>
      <c r="N98" s="6">
        <v>3.2143999999999999E-2</v>
      </c>
      <c r="O98" s="6">
        <v>-4.4563279999999997E-2</v>
      </c>
      <c r="P98" s="12">
        <v>0</v>
      </c>
    </row>
    <row r="99" spans="1:16">
      <c r="A99" s="26">
        <v>48</v>
      </c>
      <c r="B99" s="6">
        <v>0.23068050000000001</v>
      </c>
      <c r="C99" s="6">
        <v>0</v>
      </c>
      <c r="D99" s="6">
        <v>0.32116289999999997</v>
      </c>
      <c r="E99" s="6">
        <v>0.2228164</v>
      </c>
      <c r="F99" s="6">
        <v>0.2735978</v>
      </c>
      <c r="G99" s="6">
        <v>9.8039219999999996E-2</v>
      </c>
      <c r="H99" s="6">
        <v>0</v>
      </c>
      <c r="I99" s="6">
        <v>3.2679739999999999E-2</v>
      </c>
      <c r="J99" s="6">
        <v>0</v>
      </c>
      <c r="K99" s="6">
        <v>9.6432019999999993E-2</v>
      </c>
      <c r="L99" s="6">
        <v>3.2679739999999999E-2</v>
      </c>
      <c r="M99" s="6">
        <v>0</v>
      </c>
      <c r="N99" s="6">
        <v>3.2143999999999999E-2</v>
      </c>
      <c r="O99" s="6">
        <v>-4.4563279999999997E-2</v>
      </c>
      <c r="P99" s="12">
        <v>0</v>
      </c>
    </row>
    <row r="100" spans="1:16">
      <c r="A100" s="26">
        <v>48.5</v>
      </c>
      <c r="B100" s="6">
        <v>0.23068050000000001</v>
      </c>
      <c r="C100" s="6">
        <v>0</v>
      </c>
      <c r="D100" s="6">
        <v>0.32116289999999997</v>
      </c>
      <c r="E100" s="6">
        <v>0.2228164</v>
      </c>
      <c r="F100" s="6">
        <v>0.2735978</v>
      </c>
      <c r="G100" s="6">
        <v>9.8039219999999996E-2</v>
      </c>
      <c r="H100" s="6">
        <v>0</v>
      </c>
      <c r="I100" s="6">
        <v>3.2679739999999999E-2</v>
      </c>
      <c r="J100" s="6">
        <v>4.4563279999999997E-2</v>
      </c>
      <c r="K100" s="6">
        <v>0.128576</v>
      </c>
      <c r="L100" s="6">
        <v>0</v>
      </c>
      <c r="M100" s="6">
        <v>0</v>
      </c>
      <c r="N100" s="6">
        <v>3.2143999999999999E-2</v>
      </c>
      <c r="O100" s="6">
        <v>-4.4563279999999997E-2</v>
      </c>
      <c r="P100" s="12">
        <v>0</v>
      </c>
    </row>
    <row r="101" spans="1:16">
      <c r="A101" s="26">
        <v>49</v>
      </c>
      <c r="B101" s="6">
        <v>0.23068050000000001</v>
      </c>
      <c r="C101" s="6">
        <v>0</v>
      </c>
      <c r="D101" s="6">
        <v>0.32116289999999997</v>
      </c>
      <c r="E101" s="6">
        <v>0.2228164</v>
      </c>
      <c r="F101" s="6">
        <v>0.2735978</v>
      </c>
      <c r="G101" s="6">
        <v>9.8039219999999996E-2</v>
      </c>
      <c r="H101" s="6">
        <v>0</v>
      </c>
      <c r="I101" s="6">
        <v>3.2679739999999999E-2</v>
      </c>
      <c r="J101" s="6">
        <v>4.4563279999999997E-2</v>
      </c>
      <c r="K101" s="6">
        <v>0.128576</v>
      </c>
      <c r="L101" s="6">
        <v>3.2679739999999999E-2</v>
      </c>
      <c r="M101" s="6">
        <v>0</v>
      </c>
      <c r="N101" s="6">
        <v>3.2143999999999999E-2</v>
      </c>
      <c r="O101" s="6">
        <v>-4.4563279999999997E-2</v>
      </c>
      <c r="P101" s="12">
        <v>0</v>
      </c>
    </row>
    <row r="102" spans="1:16">
      <c r="A102" s="26">
        <v>49.5</v>
      </c>
      <c r="B102" s="6">
        <v>0.23068050000000001</v>
      </c>
      <c r="C102" s="6">
        <v>0</v>
      </c>
      <c r="D102" s="6">
        <v>0.32116289999999997</v>
      </c>
      <c r="E102" s="6">
        <v>0.2228164</v>
      </c>
      <c r="F102" s="6">
        <v>0.2735978</v>
      </c>
      <c r="G102" s="6">
        <v>0.130719</v>
      </c>
      <c r="H102" s="6">
        <v>0</v>
      </c>
      <c r="I102" s="6">
        <v>3.2679739999999999E-2</v>
      </c>
      <c r="J102" s="6">
        <v>4.4563279999999997E-2</v>
      </c>
      <c r="K102" s="6">
        <v>0.16072</v>
      </c>
      <c r="L102" s="6">
        <v>3.2679739999999999E-2</v>
      </c>
      <c r="M102" s="6">
        <v>0</v>
      </c>
      <c r="N102" s="6">
        <v>3.2143999999999999E-2</v>
      </c>
      <c r="O102" s="6">
        <v>-4.4563279999999997E-2</v>
      </c>
      <c r="P102" s="12">
        <v>0</v>
      </c>
    </row>
    <row r="103" spans="1:16">
      <c r="A103" s="26">
        <v>50</v>
      </c>
      <c r="B103" s="6">
        <v>0.23068050000000001</v>
      </c>
      <c r="C103" s="6">
        <v>0</v>
      </c>
      <c r="D103" s="6">
        <v>0.32116289999999997</v>
      </c>
      <c r="E103" s="6">
        <v>0.2228164</v>
      </c>
      <c r="F103" s="6">
        <v>0.2735978</v>
      </c>
      <c r="G103" s="6">
        <v>0.130719</v>
      </c>
      <c r="H103" s="6">
        <v>0</v>
      </c>
      <c r="I103" s="6">
        <v>3.2679739999999999E-2</v>
      </c>
      <c r="J103" s="6">
        <v>4.4563279999999997E-2</v>
      </c>
      <c r="K103" s="6">
        <v>0.16072</v>
      </c>
      <c r="L103" s="6">
        <v>3.2679739999999999E-2</v>
      </c>
      <c r="M103" s="6">
        <v>0</v>
      </c>
      <c r="N103" s="6">
        <v>3.2143999999999999E-2</v>
      </c>
      <c r="O103" s="6">
        <v>-4.4563279999999997E-2</v>
      </c>
      <c r="P103" s="12">
        <v>0</v>
      </c>
    </row>
    <row r="104" spans="1:16">
      <c r="A104" s="26">
        <v>50.5</v>
      </c>
      <c r="B104" s="6">
        <v>0.23068050000000001</v>
      </c>
      <c r="C104" s="6">
        <v>0</v>
      </c>
      <c r="D104" s="6">
        <v>0.32116289999999997</v>
      </c>
      <c r="E104" s="6">
        <v>0.2228164</v>
      </c>
      <c r="F104" s="6">
        <v>0.2735978</v>
      </c>
      <c r="G104" s="6">
        <v>0.130719</v>
      </c>
      <c r="H104" s="6">
        <v>0</v>
      </c>
      <c r="I104" s="6">
        <v>3.2679739999999999E-2</v>
      </c>
      <c r="J104" s="6">
        <v>4.4563279999999997E-2</v>
      </c>
      <c r="K104" s="6">
        <v>0.19286400000000001</v>
      </c>
      <c r="L104" s="6">
        <v>3.2679739999999999E-2</v>
      </c>
      <c r="M104" s="6">
        <v>0</v>
      </c>
      <c r="N104" s="6">
        <v>3.2143999999999999E-2</v>
      </c>
      <c r="O104" s="6">
        <v>-4.4563279999999997E-2</v>
      </c>
      <c r="P104" s="12">
        <v>0</v>
      </c>
    </row>
    <row r="105" spans="1:16">
      <c r="A105" s="26">
        <v>51</v>
      </c>
      <c r="B105" s="6">
        <v>0.23068050000000001</v>
      </c>
      <c r="C105" s="6">
        <v>0</v>
      </c>
      <c r="D105" s="6">
        <v>0.32116289999999997</v>
      </c>
      <c r="E105" s="6">
        <v>0.2228164</v>
      </c>
      <c r="F105" s="6">
        <v>0.2735978</v>
      </c>
      <c r="G105" s="6">
        <v>0.16339870000000001</v>
      </c>
      <c r="H105" s="6">
        <v>3.6995920000000002E-2</v>
      </c>
      <c r="I105" s="6">
        <v>3.2679739999999999E-2</v>
      </c>
      <c r="J105" s="6">
        <v>4.4563279999999997E-2</v>
      </c>
      <c r="K105" s="6">
        <v>0.19286400000000001</v>
      </c>
      <c r="L105" s="6">
        <v>3.2679739999999999E-2</v>
      </c>
      <c r="M105" s="6">
        <v>0</v>
      </c>
      <c r="N105" s="6">
        <v>3.2143999999999999E-2</v>
      </c>
      <c r="O105" s="6">
        <v>-4.4563279999999997E-2</v>
      </c>
      <c r="P105" s="12">
        <v>0</v>
      </c>
    </row>
    <row r="106" spans="1:16">
      <c r="A106" s="26">
        <v>51.5</v>
      </c>
      <c r="B106" s="6">
        <v>0.23068050000000001</v>
      </c>
      <c r="C106" s="6">
        <v>0</v>
      </c>
      <c r="D106" s="6">
        <v>0.32116289999999997</v>
      </c>
      <c r="E106" s="6">
        <v>0.2228164</v>
      </c>
      <c r="F106" s="6">
        <v>0.2735978</v>
      </c>
      <c r="G106" s="6">
        <v>0.16339870000000001</v>
      </c>
      <c r="H106" s="6">
        <v>3.6995920000000002E-2</v>
      </c>
      <c r="I106" s="6">
        <v>3.2679739999999999E-2</v>
      </c>
      <c r="J106" s="6">
        <v>8.9126559999999994E-2</v>
      </c>
      <c r="K106" s="6">
        <v>0.22500800000000001</v>
      </c>
      <c r="L106" s="6">
        <v>3.2679739999999999E-2</v>
      </c>
      <c r="M106" s="6">
        <v>0</v>
      </c>
      <c r="N106" s="6">
        <v>3.2143999999999999E-2</v>
      </c>
      <c r="O106" s="6">
        <v>-4.4563279999999997E-2</v>
      </c>
      <c r="P106" s="12">
        <v>0</v>
      </c>
    </row>
    <row r="107" spans="1:16">
      <c r="A107" s="26">
        <v>52</v>
      </c>
      <c r="B107" s="6">
        <v>0.23068050000000001</v>
      </c>
      <c r="C107" s="6">
        <v>0</v>
      </c>
      <c r="D107" s="6">
        <v>0.32116289999999997</v>
      </c>
      <c r="E107" s="6">
        <v>0.2228164</v>
      </c>
      <c r="F107" s="6">
        <v>0.2735978</v>
      </c>
      <c r="G107" s="6">
        <v>0.16339870000000001</v>
      </c>
      <c r="H107" s="6">
        <v>0</v>
      </c>
      <c r="I107" s="6">
        <v>3.2679739999999999E-2</v>
      </c>
      <c r="J107" s="6">
        <v>8.9126559999999994E-2</v>
      </c>
      <c r="K107" s="6">
        <v>0.22500800000000001</v>
      </c>
      <c r="L107" s="6">
        <v>3.2679739999999999E-2</v>
      </c>
      <c r="M107" s="6">
        <v>0</v>
      </c>
      <c r="N107" s="6">
        <v>3.2143999999999999E-2</v>
      </c>
      <c r="O107" s="6">
        <v>-4.4563279999999997E-2</v>
      </c>
      <c r="P107" s="12">
        <v>0</v>
      </c>
    </row>
    <row r="108" spans="1:16">
      <c r="A108" s="26">
        <v>52.5</v>
      </c>
      <c r="B108" s="6">
        <v>0.23068050000000001</v>
      </c>
      <c r="C108" s="6">
        <v>0</v>
      </c>
      <c r="D108" s="6">
        <v>0.32116289999999997</v>
      </c>
      <c r="E108" s="6">
        <v>0.2228164</v>
      </c>
      <c r="F108" s="6">
        <v>0.2735978</v>
      </c>
      <c r="G108" s="6">
        <v>0.19607840000000001</v>
      </c>
      <c r="H108" s="6">
        <v>0</v>
      </c>
      <c r="I108" s="6">
        <v>3.2679739999999999E-2</v>
      </c>
      <c r="J108" s="6">
        <v>8.9126559999999994E-2</v>
      </c>
      <c r="K108" s="6">
        <v>0.25715199999999999</v>
      </c>
      <c r="L108" s="6">
        <v>3.2679739999999999E-2</v>
      </c>
      <c r="M108" s="6">
        <v>0</v>
      </c>
      <c r="N108" s="6">
        <v>3.2143999999999999E-2</v>
      </c>
      <c r="O108" s="6">
        <v>-4.4563279999999997E-2</v>
      </c>
      <c r="P108" s="12">
        <v>0</v>
      </c>
    </row>
    <row r="109" spans="1:16">
      <c r="A109" s="26">
        <v>53</v>
      </c>
      <c r="B109" s="6">
        <v>0.23068050000000001</v>
      </c>
      <c r="C109" s="6">
        <v>0</v>
      </c>
      <c r="D109" s="6">
        <v>0.32116289999999997</v>
      </c>
      <c r="E109" s="6">
        <v>0.2228164</v>
      </c>
      <c r="F109" s="6">
        <v>0.2735978</v>
      </c>
      <c r="G109" s="6">
        <v>0.19607840000000001</v>
      </c>
      <c r="H109" s="6">
        <v>3.6995920000000002E-2</v>
      </c>
      <c r="I109" s="6">
        <v>6.5359479999999998E-2</v>
      </c>
      <c r="J109" s="6">
        <v>8.9126559999999994E-2</v>
      </c>
      <c r="K109" s="6">
        <v>0.289296</v>
      </c>
      <c r="L109" s="6">
        <v>3.2679739999999999E-2</v>
      </c>
      <c r="M109" s="6">
        <v>0</v>
      </c>
      <c r="N109" s="6">
        <v>3.2143999999999999E-2</v>
      </c>
      <c r="O109" s="6">
        <v>-4.4563279999999997E-2</v>
      </c>
      <c r="P109" s="12">
        <v>0</v>
      </c>
    </row>
    <row r="110" spans="1:16">
      <c r="A110" s="26">
        <v>53.5</v>
      </c>
      <c r="B110" s="6">
        <v>0.23068050000000001</v>
      </c>
      <c r="C110" s="6">
        <v>0</v>
      </c>
      <c r="D110" s="6">
        <v>0.33806629999999999</v>
      </c>
      <c r="E110" s="6">
        <v>0.2228164</v>
      </c>
      <c r="F110" s="6">
        <v>0.2735978</v>
      </c>
      <c r="G110" s="6">
        <v>0.19607840000000001</v>
      </c>
      <c r="H110" s="6">
        <v>3.6995920000000002E-2</v>
      </c>
      <c r="I110" s="6">
        <v>3.2679739999999999E-2</v>
      </c>
      <c r="J110" s="6">
        <v>8.9126559999999994E-2</v>
      </c>
      <c r="K110" s="6">
        <v>0.289296</v>
      </c>
      <c r="L110" s="6">
        <v>3.2679739999999999E-2</v>
      </c>
      <c r="M110" s="6">
        <v>0</v>
      </c>
      <c r="N110" s="6">
        <v>3.2143999999999999E-2</v>
      </c>
      <c r="O110" s="6">
        <v>-4.4563279999999997E-2</v>
      </c>
      <c r="P110" s="12">
        <v>0</v>
      </c>
    </row>
    <row r="111" spans="1:16">
      <c r="A111" s="26">
        <v>54</v>
      </c>
      <c r="B111" s="6">
        <v>0.23068050000000001</v>
      </c>
      <c r="C111" s="6">
        <v>0</v>
      </c>
      <c r="D111" s="6">
        <v>0.33806629999999999</v>
      </c>
      <c r="E111" s="6">
        <v>0.2228164</v>
      </c>
      <c r="F111" s="6">
        <v>0.2735978</v>
      </c>
      <c r="G111" s="6">
        <v>0.22875819999999999</v>
      </c>
      <c r="H111" s="6">
        <v>3.6995920000000002E-2</v>
      </c>
      <c r="I111" s="6">
        <v>3.2679739999999999E-2</v>
      </c>
      <c r="J111" s="6">
        <v>8.9126559999999994E-2</v>
      </c>
      <c r="K111" s="6">
        <v>0.32144</v>
      </c>
      <c r="L111" s="6">
        <v>3.2679739999999999E-2</v>
      </c>
      <c r="M111" s="6">
        <v>0</v>
      </c>
      <c r="N111" s="6">
        <v>3.2143999999999999E-2</v>
      </c>
      <c r="O111" s="6">
        <v>0</v>
      </c>
      <c r="P111" s="12">
        <v>0</v>
      </c>
    </row>
    <row r="112" spans="1:16">
      <c r="A112" s="26">
        <v>54.5</v>
      </c>
      <c r="B112" s="6">
        <v>0.23068050000000001</v>
      </c>
      <c r="C112" s="6">
        <v>0</v>
      </c>
      <c r="D112" s="6">
        <v>0.33806629999999999</v>
      </c>
      <c r="E112" s="6">
        <v>0.2228164</v>
      </c>
      <c r="F112" s="6">
        <v>0.2735978</v>
      </c>
      <c r="G112" s="6">
        <v>0.22875819999999999</v>
      </c>
      <c r="H112" s="6">
        <v>0</v>
      </c>
      <c r="I112" s="6">
        <v>6.5359479999999998E-2</v>
      </c>
      <c r="J112" s="6">
        <v>8.9126559999999994E-2</v>
      </c>
      <c r="K112" s="6">
        <v>0.32144</v>
      </c>
      <c r="L112" s="6">
        <v>3.2679739999999999E-2</v>
      </c>
      <c r="M112" s="6">
        <v>0</v>
      </c>
      <c r="N112" s="6">
        <v>3.2143999999999999E-2</v>
      </c>
      <c r="O112" s="6">
        <v>-4.4563279999999997E-2</v>
      </c>
      <c r="P112" s="12">
        <v>0</v>
      </c>
    </row>
    <row r="113" spans="1:16">
      <c r="A113" s="26">
        <v>55</v>
      </c>
      <c r="B113" s="6">
        <v>0.23068050000000001</v>
      </c>
      <c r="C113" s="6">
        <v>0</v>
      </c>
      <c r="D113" s="6">
        <v>0.33806629999999999</v>
      </c>
      <c r="E113" s="6">
        <v>0.2228164</v>
      </c>
      <c r="F113" s="6">
        <v>0.2735978</v>
      </c>
      <c r="G113" s="6">
        <v>0.22875819999999999</v>
      </c>
      <c r="H113" s="6">
        <v>3.6995920000000002E-2</v>
      </c>
      <c r="I113" s="6">
        <v>6.5359479999999998E-2</v>
      </c>
      <c r="J113" s="6">
        <v>8.9126559999999994E-2</v>
      </c>
      <c r="K113" s="6">
        <v>0.35358400000000001</v>
      </c>
      <c r="L113" s="6">
        <v>3.2679739999999999E-2</v>
      </c>
      <c r="M113" s="6">
        <v>0</v>
      </c>
      <c r="N113" s="6">
        <v>3.2143999999999999E-2</v>
      </c>
      <c r="O113" s="6">
        <v>-4.4563279999999997E-2</v>
      </c>
      <c r="P113" s="12">
        <v>0</v>
      </c>
    </row>
    <row r="114" spans="1:16">
      <c r="A114" s="26">
        <v>55.5</v>
      </c>
      <c r="B114" s="6">
        <v>0.23068050000000001</v>
      </c>
      <c r="C114" s="6">
        <v>0</v>
      </c>
      <c r="D114" s="6">
        <v>0.33806629999999999</v>
      </c>
      <c r="E114" s="6">
        <v>0.2228164</v>
      </c>
      <c r="F114" s="6">
        <v>0.2735978</v>
      </c>
      <c r="G114" s="6">
        <v>0.261438</v>
      </c>
      <c r="H114" s="6">
        <v>0</v>
      </c>
      <c r="I114" s="6">
        <v>6.5359479999999998E-2</v>
      </c>
      <c r="J114" s="6">
        <v>8.9126559999999994E-2</v>
      </c>
      <c r="K114" s="6">
        <v>0.35358400000000001</v>
      </c>
      <c r="L114" s="6">
        <v>3.2679739999999999E-2</v>
      </c>
      <c r="M114" s="6">
        <v>0</v>
      </c>
      <c r="N114" s="6">
        <v>3.2143999999999999E-2</v>
      </c>
      <c r="O114" s="6">
        <v>-4.4563279999999997E-2</v>
      </c>
      <c r="P114" s="12">
        <v>0</v>
      </c>
    </row>
    <row r="115" spans="1:16">
      <c r="A115" s="26">
        <v>56</v>
      </c>
      <c r="B115" s="6">
        <v>0.24990390000000001</v>
      </c>
      <c r="C115" s="6">
        <v>0</v>
      </c>
      <c r="D115" s="6">
        <v>0.33806629999999999</v>
      </c>
      <c r="E115" s="6">
        <v>0.2228164</v>
      </c>
      <c r="F115" s="6">
        <v>0.2735978</v>
      </c>
      <c r="G115" s="6">
        <v>0.29411759999999998</v>
      </c>
      <c r="H115" s="6">
        <v>3.6995920000000002E-2</v>
      </c>
      <c r="I115" s="6">
        <v>6.5359479999999998E-2</v>
      </c>
      <c r="J115" s="6">
        <v>0.1336898</v>
      </c>
      <c r="K115" s="6">
        <v>0.38572800000000002</v>
      </c>
      <c r="L115" s="6">
        <v>3.2679739999999999E-2</v>
      </c>
      <c r="M115" s="6">
        <v>0</v>
      </c>
      <c r="N115" s="6">
        <v>3.2143999999999999E-2</v>
      </c>
      <c r="O115" s="6">
        <v>-4.4563279999999997E-2</v>
      </c>
      <c r="P115" s="12">
        <v>0</v>
      </c>
    </row>
    <row r="116" spans="1:16">
      <c r="A116" s="26">
        <v>56.5</v>
      </c>
      <c r="B116" s="6">
        <v>0.23068050000000001</v>
      </c>
      <c r="C116" s="6">
        <v>0</v>
      </c>
      <c r="D116" s="6">
        <v>0.33806629999999999</v>
      </c>
      <c r="E116" s="6">
        <v>0.2228164</v>
      </c>
      <c r="F116" s="6">
        <v>0.25079800000000002</v>
      </c>
      <c r="G116" s="6">
        <v>0.29411759999999998</v>
      </c>
      <c r="H116" s="6">
        <v>3.6995920000000002E-2</v>
      </c>
      <c r="I116" s="6">
        <v>6.5359479999999998E-2</v>
      </c>
      <c r="J116" s="6">
        <v>0.1336898</v>
      </c>
      <c r="K116" s="6">
        <v>0.41787200000000002</v>
      </c>
      <c r="L116" s="6">
        <v>3.2679739999999999E-2</v>
      </c>
      <c r="M116" s="6">
        <v>0</v>
      </c>
      <c r="N116" s="6">
        <v>3.2143999999999999E-2</v>
      </c>
      <c r="O116" s="6">
        <v>-4.4563279999999997E-2</v>
      </c>
      <c r="P116" s="12">
        <v>0</v>
      </c>
    </row>
    <row r="117" spans="1:16">
      <c r="A117" s="26">
        <v>57</v>
      </c>
      <c r="B117" s="6">
        <v>0.23068050000000001</v>
      </c>
      <c r="C117" s="6">
        <v>0</v>
      </c>
      <c r="D117" s="6">
        <v>0.33806629999999999</v>
      </c>
      <c r="E117" s="6">
        <v>0.2228164</v>
      </c>
      <c r="F117" s="6">
        <v>0.2735978</v>
      </c>
      <c r="G117" s="6">
        <v>0.32679740000000002</v>
      </c>
      <c r="H117" s="6">
        <v>3.6995920000000002E-2</v>
      </c>
      <c r="I117" s="6">
        <v>6.5359479999999998E-2</v>
      </c>
      <c r="J117" s="6">
        <v>0.1336898</v>
      </c>
      <c r="K117" s="6">
        <v>0.45001600000000003</v>
      </c>
      <c r="L117" s="6">
        <v>3.2679739999999999E-2</v>
      </c>
      <c r="M117" s="6">
        <v>0</v>
      </c>
      <c r="N117" s="6">
        <v>3.2143999999999999E-2</v>
      </c>
      <c r="O117" s="6">
        <v>-4.4563279999999997E-2</v>
      </c>
      <c r="P117" s="12">
        <v>0</v>
      </c>
    </row>
    <row r="118" spans="1:16">
      <c r="A118" s="26">
        <v>57.5</v>
      </c>
      <c r="B118" s="6">
        <v>0.24990390000000001</v>
      </c>
      <c r="C118" s="6">
        <v>0</v>
      </c>
      <c r="D118" s="6">
        <v>0.33806629999999999</v>
      </c>
      <c r="E118" s="6">
        <v>0.2228164</v>
      </c>
      <c r="F118" s="6">
        <v>0.2735978</v>
      </c>
      <c r="G118" s="6">
        <v>0.32679740000000002</v>
      </c>
      <c r="H118" s="6">
        <v>3.6995920000000002E-2</v>
      </c>
      <c r="I118" s="6">
        <v>6.5359479999999998E-2</v>
      </c>
      <c r="J118" s="6">
        <v>0.1336898</v>
      </c>
      <c r="K118" s="6">
        <v>0.45001600000000003</v>
      </c>
      <c r="L118" s="6">
        <v>3.2679739999999999E-2</v>
      </c>
      <c r="M118" s="6">
        <v>0</v>
      </c>
      <c r="N118" s="6">
        <v>3.2143999999999999E-2</v>
      </c>
      <c r="O118" s="6">
        <v>-4.4563279999999997E-2</v>
      </c>
      <c r="P118" s="12">
        <v>0</v>
      </c>
    </row>
    <row r="119" spans="1:16">
      <c r="A119" s="26">
        <v>58</v>
      </c>
      <c r="B119" s="6">
        <v>0.23068050000000001</v>
      </c>
      <c r="C119" s="6">
        <v>0</v>
      </c>
      <c r="D119" s="6">
        <v>0.32116289999999997</v>
      </c>
      <c r="E119" s="6">
        <v>0.2228164</v>
      </c>
      <c r="F119" s="6">
        <v>0.25079800000000002</v>
      </c>
      <c r="G119" s="6">
        <v>0.3594772</v>
      </c>
      <c r="H119" s="6">
        <v>3.6995920000000002E-2</v>
      </c>
      <c r="I119" s="6">
        <v>6.5359479999999998E-2</v>
      </c>
      <c r="J119" s="6">
        <v>0.1336898</v>
      </c>
      <c r="K119" s="6">
        <v>0.48215999999999998</v>
      </c>
      <c r="L119" s="6">
        <v>3.2679739999999999E-2</v>
      </c>
      <c r="M119" s="6">
        <v>0</v>
      </c>
      <c r="N119" s="6">
        <v>3.2143999999999999E-2</v>
      </c>
      <c r="O119" s="6">
        <v>-4.4563279999999997E-2</v>
      </c>
      <c r="P119" s="12">
        <v>0</v>
      </c>
    </row>
    <row r="120" spans="1:16">
      <c r="A120" s="26">
        <v>58.5</v>
      </c>
      <c r="B120" s="6">
        <v>0.23068050000000001</v>
      </c>
      <c r="C120" s="6">
        <v>0</v>
      </c>
      <c r="D120" s="6">
        <v>0.33806629999999999</v>
      </c>
      <c r="E120" s="6">
        <v>0.2228164</v>
      </c>
      <c r="F120" s="6">
        <v>0.2735978</v>
      </c>
      <c r="G120" s="6">
        <v>0.3594772</v>
      </c>
      <c r="H120" s="6">
        <v>3.6995920000000002E-2</v>
      </c>
      <c r="I120" s="6">
        <v>6.5359479999999998E-2</v>
      </c>
      <c r="J120" s="6">
        <v>0.1782531</v>
      </c>
      <c r="K120" s="6">
        <v>0.51430419999999999</v>
      </c>
      <c r="L120" s="6">
        <v>3.2679739999999999E-2</v>
      </c>
      <c r="M120" s="6">
        <v>0</v>
      </c>
      <c r="N120" s="6">
        <v>3.2143999999999999E-2</v>
      </c>
      <c r="O120" s="6">
        <v>-4.4563279999999997E-2</v>
      </c>
      <c r="P120" s="12">
        <v>0</v>
      </c>
    </row>
    <row r="121" spans="1:16">
      <c r="A121" s="26">
        <v>59</v>
      </c>
      <c r="B121" s="6">
        <v>0.23068050000000001</v>
      </c>
      <c r="C121" s="6">
        <v>0</v>
      </c>
      <c r="D121" s="6">
        <v>0.32116289999999997</v>
      </c>
      <c r="E121" s="6">
        <v>0.2228164</v>
      </c>
      <c r="F121" s="6">
        <v>0.2735978</v>
      </c>
      <c r="G121" s="6">
        <v>0.39215680000000003</v>
      </c>
      <c r="H121" s="6">
        <v>3.6995920000000002E-2</v>
      </c>
      <c r="I121" s="6">
        <v>6.5359479999999998E-2</v>
      </c>
      <c r="J121" s="6">
        <v>0.1782531</v>
      </c>
      <c r="K121" s="6">
        <v>0.51430419999999999</v>
      </c>
      <c r="L121" s="6">
        <v>3.2679739999999999E-2</v>
      </c>
      <c r="M121" s="6">
        <v>0</v>
      </c>
      <c r="N121" s="6">
        <v>3.2143999999999999E-2</v>
      </c>
      <c r="O121" s="6">
        <v>-4.4563279999999997E-2</v>
      </c>
      <c r="P121" s="12">
        <v>0</v>
      </c>
    </row>
    <row r="122" spans="1:16">
      <c r="A122" s="26">
        <v>59.5</v>
      </c>
      <c r="B122" s="6">
        <v>0.23068050000000001</v>
      </c>
      <c r="C122" s="6">
        <v>0</v>
      </c>
      <c r="D122" s="6">
        <v>0.32116289999999997</v>
      </c>
      <c r="E122" s="6">
        <v>0.2228164</v>
      </c>
      <c r="F122" s="6">
        <v>0.25079800000000002</v>
      </c>
      <c r="G122" s="6">
        <v>0.39215680000000003</v>
      </c>
      <c r="H122" s="6">
        <v>3.6995920000000002E-2</v>
      </c>
      <c r="I122" s="6">
        <v>6.5359479999999998E-2</v>
      </c>
      <c r="J122" s="6">
        <v>0.1782531</v>
      </c>
      <c r="K122" s="6">
        <v>0.54644820000000005</v>
      </c>
      <c r="L122" s="6">
        <v>3.2679739999999999E-2</v>
      </c>
      <c r="M122" s="6">
        <v>0</v>
      </c>
      <c r="N122" s="6">
        <v>3.2143999999999999E-2</v>
      </c>
      <c r="O122" s="6">
        <v>-4.4563279999999997E-2</v>
      </c>
      <c r="P122" s="12">
        <v>0</v>
      </c>
    </row>
    <row r="123" spans="1:16">
      <c r="A123" s="26">
        <v>60</v>
      </c>
      <c r="B123" s="6">
        <v>0.23068050000000001</v>
      </c>
      <c r="C123" s="6">
        <v>0</v>
      </c>
      <c r="D123" s="6">
        <v>0.33806629999999999</v>
      </c>
      <c r="E123" s="6">
        <v>0.2228164</v>
      </c>
      <c r="F123" s="6">
        <v>0.25079800000000002</v>
      </c>
      <c r="G123" s="6">
        <v>0.42483660000000001</v>
      </c>
      <c r="H123" s="6">
        <v>3.6995920000000002E-2</v>
      </c>
      <c r="I123" s="6">
        <v>9.8039219999999996E-2</v>
      </c>
      <c r="J123" s="6">
        <v>0.1782531</v>
      </c>
      <c r="K123" s="6">
        <v>0.5785922</v>
      </c>
      <c r="L123" s="6">
        <v>3.2679739999999999E-2</v>
      </c>
      <c r="M123" s="6">
        <v>0</v>
      </c>
      <c r="N123" s="6">
        <v>3.2143999999999999E-2</v>
      </c>
      <c r="O123" s="6">
        <v>-4.4563279999999997E-2</v>
      </c>
      <c r="P123" s="12">
        <v>0</v>
      </c>
    </row>
    <row r="124" spans="1:16">
      <c r="A124" s="26">
        <v>60.5</v>
      </c>
      <c r="B124" s="6">
        <v>0.24990390000000001</v>
      </c>
      <c r="C124" s="6">
        <v>0</v>
      </c>
      <c r="D124" s="6">
        <v>0.33806629999999999</v>
      </c>
      <c r="E124" s="6">
        <v>0.2228164</v>
      </c>
      <c r="F124" s="6">
        <v>0.2735978</v>
      </c>
      <c r="G124" s="6">
        <v>0.42483660000000001</v>
      </c>
      <c r="H124" s="6">
        <v>3.6995920000000002E-2</v>
      </c>
      <c r="I124" s="6">
        <v>9.8039219999999996E-2</v>
      </c>
      <c r="J124" s="6">
        <v>0.1782531</v>
      </c>
      <c r="K124" s="6">
        <v>0.61073599999999995</v>
      </c>
      <c r="L124" s="6">
        <v>3.2679739999999999E-2</v>
      </c>
      <c r="M124" s="6">
        <v>0</v>
      </c>
      <c r="N124" s="6">
        <v>3.2143999999999999E-2</v>
      </c>
      <c r="O124" s="6">
        <v>0</v>
      </c>
      <c r="P124" s="12">
        <v>0</v>
      </c>
    </row>
    <row r="125" spans="1:16">
      <c r="A125" s="26">
        <v>61</v>
      </c>
      <c r="B125" s="6">
        <v>0.24990390000000001</v>
      </c>
      <c r="C125" s="6">
        <v>0</v>
      </c>
      <c r="D125" s="6">
        <v>0.33806629999999999</v>
      </c>
      <c r="E125" s="6">
        <v>0.2228164</v>
      </c>
      <c r="F125" s="6">
        <v>0.25079800000000002</v>
      </c>
      <c r="G125" s="6">
        <v>0.45751639999999999</v>
      </c>
      <c r="H125" s="6">
        <v>3.6995920000000002E-2</v>
      </c>
      <c r="I125" s="6">
        <v>9.8039219999999996E-2</v>
      </c>
      <c r="J125" s="6">
        <v>0.2228164</v>
      </c>
      <c r="K125" s="6">
        <v>0.64288000000000001</v>
      </c>
      <c r="L125" s="6">
        <v>3.2679739999999999E-2</v>
      </c>
      <c r="M125" s="6">
        <v>0</v>
      </c>
      <c r="N125" s="6">
        <v>3.2143999999999999E-2</v>
      </c>
      <c r="O125" s="6">
        <v>0</v>
      </c>
      <c r="P125" s="12">
        <v>0</v>
      </c>
    </row>
    <row r="126" spans="1:16">
      <c r="A126" s="26">
        <v>61.5</v>
      </c>
      <c r="B126" s="6">
        <v>0.23068050000000001</v>
      </c>
      <c r="C126" s="6">
        <v>0</v>
      </c>
      <c r="D126" s="6">
        <v>0.33806629999999999</v>
      </c>
      <c r="E126" s="6">
        <v>0.2228164</v>
      </c>
      <c r="F126" s="6">
        <v>0.25079800000000002</v>
      </c>
      <c r="G126" s="6">
        <v>0.45751639999999999</v>
      </c>
      <c r="H126" s="6">
        <v>3.6995920000000002E-2</v>
      </c>
      <c r="I126" s="6">
        <v>9.8039219999999996E-2</v>
      </c>
      <c r="J126" s="6">
        <v>0.2228164</v>
      </c>
      <c r="K126" s="6">
        <v>0.64288000000000001</v>
      </c>
      <c r="L126" s="6">
        <v>3.2679739999999999E-2</v>
      </c>
      <c r="M126" s="6">
        <v>0</v>
      </c>
      <c r="N126" s="6">
        <v>3.2143999999999999E-2</v>
      </c>
      <c r="O126" s="6">
        <v>0</v>
      </c>
      <c r="P126" s="12">
        <v>0</v>
      </c>
    </row>
    <row r="127" spans="1:16">
      <c r="A127" s="26">
        <v>62</v>
      </c>
      <c r="B127" s="6">
        <v>0.24990390000000001</v>
      </c>
      <c r="C127" s="6">
        <v>0</v>
      </c>
      <c r="D127" s="6">
        <v>0.32116289999999997</v>
      </c>
      <c r="E127" s="6">
        <v>0.2228164</v>
      </c>
      <c r="F127" s="6">
        <v>0.25079800000000002</v>
      </c>
      <c r="G127" s="6">
        <v>0.49019600000000002</v>
      </c>
      <c r="H127" s="6">
        <v>3.6995920000000002E-2</v>
      </c>
      <c r="I127" s="6">
        <v>9.8039219999999996E-2</v>
      </c>
      <c r="J127" s="6">
        <v>0.2228164</v>
      </c>
      <c r="K127" s="6">
        <v>0.67502399999999996</v>
      </c>
      <c r="L127" s="6">
        <v>3.2679739999999999E-2</v>
      </c>
      <c r="M127" s="6">
        <v>0</v>
      </c>
      <c r="N127" s="6">
        <v>3.2143999999999999E-2</v>
      </c>
      <c r="O127" s="6">
        <v>-4.4563279999999997E-2</v>
      </c>
      <c r="P127" s="12">
        <v>0</v>
      </c>
    </row>
    <row r="128" spans="1:16">
      <c r="A128" s="26">
        <v>62.5</v>
      </c>
      <c r="B128" s="6">
        <v>0.23068050000000001</v>
      </c>
      <c r="C128" s="6">
        <v>0</v>
      </c>
      <c r="D128" s="6">
        <v>0.32116289999999997</v>
      </c>
      <c r="E128" s="6">
        <v>0.2228164</v>
      </c>
      <c r="F128" s="6">
        <v>0.25079800000000002</v>
      </c>
      <c r="G128" s="6">
        <v>0.5228758</v>
      </c>
      <c r="H128" s="6">
        <v>3.6995920000000002E-2</v>
      </c>
      <c r="I128" s="6">
        <v>9.8039219999999996E-2</v>
      </c>
      <c r="J128" s="6">
        <v>0.2228164</v>
      </c>
      <c r="K128" s="6">
        <v>0.70716820000000002</v>
      </c>
      <c r="L128" s="6">
        <v>3.2679739999999999E-2</v>
      </c>
      <c r="M128" s="6">
        <v>0</v>
      </c>
      <c r="N128" s="6">
        <v>3.2143999999999999E-2</v>
      </c>
      <c r="O128" s="6">
        <v>0</v>
      </c>
      <c r="P128" s="12">
        <v>0</v>
      </c>
    </row>
    <row r="129" spans="1:16">
      <c r="A129" s="26">
        <v>63</v>
      </c>
      <c r="B129" s="6">
        <v>0.24990390000000001</v>
      </c>
      <c r="C129" s="6">
        <v>0</v>
      </c>
      <c r="D129" s="6">
        <v>0.32116289999999997</v>
      </c>
      <c r="E129" s="6">
        <v>0.2228164</v>
      </c>
      <c r="F129" s="6">
        <v>0.25079800000000002</v>
      </c>
      <c r="G129" s="6">
        <v>0.5228758</v>
      </c>
      <c r="H129" s="6">
        <v>3.6995920000000002E-2</v>
      </c>
      <c r="I129" s="6">
        <v>9.8039219999999996E-2</v>
      </c>
      <c r="J129" s="6">
        <v>0.2228164</v>
      </c>
      <c r="K129" s="6">
        <v>0.70716820000000002</v>
      </c>
      <c r="L129" s="6">
        <v>3.2679739999999999E-2</v>
      </c>
      <c r="M129" s="6">
        <v>0</v>
      </c>
      <c r="N129" s="6">
        <v>3.2143999999999999E-2</v>
      </c>
      <c r="O129" s="6">
        <v>0</v>
      </c>
      <c r="P129" s="12">
        <v>0</v>
      </c>
    </row>
    <row r="130" spans="1:16">
      <c r="A130" s="26">
        <v>63.5</v>
      </c>
      <c r="B130" s="6">
        <v>0.23068050000000001</v>
      </c>
      <c r="C130" s="6">
        <v>0</v>
      </c>
      <c r="D130" s="6">
        <v>0.32116289999999997</v>
      </c>
      <c r="E130" s="6">
        <v>0.2228164</v>
      </c>
      <c r="F130" s="6">
        <v>0.25079800000000002</v>
      </c>
      <c r="G130" s="6">
        <v>0.55555560000000004</v>
      </c>
      <c r="H130" s="6">
        <v>3.6995920000000002E-2</v>
      </c>
      <c r="I130" s="6">
        <v>9.8039219999999996E-2</v>
      </c>
      <c r="J130" s="6">
        <v>0.2228164</v>
      </c>
      <c r="K130" s="6">
        <v>0.73931219999999997</v>
      </c>
      <c r="L130" s="6">
        <v>3.2679739999999999E-2</v>
      </c>
      <c r="M130" s="6">
        <v>0</v>
      </c>
      <c r="N130" s="6">
        <v>3.2143999999999999E-2</v>
      </c>
      <c r="O130" s="6">
        <v>0</v>
      </c>
      <c r="P130" s="12">
        <v>0</v>
      </c>
    </row>
    <row r="131" spans="1:16">
      <c r="A131" s="26">
        <v>64</v>
      </c>
      <c r="B131" s="6">
        <v>0.24990390000000001</v>
      </c>
      <c r="C131" s="6">
        <v>0</v>
      </c>
      <c r="D131" s="6">
        <v>0.32116289999999997</v>
      </c>
      <c r="E131" s="6">
        <v>0.2228164</v>
      </c>
      <c r="F131" s="6">
        <v>0.25079800000000002</v>
      </c>
      <c r="G131" s="6">
        <v>0.58823539999999996</v>
      </c>
      <c r="H131" s="6">
        <v>3.6995920000000002E-2</v>
      </c>
      <c r="I131" s="6">
        <v>0.130719</v>
      </c>
      <c r="J131" s="6">
        <v>0.2228164</v>
      </c>
      <c r="K131" s="6">
        <v>0.77145620000000004</v>
      </c>
      <c r="L131" s="6">
        <v>3.2679739999999999E-2</v>
      </c>
      <c r="M131" s="6">
        <v>0</v>
      </c>
      <c r="N131" s="6">
        <v>3.2143999999999999E-2</v>
      </c>
      <c r="O131" s="6">
        <v>0</v>
      </c>
      <c r="P131" s="12">
        <v>0</v>
      </c>
    </row>
    <row r="132" spans="1:16">
      <c r="A132" s="26">
        <v>64.5</v>
      </c>
      <c r="B132" s="6">
        <v>0.23068050000000001</v>
      </c>
      <c r="C132" s="6">
        <v>0</v>
      </c>
      <c r="D132" s="6">
        <v>0.32116289999999997</v>
      </c>
      <c r="E132" s="6">
        <v>0.2228164</v>
      </c>
      <c r="F132" s="6">
        <v>0.25079800000000002</v>
      </c>
      <c r="G132" s="6">
        <v>0.58823539999999996</v>
      </c>
      <c r="H132" s="6">
        <v>3.6995920000000002E-2</v>
      </c>
      <c r="I132" s="6">
        <v>0.130719</v>
      </c>
      <c r="J132" s="6">
        <v>0.2228164</v>
      </c>
      <c r="K132" s="6">
        <v>0.80360019999999999</v>
      </c>
      <c r="L132" s="6">
        <v>3.2679739999999999E-2</v>
      </c>
      <c r="M132" s="6">
        <v>0</v>
      </c>
      <c r="N132" s="6">
        <v>3.2143999999999999E-2</v>
      </c>
      <c r="O132" s="6">
        <v>0</v>
      </c>
      <c r="P132" s="12">
        <v>0</v>
      </c>
    </row>
    <row r="133" spans="1:16">
      <c r="A133" s="26">
        <v>65</v>
      </c>
      <c r="B133" s="6">
        <v>0.23068050000000001</v>
      </c>
      <c r="C133" s="6">
        <v>0</v>
      </c>
      <c r="D133" s="6">
        <v>0.32116289999999997</v>
      </c>
      <c r="E133" s="6">
        <v>0.2228164</v>
      </c>
      <c r="F133" s="6">
        <v>0.25079800000000002</v>
      </c>
      <c r="G133" s="6">
        <v>0.62091499999999999</v>
      </c>
      <c r="H133" s="6">
        <v>3.6995920000000002E-2</v>
      </c>
      <c r="I133" s="6">
        <v>0.130719</v>
      </c>
      <c r="J133" s="6">
        <v>0.2673796</v>
      </c>
      <c r="K133" s="6">
        <v>0.83574420000000005</v>
      </c>
      <c r="L133" s="6">
        <v>3.2679739999999999E-2</v>
      </c>
      <c r="M133" s="6">
        <v>0</v>
      </c>
      <c r="N133" s="6">
        <v>3.2143999999999999E-2</v>
      </c>
      <c r="O133" s="6">
        <v>0</v>
      </c>
      <c r="P133" s="12">
        <v>0</v>
      </c>
    </row>
    <row r="134" spans="1:16">
      <c r="A134" s="26">
        <v>65.5</v>
      </c>
      <c r="B134" s="6">
        <v>0.23068050000000001</v>
      </c>
      <c r="C134" s="6">
        <v>0</v>
      </c>
      <c r="D134" s="6">
        <v>0.32116289999999997</v>
      </c>
      <c r="E134" s="6">
        <v>0.2228164</v>
      </c>
      <c r="F134" s="6">
        <v>0.25079800000000002</v>
      </c>
      <c r="G134" s="6">
        <v>0.62091499999999999</v>
      </c>
      <c r="H134" s="6">
        <v>3.6995920000000002E-2</v>
      </c>
      <c r="I134" s="6">
        <v>0.130719</v>
      </c>
      <c r="J134" s="6">
        <v>0.2673796</v>
      </c>
      <c r="K134" s="6">
        <v>0.83574420000000005</v>
      </c>
      <c r="L134" s="6">
        <v>3.2679739999999999E-2</v>
      </c>
      <c r="M134" s="6">
        <v>0</v>
      </c>
      <c r="N134" s="6">
        <v>3.2143999999999999E-2</v>
      </c>
      <c r="O134" s="6">
        <v>0</v>
      </c>
      <c r="P134" s="12">
        <v>0</v>
      </c>
    </row>
    <row r="135" spans="1:16">
      <c r="A135" s="26">
        <v>66</v>
      </c>
      <c r="B135" s="6">
        <v>0.23068050000000001</v>
      </c>
      <c r="C135" s="6">
        <v>0</v>
      </c>
      <c r="D135" s="6">
        <v>0.32116289999999997</v>
      </c>
      <c r="E135" s="6">
        <v>0.2228164</v>
      </c>
      <c r="F135" s="6">
        <v>0.25079800000000002</v>
      </c>
      <c r="G135" s="6">
        <v>0.65359480000000003</v>
      </c>
      <c r="H135" s="6">
        <v>3.6995920000000002E-2</v>
      </c>
      <c r="I135" s="6">
        <v>0.130719</v>
      </c>
      <c r="J135" s="6">
        <v>0.2673796</v>
      </c>
      <c r="K135" s="6">
        <v>0.8678882</v>
      </c>
      <c r="L135" s="6">
        <v>3.2679739999999999E-2</v>
      </c>
      <c r="M135" s="6">
        <v>0</v>
      </c>
      <c r="N135" s="6">
        <v>3.2143999999999999E-2</v>
      </c>
      <c r="O135" s="6">
        <v>0</v>
      </c>
      <c r="P135" s="12">
        <v>0</v>
      </c>
    </row>
    <row r="136" spans="1:16">
      <c r="A136" s="26">
        <v>66.5</v>
      </c>
      <c r="B136" s="6">
        <v>0.23068050000000001</v>
      </c>
      <c r="C136" s="6">
        <v>0</v>
      </c>
      <c r="D136" s="6">
        <v>0.32116289999999997</v>
      </c>
      <c r="E136" s="6">
        <v>0.2228164</v>
      </c>
      <c r="F136" s="6">
        <v>0.25079800000000002</v>
      </c>
      <c r="G136" s="6">
        <v>0.65359480000000003</v>
      </c>
      <c r="H136" s="6">
        <v>3.6995920000000002E-2</v>
      </c>
      <c r="I136" s="6">
        <v>0.130719</v>
      </c>
      <c r="J136" s="6">
        <v>0.2673796</v>
      </c>
      <c r="K136" s="6">
        <v>0.90003219999999995</v>
      </c>
      <c r="L136" s="6">
        <v>3.2679739999999999E-2</v>
      </c>
      <c r="M136" s="6">
        <v>0</v>
      </c>
      <c r="N136" s="6">
        <v>3.2143999999999999E-2</v>
      </c>
      <c r="O136" s="6">
        <v>0</v>
      </c>
      <c r="P136" s="12">
        <v>0</v>
      </c>
    </row>
    <row r="137" spans="1:16">
      <c r="A137" s="26">
        <v>67</v>
      </c>
      <c r="B137" s="6">
        <v>0.23068050000000001</v>
      </c>
      <c r="C137" s="6">
        <v>0</v>
      </c>
      <c r="D137" s="6">
        <v>0.32116289999999997</v>
      </c>
      <c r="E137" s="6">
        <v>0.2228164</v>
      </c>
      <c r="F137" s="6">
        <v>0.25079800000000002</v>
      </c>
      <c r="G137" s="6">
        <v>0.68627459999999996</v>
      </c>
      <c r="H137" s="6">
        <v>3.6995920000000002E-2</v>
      </c>
      <c r="I137" s="6">
        <v>0.16339870000000001</v>
      </c>
      <c r="J137" s="6">
        <v>0.2673796</v>
      </c>
      <c r="K137" s="6">
        <v>0.93217620000000001</v>
      </c>
      <c r="L137" s="6">
        <v>3.2679739999999999E-2</v>
      </c>
      <c r="M137" s="6">
        <v>0</v>
      </c>
      <c r="N137" s="6">
        <v>3.2143999999999999E-2</v>
      </c>
      <c r="O137" s="6">
        <v>-4.4563279999999997E-2</v>
      </c>
      <c r="P137" s="12">
        <v>0</v>
      </c>
    </row>
    <row r="138" spans="1:16">
      <c r="A138" s="26">
        <v>67.5</v>
      </c>
      <c r="B138" s="6">
        <v>0.23068050000000001</v>
      </c>
      <c r="C138" s="6">
        <v>0</v>
      </c>
      <c r="D138" s="6">
        <v>0.32116289999999997</v>
      </c>
      <c r="E138" s="6">
        <v>0.2228164</v>
      </c>
      <c r="F138" s="6">
        <v>0.25079800000000002</v>
      </c>
      <c r="G138" s="6">
        <v>0.71895419999999999</v>
      </c>
      <c r="H138" s="6">
        <v>3.6995920000000002E-2</v>
      </c>
      <c r="I138" s="6">
        <v>0.16339870000000001</v>
      </c>
      <c r="J138" s="6">
        <v>0.2673796</v>
      </c>
      <c r="K138" s="6">
        <v>0.93217620000000001</v>
      </c>
      <c r="L138" s="6">
        <v>3.2679739999999999E-2</v>
      </c>
      <c r="M138" s="6">
        <v>0</v>
      </c>
      <c r="N138" s="6">
        <v>3.2143999999999999E-2</v>
      </c>
      <c r="O138" s="6">
        <v>0</v>
      </c>
      <c r="P138" s="12">
        <v>0</v>
      </c>
    </row>
    <row r="139" spans="1:16">
      <c r="A139" s="26">
        <v>68</v>
      </c>
      <c r="B139" s="6">
        <v>0.23068050000000001</v>
      </c>
      <c r="C139" s="6">
        <v>0</v>
      </c>
      <c r="D139" s="6">
        <v>0.32116289999999997</v>
      </c>
      <c r="E139" s="6">
        <v>0.2228164</v>
      </c>
      <c r="F139" s="6">
        <v>0.25079800000000002</v>
      </c>
      <c r="G139" s="6">
        <v>0.71895419999999999</v>
      </c>
      <c r="H139" s="6">
        <v>3.6995920000000002E-2</v>
      </c>
      <c r="I139" s="6">
        <v>0.16339870000000001</v>
      </c>
      <c r="J139" s="6">
        <v>0.2673796</v>
      </c>
      <c r="K139" s="6">
        <v>0.96432019999999996</v>
      </c>
      <c r="L139" s="6">
        <v>3.2679739999999999E-2</v>
      </c>
      <c r="M139" s="6">
        <v>0</v>
      </c>
      <c r="N139" s="6">
        <v>3.2143999999999999E-2</v>
      </c>
      <c r="O139" s="6">
        <v>0</v>
      </c>
      <c r="P139" s="12">
        <v>0</v>
      </c>
    </row>
    <row r="140" spans="1:16">
      <c r="A140" s="26">
        <v>68.5</v>
      </c>
      <c r="B140" s="6">
        <v>0.23068050000000001</v>
      </c>
      <c r="C140" s="6">
        <v>0</v>
      </c>
      <c r="D140" s="6">
        <v>0.32116289999999997</v>
      </c>
      <c r="E140" s="6">
        <v>0.2228164</v>
      </c>
      <c r="F140" s="6">
        <v>0.25079800000000002</v>
      </c>
      <c r="G140" s="6">
        <v>0.75163400000000002</v>
      </c>
      <c r="H140" s="6">
        <v>3.6995920000000002E-2</v>
      </c>
      <c r="I140" s="6">
        <v>0.16339870000000001</v>
      </c>
      <c r="J140" s="6">
        <v>0.31194300000000003</v>
      </c>
      <c r="K140" s="6">
        <v>0.99646420000000002</v>
      </c>
      <c r="L140" s="6">
        <v>3.2679739999999999E-2</v>
      </c>
      <c r="M140" s="6">
        <v>3.6995920000000002E-2</v>
      </c>
      <c r="N140" s="6">
        <v>3.2143999999999999E-2</v>
      </c>
      <c r="O140" s="6">
        <v>0</v>
      </c>
      <c r="P140" s="12">
        <v>0</v>
      </c>
    </row>
    <row r="141" spans="1:16">
      <c r="A141" s="26">
        <v>69</v>
      </c>
      <c r="B141" s="6">
        <v>0.23068050000000001</v>
      </c>
      <c r="C141" s="6">
        <v>0</v>
      </c>
      <c r="D141" s="6">
        <v>0.32116289999999997</v>
      </c>
      <c r="E141" s="6">
        <v>0.2228164</v>
      </c>
      <c r="F141" s="6">
        <v>0.25079800000000002</v>
      </c>
      <c r="G141" s="6">
        <v>0.78431379999999995</v>
      </c>
      <c r="H141" s="6">
        <v>3.6995920000000002E-2</v>
      </c>
      <c r="I141" s="6">
        <v>0.16339870000000001</v>
      </c>
      <c r="J141" s="6">
        <v>0.31194300000000003</v>
      </c>
      <c r="K141" s="6">
        <v>0.99646420000000002</v>
      </c>
      <c r="L141" s="6">
        <v>3.2679739999999999E-2</v>
      </c>
      <c r="M141" s="6">
        <v>3.6995920000000002E-2</v>
      </c>
      <c r="N141" s="6">
        <v>3.2143999999999999E-2</v>
      </c>
      <c r="O141" s="6">
        <v>0</v>
      </c>
      <c r="P141" s="12">
        <v>0</v>
      </c>
    </row>
    <row r="142" spans="1:16">
      <c r="A142" s="26">
        <v>69.5</v>
      </c>
      <c r="B142" s="6">
        <v>0.23068050000000001</v>
      </c>
      <c r="C142" s="6">
        <v>0</v>
      </c>
      <c r="D142" s="6">
        <v>0.32116289999999997</v>
      </c>
      <c r="E142" s="6">
        <v>0.2228164</v>
      </c>
      <c r="F142" s="6">
        <v>0.25079800000000002</v>
      </c>
      <c r="G142" s="6">
        <v>0.78431379999999995</v>
      </c>
      <c r="H142" s="6">
        <v>3.6995920000000002E-2</v>
      </c>
      <c r="I142" s="6">
        <v>0.19607840000000001</v>
      </c>
      <c r="J142" s="6">
        <v>0.31194300000000003</v>
      </c>
      <c r="K142" s="6">
        <v>1.028608</v>
      </c>
      <c r="L142" s="6">
        <v>3.2679739999999999E-2</v>
      </c>
      <c r="M142" s="6">
        <v>3.6995920000000002E-2</v>
      </c>
      <c r="N142" s="6">
        <v>3.2143999999999999E-2</v>
      </c>
      <c r="O142" s="6">
        <v>0</v>
      </c>
      <c r="P142" s="12">
        <v>0</v>
      </c>
    </row>
    <row r="143" spans="1:16">
      <c r="A143" s="26">
        <v>70</v>
      </c>
      <c r="B143" s="6">
        <v>0.23068050000000001</v>
      </c>
      <c r="C143" s="6">
        <v>0</v>
      </c>
      <c r="D143" s="6">
        <v>0.32116289999999997</v>
      </c>
      <c r="E143" s="6">
        <v>0.2228164</v>
      </c>
      <c r="F143" s="6">
        <v>0.25079800000000002</v>
      </c>
      <c r="G143" s="6">
        <v>0.81699339999999998</v>
      </c>
      <c r="H143" s="6">
        <v>3.6995920000000002E-2</v>
      </c>
      <c r="I143" s="6">
        <v>0.19607840000000001</v>
      </c>
      <c r="J143" s="6">
        <v>0.31194300000000003</v>
      </c>
      <c r="K143" s="6">
        <v>1.0607519999999999</v>
      </c>
      <c r="L143" s="6">
        <v>3.2679739999999999E-2</v>
      </c>
      <c r="M143" s="6">
        <v>3.6995920000000002E-2</v>
      </c>
      <c r="N143" s="6">
        <v>3.2143999999999999E-2</v>
      </c>
      <c r="O143" s="6">
        <v>0</v>
      </c>
      <c r="P143" s="12">
        <v>0</v>
      </c>
    </row>
    <row r="144" spans="1:16">
      <c r="A144" s="26">
        <v>70.5</v>
      </c>
      <c r="B144" s="6">
        <v>0.23068050000000001</v>
      </c>
      <c r="C144" s="6">
        <v>0</v>
      </c>
      <c r="D144" s="6">
        <v>0.32116289999999997</v>
      </c>
      <c r="E144" s="6">
        <v>0.2228164</v>
      </c>
      <c r="F144" s="6">
        <v>0.25079800000000002</v>
      </c>
      <c r="G144" s="6">
        <v>0.81699339999999998</v>
      </c>
      <c r="H144" s="6">
        <v>3.6995920000000002E-2</v>
      </c>
      <c r="I144" s="6">
        <v>0.19607840000000001</v>
      </c>
      <c r="J144" s="6">
        <v>0.31194300000000003</v>
      </c>
      <c r="K144" s="6">
        <v>1.0928960000000001</v>
      </c>
      <c r="L144" s="6">
        <v>3.2679739999999999E-2</v>
      </c>
      <c r="M144" s="6">
        <v>0</v>
      </c>
      <c r="N144" s="6">
        <v>3.2143999999999999E-2</v>
      </c>
      <c r="O144" s="6">
        <v>0</v>
      </c>
      <c r="P144" s="12">
        <v>0</v>
      </c>
    </row>
    <row r="145" spans="1:16">
      <c r="A145" s="26">
        <v>71</v>
      </c>
      <c r="B145" s="6">
        <v>0.23068050000000001</v>
      </c>
      <c r="C145" s="6">
        <v>0</v>
      </c>
      <c r="D145" s="6">
        <v>0.32116289999999997</v>
      </c>
      <c r="E145" s="6">
        <v>0.2228164</v>
      </c>
      <c r="F145" s="6">
        <v>0.25079800000000002</v>
      </c>
      <c r="G145" s="6">
        <v>0.84967320000000002</v>
      </c>
      <c r="H145" s="6">
        <v>3.6995920000000002E-2</v>
      </c>
      <c r="I145" s="6">
        <v>0.19607840000000001</v>
      </c>
      <c r="J145" s="6">
        <v>0.31194300000000003</v>
      </c>
      <c r="K145" s="6">
        <v>1.0928960000000001</v>
      </c>
      <c r="L145" s="6">
        <v>3.2679739999999999E-2</v>
      </c>
      <c r="M145" s="6">
        <v>0</v>
      </c>
      <c r="N145" s="6">
        <v>3.2143999999999999E-2</v>
      </c>
      <c r="O145" s="6">
        <v>0</v>
      </c>
      <c r="P145" s="12">
        <v>0</v>
      </c>
    </row>
    <row r="146" spans="1:16">
      <c r="A146" s="26">
        <v>71.5</v>
      </c>
      <c r="B146" s="6">
        <v>0.23068050000000001</v>
      </c>
      <c r="C146" s="6">
        <v>0</v>
      </c>
      <c r="D146" s="6">
        <v>0.32116289999999997</v>
      </c>
      <c r="E146" s="6">
        <v>0.2228164</v>
      </c>
      <c r="F146" s="6">
        <v>0.25079800000000002</v>
      </c>
      <c r="G146" s="6">
        <v>0.84967320000000002</v>
      </c>
      <c r="H146" s="6">
        <v>3.6995920000000002E-2</v>
      </c>
      <c r="I146" s="6">
        <v>0.19607840000000001</v>
      </c>
      <c r="J146" s="6">
        <v>0.31194300000000003</v>
      </c>
      <c r="K146" s="6">
        <v>1.12504</v>
      </c>
      <c r="L146" s="6">
        <v>3.2679739999999999E-2</v>
      </c>
      <c r="M146" s="6">
        <v>3.6995920000000002E-2</v>
      </c>
      <c r="N146" s="6">
        <v>3.2143999999999999E-2</v>
      </c>
      <c r="O146" s="6">
        <v>0</v>
      </c>
      <c r="P146" s="12">
        <v>0</v>
      </c>
    </row>
    <row r="147" spans="1:16">
      <c r="A147" s="26">
        <v>72</v>
      </c>
      <c r="B147" s="6">
        <v>0.23068050000000001</v>
      </c>
      <c r="C147" s="6">
        <v>0</v>
      </c>
      <c r="D147" s="6">
        <v>0.32116289999999997</v>
      </c>
      <c r="E147" s="6">
        <v>0.2228164</v>
      </c>
      <c r="F147" s="6">
        <v>0.25079800000000002</v>
      </c>
      <c r="G147" s="6">
        <v>0.88235300000000005</v>
      </c>
      <c r="H147" s="6">
        <v>7.3991860000000007E-2</v>
      </c>
      <c r="I147" s="6">
        <v>0.19607840000000001</v>
      </c>
      <c r="J147" s="6">
        <v>0.31194300000000003</v>
      </c>
      <c r="K147" s="6">
        <v>1.12504</v>
      </c>
      <c r="L147" s="6">
        <v>3.2679739999999999E-2</v>
      </c>
      <c r="M147" s="6">
        <v>0</v>
      </c>
      <c r="N147" s="6">
        <v>3.2143999999999999E-2</v>
      </c>
      <c r="O147" s="6">
        <v>0</v>
      </c>
      <c r="P147" s="12">
        <v>0</v>
      </c>
    </row>
    <row r="148" spans="1:16">
      <c r="A148" s="26">
        <v>72.5</v>
      </c>
      <c r="B148" s="6">
        <v>0.23068050000000001</v>
      </c>
      <c r="C148" s="6">
        <v>0</v>
      </c>
      <c r="D148" s="6">
        <v>0.32116289999999997</v>
      </c>
      <c r="E148" s="6">
        <v>0.2228164</v>
      </c>
      <c r="F148" s="6">
        <v>0.25079800000000002</v>
      </c>
      <c r="G148" s="6">
        <v>0.91503259999999997</v>
      </c>
      <c r="H148" s="6">
        <v>7.3991860000000007E-2</v>
      </c>
      <c r="I148" s="6">
        <v>0.22875819999999999</v>
      </c>
      <c r="J148" s="6">
        <v>0.31194300000000003</v>
      </c>
      <c r="K148" s="6">
        <v>1.157184</v>
      </c>
      <c r="L148" s="6">
        <v>3.2679739999999999E-2</v>
      </c>
      <c r="M148" s="6">
        <v>3.6995920000000002E-2</v>
      </c>
      <c r="N148" s="6">
        <v>3.2143999999999999E-2</v>
      </c>
      <c r="O148" s="6">
        <v>0</v>
      </c>
      <c r="P148" s="12">
        <v>0</v>
      </c>
    </row>
    <row r="149" spans="1:16">
      <c r="A149" s="26">
        <v>73</v>
      </c>
      <c r="B149" s="6">
        <v>0.23068050000000001</v>
      </c>
      <c r="C149" s="6">
        <v>0</v>
      </c>
      <c r="D149" s="6">
        <v>0.32116289999999997</v>
      </c>
      <c r="E149" s="6">
        <v>0.2228164</v>
      </c>
      <c r="F149" s="6">
        <v>0.25079800000000002</v>
      </c>
      <c r="G149" s="6">
        <v>0.91503259999999997</v>
      </c>
      <c r="H149" s="6">
        <v>7.3991860000000007E-2</v>
      </c>
      <c r="I149" s="6">
        <v>0.22875819999999999</v>
      </c>
      <c r="J149" s="6">
        <v>0.3565062</v>
      </c>
      <c r="K149" s="6">
        <v>1.1893279999999999</v>
      </c>
      <c r="L149" s="6">
        <v>3.2679739999999999E-2</v>
      </c>
      <c r="M149" s="6">
        <v>3.6995920000000002E-2</v>
      </c>
      <c r="N149" s="6">
        <v>3.2143999999999999E-2</v>
      </c>
      <c r="O149" s="6">
        <v>0</v>
      </c>
      <c r="P149" s="12">
        <v>0</v>
      </c>
    </row>
    <row r="150" spans="1:16">
      <c r="A150" s="26">
        <v>73.5</v>
      </c>
      <c r="B150" s="6">
        <v>0.23068050000000001</v>
      </c>
      <c r="C150" s="6">
        <v>0</v>
      </c>
      <c r="D150" s="6">
        <v>0.32116289999999997</v>
      </c>
      <c r="E150" s="6">
        <v>0.2228164</v>
      </c>
      <c r="F150" s="6">
        <v>0.25079800000000002</v>
      </c>
      <c r="G150" s="6">
        <v>0.91503259999999997</v>
      </c>
      <c r="H150" s="6">
        <v>7.3991860000000007E-2</v>
      </c>
      <c r="I150" s="6">
        <v>0.22875819999999999</v>
      </c>
      <c r="J150" s="6">
        <v>0.3565062</v>
      </c>
      <c r="K150" s="6">
        <v>1.1893279999999999</v>
      </c>
      <c r="L150" s="6">
        <v>3.2679739999999999E-2</v>
      </c>
      <c r="M150" s="6">
        <v>3.6995920000000002E-2</v>
      </c>
      <c r="N150" s="6">
        <v>3.2143999999999999E-2</v>
      </c>
      <c r="O150" s="6">
        <v>0</v>
      </c>
      <c r="P150" s="12">
        <v>0</v>
      </c>
    </row>
    <row r="151" spans="1:16">
      <c r="A151" s="26">
        <v>74</v>
      </c>
      <c r="B151" s="6">
        <v>0.23068050000000001</v>
      </c>
      <c r="C151" s="6">
        <v>0</v>
      </c>
      <c r="D151" s="6">
        <v>0.32116289999999997</v>
      </c>
      <c r="E151" s="6">
        <v>0.2228164</v>
      </c>
      <c r="F151" s="6">
        <v>0.25079800000000002</v>
      </c>
      <c r="G151" s="6">
        <v>0.94771240000000001</v>
      </c>
      <c r="H151" s="6">
        <v>7.3991860000000007E-2</v>
      </c>
      <c r="I151" s="6">
        <v>0.261438</v>
      </c>
      <c r="J151" s="6">
        <v>0.3565062</v>
      </c>
      <c r="K151" s="6">
        <v>1.2214719999999999</v>
      </c>
      <c r="L151" s="6">
        <v>6.5359479999999998E-2</v>
      </c>
      <c r="M151" s="6">
        <v>3.6995920000000002E-2</v>
      </c>
      <c r="N151" s="6">
        <v>3.2143999999999999E-2</v>
      </c>
      <c r="O151" s="6">
        <v>0</v>
      </c>
      <c r="P151" s="12">
        <v>0</v>
      </c>
    </row>
    <row r="152" spans="1:16">
      <c r="A152" s="26">
        <v>74.5</v>
      </c>
      <c r="B152" s="6">
        <v>0.23068050000000001</v>
      </c>
      <c r="C152" s="6">
        <v>0</v>
      </c>
      <c r="D152" s="6">
        <v>0.32116289999999997</v>
      </c>
      <c r="E152" s="6">
        <v>0.2228164</v>
      </c>
      <c r="F152" s="6">
        <v>0.25079800000000002</v>
      </c>
      <c r="G152" s="6">
        <v>0.98039220000000005</v>
      </c>
      <c r="H152" s="6">
        <v>7.3991860000000007E-2</v>
      </c>
      <c r="I152" s="6">
        <v>0.261438</v>
      </c>
      <c r="J152" s="6">
        <v>0.3565062</v>
      </c>
      <c r="K152" s="6">
        <v>1.2536160000000001</v>
      </c>
      <c r="L152" s="6">
        <v>6.5359479999999998E-2</v>
      </c>
      <c r="M152" s="6">
        <v>3.6995920000000002E-2</v>
      </c>
      <c r="N152" s="6">
        <v>3.2143999999999999E-2</v>
      </c>
      <c r="O152" s="6">
        <v>0</v>
      </c>
      <c r="P152" s="12">
        <v>0</v>
      </c>
    </row>
    <row r="153" spans="1:16">
      <c r="A153" s="26">
        <v>75</v>
      </c>
      <c r="B153" s="6">
        <v>0.23068050000000001</v>
      </c>
      <c r="C153" s="6">
        <v>0</v>
      </c>
      <c r="D153" s="6">
        <v>0.32116289999999997</v>
      </c>
      <c r="E153" s="6">
        <v>0.2228164</v>
      </c>
      <c r="F153" s="6">
        <v>0.25079800000000002</v>
      </c>
      <c r="G153" s="6">
        <v>0.98039220000000005</v>
      </c>
      <c r="H153" s="6">
        <v>3.6995920000000002E-2</v>
      </c>
      <c r="I153" s="6">
        <v>0.261438</v>
      </c>
      <c r="J153" s="6">
        <v>0.3565062</v>
      </c>
      <c r="K153" s="6">
        <v>1.2536160000000001</v>
      </c>
      <c r="L153" s="6">
        <v>6.5359479999999998E-2</v>
      </c>
      <c r="M153" s="6">
        <v>3.6995920000000002E-2</v>
      </c>
      <c r="N153" s="6">
        <v>3.2143999999999999E-2</v>
      </c>
      <c r="O153" s="6">
        <v>0</v>
      </c>
      <c r="P153" s="12">
        <v>0</v>
      </c>
    </row>
    <row r="154" spans="1:16">
      <c r="A154" s="26">
        <v>75.5</v>
      </c>
      <c r="B154" s="6">
        <v>0.23068050000000001</v>
      </c>
      <c r="C154" s="6">
        <v>0</v>
      </c>
      <c r="D154" s="6">
        <v>0.32116289999999997</v>
      </c>
      <c r="E154" s="6">
        <v>0.2228164</v>
      </c>
      <c r="F154" s="6">
        <v>0.25079800000000002</v>
      </c>
      <c r="G154" s="6">
        <v>1.013072</v>
      </c>
      <c r="H154" s="6">
        <v>7.3991860000000007E-2</v>
      </c>
      <c r="I154" s="6">
        <v>0.261438</v>
      </c>
      <c r="J154" s="6">
        <v>0.3565062</v>
      </c>
      <c r="K154" s="6">
        <v>1.28576</v>
      </c>
      <c r="L154" s="6">
        <v>6.5359479999999998E-2</v>
      </c>
      <c r="M154" s="6">
        <v>3.6995920000000002E-2</v>
      </c>
      <c r="N154" s="6">
        <v>3.2143999999999999E-2</v>
      </c>
      <c r="O154" s="6">
        <v>0</v>
      </c>
      <c r="P154" s="12">
        <v>0</v>
      </c>
    </row>
    <row r="155" spans="1:16">
      <c r="A155" s="26">
        <v>76</v>
      </c>
      <c r="B155" s="6">
        <v>0.23068050000000001</v>
      </c>
      <c r="C155" s="6">
        <v>0</v>
      </c>
      <c r="D155" s="6">
        <v>0.32116289999999997</v>
      </c>
      <c r="E155" s="6">
        <v>0.2228164</v>
      </c>
      <c r="F155" s="6">
        <v>0.25079800000000002</v>
      </c>
      <c r="G155" s="6">
        <v>1.013072</v>
      </c>
      <c r="H155" s="6">
        <v>7.3991860000000007E-2</v>
      </c>
      <c r="I155" s="6">
        <v>0.261438</v>
      </c>
      <c r="J155" s="6">
        <v>0.3565062</v>
      </c>
      <c r="K155" s="6">
        <v>1.28576</v>
      </c>
      <c r="L155" s="6">
        <v>6.5359479999999998E-2</v>
      </c>
      <c r="M155" s="6">
        <v>0</v>
      </c>
      <c r="N155" s="6">
        <v>3.2143999999999999E-2</v>
      </c>
      <c r="O155" s="6">
        <v>0</v>
      </c>
      <c r="P155" s="12">
        <v>0</v>
      </c>
    </row>
    <row r="156" spans="1:16">
      <c r="A156" s="26">
        <v>76.5</v>
      </c>
      <c r="B156" s="6">
        <v>0.23068050000000001</v>
      </c>
      <c r="C156" s="6">
        <v>0</v>
      </c>
      <c r="D156" s="6">
        <v>0.32116289999999997</v>
      </c>
      <c r="E156" s="6">
        <v>0.2228164</v>
      </c>
      <c r="F156" s="6">
        <v>0.25079800000000002</v>
      </c>
      <c r="G156" s="6">
        <v>1.045752</v>
      </c>
      <c r="H156" s="6">
        <v>7.3991860000000007E-2</v>
      </c>
      <c r="I156" s="6">
        <v>0.29411759999999998</v>
      </c>
      <c r="J156" s="6">
        <v>0.3565062</v>
      </c>
      <c r="K156" s="6">
        <v>1.317904</v>
      </c>
      <c r="L156" s="6">
        <v>6.5359479999999998E-2</v>
      </c>
      <c r="M156" s="6">
        <v>3.6995920000000002E-2</v>
      </c>
      <c r="N156" s="6">
        <v>3.2143999999999999E-2</v>
      </c>
      <c r="O156" s="6">
        <v>0</v>
      </c>
      <c r="P156" s="12">
        <v>0</v>
      </c>
    </row>
    <row r="157" spans="1:16">
      <c r="A157" s="26">
        <v>77</v>
      </c>
      <c r="B157" s="6">
        <v>0.23068050000000001</v>
      </c>
      <c r="C157" s="6">
        <v>0</v>
      </c>
      <c r="D157" s="6">
        <v>0.32116289999999997</v>
      </c>
      <c r="E157" s="6">
        <v>0.2228164</v>
      </c>
      <c r="F157" s="6">
        <v>0.25079800000000002</v>
      </c>
      <c r="G157" s="6">
        <v>1.045752</v>
      </c>
      <c r="H157" s="6">
        <v>7.3991860000000007E-2</v>
      </c>
      <c r="I157" s="6">
        <v>0.29411759999999998</v>
      </c>
      <c r="J157" s="6">
        <v>0.3565062</v>
      </c>
      <c r="K157" s="6">
        <v>1.317904</v>
      </c>
      <c r="L157" s="6">
        <v>6.5359479999999998E-2</v>
      </c>
      <c r="M157" s="6">
        <v>3.6995920000000002E-2</v>
      </c>
      <c r="N157" s="6">
        <v>3.2143999999999999E-2</v>
      </c>
      <c r="O157" s="6">
        <v>0</v>
      </c>
      <c r="P157" s="12">
        <v>0</v>
      </c>
    </row>
    <row r="158" spans="1:16">
      <c r="A158" s="26">
        <v>77.5</v>
      </c>
      <c r="B158" s="6">
        <v>0.23068050000000001</v>
      </c>
      <c r="C158" s="6">
        <v>0</v>
      </c>
      <c r="D158" s="6">
        <v>0.32116289999999997</v>
      </c>
      <c r="E158" s="6">
        <v>0.2228164</v>
      </c>
      <c r="F158" s="6">
        <v>0.25079800000000002</v>
      </c>
      <c r="G158" s="6">
        <v>1.0784309999999999</v>
      </c>
      <c r="H158" s="6">
        <v>7.3991860000000007E-2</v>
      </c>
      <c r="I158" s="6">
        <v>0.29411759999999998</v>
      </c>
      <c r="J158" s="6">
        <v>0.3565062</v>
      </c>
      <c r="K158" s="6">
        <v>1.3500479999999999</v>
      </c>
      <c r="L158" s="6">
        <v>6.5359479999999998E-2</v>
      </c>
      <c r="M158" s="6">
        <v>3.6995920000000002E-2</v>
      </c>
      <c r="N158" s="6">
        <v>3.2143999999999999E-2</v>
      </c>
      <c r="O158" s="6">
        <v>0</v>
      </c>
      <c r="P158" s="12">
        <v>0</v>
      </c>
    </row>
    <row r="159" spans="1:16">
      <c r="A159" s="26">
        <v>78</v>
      </c>
      <c r="B159" s="6">
        <v>0.23068050000000001</v>
      </c>
      <c r="C159" s="6">
        <v>0</v>
      </c>
      <c r="D159" s="6">
        <v>0.32116289999999997</v>
      </c>
      <c r="E159" s="6">
        <v>0.2228164</v>
      </c>
      <c r="F159" s="6">
        <v>0.25079800000000002</v>
      </c>
      <c r="G159" s="6">
        <v>1.0784309999999999</v>
      </c>
      <c r="H159" s="6">
        <v>7.3991860000000007E-2</v>
      </c>
      <c r="I159" s="6">
        <v>0.29411759999999998</v>
      </c>
      <c r="J159" s="6">
        <v>0.40106960000000003</v>
      </c>
      <c r="K159" s="6">
        <v>1.3500479999999999</v>
      </c>
      <c r="L159" s="6">
        <v>6.5359479999999998E-2</v>
      </c>
      <c r="M159" s="6">
        <v>3.6995920000000002E-2</v>
      </c>
      <c r="N159" s="6">
        <v>3.2143999999999999E-2</v>
      </c>
      <c r="O159" s="6">
        <v>0</v>
      </c>
      <c r="P159" s="12">
        <v>0</v>
      </c>
    </row>
    <row r="160" spans="1:16">
      <c r="A160" s="26">
        <v>78.5</v>
      </c>
      <c r="B160" s="6">
        <v>0.23068050000000001</v>
      </c>
      <c r="C160" s="6">
        <v>0</v>
      </c>
      <c r="D160" s="6">
        <v>0.32116289999999997</v>
      </c>
      <c r="E160" s="6">
        <v>0.2228164</v>
      </c>
      <c r="F160" s="6">
        <v>0.25079800000000002</v>
      </c>
      <c r="G160" s="6">
        <v>1.111111</v>
      </c>
      <c r="H160" s="6">
        <v>7.3991860000000007E-2</v>
      </c>
      <c r="I160" s="6">
        <v>0.32679740000000002</v>
      </c>
      <c r="J160" s="6">
        <v>0.40106960000000003</v>
      </c>
      <c r="K160" s="6">
        <v>1.3821920000000001</v>
      </c>
      <c r="L160" s="6">
        <v>6.5359479999999998E-2</v>
      </c>
      <c r="M160" s="6">
        <v>3.6995920000000002E-2</v>
      </c>
      <c r="N160" s="6">
        <v>3.2143999999999999E-2</v>
      </c>
      <c r="O160" s="6">
        <v>0</v>
      </c>
      <c r="P160" s="12">
        <v>0</v>
      </c>
    </row>
    <row r="161" spans="1:16">
      <c r="A161" s="26">
        <v>79</v>
      </c>
      <c r="B161" s="6">
        <v>0.23068050000000001</v>
      </c>
      <c r="C161" s="6">
        <v>0</v>
      </c>
      <c r="D161" s="6">
        <v>0.32116289999999997</v>
      </c>
      <c r="E161" s="6">
        <v>0.2228164</v>
      </c>
      <c r="F161" s="6">
        <v>0.22799820000000001</v>
      </c>
      <c r="G161" s="6">
        <v>1.111111</v>
      </c>
      <c r="H161" s="6">
        <v>7.3991860000000007E-2</v>
      </c>
      <c r="I161" s="6">
        <v>0.32679740000000002</v>
      </c>
      <c r="J161" s="6">
        <v>0.40106960000000003</v>
      </c>
      <c r="K161" s="6">
        <v>1.3821920000000001</v>
      </c>
      <c r="L161" s="6">
        <v>6.5359479999999998E-2</v>
      </c>
      <c r="M161" s="6">
        <v>3.6995920000000002E-2</v>
      </c>
      <c r="N161" s="6">
        <v>3.2143999999999999E-2</v>
      </c>
      <c r="O161" s="6">
        <v>0</v>
      </c>
      <c r="P161" s="12">
        <v>3.2143999999999999E-2</v>
      </c>
    </row>
    <row r="162" spans="1:16">
      <c r="A162" s="26">
        <v>79.5</v>
      </c>
      <c r="B162" s="6">
        <v>0.23068050000000001</v>
      </c>
      <c r="C162" s="6">
        <v>0</v>
      </c>
      <c r="D162" s="6">
        <v>0.32116289999999997</v>
      </c>
      <c r="E162" s="6">
        <v>0.2228164</v>
      </c>
      <c r="F162" s="6">
        <v>0.25079800000000002</v>
      </c>
      <c r="G162" s="6">
        <v>1.111111</v>
      </c>
      <c r="H162" s="6">
        <v>7.3991860000000007E-2</v>
      </c>
      <c r="I162" s="6">
        <v>0.32679740000000002</v>
      </c>
      <c r="J162" s="6">
        <v>0.40106960000000003</v>
      </c>
      <c r="K162" s="6">
        <v>1.414336</v>
      </c>
      <c r="L162" s="6">
        <v>6.5359479999999998E-2</v>
      </c>
      <c r="M162" s="6">
        <v>3.6995920000000002E-2</v>
      </c>
      <c r="N162" s="6">
        <v>3.2143999999999999E-2</v>
      </c>
      <c r="O162" s="6">
        <v>0</v>
      </c>
      <c r="P162" s="12">
        <v>0</v>
      </c>
    </row>
    <row r="163" spans="1:16">
      <c r="A163" s="26">
        <v>80</v>
      </c>
      <c r="B163" s="6">
        <v>0.23068050000000001</v>
      </c>
      <c r="C163" s="6">
        <v>0</v>
      </c>
      <c r="D163" s="6">
        <v>0.32116289999999997</v>
      </c>
      <c r="E163" s="6">
        <v>0.2228164</v>
      </c>
      <c r="F163" s="6">
        <v>0.25079800000000002</v>
      </c>
      <c r="G163" s="6">
        <v>1.143791</v>
      </c>
      <c r="H163" s="6">
        <v>7.3991860000000007E-2</v>
      </c>
      <c r="I163" s="6">
        <v>0.32679740000000002</v>
      </c>
      <c r="J163" s="6">
        <v>0.40106960000000003</v>
      </c>
      <c r="K163" s="6">
        <v>1.414336</v>
      </c>
      <c r="L163" s="6">
        <v>6.5359479999999998E-2</v>
      </c>
      <c r="M163" s="6">
        <v>3.6995920000000002E-2</v>
      </c>
      <c r="N163" s="6">
        <v>3.2143999999999999E-2</v>
      </c>
      <c r="O163" s="6">
        <v>0</v>
      </c>
      <c r="P163" s="12">
        <v>0</v>
      </c>
    </row>
    <row r="164" spans="1:16">
      <c r="A164" s="26">
        <v>80.5</v>
      </c>
      <c r="B164" s="6">
        <v>0.23068050000000001</v>
      </c>
      <c r="C164" s="6">
        <v>0</v>
      </c>
      <c r="D164" s="6">
        <v>0.32116289999999997</v>
      </c>
      <c r="E164" s="6">
        <v>0.20053480000000001</v>
      </c>
      <c r="F164" s="6">
        <v>0.22799820000000001</v>
      </c>
      <c r="G164" s="6">
        <v>1.143791</v>
      </c>
      <c r="H164" s="6">
        <v>7.3991860000000007E-2</v>
      </c>
      <c r="I164" s="6">
        <v>0.3594772</v>
      </c>
      <c r="J164" s="6">
        <v>0.40106960000000003</v>
      </c>
      <c r="K164" s="6">
        <v>1.44648</v>
      </c>
      <c r="L164" s="6">
        <v>6.5359479999999998E-2</v>
      </c>
      <c r="M164" s="6">
        <v>3.6995920000000002E-2</v>
      </c>
      <c r="N164" s="6">
        <v>3.2143999999999999E-2</v>
      </c>
      <c r="O164" s="6">
        <v>0</v>
      </c>
      <c r="P164" s="12">
        <v>0</v>
      </c>
    </row>
    <row r="165" spans="1:16">
      <c r="A165" s="26">
        <v>81</v>
      </c>
      <c r="B165" s="6">
        <v>0.23068050000000001</v>
      </c>
      <c r="C165" s="6">
        <v>0</v>
      </c>
      <c r="D165" s="6">
        <v>0.32116289999999997</v>
      </c>
      <c r="E165" s="6">
        <v>0.2228164</v>
      </c>
      <c r="F165" s="6">
        <v>0.22799820000000001</v>
      </c>
      <c r="G165" s="6">
        <v>1.176471</v>
      </c>
      <c r="H165" s="6">
        <v>7.3991860000000007E-2</v>
      </c>
      <c r="I165" s="6">
        <v>0.3594772</v>
      </c>
      <c r="J165" s="6">
        <v>0.40106960000000003</v>
      </c>
      <c r="K165" s="6">
        <v>1.44648</v>
      </c>
      <c r="L165" s="6">
        <v>6.5359479999999998E-2</v>
      </c>
      <c r="M165" s="6">
        <v>3.6995920000000002E-2</v>
      </c>
      <c r="N165" s="6">
        <v>3.2143999999999999E-2</v>
      </c>
      <c r="O165" s="6">
        <v>0</v>
      </c>
      <c r="P165" s="12">
        <v>0</v>
      </c>
    </row>
    <row r="166" spans="1:16">
      <c r="A166" s="26">
        <v>81.5</v>
      </c>
      <c r="B166" s="6">
        <v>0.23068050000000001</v>
      </c>
      <c r="C166" s="6">
        <v>0</v>
      </c>
      <c r="D166" s="6">
        <v>0.32116289999999997</v>
      </c>
      <c r="E166" s="6">
        <v>0.2228164</v>
      </c>
      <c r="F166" s="6">
        <v>0.25079800000000002</v>
      </c>
      <c r="G166" s="6">
        <v>1.176471</v>
      </c>
      <c r="H166" s="6">
        <v>7.3991860000000007E-2</v>
      </c>
      <c r="I166" s="6">
        <v>0.3594772</v>
      </c>
      <c r="J166" s="6">
        <v>0.40106960000000003</v>
      </c>
      <c r="K166" s="6">
        <v>1.4786239999999999</v>
      </c>
      <c r="L166" s="6">
        <v>6.5359479999999998E-2</v>
      </c>
      <c r="M166" s="6">
        <v>3.6995920000000002E-2</v>
      </c>
      <c r="N166" s="6">
        <v>3.2143999999999999E-2</v>
      </c>
      <c r="O166" s="6">
        <v>0</v>
      </c>
      <c r="P166" s="12">
        <v>0</v>
      </c>
    </row>
    <row r="167" spans="1:16">
      <c r="A167" s="26">
        <v>82</v>
      </c>
      <c r="B167" s="6">
        <v>0.23068050000000001</v>
      </c>
      <c r="C167" s="6">
        <v>0</v>
      </c>
      <c r="D167" s="6">
        <v>0.32116289999999997</v>
      </c>
      <c r="E167" s="6">
        <v>0.2228164</v>
      </c>
      <c r="F167" s="6">
        <v>0.25079800000000002</v>
      </c>
      <c r="G167" s="6">
        <v>1.2091499999999999</v>
      </c>
      <c r="H167" s="6">
        <v>7.3991860000000007E-2</v>
      </c>
      <c r="I167" s="6">
        <v>0.39215680000000003</v>
      </c>
      <c r="J167" s="6">
        <v>0.40106960000000003</v>
      </c>
      <c r="K167" s="6">
        <v>1.4786239999999999</v>
      </c>
      <c r="L167" s="6">
        <v>6.5359479999999998E-2</v>
      </c>
      <c r="M167" s="6">
        <v>3.6995920000000002E-2</v>
      </c>
      <c r="N167" s="6">
        <v>3.2143999999999999E-2</v>
      </c>
      <c r="O167" s="6">
        <v>0</v>
      </c>
      <c r="P167" s="12">
        <v>0</v>
      </c>
    </row>
    <row r="168" spans="1:16">
      <c r="A168" s="26">
        <v>82.5</v>
      </c>
      <c r="B168" s="6">
        <v>0.23068050000000001</v>
      </c>
      <c r="C168" s="6">
        <v>0</v>
      </c>
      <c r="D168" s="6">
        <v>0.32116289999999997</v>
      </c>
      <c r="E168" s="6">
        <v>0.20053480000000001</v>
      </c>
      <c r="F168" s="6">
        <v>0.25079800000000002</v>
      </c>
      <c r="G168" s="6">
        <v>1.2091499999999999</v>
      </c>
      <c r="H168" s="6">
        <v>0.1109878</v>
      </c>
      <c r="I168" s="6">
        <v>0.39215680000000003</v>
      </c>
      <c r="J168" s="6">
        <v>0.40106960000000003</v>
      </c>
      <c r="K168" s="6">
        <v>1.5107680000000001</v>
      </c>
      <c r="L168" s="6">
        <v>6.5359479999999998E-2</v>
      </c>
      <c r="M168" s="6">
        <v>3.6995920000000002E-2</v>
      </c>
      <c r="N168" s="6">
        <v>3.2143999999999999E-2</v>
      </c>
      <c r="O168" s="6">
        <v>0</v>
      </c>
      <c r="P168" s="12">
        <v>0</v>
      </c>
    </row>
    <row r="169" spans="1:16">
      <c r="A169" s="26">
        <v>83</v>
      </c>
      <c r="B169" s="6">
        <v>0.23068050000000001</v>
      </c>
      <c r="C169" s="6">
        <v>0</v>
      </c>
      <c r="D169" s="6">
        <v>0.32116289999999997</v>
      </c>
      <c r="E169" s="6">
        <v>0.20053480000000001</v>
      </c>
      <c r="F169" s="6">
        <v>0.22799820000000001</v>
      </c>
      <c r="G169" s="6">
        <v>1.24183</v>
      </c>
      <c r="H169" s="6">
        <v>0.1109878</v>
      </c>
      <c r="I169" s="6">
        <v>0.39215680000000003</v>
      </c>
      <c r="J169" s="6">
        <v>0.40106960000000003</v>
      </c>
      <c r="K169" s="6">
        <v>1.5107680000000001</v>
      </c>
      <c r="L169" s="6">
        <v>6.5359479999999998E-2</v>
      </c>
      <c r="M169" s="6">
        <v>3.6995920000000002E-2</v>
      </c>
      <c r="N169" s="6">
        <v>3.2143999999999999E-2</v>
      </c>
      <c r="O169" s="6">
        <v>0</v>
      </c>
      <c r="P169" s="12">
        <v>3.2143999999999999E-2</v>
      </c>
    </row>
    <row r="170" spans="1:16">
      <c r="A170" s="26">
        <v>83.5</v>
      </c>
      <c r="B170" s="6">
        <v>0.23068050000000001</v>
      </c>
      <c r="C170" s="6">
        <v>0</v>
      </c>
      <c r="D170" s="6">
        <v>0.32116289999999997</v>
      </c>
      <c r="E170" s="6">
        <v>0.2228164</v>
      </c>
      <c r="F170" s="6">
        <v>0.25079800000000002</v>
      </c>
      <c r="G170" s="6">
        <v>1.24183</v>
      </c>
      <c r="H170" s="6">
        <v>0.1109878</v>
      </c>
      <c r="I170" s="6">
        <v>0.39215680000000003</v>
      </c>
      <c r="J170" s="6">
        <v>0.4456328</v>
      </c>
      <c r="K170" s="6">
        <v>1.5107680000000001</v>
      </c>
      <c r="L170" s="6">
        <v>6.5359479999999998E-2</v>
      </c>
      <c r="M170" s="6">
        <v>3.6995920000000002E-2</v>
      </c>
      <c r="N170" s="6">
        <v>3.2143999999999999E-2</v>
      </c>
      <c r="O170" s="6">
        <v>0</v>
      </c>
      <c r="P170" s="12">
        <v>3.2143999999999999E-2</v>
      </c>
    </row>
    <row r="171" spans="1:16">
      <c r="A171" s="26">
        <v>84</v>
      </c>
      <c r="B171" s="6">
        <v>0.23068050000000001</v>
      </c>
      <c r="C171" s="6">
        <v>0</v>
      </c>
      <c r="D171" s="6">
        <v>0.32116289999999997</v>
      </c>
      <c r="E171" s="6">
        <v>0.2228164</v>
      </c>
      <c r="F171" s="6">
        <v>0.22799820000000001</v>
      </c>
      <c r="G171" s="6">
        <v>1.24183</v>
      </c>
      <c r="H171" s="6">
        <v>0.1109878</v>
      </c>
      <c r="I171" s="6">
        <v>0.39215680000000003</v>
      </c>
      <c r="J171" s="6">
        <v>0.40106960000000003</v>
      </c>
      <c r="K171" s="6">
        <v>1.5429120000000001</v>
      </c>
      <c r="L171" s="6">
        <v>6.5359479999999998E-2</v>
      </c>
      <c r="M171" s="6">
        <v>3.6995920000000002E-2</v>
      </c>
      <c r="N171" s="6">
        <v>3.2143999999999999E-2</v>
      </c>
      <c r="O171" s="6">
        <v>0</v>
      </c>
      <c r="P171" s="12">
        <v>3.2143999999999999E-2</v>
      </c>
    </row>
    <row r="172" spans="1:16">
      <c r="A172" s="26">
        <v>84.5</v>
      </c>
      <c r="B172" s="6">
        <v>0.23068050000000001</v>
      </c>
      <c r="C172" s="6">
        <v>0</v>
      </c>
      <c r="D172" s="6">
        <v>0.32116289999999997</v>
      </c>
      <c r="E172" s="6">
        <v>0.2228164</v>
      </c>
      <c r="F172" s="6">
        <v>0.22799820000000001</v>
      </c>
      <c r="G172" s="6">
        <v>1.27451</v>
      </c>
      <c r="H172" s="6">
        <v>0.1109878</v>
      </c>
      <c r="I172" s="6">
        <v>0.42483660000000001</v>
      </c>
      <c r="J172" s="6">
        <v>0.4456328</v>
      </c>
      <c r="K172" s="6">
        <v>1.5429120000000001</v>
      </c>
      <c r="L172" s="6">
        <v>6.5359479999999998E-2</v>
      </c>
      <c r="M172" s="6">
        <v>3.6995920000000002E-2</v>
      </c>
      <c r="N172" s="6">
        <v>3.2143999999999999E-2</v>
      </c>
      <c r="O172" s="6">
        <v>0</v>
      </c>
      <c r="P172" s="12">
        <v>0</v>
      </c>
    </row>
    <row r="173" spans="1:16">
      <c r="A173" s="26">
        <v>85</v>
      </c>
      <c r="B173" s="6">
        <v>0.23068050000000001</v>
      </c>
      <c r="C173" s="6">
        <v>0</v>
      </c>
      <c r="D173" s="6">
        <v>0.32116289999999997</v>
      </c>
      <c r="E173" s="6">
        <v>0.20053480000000001</v>
      </c>
      <c r="F173" s="6">
        <v>0.22799820000000001</v>
      </c>
      <c r="G173" s="6">
        <v>1.27451</v>
      </c>
      <c r="H173" s="6">
        <v>0.1109878</v>
      </c>
      <c r="I173" s="6">
        <v>0.42483660000000001</v>
      </c>
      <c r="J173" s="6">
        <v>0.4456328</v>
      </c>
      <c r="K173" s="6">
        <v>1.5429120000000001</v>
      </c>
      <c r="L173" s="6">
        <v>6.5359479999999998E-2</v>
      </c>
      <c r="M173" s="6">
        <v>3.6995920000000002E-2</v>
      </c>
      <c r="N173" s="6">
        <v>3.2143999999999999E-2</v>
      </c>
      <c r="O173" s="6">
        <v>0</v>
      </c>
      <c r="P173" s="12">
        <v>0</v>
      </c>
    </row>
    <row r="174" spans="1:16">
      <c r="A174" s="26">
        <v>85.5</v>
      </c>
      <c r="B174" s="6">
        <v>0.23068050000000001</v>
      </c>
      <c r="C174" s="6">
        <v>0</v>
      </c>
      <c r="D174" s="6">
        <v>0.32116289999999997</v>
      </c>
      <c r="E174" s="6">
        <v>0.20053480000000001</v>
      </c>
      <c r="F174" s="6">
        <v>0.22799820000000001</v>
      </c>
      <c r="G174" s="6">
        <v>1.27451</v>
      </c>
      <c r="H174" s="6">
        <v>0.1109878</v>
      </c>
      <c r="I174" s="6">
        <v>0.42483660000000001</v>
      </c>
      <c r="J174" s="6">
        <v>0.4456328</v>
      </c>
      <c r="K174" s="6">
        <v>1.575056</v>
      </c>
      <c r="L174" s="6">
        <v>6.5359479999999998E-2</v>
      </c>
      <c r="M174" s="6">
        <v>3.6995920000000002E-2</v>
      </c>
      <c r="N174" s="6">
        <v>3.2143999999999999E-2</v>
      </c>
      <c r="O174" s="6">
        <v>0</v>
      </c>
      <c r="P174" s="12">
        <v>3.2143999999999999E-2</v>
      </c>
    </row>
    <row r="175" spans="1:16">
      <c r="A175" s="26">
        <v>86</v>
      </c>
      <c r="B175" s="6">
        <v>0.23068050000000001</v>
      </c>
      <c r="C175" s="6">
        <v>0</v>
      </c>
      <c r="D175" s="6">
        <v>0.32116289999999997</v>
      </c>
      <c r="E175" s="6">
        <v>0.2228164</v>
      </c>
      <c r="F175" s="6">
        <v>0.22799820000000001</v>
      </c>
      <c r="G175" s="6">
        <v>1.3071900000000001</v>
      </c>
      <c r="H175" s="6">
        <v>0.1109878</v>
      </c>
      <c r="I175" s="6">
        <v>0.42483660000000001</v>
      </c>
      <c r="J175" s="6">
        <v>0.4456328</v>
      </c>
      <c r="K175" s="6">
        <v>1.575056</v>
      </c>
      <c r="L175" s="6">
        <v>6.5359479999999998E-2</v>
      </c>
      <c r="M175" s="6">
        <v>3.6995920000000002E-2</v>
      </c>
      <c r="N175" s="6">
        <v>3.2143999999999999E-2</v>
      </c>
      <c r="O175" s="6">
        <v>0</v>
      </c>
      <c r="P175" s="12">
        <v>3.2143999999999999E-2</v>
      </c>
    </row>
    <row r="176" spans="1:16">
      <c r="A176" s="26">
        <v>86.5</v>
      </c>
      <c r="B176" s="6">
        <v>0.23068050000000001</v>
      </c>
      <c r="C176" s="6">
        <v>0</v>
      </c>
      <c r="D176" s="6">
        <v>0.32116289999999997</v>
      </c>
      <c r="E176" s="6">
        <v>0.20053480000000001</v>
      </c>
      <c r="F176" s="6">
        <v>0.22799820000000001</v>
      </c>
      <c r="G176" s="6">
        <v>1.3071900000000001</v>
      </c>
      <c r="H176" s="6">
        <v>0.1109878</v>
      </c>
      <c r="I176" s="6">
        <v>0.42483660000000001</v>
      </c>
      <c r="J176" s="6">
        <v>0.4456328</v>
      </c>
      <c r="K176" s="6">
        <v>1.575056</v>
      </c>
      <c r="L176" s="6">
        <v>6.5359479999999998E-2</v>
      </c>
      <c r="M176" s="6">
        <v>3.6995920000000002E-2</v>
      </c>
      <c r="N176" s="6">
        <v>3.2143999999999999E-2</v>
      </c>
      <c r="O176" s="6">
        <v>0</v>
      </c>
      <c r="P176" s="12">
        <v>3.2143999999999999E-2</v>
      </c>
    </row>
    <row r="177" spans="1:16">
      <c r="A177" s="26">
        <v>87</v>
      </c>
      <c r="B177" s="6">
        <v>0.23068050000000001</v>
      </c>
      <c r="C177" s="6">
        <v>0</v>
      </c>
      <c r="D177" s="6">
        <v>0.32116289999999997</v>
      </c>
      <c r="E177" s="6">
        <v>0.20053480000000001</v>
      </c>
      <c r="F177" s="6">
        <v>0.22799820000000001</v>
      </c>
      <c r="G177" s="6">
        <v>1.3071900000000001</v>
      </c>
      <c r="H177" s="6">
        <v>0.1109878</v>
      </c>
      <c r="I177" s="6">
        <v>0.45751639999999999</v>
      </c>
      <c r="J177" s="6">
        <v>0.4456328</v>
      </c>
      <c r="K177" s="6">
        <v>1.6072</v>
      </c>
      <c r="L177" s="6">
        <v>6.5359479999999998E-2</v>
      </c>
      <c r="M177" s="6">
        <v>3.6995920000000002E-2</v>
      </c>
      <c r="N177" s="6">
        <v>3.2143999999999999E-2</v>
      </c>
      <c r="O177" s="6">
        <v>0</v>
      </c>
      <c r="P177" s="12">
        <v>3.2143999999999999E-2</v>
      </c>
    </row>
    <row r="178" spans="1:16">
      <c r="A178" s="26">
        <v>87.5</v>
      </c>
      <c r="B178" s="6">
        <v>0.23068050000000001</v>
      </c>
      <c r="C178" s="6">
        <v>0</v>
      </c>
      <c r="D178" s="6">
        <v>0.32116289999999997</v>
      </c>
      <c r="E178" s="6">
        <v>0.20053480000000001</v>
      </c>
      <c r="F178" s="6">
        <v>0.22799820000000001</v>
      </c>
      <c r="G178" s="6">
        <v>1.339869</v>
      </c>
      <c r="H178" s="6">
        <v>0.1109878</v>
      </c>
      <c r="I178" s="6">
        <v>0.45751639999999999</v>
      </c>
      <c r="J178" s="6">
        <v>0.4456328</v>
      </c>
      <c r="K178" s="6">
        <v>1.6072</v>
      </c>
      <c r="L178" s="6">
        <v>6.5359479999999998E-2</v>
      </c>
      <c r="M178" s="6">
        <v>3.6995920000000002E-2</v>
      </c>
      <c r="N178" s="6">
        <v>3.2143999999999999E-2</v>
      </c>
      <c r="O178" s="6">
        <v>0</v>
      </c>
      <c r="P178" s="12">
        <v>3.2143999999999999E-2</v>
      </c>
    </row>
    <row r="179" spans="1:16">
      <c r="A179" s="26">
        <v>88</v>
      </c>
      <c r="B179" s="6">
        <v>0.23068050000000001</v>
      </c>
      <c r="C179" s="6">
        <v>0</v>
      </c>
      <c r="D179" s="6">
        <v>0.32116289999999997</v>
      </c>
      <c r="E179" s="6">
        <v>0.20053480000000001</v>
      </c>
      <c r="F179" s="6">
        <v>0.22799820000000001</v>
      </c>
      <c r="G179" s="6">
        <v>1.339869</v>
      </c>
      <c r="H179" s="6">
        <v>0.1109878</v>
      </c>
      <c r="I179" s="6">
        <v>0.45751639999999999</v>
      </c>
      <c r="J179" s="6">
        <v>0.4456328</v>
      </c>
      <c r="K179" s="6">
        <v>1.6393439999999999</v>
      </c>
      <c r="L179" s="6">
        <v>9.8039219999999996E-2</v>
      </c>
      <c r="M179" s="6">
        <v>3.6995920000000002E-2</v>
      </c>
      <c r="N179" s="6">
        <v>3.2143999999999999E-2</v>
      </c>
      <c r="O179" s="6">
        <v>0</v>
      </c>
      <c r="P179" s="12">
        <v>3.2143999999999999E-2</v>
      </c>
    </row>
    <row r="180" spans="1:16">
      <c r="A180" s="26">
        <v>88.5</v>
      </c>
      <c r="B180" s="6">
        <v>0.23068050000000001</v>
      </c>
      <c r="C180" s="6">
        <v>0</v>
      </c>
      <c r="D180" s="6">
        <v>0.32116289999999997</v>
      </c>
      <c r="E180" s="6">
        <v>0.20053480000000001</v>
      </c>
      <c r="F180" s="6">
        <v>0.22799820000000001</v>
      </c>
      <c r="G180" s="6">
        <v>1.339869</v>
      </c>
      <c r="H180" s="6">
        <v>0.1109878</v>
      </c>
      <c r="I180" s="6">
        <v>0.49019600000000002</v>
      </c>
      <c r="J180" s="6">
        <v>0.4456328</v>
      </c>
      <c r="K180" s="6">
        <v>1.6393439999999999</v>
      </c>
      <c r="L180" s="6">
        <v>9.8039219999999996E-2</v>
      </c>
      <c r="M180" s="6">
        <v>3.6995920000000002E-2</v>
      </c>
      <c r="N180" s="6">
        <v>3.2143999999999999E-2</v>
      </c>
      <c r="O180" s="6">
        <v>0</v>
      </c>
      <c r="P180" s="12">
        <v>3.2143999999999999E-2</v>
      </c>
    </row>
    <row r="181" spans="1:16">
      <c r="A181" s="26">
        <v>89</v>
      </c>
      <c r="B181" s="6">
        <v>0.23068050000000001</v>
      </c>
      <c r="C181" s="6">
        <v>0</v>
      </c>
      <c r="D181" s="6">
        <v>0.32116289999999997</v>
      </c>
      <c r="E181" s="6">
        <v>0.20053480000000001</v>
      </c>
      <c r="F181" s="6">
        <v>0.22799820000000001</v>
      </c>
      <c r="G181" s="6">
        <v>1.372549</v>
      </c>
      <c r="H181" s="6">
        <v>0.1109878</v>
      </c>
      <c r="I181" s="6">
        <v>0.45751639999999999</v>
      </c>
      <c r="J181" s="6">
        <v>0.4456328</v>
      </c>
      <c r="K181" s="6">
        <v>1.6393439999999999</v>
      </c>
      <c r="L181" s="6">
        <v>6.5359479999999998E-2</v>
      </c>
      <c r="M181" s="6">
        <v>3.6995920000000002E-2</v>
      </c>
      <c r="N181" s="6">
        <v>3.2143999999999999E-2</v>
      </c>
      <c r="O181" s="6">
        <v>0</v>
      </c>
      <c r="P181" s="12">
        <v>3.2143999999999999E-2</v>
      </c>
    </row>
    <row r="182" spans="1:16">
      <c r="A182" s="26">
        <v>89.5</v>
      </c>
      <c r="B182" s="6">
        <v>0.23068050000000001</v>
      </c>
      <c r="C182" s="6">
        <v>0</v>
      </c>
      <c r="D182" s="6">
        <v>0.32116289999999997</v>
      </c>
      <c r="E182" s="6">
        <v>0.20053480000000001</v>
      </c>
      <c r="F182" s="6">
        <v>0.22799820000000001</v>
      </c>
      <c r="G182" s="6">
        <v>1.372549</v>
      </c>
      <c r="H182" s="6">
        <v>0.1109878</v>
      </c>
      <c r="I182" s="6">
        <v>0.49019600000000002</v>
      </c>
      <c r="J182" s="6">
        <v>0.4456328</v>
      </c>
      <c r="K182" s="6">
        <v>1.6714880000000001</v>
      </c>
      <c r="L182" s="6">
        <v>6.5359479999999998E-2</v>
      </c>
      <c r="M182" s="6">
        <v>3.6995920000000002E-2</v>
      </c>
      <c r="N182" s="6">
        <v>3.2143999999999999E-2</v>
      </c>
      <c r="O182" s="6">
        <v>0</v>
      </c>
      <c r="P182" s="12">
        <v>3.2143999999999999E-2</v>
      </c>
    </row>
    <row r="183" spans="1:16">
      <c r="A183" s="26">
        <v>90</v>
      </c>
      <c r="B183" s="6">
        <v>0.23068050000000001</v>
      </c>
      <c r="C183" s="6">
        <v>0</v>
      </c>
      <c r="D183" s="6">
        <v>0.32116289999999997</v>
      </c>
      <c r="E183" s="6">
        <v>0.20053480000000001</v>
      </c>
      <c r="F183" s="6">
        <v>0.22799820000000001</v>
      </c>
      <c r="G183" s="6">
        <v>1.372549</v>
      </c>
      <c r="H183" s="6">
        <v>0.1109878</v>
      </c>
      <c r="I183" s="6">
        <v>0.49019600000000002</v>
      </c>
      <c r="J183" s="6">
        <v>0.4456328</v>
      </c>
      <c r="K183" s="6">
        <v>1.6714880000000001</v>
      </c>
      <c r="L183" s="6">
        <v>9.8039219999999996E-2</v>
      </c>
      <c r="M183" s="6">
        <v>7.3991860000000007E-2</v>
      </c>
      <c r="N183" s="6">
        <v>3.2143999999999999E-2</v>
      </c>
      <c r="O183" s="6">
        <v>0</v>
      </c>
      <c r="P183" s="12">
        <v>3.2143999999999999E-2</v>
      </c>
    </row>
    <row r="184" spans="1:16">
      <c r="A184" s="26">
        <v>90.5</v>
      </c>
      <c r="B184" s="6">
        <v>0.21145710000000001</v>
      </c>
      <c r="C184" s="6">
        <v>0</v>
      </c>
      <c r="D184" s="6">
        <v>0.32116289999999997</v>
      </c>
      <c r="E184" s="6">
        <v>0.20053480000000001</v>
      </c>
      <c r="F184" s="6">
        <v>0.22799820000000001</v>
      </c>
      <c r="G184" s="6">
        <v>1.4052290000000001</v>
      </c>
      <c r="H184" s="6">
        <v>0.1109878</v>
      </c>
      <c r="I184" s="6">
        <v>0.49019600000000002</v>
      </c>
      <c r="J184" s="6">
        <v>0.4456328</v>
      </c>
      <c r="K184" s="6">
        <v>1.6714880000000001</v>
      </c>
      <c r="L184" s="6">
        <v>9.8039219999999996E-2</v>
      </c>
      <c r="M184" s="6">
        <v>3.6995920000000002E-2</v>
      </c>
      <c r="N184" s="6">
        <v>3.2143999999999999E-2</v>
      </c>
      <c r="O184" s="6">
        <v>0</v>
      </c>
      <c r="P184" s="12">
        <v>3.2143999999999999E-2</v>
      </c>
    </row>
    <row r="185" spans="1:16">
      <c r="A185" s="26">
        <v>91</v>
      </c>
      <c r="B185" s="6">
        <v>0.23068050000000001</v>
      </c>
      <c r="C185" s="6">
        <v>0</v>
      </c>
      <c r="D185" s="6">
        <v>0.32116289999999997</v>
      </c>
      <c r="E185" s="6">
        <v>0.20053480000000001</v>
      </c>
      <c r="F185" s="6">
        <v>0.22799820000000001</v>
      </c>
      <c r="G185" s="6">
        <v>1.4052290000000001</v>
      </c>
      <c r="H185" s="6">
        <v>0.1109878</v>
      </c>
      <c r="I185" s="6">
        <v>0.49019600000000002</v>
      </c>
      <c r="J185" s="6">
        <v>0.4456328</v>
      </c>
      <c r="K185" s="6">
        <v>1.703632</v>
      </c>
      <c r="L185" s="6">
        <v>9.8039219999999996E-2</v>
      </c>
      <c r="M185" s="6">
        <v>7.3991860000000007E-2</v>
      </c>
      <c r="N185" s="6">
        <v>3.2143999999999999E-2</v>
      </c>
      <c r="O185" s="6">
        <v>4.4563279999999997E-2</v>
      </c>
      <c r="P185" s="12">
        <v>3.2143999999999999E-2</v>
      </c>
    </row>
    <row r="186" spans="1:16">
      <c r="A186" s="26">
        <v>91.5</v>
      </c>
      <c r="B186" s="6">
        <v>0.21145710000000001</v>
      </c>
      <c r="C186" s="6">
        <v>0</v>
      </c>
      <c r="D186" s="6">
        <v>0.32116289999999997</v>
      </c>
      <c r="E186" s="6">
        <v>0.20053480000000001</v>
      </c>
      <c r="F186" s="6">
        <v>0.22799820000000001</v>
      </c>
      <c r="G186" s="6">
        <v>1.4052290000000001</v>
      </c>
      <c r="H186" s="6">
        <v>0.1109878</v>
      </c>
      <c r="I186" s="6">
        <v>0.5228758</v>
      </c>
      <c r="J186" s="6">
        <v>0.4456328</v>
      </c>
      <c r="K186" s="6">
        <v>1.703632</v>
      </c>
      <c r="L186" s="6">
        <v>9.8039219999999996E-2</v>
      </c>
      <c r="M186" s="6">
        <v>7.3991860000000007E-2</v>
      </c>
      <c r="N186" s="6">
        <v>3.2143999999999999E-2</v>
      </c>
      <c r="O186" s="6">
        <v>0</v>
      </c>
      <c r="P186" s="12">
        <v>3.2143999999999999E-2</v>
      </c>
    </row>
    <row r="187" spans="1:16">
      <c r="A187" s="26">
        <v>92</v>
      </c>
      <c r="B187" s="6">
        <v>0.23068050000000001</v>
      </c>
      <c r="C187" s="6">
        <v>0</v>
      </c>
      <c r="D187" s="6">
        <v>0.30425960000000002</v>
      </c>
      <c r="E187" s="6">
        <v>0.20053480000000001</v>
      </c>
      <c r="F187" s="6">
        <v>0.22799820000000001</v>
      </c>
      <c r="G187" s="6">
        <v>1.4379090000000001</v>
      </c>
      <c r="H187" s="6">
        <v>0.1109878</v>
      </c>
      <c r="I187" s="6">
        <v>0.5228758</v>
      </c>
      <c r="J187" s="6">
        <v>0.4456328</v>
      </c>
      <c r="K187" s="6">
        <v>1.703632</v>
      </c>
      <c r="L187" s="6">
        <v>9.8039219999999996E-2</v>
      </c>
      <c r="M187" s="6">
        <v>3.6995920000000002E-2</v>
      </c>
      <c r="N187" s="6">
        <v>3.2143999999999999E-2</v>
      </c>
      <c r="O187" s="6">
        <v>0</v>
      </c>
      <c r="P187" s="12">
        <v>3.2143999999999999E-2</v>
      </c>
    </row>
    <row r="188" spans="1:16">
      <c r="A188" s="26">
        <v>92.5</v>
      </c>
      <c r="B188" s="6">
        <v>0.23068050000000001</v>
      </c>
      <c r="C188" s="6">
        <v>0</v>
      </c>
      <c r="D188" s="6">
        <v>0.32116289999999997</v>
      </c>
      <c r="E188" s="6">
        <v>0.20053480000000001</v>
      </c>
      <c r="F188" s="6">
        <v>0.22799820000000001</v>
      </c>
      <c r="G188" s="6">
        <v>1.4379090000000001</v>
      </c>
      <c r="H188" s="6">
        <v>0.1109878</v>
      </c>
      <c r="I188" s="6">
        <v>0.5228758</v>
      </c>
      <c r="J188" s="6">
        <v>0.4456328</v>
      </c>
      <c r="K188" s="6">
        <v>1.703632</v>
      </c>
      <c r="L188" s="6">
        <v>9.8039219999999996E-2</v>
      </c>
      <c r="M188" s="6">
        <v>7.3991860000000007E-2</v>
      </c>
      <c r="N188" s="6">
        <v>3.2143999999999999E-2</v>
      </c>
      <c r="O188" s="6">
        <v>4.4563279999999997E-2</v>
      </c>
      <c r="P188" s="12">
        <v>3.2143999999999999E-2</v>
      </c>
    </row>
    <row r="189" spans="1:16">
      <c r="A189" s="26">
        <v>93</v>
      </c>
      <c r="B189" s="6">
        <v>0.21145710000000001</v>
      </c>
      <c r="C189" s="6">
        <v>0</v>
      </c>
      <c r="D189" s="6">
        <v>0.32116289999999997</v>
      </c>
      <c r="E189" s="6">
        <v>0.20053480000000001</v>
      </c>
      <c r="F189" s="6">
        <v>0.22799820000000001</v>
      </c>
      <c r="G189" s="6">
        <v>1.4379090000000001</v>
      </c>
      <c r="H189" s="6">
        <v>0.1109878</v>
      </c>
      <c r="I189" s="6">
        <v>0.5228758</v>
      </c>
      <c r="J189" s="6">
        <v>0.4456328</v>
      </c>
      <c r="K189" s="6">
        <v>1.735776</v>
      </c>
      <c r="L189" s="6">
        <v>9.8039219999999996E-2</v>
      </c>
      <c r="M189" s="6">
        <v>7.3991860000000007E-2</v>
      </c>
      <c r="N189" s="6">
        <v>3.2143999999999999E-2</v>
      </c>
      <c r="O189" s="6">
        <v>4.4563279999999997E-2</v>
      </c>
      <c r="P189" s="12">
        <v>3.2143999999999999E-2</v>
      </c>
    </row>
    <row r="190" spans="1:16">
      <c r="A190" s="26">
        <v>93.5</v>
      </c>
      <c r="B190" s="6">
        <v>0.23068050000000001</v>
      </c>
      <c r="C190" s="6">
        <v>0</v>
      </c>
      <c r="D190" s="6">
        <v>0.32116289999999997</v>
      </c>
      <c r="E190" s="6">
        <v>0.20053480000000001</v>
      </c>
      <c r="F190" s="6">
        <v>0.22799820000000001</v>
      </c>
      <c r="G190" s="6">
        <v>1.470588</v>
      </c>
      <c r="H190" s="6">
        <v>0.1109878</v>
      </c>
      <c r="I190" s="6">
        <v>0.55555560000000004</v>
      </c>
      <c r="J190" s="6">
        <v>0.4456328</v>
      </c>
      <c r="K190" s="6">
        <v>1.735776</v>
      </c>
      <c r="L190" s="6">
        <v>9.8039219999999996E-2</v>
      </c>
      <c r="M190" s="6">
        <v>7.3991860000000007E-2</v>
      </c>
      <c r="N190" s="6">
        <v>3.2143999999999999E-2</v>
      </c>
      <c r="O190" s="6">
        <v>4.4563279999999997E-2</v>
      </c>
      <c r="P190" s="12">
        <v>3.2143999999999999E-2</v>
      </c>
    </row>
    <row r="191" spans="1:16">
      <c r="A191" s="26">
        <v>94</v>
      </c>
      <c r="B191" s="6">
        <v>0.23068050000000001</v>
      </c>
      <c r="C191" s="6">
        <v>0</v>
      </c>
      <c r="D191" s="6">
        <v>0.32116289999999997</v>
      </c>
      <c r="E191" s="6">
        <v>0.20053480000000001</v>
      </c>
      <c r="F191" s="6">
        <v>0.22799820000000001</v>
      </c>
      <c r="G191" s="6">
        <v>1.470588</v>
      </c>
      <c r="H191" s="6">
        <v>0.1109878</v>
      </c>
      <c r="I191" s="6">
        <v>0.55555560000000004</v>
      </c>
      <c r="J191" s="6">
        <v>0.4456328</v>
      </c>
      <c r="K191" s="6">
        <v>1.735776</v>
      </c>
      <c r="L191" s="6">
        <v>9.8039219999999996E-2</v>
      </c>
      <c r="M191" s="6">
        <v>7.3991860000000007E-2</v>
      </c>
      <c r="N191" s="6">
        <v>3.2143999999999999E-2</v>
      </c>
      <c r="O191" s="6">
        <v>4.4563279999999997E-2</v>
      </c>
      <c r="P191" s="12">
        <v>3.2143999999999999E-2</v>
      </c>
    </row>
    <row r="192" spans="1:16">
      <c r="A192" s="26">
        <v>94.5</v>
      </c>
      <c r="B192" s="6">
        <v>0.23068050000000001</v>
      </c>
      <c r="C192" s="6">
        <v>0</v>
      </c>
      <c r="D192" s="6">
        <v>0.32116289999999997</v>
      </c>
      <c r="E192" s="6">
        <v>0.20053480000000001</v>
      </c>
      <c r="F192" s="6">
        <v>0.22799820000000001</v>
      </c>
      <c r="G192" s="6">
        <v>1.470588</v>
      </c>
      <c r="H192" s="6">
        <v>0.1109878</v>
      </c>
      <c r="I192" s="6">
        <v>0.55555560000000004</v>
      </c>
      <c r="J192" s="6">
        <v>0.49019600000000002</v>
      </c>
      <c r="K192" s="6">
        <v>1.7679199999999999</v>
      </c>
      <c r="L192" s="6">
        <v>9.8039219999999996E-2</v>
      </c>
      <c r="M192" s="6">
        <v>7.3991860000000007E-2</v>
      </c>
      <c r="N192" s="6">
        <v>3.2143999999999999E-2</v>
      </c>
      <c r="O192" s="6">
        <v>4.4563279999999997E-2</v>
      </c>
      <c r="P192" s="12">
        <v>3.2143999999999999E-2</v>
      </c>
    </row>
    <row r="193" spans="1:16">
      <c r="A193" s="26">
        <v>95</v>
      </c>
      <c r="B193" s="6">
        <v>0.21145710000000001</v>
      </c>
      <c r="C193" s="6">
        <v>0</v>
      </c>
      <c r="D193" s="6">
        <v>0.32116289999999997</v>
      </c>
      <c r="E193" s="6">
        <v>0.20053480000000001</v>
      </c>
      <c r="F193" s="6">
        <v>0.22799820000000001</v>
      </c>
      <c r="G193" s="6">
        <v>1.503268</v>
      </c>
      <c r="H193" s="6">
        <v>0.1109878</v>
      </c>
      <c r="I193" s="6">
        <v>0.55555560000000004</v>
      </c>
      <c r="J193" s="6">
        <v>0.49019600000000002</v>
      </c>
      <c r="K193" s="6">
        <v>1.7679199999999999</v>
      </c>
      <c r="L193" s="6">
        <v>9.8039219999999996E-2</v>
      </c>
      <c r="M193" s="6">
        <v>7.3991860000000007E-2</v>
      </c>
      <c r="N193" s="6">
        <v>6.4288020000000001E-2</v>
      </c>
      <c r="O193" s="6">
        <v>4.4563279999999997E-2</v>
      </c>
      <c r="P193" s="12">
        <v>3.2143999999999999E-2</v>
      </c>
    </row>
    <row r="194" spans="1:16">
      <c r="A194" s="26">
        <v>95.5</v>
      </c>
      <c r="B194" s="6">
        <v>0.21145710000000001</v>
      </c>
      <c r="C194" s="6">
        <v>0</v>
      </c>
      <c r="D194" s="6">
        <v>0.32116289999999997</v>
      </c>
      <c r="E194" s="6">
        <v>0.20053480000000001</v>
      </c>
      <c r="F194" s="6">
        <v>0.22799820000000001</v>
      </c>
      <c r="G194" s="6">
        <v>1.503268</v>
      </c>
      <c r="H194" s="6">
        <v>0.1109878</v>
      </c>
      <c r="I194" s="6">
        <v>0.58823539999999996</v>
      </c>
      <c r="J194" s="6">
        <v>0.49019600000000002</v>
      </c>
      <c r="K194" s="6">
        <v>1.7679199999999999</v>
      </c>
      <c r="L194" s="6">
        <v>9.8039219999999996E-2</v>
      </c>
      <c r="M194" s="6">
        <v>7.3991860000000007E-2</v>
      </c>
      <c r="N194" s="6">
        <v>3.2143999999999999E-2</v>
      </c>
      <c r="O194" s="6">
        <v>4.4563279999999997E-2</v>
      </c>
      <c r="P194" s="12">
        <v>3.2143999999999999E-2</v>
      </c>
    </row>
    <row r="195" spans="1:16">
      <c r="A195" s="26">
        <v>96</v>
      </c>
      <c r="B195" s="6">
        <v>0.21145710000000001</v>
      </c>
      <c r="C195" s="6">
        <v>0</v>
      </c>
      <c r="D195" s="6">
        <v>0.32116289999999997</v>
      </c>
      <c r="E195" s="6">
        <v>0.20053480000000001</v>
      </c>
      <c r="F195" s="6">
        <v>0.22799820000000001</v>
      </c>
      <c r="G195" s="6">
        <v>1.503268</v>
      </c>
      <c r="H195" s="6">
        <v>0.1109878</v>
      </c>
      <c r="I195" s="6">
        <v>0.58823539999999996</v>
      </c>
      <c r="J195" s="6">
        <v>0.49019600000000002</v>
      </c>
      <c r="K195" s="6">
        <v>1.7679199999999999</v>
      </c>
      <c r="L195" s="6">
        <v>9.8039219999999996E-2</v>
      </c>
      <c r="M195" s="6">
        <v>7.3991860000000007E-2</v>
      </c>
      <c r="N195" s="6">
        <v>3.2143999999999999E-2</v>
      </c>
      <c r="O195" s="6">
        <v>4.4563279999999997E-2</v>
      </c>
      <c r="P195" s="12">
        <v>3.2143999999999999E-2</v>
      </c>
    </row>
    <row r="196" spans="1:16">
      <c r="A196" s="26">
        <v>96.5</v>
      </c>
      <c r="B196" s="6">
        <v>0.23068050000000001</v>
      </c>
      <c r="C196" s="6">
        <v>0</v>
      </c>
      <c r="D196" s="6">
        <v>0.30425960000000002</v>
      </c>
      <c r="E196" s="6">
        <v>0.20053480000000001</v>
      </c>
      <c r="F196" s="6">
        <v>0.22799820000000001</v>
      </c>
      <c r="G196" s="6">
        <v>1.503268</v>
      </c>
      <c r="H196" s="6">
        <v>0.1109878</v>
      </c>
      <c r="I196" s="6">
        <v>0.58823539999999996</v>
      </c>
      <c r="J196" s="6">
        <v>0.49019600000000002</v>
      </c>
      <c r="K196" s="6">
        <v>1.7679199999999999</v>
      </c>
      <c r="L196" s="6">
        <v>9.8039219999999996E-2</v>
      </c>
      <c r="M196" s="6">
        <v>7.3991860000000007E-2</v>
      </c>
      <c r="N196" s="6">
        <v>3.2143999999999999E-2</v>
      </c>
      <c r="O196" s="6">
        <v>4.4563279999999997E-2</v>
      </c>
      <c r="P196" s="12">
        <v>3.2143999999999999E-2</v>
      </c>
    </row>
    <row r="197" spans="1:16">
      <c r="A197" s="26">
        <v>97</v>
      </c>
      <c r="B197" s="6">
        <v>0.23068050000000001</v>
      </c>
      <c r="C197" s="6">
        <v>0</v>
      </c>
      <c r="D197" s="6">
        <v>0.32116289999999997</v>
      </c>
      <c r="E197" s="6">
        <v>0.20053480000000001</v>
      </c>
      <c r="F197" s="6">
        <v>0.22799820000000001</v>
      </c>
      <c r="G197" s="6">
        <v>1.5359480000000001</v>
      </c>
      <c r="H197" s="6">
        <v>0.1109878</v>
      </c>
      <c r="I197" s="6">
        <v>0.58823539999999996</v>
      </c>
      <c r="J197" s="6">
        <v>0.49019600000000002</v>
      </c>
      <c r="K197" s="6">
        <v>1.7679199999999999</v>
      </c>
      <c r="L197" s="6">
        <v>9.8039219999999996E-2</v>
      </c>
      <c r="M197" s="6">
        <v>7.3991860000000007E-2</v>
      </c>
      <c r="N197" s="6">
        <v>3.2143999999999999E-2</v>
      </c>
      <c r="O197" s="6">
        <v>4.4563279999999997E-2</v>
      </c>
      <c r="P197" s="12">
        <v>3.2143999999999999E-2</v>
      </c>
    </row>
    <row r="198" spans="1:16">
      <c r="A198" s="26">
        <v>97.5</v>
      </c>
      <c r="B198" s="6">
        <v>0.21145710000000001</v>
      </c>
      <c r="C198" s="6">
        <v>0</v>
      </c>
      <c r="D198" s="6">
        <v>0.30425960000000002</v>
      </c>
      <c r="E198" s="6">
        <v>0.20053480000000001</v>
      </c>
      <c r="F198" s="6">
        <v>0.22799820000000001</v>
      </c>
      <c r="G198" s="6">
        <v>1.5359480000000001</v>
      </c>
      <c r="H198" s="6">
        <v>0.1109878</v>
      </c>
      <c r="I198" s="6">
        <v>0.58823539999999996</v>
      </c>
      <c r="J198" s="6">
        <v>0.49019600000000002</v>
      </c>
      <c r="K198" s="6">
        <v>1.8000640000000001</v>
      </c>
      <c r="L198" s="6">
        <v>9.8039219999999996E-2</v>
      </c>
      <c r="M198" s="6">
        <v>7.3991860000000007E-2</v>
      </c>
      <c r="N198" s="6">
        <v>3.2143999999999999E-2</v>
      </c>
      <c r="O198" s="6">
        <v>4.4563279999999997E-2</v>
      </c>
      <c r="P198" s="12">
        <v>3.2143999999999999E-2</v>
      </c>
    </row>
    <row r="199" spans="1:16">
      <c r="A199" s="26">
        <v>98</v>
      </c>
      <c r="B199" s="6">
        <v>0.21145710000000001</v>
      </c>
      <c r="C199" s="6">
        <v>0</v>
      </c>
      <c r="D199" s="6">
        <v>0.32116289999999997</v>
      </c>
      <c r="E199" s="6">
        <v>0.20053480000000001</v>
      </c>
      <c r="F199" s="6">
        <v>0.22799820000000001</v>
      </c>
      <c r="G199" s="6">
        <v>1.5359480000000001</v>
      </c>
      <c r="H199" s="6">
        <v>0.1109878</v>
      </c>
      <c r="I199" s="6">
        <v>0.62091499999999999</v>
      </c>
      <c r="J199" s="6">
        <v>0.49019600000000002</v>
      </c>
      <c r="K199" s="6">
        <v>1.8000640000000001</v>
      </c>
      <c r="L199" s="6">
        <v>9.8039219999999996E-2</v>
      </c>
      <c r="M199" s="6">
        <v>7.3991860000000007E-2</v>
      </c>
      <c r="N199" s="6">
        <v>3.2143999999999999E-2</v>
      </c>
      <c r="O199" s="6">
        <v>4.4563279999999997E-2</v>
      </c>
      <c r="P199" s="12">
        <v>3.2143999999999999E-2</v>
      </c>
    </row>
    <row r="200" spans="1:16">
      <c r="A200" s="26">
        <v>98.5</v>
      </c>
      <c r="B200" s="6">
        <v>0.21145710000000001</v>
      </c>
      <c r="C200" s="6">
        <v>0</v>
      </c>
      <c r="D200" s="6">
        <v>0.30425960000000002</v>
      </c>
      <c r="E200" s="6">
        <v>0.20053480000000001</v>
      </c>
      <c r="F200" s="6">
        <v>0.22799820000000001</v>
      </c>
      <c r="G200" s="6">
        <v>1.5359480000000001</v>
      </c>
      <c r="H200" s="6">
        <v>0.1109878</v>
      </c>
      <c r="I200" s="6">
        <v>0.62091499999999999</v>
      </c>
      <c r="J200" s="6">
        <v>0.49019600000000002</v>
      </c>
      <c r="K200" s="6">
        <v>1.8000640000000001</v>
      </c>
      <c r="L200" s="6">
        <v>9.8039219999999996E-2</v>
      </c>
      <c r="M200" s="6">
        <v>7.3991860000000007E-2</v>
      </c>
      <c r="N200" s="6">
        <v>6.4288020000000001E-2</v>
      </c>
      <c r="O200" s="6">
        <v>4.4563279999999997E-2</v>
      </c>
      <c r="P200" s="12">
        <v>3.2143999999999999E-2</v>
      </c>
    </row>
    <row r="201" spans="1:16">
      <c r="A201" s="26">
        <v>99</v>
      </c>
      <c r="B201" s="6">
        <v>0.23068050000000001</v>
      </c>
      <c r="C201" s="6">
        <v>0</v>
      </c>
      <c r="D201" s="6">
        <v>0.32116289999999997</v>
      </c>
      <c r="E201" s="6">
        <v>0.20053480000000001</v>
      </c>
      <c r="F201" s="6">
        <v>0.22799820000000001</v>
      </c>
      <c r="G201" s="6">
        <v>1.568627</v>
      </c>
      <c r="H201" s="6">
        <v>0.1479837</v>
      </c>
      <c r="I201" s="6">
        <v>0.62091499999999999</v>
      </c>
      <c r="J201" s="6">
        <v>0.49019600000000002</v>
      </c>
      <c r="K201" s="6">
        <v>1.8322080000000001</v>
      </c>
      <c r="L201" s="6">
        <v>0.130719</v>
      </c>
      <c r="M201" s="6">
        <v>7.3991860000000007E-2</v>
      </c>
      <c r="N201" s="6">
        <v>6.4288020000000001E-2</v>
      </c>
      <c r="O201" s="6">
        <v>4.4563279999999997E-2</v>
      </c>
      <c r="P201" s="12">
        <v>3.2143999999999999E-2</v>
      </c>
    </row>
    <row r="202" spans="1:16">
      <c r="A202" s="26">
        <v>99.5</v>
      </c>
      <c r="B202" s="6">
        <v>0.23068050000000001</v>
      </c>
      <c r="C202" s="6">
        <v>0</v>
      </c>
      <c r="D202" s="6">
        <v>0.32116289999999997</v>
      </c>
      <c r="E202" s="6">
        <v>0.20053480000000001</v>
      </c>
      <c r="F202" s="6">
        <v>0.22799820000000001</v>
      </c>
      <c r="G202" s="6">
        <v>1.568627</v>
      </c>
      <c r="H202" s="6">
        <v>0.1109878</v>
      </c>
      <c r="I202" s="6">
        <v>0.62091499999999999</v>
      </c>
      <c r="J202" s="6">
        <v>0.49019600000000002</v>
      </c>
      <c r="K202" s="6">
        <v>1.8322080000000001</v>
      </c>
      <c r="L202" s="6">
        <v>0.130719</v>
      </c>
      <c r="M202" s="6">
        <v>7.3991860000000007E-2</v>
      </c>
      <c r="N202" s="6">
        <v>3.2143999999999999E-2</v>
      </c>
      <c r="O202" s="6">
        <v>4.4563279999999997E-2</v>
      </c>
      <c r="P202" s="12">
        <v>6.4288020000000001E-2</v>
      </c>
    </row>
    <row r="203" spans="1:16">
      <c r="A203" s="26">
        <v>100</v>
      </c>
      <c r="B203" s="6">
        <v>0.21145710000000001</v>
      </c>
      <c r="C203" s="6">
        <v>0</v>
      </c>
      <c r="D203" s="6">
        <v>0.32116289999999997</v>
      </c>
      <c r="E203" s="6">
        <v>0.20053480000000001</v>
      </c>
      <c r="F203" s="6">
        <v>0.22799820000000001</v>
      </c>
      <c r="G203" s="6">
        <v>1.568627</v>
      </c>
      <c r="H203" s="6">
        <v>0.1109878</v>
      </c>
      <c r="I203" s="6">
        <v>0.62091499999999999</v>
      </c>
      <c r="J203" s="6">
        <v>0.49019600000000002</v>
      </c>
      <c r="K203" s="6">
        <v>1.8322080000000001</v>
      </c>
      <c r="L203" s="6">
        <v>9.8039219999999996E-2</v>
      </c>
      <c r="M203" s="6">
        <v>7.3991860000000007E-2</v>
      </c>
      <c r="N203" s="6">
        <v>3.2143999999999999E-2</v>
      </c>
      <c r="O203" s="6">
        <v>4.4563279999999997E-2</v>
      </c>
      <c r="P203" s="12">
        <v>3.2143999999999999E-2</v>
      </c>
    </row>
    <row r="204" spans="1:16">
      <c r="A204" s="26">
        <v>100.5</v>
      </c>
      <c r="B204" s="6">
        <v>0.21145710000000001</v>
      </c>
      <c r="C204" s="6">
        <v>0</v>
      </c>
      <c r="D204" s="6">
        <v>0.30425960000000002</v>
      </c>
      <c r="E204" s="6">
        <v>0.20053480000000001</v>
      </c>
      <c r="F204" s="6">
        <v>0.22799820000000001</v>
      </c>
      <c r="G204" s="6">
        <v>1.568627</v>
      </c>
      <c r="H204" s="6">
        <v>0.1109878</v>
      </c>
      <c r="I204" s="6">
        <v>0.65359480000000003</v>
      </c>
      <c r="J204" s="6">
        <v>0.49019600000000002</v>
      </c>
      <c r="K204" s="6">
        <v>1.8322080000000001</v>
      </c>
      <c r="L204" s="6">
        <v>0.130719</v>
      </c>
      <c r="M204" s="6">
        <v>7.3991860000000007E-2</v>
      </c>
      <c r="N204" s="6">
        <v>6.4288020000000001E-2</v>
      </c>
      <c r="O204" s="6">
        <v>4.4563279999999997E-2</v>
      </c>
      <c r="P204" s="12">
        <v>6.4288020000000001E-2</v>
      </c>
    </row>
    <row r="205" spans="1:16">
      <c r="A205" s="26">
        <v>101</v>
      </c>
      <c r="B205" s="6">
        <v>0.21145710000000001</v>
      </c>
      <c r="C205" s="6">
        <v>0</v>
      </c>
      <c r="D205" s="6">
        <v>0.32116289999999997</v>
      </c>
      <c r="E205" s="6">
        <v>0.20053480000000001</v>
      </c>
      <c r="F205" s="6">
        <v>0.22799820000000001</v>
      </c>
      <c r="G205" s="6">
        <v>1.601307</v>
      </c>
      <c r="H205" s="6">
        <v>0.1109878</v>
      </c>
      <c r="I205" s="6">
        <v>0.65359480000000003</v>
      </c>
      <c r="J205" s="6">
        <v>0.49019600000000002</v>
      </c>
      <c r="K205" s="6">
        <v>1.8322080000000001</v>
      </c>
      <c r="L205" s="6">
        <v>9.8039219999999996E-2</v>
      </c>
      <c r="M205" s="6">
        <v>7.3991860000000007E-2</v>
      </c>
      <c r="N205" s="6">
        <v>6.4288020000000001E-2</v>
      </c>
      <c r="O205" s="6">
        <v>4.4563279999999997E-2</v>
      </c>
      <c r="P205" s="12">
        <v>6.4288020000000001E-2</v>
      </c>
    </row>
    <row r="206" spans="1:16">
      <c r="A206" s="26">
        <v>101.5</v>
      </c>
      <c r="B206" s="6">
        <v>0.23068050000000001</v>
      </c>
      <c r="C206" s="6">
        <v>0</v>
      </c>
      <c r="D206" s="6">
        <v>0.30425960000000002</v>
      </c>
      <c r="E206" s="6">
        <v>0.20053480000000001</v>
      </c>
      <c r="F206" s="6">
        <v>0.22799820000000001</v>
      </c>
      <c r="G206" s="6">
        <v>1.601307</v>
      </c>
      <c r="H206" s="6">
        <v>0.1109878</v>
      </c>
      <c r="I206" s="6">
        <v>0.65359480000000003</v>
      </c>
      <c r="J206" s="6">
        <v>0.49019600000000002</v>
      </c>
      <c r="K206" s="6">
        <v>1.864352</v>
      </c>
      <c r="L206" s="6">
        <v>0.130719</v>
      </c>
      <c r="M206" s="6">
        <v>7.3991860000000007E-2</v>
      </c>
      <c r="N206" s="6">
        <v>6.4288020000000001E-2</v>
      </c>
      <c r="O206" s="6">
        <v>4.4563279999999997E-2</v>
      </c>
      <c r="P206" s="12">
        <v>6.4288020000000001E-2</v>
      </c>
    </row>
    <row r="207" spans="1:16">
      <c r="A207" s="26">
        <v>102</v>
      </c>
      <c r="B207" s="6">
        <v>0.21145710000000001</v>
      </c>
      <c r="C207" s="6">
        <v>0</v>
      </c>
      <c r="D207" s="6">
        <v>0.30425960000000002</v>
      </c>
      <c r="E207" s="6">
        <v>0.20053480000000001</v>
      </c>
      <c r="F207" s="6">
        <v>0.22799820000000001</v>
      </c>
      <c r="G207" s="6">
        <v>1.601307</v>
      </c>
      <c r="H207" s="6">
        <v>0.1109878</v>
      </c>
      <c r="I207" s="6">
        <v>0.65359480000000003</v>
      </c>
      <c r="J207" s="6">
        <v>0.49019600000000002</v>
      </c>
      <c r="K207" s="6">
        <v>1.864352</v>
      </c>
      <c r="L207" s="6">
        <v>9.8039219999999996E-2</v>
      </c>
      <c r="M207" s="6">
        <v>7.3991860000000007E-2</v>
      </c>
      <c r="N207" s="6">
        <v>6.4288020000000001E-2</v>
      </c>
      <c r="O207" s="6">
        <v>4.4563279999999997E-2</v>
      </c>
      <c r="P207" s="12">
        <v>6.4288020000000001E-2</v>
      </c>
    </row>
    <row r="208" spans="1:16">
      <c r="A208" s="26">
        <v>102.5</v>
      </c>
      <c r="B208" s="6">
        <v>0.23068050000000001</v>
      </c>
      <c r="C208" s="6">
        <v>0</v>
      </c>
      <c r="D208" s="6">
        <v>0.32116289999999997</v>
      </c>
      <c r="E208" s="6">
        <v>0.20053480000000001</v>
      </c>
      <c r="F208" s="6">
        <v>0.22799820000000001</v>
      </c>
      <c r="G208" s="6">
        <v>1.601307</v>
      </c>
      <c r="H208" s="6">
        <v>0.1109878</v>
      </c>
      <c r="I208" s="6">
        <v>0.65359480000000003</v>
      </c>
      <c r="J208" s="6">
        <v>0.49019600000000002</v>
      </c>
      <c r="K208" s="6">
        <v>1.864352</v>
      </c>
      <c r="L208" s="6">
        <v>0.130719</v>
      </c>
      <c r="M208" s="6">
        <v>7.3991860000000007E-2</v>
      </c>
      <c r="N208" s="6">
        <v>6.4288020000000001E-2</v>
      </c>
      <c r="O208" s="6">
        <v>4.4563279999999997E-2</v>
      </c>
      <c r="P208" s="12">
        <v>6.4288020000000001E-2</v>
      </c>
    </row>
    <row r="209" spans="1:16">
      <c r="A209" s="26">
        <v>103</v>
      </c>
      <c r="B209" s="6">
        <v>0.21145710000000001</v>
      </c>
      <c r="C209" s="6">
        <v>0</v>
      </c>
      <c r="D209" s="6">
        <v>0.30425960000000002</v>
      </c>
      <c r="E209" s="6">
        <v>0.20053480000000001</v>
      </c>
      <c r="F209" s="6">
        <v>0.22799820000000001</v>
      </c>
      <c r="G209" s="6">
        <v>1.6339870000000001</v>
      </c>
      <c r="H209" s="6">
        <v>0.1109878</v>
      </c>
      <c r="I209" s="6">
        <v>0.65359480000000003</v>
      </c>
      <c r="J209" s="6">
        <v>0.49019600000000002</v>
      </c>
      <c r="K209" s="6">
        <v>1.864352</v>
      </c>
      <c r="L209" s="6">
        <v>0.130719</v>
      </c>
      <c r="M209" s="6">
        <v>7.3991860000000007E-2</v>
      </c>
      <c r="N209" s="6">
        <v>6.4288020000000001E-2</v>
      </c>
      <c r="O209" s="6">
        <v>4.4563279999999997E-2</v>
      </c>
      <c r="P209" s="12">
        <v>6.4288020000000001E-2</v>
      </c>
    </row>
    <row r="210" spans="1:16">
      <c r="A210" s="26">
        <v>103.5</v>
      </c>
      <c r="B210" s="6">
        <v>0.23068050000000001</v>
      </c>
      <c r="C210" s="6">
        <v>0</v>
      </c>
      <c r="D210" s="6">
        <v>0.30425960000000002</v>
      </c>
      <c r="E210" s="6">
        <v>0.20053480000000001</v>
      </c>
      <c r="F210" s="6">
        <v>0.22799820000000001</v>
      </c>
      <c r="G210" s="6">
        <v>1.6339870000000001</v>
      </c>
      <c r="H210" s="6">
        <v>0.1109878</v>
      </c>
      <c r="I210" s="6">
        <v>0.65359480000000003</v>
      </c>
      <c r="J210" s="6">
        <v>0.49019600000000002</v>
      </c>
      <c r="K210" s="6">
        <v>1.864352</v>
      </c>
      <c r="L210" s="6">
        <v>0.130719</v>
      </c>
      <c r="M210" s="6">
        <v>7.3991860000000007E-2</v>
      </c>
      <c r="N210" s="6">
        <v>6.4288020000000001E-2</v>
      </c>
      <c r="O210" s="6">
        <v>4.4563279999999997E-2</v>
      </c>
      <c r="P210" s="12">
        <v>6.4288020000000001E-2</v>
      </c>
    </row>
    <row r="211" spans="1:16">
      <c r="A211" s="26">
        <v>104</v>
      </c>
      <c r="B211" s="6">
        <v>0.21145710000000001</v>
      </c>
      <c r="C211" s="6">
        <v>0</v>
      </c>
      <c r="D211" s="6">
        <v>0.30425960000000002</v>
      </c>
      <c r="E211" s="6">
        <v>0.20053480000000001</v>
      </c>
      <c r="F211" s="6">
        <v>0.22799820000000001</v>
      </c>
      <c r="G211" s="6">
        <v>1.6339870000000001</v>
      </c>
      <c r="H211" s="6">
        <v>0.1479837</v>
      </c>
      <c r="I211" s="6">
        <v>0.68627459999999996</v>
      </c>
      <c r="J211" s="6">
        <v>0.49019600000000002</v>
      </c>
      <c r="K211" s="6">
        <v>1.896496</v>
      </c>
      <c r="L211" s="6">
        <v>0.130719</v>
      </c>
      <c r="M211" s="6">
        <v>7.3991860000000007E-2</v>
      </c>
      <c r="N211" s="6">
        <v>6.4288020000000001E-2</v>
      </c>
      <c r="O211" s="6">
        <v>4.4563279999999997E-2</v>
      </c>
      <c r="P211" s="12">
        <v>6.4288020000000001E-2</v>
      </c>
    </row>
    <row r="212" spans="1:16">
      <c r="A212" s="26">
        <v>104.5</v>
      </c>
      <c r="B212" s="6">
        <v>0.23068050000000001</v>
      </c>
      <c r="C212" s="6">
        <v>0</v>
      </c>
      <c r="D212" s="6">
        <v>0.30425960000000002</v>
      </c>
      <c r="E212" s="6">
        <v>0.20053480000000001</v>
      </c>
      <c r="F212" s="6">
        <v>0.22799820000000001</v>
      </c>
      <c r="G212" s="6">
        <v>1.6339870000000001</v>
      </c>
      <c r="H212" s="6">
        <v>0.1479837</v>
      </c>
      <c r="I212" s="6">
        <v>0.68627459999999996</v>
      </c>
      <c r="J212" s="6">
        <v>0.49019600000000002</v>
      </c>
      <c r="K212" s="6">
        <v>1.896496</v>
      </c>
      <c r="L212" s="6">
        <v>0.130719</v>
      </c>
      <c r="M212" s="6">
        <v>7.3991860000000007E-2</v>
      </c>
      <c r="N212" s="6">
        <v>3.2143999999999999E-2</v>
      </c>
      <c r="O212" s="6">
        <v>4.4563279999999997E-2</v>
      </c>
      <c r="P212" s="12">
        <v>6.4288020000000001E-2</v>
      </c>
    </row>
    <row r="213" spans="1:16">
      <c r="A213" s="26">
        <v>105</v>
      </c>
      <c r="B213" s="6">
        <v>0.21145710000000001</v>
      </c>
      <c r="C213" s="6">
        <v>0</v>
      </c>
      <c r="D213" s="6">
        <v>0.30425960000000002</v>
      </c>
      <c r="E213" s="6">
        <v>0.20053480000000001</v>
      </c>
      <c r="F213" s="6">
        <v>0.22799820000000001</v>
      </c>
      <c r="G213" s="6">
        <v>1.6666669999999999</v>
      </c>
      <c r="H213" s="6">
        <v>0.1479837</v>
      </c>
      <c r="I213" s="6">
        <v>0.68627459999999996</v>
      </c>
      <c r="J213" s="6">
        <v>0.49019600000000002</v>
      </c>
      <c r="K213" s="6">
        <v>1.896496</v>
      </c>
      <c r="L213" s="6">
        <v>0.130719</v>
      </c>
      <c r="M213" s="6">
        <v>7.3991860000000007E-2</v>
      </c>
      <c r="N213" s="6">
        <v>6.4288020000000001E-2</v>
      </c>
      <c r="O213" s="6">
        <v>4.4563279999999997E-2</v>
      </c>
      <c r="P213" s="12">
        <v>6.4288020000000001E-2</v>
      </c>
    </row>
    <row r="214" spans="1:16">
      <c r="A214" s="26">
        <v>105.5</v>
      </c>
      <c r="B214" s="6">
        <v>0.21145710000000001</v>
      </c>
      <c r="C214" s="6">
        <v>0</v>
      </c>
      <c r="D214" s="6">
        <v>0.30425960000000002</v>
      </c>
      <c r="E214" s="6">
        <v>0.20053480000000001</v>
      </c>
      <c r="F214" s="6">
        <v>0.22799820000000001</v>
      </c>
      <c r="G214" s="6">
        <v>1.6666669999999999</v>
      </c>
      <c r="H214" s="6">
        <v>0.1479837</v>
      </c>
      <c r="I214" s="6">
        <v>0.68627459999999996</v>
      </c>
      <c r="J214" s="6">
        <v>0.49019600000000002</v>
      </c>
      <c r="K214" s="6">
        <v>1.896496</v>
      </c>
      <c r="L214" s="6">
        <v>0.130719</v>
      </c>
      <c r="M214" s="6">
        <v>7.3991860000000007E-2</v>
      </c>
      <c r="N214" s="6">
        <v>6.4288020000000001E-2</v>
      </c>
      <c r="O214" s="6">
        <v>4.4563279999999997E-2</v>
      </c>
      <c r="P214" s="12">
        <v>6.4288020000000001E-2</v>
      </c>
    </row>
    <row r="215" spans="1:16">
      <c r="A215" s="26">
        <v>106</v>
      </c>
      <c r="B215" s="6">
        <v>0.23068050000000001</v>
      </c>
      <c r="C215" s="6">
        <v>0</v>
      </c>
      <c r="D215" s="6">
        <v>0.30425960000000002</v>
      </c>
      <c r="E215" s="6">
        <v>0.20053480000000001</v>
      </c>
      <c r="F215" s="6">
        <v>0.22799820000000001</v>
      </c>
      <c r="G215" s="6">
        <v>1.6666669999999999</v>
      </c>
      <c r="H215" s="6">
        <v>0.1479837</v>
      </c>
      <c r="I215" s="6">
        <v>0.68627459999999996</v>
      </c>
      <c r="J215" s="6">
        <v>0.49019600000000002</v>
      </c>
      <c r="K215" s="6">
        <v>1.896496</v>
      </c>
      <c r="L215" s="6">
        <v>0.130719</v>
      </c>
      <c r="M215" s="6">
        <v>7.3991860000000007E-2</v>
      </c>
      <c r="N215" s="6">
        <v>6.4288020000000001E-2</v>
      </c>
      <c r="O215" s="6">
        <v>4.4563279999999997E-2</v>
      </c>
      <c r="P215" s="12">
        <v>6.4288020000000001E-2</v>
      </c>
    </row>
    <row r="216" spans="1:16">
      <c r="A216" s="26">
        <v>106.5</v>
      </c>
      <c r="B216" s="6">
        <v>0.21145710000000001</v>
      </c>
      <c r="C216" s="6">
        <v>0</v>
      </c>
      <c r="D216" s="6">
        <v>0.30425960000000002</v>
      </c>
      <c r="E216" s="6">
        <v>0.20053480000000001</v>
      </c>
      <c r="F216" s="6">
        <v>0.22799820000000001</v>
      </c>
      <c r="G216" s="6">
        <v>1.6666669999999999</v>
      </c>
      <c r="H216" s="6">
        <v>0.1479837</v>
      </c>
      <c r="I216" s="6">
        <v>0.71895419999999999</v>
      </c>
      <c r="J216" s="6">
        <v>0.49019600000000002</v>
      </c>
      <c r="K216" s="6">
        <v>1.896496</v>
      </c>
      <c r="L216" s="6">
        <v>0.130719</v>
      </c>
      <c r="M216" s="6">
        <v>7.3991860000000007E-2</v>
      </c>
      <c r="N216" s="6">
        <v>6.4288020000000001E-2</v>
      </c>
      <c r="O216" s="6">
        <v>4.4563279999999997E-2</v>
      </c>
      <c r="P216" s="12">
        <v>6.4288020000000001E-2</v>
      </c>
    </row>
    <row r="217" spans="1:16">
      <c r="A217" s="26">
        <v>107</v>
      </c>
      <c r="B217" s="6">
        <v>0.23068050000000001</v>
      </c>
      <c r="C217" s="6">
        <v>0</v>
      </c>
      <c r="D217" s="6">
        <v>0.30425960000000002</v>
      </c>
      <c r="E217" s="6">
        <v>0.20053480000000001</v>
      </c>
      <c r="F217" s="6">
        <v>0.22799820000000001</v>
      </c>
      <c r="G217" s="6">
        <v>1.6666669999999999</v>
      </c>
      <c r="H217" s="6">
        <v>0.1109878</v>
      </c>
      <c r="I217" s="6">
        <v>0.71895419999999999</v>
      </c>
      <c r="J217" s="6">
        <v>0.49019600000000002</v>
      </c>
      <c r="K217" s="6">
        <v>1.9286399999999999</v>
      </c>
      <c r="L217" s="6">
        <v>0.130719</v>
      </c>
      <c r="M217" s="6">
        <v>7.3991860000000007E-2</v>
      </c>
      <c r="N217" s="6">
        <v>6.4288020000000001E-2</v>
      </c>
      <c r="O217" s="6">
        <v>4.4563279999999997E-2</v>
      </c>
      <c r="P217" s="12">
        <v>6.4288020000000001E-2</v>
      </c>
    </row>
    <row r="218" spans="1:16">
      <c r="A218" s="26">
        <v>107.5</v>
      </c>
      <c r="B218" s="6">
        <v>0.23068050000000001</v>
      </c>
      <c r="C218" s="6">
        <v>0</v>
      </c>
      <c r="D218" s="6">
        <v>0.30425960000000002</v>
      </c>
      <c r="E218" s="6">
        <v>0.20053480000000001</v>
      </c>
      <c r="F218" s="6">
        <v>0.22799820000000001</v>
      </c>
      <c r="G218" s="6">
        <v>1.699346</v>
      </c>
      <c r="H218" s="6">
        <v>0.1479837</v>
      </c>
      <c r="I218" s="6">
        <v>0.71895419999999999</v>
      </c>
      <c r="J218" s="6">
        <v>0.49019600000000002</v>
      </c>
      <c r="K218" s="6">
        <v>1.9286399999999999</v>
      </c>
      <c r="L218" s="6">
        <v>0.130719</v>
      </c>
      <c r="M218" s="6">
        <v>7.3991860000000007E-2</v>
      </c>
      <c r="N218" s="6">
        <v>6.4288020000000001E-2</v>
      </c>
      <c r="O218" s="6">
        <v>4.4563279999999997E-2</v>
      </c>
      <c r="P218" s="12">
        <v>6.4288020000000001E-2</v>
      </c>
    </row>
    <row r="219" spans="1:16">
      <c r="A219" s="26">
        <v>108</v>
      </c>
      <c r="B219" s="6">
        <v>0.23068050000000001</v>
      </c>
      <c r="C219" s="6">
        <v>0</v>
      </c>
      <c r="D219" s="6">
        <v>0.30425960000000002</v>
      </c>
      <c r="E219" s="6">
        <v>0.20053480000000001</v>
      </c>
      <c r="F219" s="6">
        <v>0.22799820000000001</v>
      </c>
      <c r="G219" s="6">
        <v>1.699346</v>
      </c>
      <c r="H219" s="6">
        <v>0.1479837</v>
      </c>
      <c r="I219" s="6">
        <v>0.71895419999999999</v>
      </c>
      <c r="J219" s="6">
        <v>0.49019600000000002</v>
      </c>
      <c r="K219" s="6">
        <v>1.9286399999999999</v>
      </c>
      <c r="L219" s="6">
        <v>0.130719</v>
      </c>
      <c r="M219" s="6">
        <v>7.3991860000000007E-2</v>
      </c>
      <c r="N219" s="6">
        <v>6.4288020000000001E-2</v>
      </c>
      <c r="O219" s="6">
        <v>4.4563279999999997E-2</v>
      </c>
      <c r="P219" s="12">
        <v>6.4288020000000001E-2</v>
      </c>
    </row>
    <row r="220" spans="1:16">
      <c r="A220" s="26">
        <v>108.5</v>
      </c>
      <c r="B220" s="6">
        <v>0.21145710000000001</v>
      </c>
      <c r="C220" s="6">
        <v>0</v>
      </c>
      <c r="D220" s="6">
        <v>0.30425960000000002</v>
      </c>
      <c r="E220" s="6">
        <v>0.20053480000000001</v>
      </c>
      <c r="F220" s="6">
        <v>0.22799820000000001</v>
      </c>
      <c r="G220" s="6">
        <v>1.699346</v>
      </c>
      <c r="H220" s="6">
        <v>0.1479837</v>
      </c>
      <c r="I220" s="6">
        <v>0.71895419999999999</v>
      </c>
      <c r="J220" s="6">
        <v>0.49019600000000002</v>
      </c>
      <c r="K220" s="6">
        <v>1.9286399999999999</v>
      </c>
      <c r="L220" s="6">
        <v>0.130719</v>
      </c>
      <c r="M220" s="6">
        <v>7.3991860000000007E-2</v>
      </c>
      <c r="N220" s="6">
        <v>6.4288020000000001E-2</v>
      </c>
      <c r="O220" s="6">
        <v>4.4563279999999997E-2</v>
      </c>
      <c r="P220" s="12">
        <v>6.4288020000000001E-2</v>
      </c>
    </row>
    <row r="221" spans="1:16">
      <c r="A221" s="26">
        <v>109</v>
      </c>
      <c r="B221" s="6">
        <v>0.23068050000000001</v>
      </c>
      <c r="C221" s="6">
        <v>0</v>
      </c>
      <c r="D221" s="6">
        <v>0.30425960000000002</v>
      </c>
      <c r="E221" s="6">
        <v>0.20053480000000001</v>
      </c>
      <c r="F221" s="6">
        <v>0.22799820000000001</v>
      </c>
      <c r="G221" s="6">
        <v>1.699346</v>
      </c>
      <c r="H221" s="6">
        <v>0.1479837</v>
      </c>
      <c r="I221" s="6">
        <v>0.71895419999999999</v>
      </c>
      <c r="J221" s="6">
        <v>0.49019600000000002</v>
      </c>
      <c r="K221" s="6">
        <v>1.9286399999999999</v>
      </c>
      <c r="L221" s="6">
        <v>0.16339870000000001</v>
      </c>
      <c r="M221" s="6">
        <v>0.1109878</v>
      </c>
      <c r="N221" s="6">
        <v>6.4288020000000001E-2</v>
      </c>
      <c r="O221" s="6">
        <v>4.4563279999999997E-2</v>
      </c>
      <c r="P221" s="12">
        <v>6.4288020000000001E-2</v>
      </c>
    </row>
    <row r="222" spans="1:16">
      <c r="A222" s="26">
        <v>109.5</v>
      </c>
      <c r="B222" s="6">
        <v>0.23068050000000001</v>
      </c>
      <c r="C222" s="6">
        <v>0</v>
      </c>
      <c r="D222" s="6">
        <v>0.30425960000000002</v>
      </c>
      <c r="E222" s="6">
        <v>0.20053480000000001</v>
      </c>
      <c r="F222" s="6">
        <v>0.22799820000000001</v>
      </c>
      <c r="G222" s="6">
        <v>1.699346</v>
      </c>
      <c r="H222" s="6">
        <v>0.1479837</v>
      </c>
      <c r="I222" s="6">
        <v>0.71895419999999999</v>
      </c>
      <c r="J222" s="6">
        <v>0.49019600000000002</v>
      </c>
      <c r="K222" s="6">
        <v>1.9286399999999999</v>
      </c>
      <c r="L222" s="6">
        <v>0.16339870000000001</v>
      </c>
      <c r="M222" s="6">
        <v>0.1109878</v>
      </c>
      <c r="N222" s="6">
        <v>6.4288020000000001E-2</v>
      </c>
      <c r="O222" s="6">
        <v>4.4563279999999997E-2</v>
      </c>
      <c r="P222" s="12">
        <v>6.4288020000000001E-2</v>
      </c>
    </row>
    <row r="223" spans="1:16">
      <c r="A223" s="26">
        <v>110</v>
      </c>
      <c r="B223" s="6">
        <v>0.23068050000000001</v>
      </c>
      <c r="C223" s="6">
        <v>0</v>
      </c>
      <c r="D223" s="6">
        <v>0.30425960000000002</v>
      </c>
      <c r="E223" s="6">
        <v>0.20053480000000001</v>
      </c>
      <c r="F223" s="6">
        <v>0.22799820000000001</v>
      </c>
      <c r="G223" s="6">
        <v>1.699346</v>
      </c>
      <c r="H223" s="6">
        <v>0.1479837</v>
      </c>
      <c r="I223" s="6">
        <v>0.71895419999999999</v>
      </c>
      <c r="J223" s="6">
        <v>0.49019600000000002</v>
      </c>
      <c r="K223" s="6">
        <v>1.9607840000000001</v>
      </c>
      <c r="L223" s="6">
        <v>0.16339870000000001</v>
      </c>
      <c r="M223" s="6">
        <v>0.1109878</v>
      </c>
      <c r="N223" s="6">
        <v>6.4288020000000001E-2</v>
      </c>
      <c r="O223" s="6">
        <v>4.4563279999999997E-2</v>
      </c>
      <c r="P223" s="12">
        <v>6.4288020000000001E-2</v>
      </c>
    </row>
    <row r="224" spans="1:16">
      <c r="A224" s="26">
        <v>110.5</v>
      </c>
      <c r="B224" s="6">
        <v>0.21145710000000001</v>
      </c>
      <c r="C224" s="6">
        <v>0</v>
      </c>
      <c r="D224" s="6">
        <v>0.30425960000000002</v>
      </c>
      <c r="E224" s="6">
        <v>0.20053480000000001</v>
      </c>
      <c r="F224" s="6">
        <v>0.22799820000000001</v>
      </c>
      <c r="G224" s="6">
        <v>1.7320260000000001</v>
      </c>
      <c r="H224" s="6">
        <v>0.1479837</v>
      </c>
      <c r="I224" s="6">
        <v>0.75163400000000002</v>
      </c>
      <c r="J224" s="6">
        <v>0.49019600000000002</v>
      </c>
      <c r="K224" s="6">
        <v>1.9607840000000001</v>
      </c>
      <c r="L224" s="6">
        <v>0.16339870000000001</v>
      </c>
      <c r="M224" s="6">
        <v>0.1109878</v>
      </c>
      <c r="N224" s="6">
        <v>6.4288020000000001E-2</v>
      </c>
      <c r="O224" s="6">
        <v>8.9126559999999994E-2</v>
      </c>
      <c r="P224" s="12">
        <v>6.4288020000000001E-2</v>
      </c>
    </row>
    <row r="225" spans="1:16">
      <c r="A225" s="26">
        <v>111</v>
      </c>
      <c r="B225" s="6">
        <v>0.23068050000000001</v>
      </c>
      <c r="C225" s="6">
        <v>0</v>
      </c>
      <c r="D225" s="6">
        <v>0.30425960000000002</v>
      </c>
      <c r="E225" s="6">
        <v>0.20053480000000001</v>
      </c>
      <c r="F225" s="6">
        <v>0.22799820000000001</v>
      </c>
      <c r="G225" s="6">
        <v>1.7320260000000001</v>
      </c>
      <c r="H225" s="6">
        <v>0.1479837</v>
      </c>
      <c r="I225" s="6">
        <v>0.75163400000000002</v>
      </c>
      <c r="J225" s="6">
        <v>0.49019600000000002</v>
      </c>
      <c r="K225" s="6">
        <v>1.9607840000000001</v>
      </c>
      <c r="L225" s="6">
        <v>0.16339870000000001</v>
      </c>
      <c r="M225" s="6">
        <v>0.1109878</v>
      </c>
      <c r="N225" s="6">
        <v>3.2143999999999999E-2</v>
      </c>
      <c r="O225" s="6">
        <v>4.4563279999999997E-2</v>
      </c>
      <c r="P225" s="12">
        <v>6.4288020000000001E-2</v>
      </c>
    </row>
    <row r="226" spans="1:16">
      <c r="A226" s="26">
        <v>111.5</v>
      </c>
      <c r="B226" s="6">
        <v>0.23068050000000001</v>
      </c>
      <c r="C226" s="6">
        <v>0</v>
      </c>
      <c r="D226" s="6">
        <v>0.30425960000000002</v>
      </c>
      <c r="E226" s="6">
        <v>0.20053480000000001</v>
      </c>
      <c r="F226" s="6">
        <v>0.22799820000000001</v>
      </c>
      <c r="G226" s="6">
        <v>1.7320260000000001</v>
      </c>
      <c r="H226" s="6">
        <v>0.1479837</v>
      </c>
      <c r="I226" s="6">
        <v>0.75163400000000002</v>
      </c>
      <c r="J226" s="6">
        <v>0.5347594</v>
      </c>
      <c r="K226" s="6">
        <v>1.9607840000000001</v>
      </c>
      <c r="L226" s="6">
        <v>0.16339870000000001</v>
      </c>
      <c r="M226" s="6">
        <v>0.1109878</v>
      </c>
      <c r="N226" s="6">
        <v>3.2143999999999999E-2</v>
      </c>
      <c r="O226" s="6">
        <v>8.9126559999999994E-2</v>
      </c>
      <c r="P226" s="12">
        <v>6.4288020000000001E-2</v>
      </c>
    </row>
    <row r="227" spans="1:16">
      <c r="A227" s="26">
        <v>112</v>
      </c>
      <c r="B227" s="6">
        <v>0.23068050000000001</v>
      </c>
      <c r="C227" s="6">
        <v>0</v>
      </c>
      <c r="D227" s="6">
        <v>0.30425960000000002</v>
      </c>
      <c r="E227" s="6">
        <v>0.20053480000000001</v>
      </c>
      <c r="F227" s="6">
        <v>0.22799820000000001</v>
      </c>
      <c r="G227" s="6">
        <v>1.7320260000000001</v>
      </c>
      <c r="H227" s="6">
        <v>0.1479837</v>
      </c>
      <c r="I227" s="6">
        <v>0.75163400000000002</v>
      </c>
      <c r="J227" s="6">
        <v>0.49019600000000002</v>
      </c>
      <c r="K227" s="6">
        <v>1.9607840000000001</v>
      </c>
      <c r="L227" s="6">
        <v>0.16339870000000001</v>
      </c>
      <c r="M227" s="6">
        <v>0.1109878</v>
      </c>
      <c r="N227" s="6">
        <v>6.4288020000000001E-2</v>
      </c>
      <c r="O227" s="6">
        <v>4.4563279999999997E-2</v>
      </c>
      <c r="P227" s="12">
        <v>6.4288020000000001E-2</v>
      </c>
    </row>
    <row r="228" spans="1:16">
      <c r="A228" s="26">
        <v>112.5</v>
      </c>
      <c r="B228" s="6">
        <v>0.23068050000000001</v>
      </c>
      <c r="C228" s="6">
        <v>0</v>
      </c>
      <c r="D228" s="6">
        <v>0.30425960000000002</v>
      </c>
      <c r="E228" s="6">
        <v>0.20053480000000001</v>
      </c>
      <c r="F228" s="6">
        <v>0.22799820000000001</v>
      </c>
      <c r="G228" s="6">
        <v>1.7647060000000001</v>
      </c>
      <c r="H228" s="6">
        <v>0.1479837</v>
      </c>
      <c r="I228" s="6">
        <v>0.75163400000000002</v>
      </c>
      <c r="J228" s="6">
        <v>0.49019600000000002</v>
      </c>
      <c r="K228" s="6">
        <v>1.9607840000000001</v>
      </c>
      <c r="L228" s="6">
        <v>0.16339870000000001</v>
      </c>
      <c r="M228" s="6">
        <v>0.1109878</v>
      </c>
      <c r="N228" s="6">
        <v>6.4288020000000001E-2</v>
      </c>
      <c r="O228" s="6">
        <v>8.9126559999999994E-2</v>
      </c>
      <c r="P228" s="12">
        <v>6.4288020000000001E-2</v>
      </c>
    </row>
    <row r="229" spans="1:16">
      <c r="A229" s="26">
        <v>113</v>
      </c>
      <c r="B229" s="6">
        <v>0.23068050000000001</v>
      </c>
      <c r="C229" s="6">
        <v>0</v>
      </c>
      <c r="D229" s="6">
        <v>0.30425960000000002</v>
      </c>
      <c r="E229" s="6">
        <v>0.20053480000000001</v>
      </c>
      <c r="F229" s="6">
        <v>0.22799820000000001</v>
      </c>
      <c r="G229" s="6">
        <v>1.7647060000000001</v>
      </c>
      <c r="H229" s="6">
        <v>0.1479837</v>
      </c>
      <c r="I229" s="6">
        <v>0.78431379999999995</v>
      </c>
      <c r="J229" s="6">
        <v>0.5347594</v>
      </c>
      <c r="K229" s="6">
        <v>1.9607840000000001</v>
      </c>
      <c r="L229" s="6">
        <v>0.16339870000000001</v>
      </c>
      <c r="M229" s="6">
        <v>0.1109878</v>
      </c>
      <c r="N229" s="6">
        <v>6.4288020000000001E-2</v>
      </c>
      <c r="O229" s="6">
        <v>8.9126559999999994E-2</v>
      </c>
      <c r="P229" s="12">
        <v>6.4288020000000001E-2</v>
      </c>
    </row>
    <row r="230" spans="1:16">
      <c r="A230" s="26">
        <v>113.5</v>
      </c>
      <c r="B230" s="6">
        <v>0.23068050000000001</v>
      </c>
      <c r="C230" s="6">
        <v>0</v>
      </c>
      <c r="D230" s="6">
        <v>0.30425960000000002</v>
      </c>
      <c r="E230" s="6">
        <v>0.20053480000000001</v>
      </c>
      <c r="F230" s="6">
        <v>0.22799820000000001</v>
      </c>
      <c r="G230" s="6">
        <v>1.7647060000000001</v>
      </c>
      <c r="H230" s="6">
        <v>0.1479837</v>
      </c>
      <c r="I230" s="6">
        <v>0.78431379999999995</v>
      </c>
      <c r="J230" s="6">
        <v>0.5347594</v>
      </c>
      <c r="K230" s="6">
        <v>1.992928</v>
      </c>
      <c r="L230" s="6">
        <v>0.16339870000000001</v>
      </c>
      <c r="M230" s="6">
        <v>0.1109878</v>
      </c>
      <c r="N230" s="6">
        <v>6.4288020000000001E-2</v>
      </c>
      <c r="O230" s="6">
        <v>8.9126559999999994E-2</v>
      </c>
      <c r="P230" s="12">
        <v>6.4288020000000001E-2</v>
      </c>
    </row>
    <row r="231" spans="1:16">
      <c r="A231" s="26">
        <v>114</v>
      </c>
      <c r="B231" s="6">
        <v>0.23068050000000001</v>
      </c>
      <c r="C231" s="6">
        <v>0</v>
      </c>
      <c r="D231" s="6">
        <v>0.30425960000000002</v>
      </c>
      <c r="E231" s="6">
        <v>0.20053480000000001</v>
      </c>
      <c r="F231" s="6">
        <v>0.22799820000000001</v>
      </c>
      <c r="G231" s="6">
        <v>1.7647060000000001</v>
      </c>
      <c r="H231" s="6">
        <v>0.1479837</v>
      </c>
      <c r="I231" s="6">
        <v>0.78431379999999995</v>
      </c>
      <c r="J231" s="6">
        <v>0.49019600000000002</v>
      </c>
      <c r="K231" s="6">
        <v>1.992928</v>
      </c>
      <c r="L231" s="6">
        <v>0.16339870000000001</v>
      </c>
      <c r="M231" s="6">
        <v>0.1109878</v>
      </c>
      <c r="N231" s="6">
        <v>6.4288020000000001E-2</v>
      </c>
      <c r="O231" s="6">
        <v>8.9126559999999994E-2</v>
      </c>
      <c r="P231" s="12">
        <v>6.4288020000000001E-2</v>
      </c>
    </row>
    <row r="232" spans="1:16">
      <c r="A232" s="26">
        <v>114.5</v>
      </c>
      <c r="B232" s="6">
        <v>0.23068050000000001</v>
      </c>
      <c r="C232" s="6">
        <v>0</v>
      </c>
      <c r="D232" s="6">
        <v>0.30425960000000002</v>
      </c>
      <c r="E232" s="6">
        <v>0.20053480000000001</v>
      </c>
      <c r="F232" s="6">
        <v>0.22799820000000001</v>
      </c>
      <c r="G232" s="6">
        <v>1.7647060000000001</v>
      </c>
      <c r="H232" s="6">
        <v>0.1479837</v>
      </c>
      <c r="I232" s="6">
        <v>0.78431379999999995</v>
      </c>
      <c r="J232" s="6">
        <v>0.49019600000000002</v>
      </c>
      <c r="K232" s="6">
        <v>1.992928</v>
      </c>
      <c r="L232" s="6">
        <v>0.16339870000000001</v>
      </c>
      <c r="M232" s="6">
        <v>0.1109878</v>
      </c>
      <c r="N232" s="6">
        <v>6.4288020000000001E-2</v>
      </c>
      <c r="O232" s="6">
        <v>8.9126559999999994E-2</v>
      </c>
      <c r="P232" s="12">
        <v>6.4288020000000001E-2</v>
      </c>
    </row>
    <row r="233" spans="1:16">
      <c r="A233" s="26">
        <v>115</v>
      </c>
      <c r="B233" s="6">
        <v>0.23068050000000001</v>
      </c>
      <c r="C233" s="6">
        <v>0</v>
      </c>
      <c r="D233" s="6">
        <v>0.30425960000000002</v>
      </c>
      <c r="E233" s="6">
        <v>0.20053480000000001</v>
      </c>
      <c r="F233" s="6">
        <v>0.22799820000000001</v>
      </c>
      <c r="G233" s="6">
        <v>1.7647060000000001</v>
      </c>
      <c r="H233" s="6">
        <v>0.1479837</v>
      </c>
      <c r="I233" s="6">
        <v>0.78431379999999995</v>
      </c>
      <c r="J233" s="6">
        <v>0.5347594</v>
      </c>
      <c r="K233" s="6">
        <v>1.992928</v>
      </c>
      <c r="L233" s="6">
        <v>0.16339870000000001</v>
      </c>
      <c r="M233" s="6">
        <v>0.1109878</v>
      </c>
      <c r="N233" s="6">
        <v>6.4288020000000001E-2</v>
      </c>
      <c r="O233" s="6">
        <v>8.9126559999999994E-2</v>
      </c>
      <c r="P233" s="12">
        <v>6.4288020000000001E-2</v>
      </c>
    </row>
    <row r="234" spans="1:16">
      <c r="A234" s="26">
        <v>115.5</v>
      </c>
      <c r="B234" s="6">
        <v>0.23068050000000001</v>
      </c>
      <c r="C234" s="6">
        <v>0</v>
      </c>
      <c r="D234" s="6">
        <v>0.30425960000000002</v>
      </c>
      <c r="E234" s="6">
        <v>0.20053480000000001</v>
      </c>
      <c r="F234" s="6">
        <v>0.22799820000000001</v>
      </c>
      <c r="G234" s="6">
        <v>1.7973859999999999</v>
      </c>
      <c r="H234" s="6">
        <v>0.1479837</v>
      </c>
      <c r="I234" s="6">
        <v>0.78431379999999995</v>
      </c>
      <c r="J234" s="6">
        <v>0.5347594</v>
      </c>
      <c r="K234" s="6">
        <v>1.992928</v>
      </c>
      <c r="L234" s="6">
        <v>0.16339870000000001</v>
      </c>
      <c r="M234" s="6">
        <v>0.1109878</v>
      </c>
      <c r="N234" s="6">
        <v>6.4288020000000001E-2</v>
      </c>
      <c r="O234" s="6">
        <v>8.9126559999999994E-2</v>
      </c>
      <c r="P234" s="12">
        <v>6.4288020000000001E-2</v>
      </c>
    </row>
    <row r="235" spans="1:16">
      <c r="A235" s="26">
        <v>116</v>
      </c>
      <c r="B235" s="6">
        <v>0.21145710000000001</v>
      </c>
      <c r="C235" s="6">
        <v>0</v>
      </c>
      <c r="D235" s="6">
        <v>0.30425960000000002</v>
      </c>
      <c r="E235" s="6">
        <v>0.20053480000000001</v>
      </c>
      <c r="F235" s="6">
        <v>0.22799820000000001</v>
      </c>
      <c r="G235" s="6">
        <v>1.7973859999999999</v>
      </c>
      <c r="H235" s="6">
        <v>0.1479837</v>
      </c>
      <c r="I235" s="6">
        <v>0.78431379999999995</v>
      </c>
      <c r="J235" s="6">
        <v>0.5347594</v>
      </c>
      <c r="K235" s="6">
        <v>1.992928</v>
      </c>
      <c r="L235" s="6">
        <v>0.16339870000000001</v>
      </c>
      <c r="M235" s="6">
        <v>0.1109878</v>
      </c>
      <c r="N235" s="6">
        <v>6.4288020000000001E-2</v>
      </c>
      <c r="O235" s="6">
        <v>8.9126559999999994E-2</v>
      </c>
      <c r="P235" s="12">
        <v>6.4288020000000001E-2</v>
      </c>
    </row>
    <row r="236" spans="1:16">
      <c r="A236" s="26">
        <v>116.5</v>
      </c>
      <c r="B236" s="6">
        <v>0.23068050000000001</v>
      </c>
      <c r="C236" s="6">
        <v>0</v>
      </c>
      <c r="D236" s="6">
        <v>0.30425960000000002</v>
      </c>
      <c r="E236" s="6">
        <v>0.20053480000000001</v>
      </c>
      <c r="F236" s="6">
        <v>0.22799820000000001</v>
      </c>
      <c r="G236" s="6">
        <v>1.7973859999999999</v>
      </c>
      <c r="H236" s="6">
        <v>0.1479837</v>
      </c>
      <c r="I236" s="6">
        <v>0.78431379999999995</v>
      </c>
      <c r="J236" s="6">
        <v>0.5347594</v>
      </c>
      <c r="K236" s="6">
        <v>2.0250720000000002</v>
      </c>
      <c r="L236" s="6">
        <v>0.19607840000000001</v>
      </c>
      <c r="M236" s="6">
        <v>0.1109878</v>
      </c>
      <c r="N236" s="6">
        <v>6.4288020000000001E-2</v>
      </c>
      <c r="O236" s="6">
        <v>8.9126559999999994E-2</v>
      </c>
      <c r="P236" s="12">
        <v>6.4288020000000001E-2</v>
      </c>
    </row>
    <row r="237" spans="1:16">
      <c r="A237" s="26">
        <v>117</v>
      </c>
      <c r="B237" s="6">
        <v>0.23068050000000001</v>
      </c>
      <c r="C237" s="6">
        <v>0</v>
      </c>
      <c r="D237" s="6">
        <v>0.30425960000000002</v>
      </c>
      <c r="E237" s="6">
        <v>0.20053480000000001</v>
      </c>
      <c r="F237" s="6">
        <v>0.22799820000000001</v>
      </c>
      <c r="G237" s="6">
        <v>1.7973859999999999</v>
      </c>
      <c r="H237" s="6">
        <v>0.1479837</v>
      </c>
      <c r="I237" s="6">
        <v>0.78431379999999995</v>
      </c>
      <c r="J237" s="6">
        <v>0.5347594</v>
      </c>
      <c r="K237" s="6">
        <v>1.992928</v>
      </c>
      <c r="L237" s="6">
        <v>0.16339870000000001</v>
      </c>
      <c r="M237" s="6">
        <v>0.1109878</v>
      </c>
      <c r="N237" s="6">
        <v>6.4288020000000001E-2</v>
      </c>
      <c r="O237" s="6">
        <v>8.9126559999999994E-2</v>
      </c>
      <c r="P237" s="12">
        <v>6.4288020000000001E-2</v>
      </c>
    </row>
    <row r="238" spans="1:16">
      <c r="A238" s="26">
        <v>117.5</v>
      </c>
      <c r="B238" s="6">
        <v>0.23068050000000001</v>
      </c>
      <c r="C238" s="6">
        <v>0</v>
      </c>
      <c r="D238" s="6">
        <v>0.30425960000000002</v>
      </c>
      <c r="E238" s="6">
        <v>0.1782531</v>
      </c>
      <c r="F238" s="6">
        <v>0.22799820000000001</v>
      </c>
      <c r="G238" s="6">
        <v>1.7973859999999999</v>
      </c>
      <c r="H238" s="6">
        <v>0.1479837</v>
      </c>
      <c r="I238" s="6">
        <v>0.78431379999999995</v>
      </c>
      <c r="J238" s="6">
        <v>0.5347594</v>
      </c>
      <c r="K238" s="6">
        <v>2.0250720000000002</v>
      </c>
      <c r="L238" s="6">
        <v>0.19607840000000001</v>
      </c>
      <c r="M238" s="6">
        <v>0.1109878</v>
      </c>
      <c r="N238" s="6">
        <v>6.4288020000000001E-2</v>
      </c>
      <c r="O238" s="6">
        <v>8.9126559999999994E-2</v>
      </c>
      <c r="P238" s="12">
        <v>6.4288020000000001E-2</v>
      </c>
    </row>
    <row r="239" spans="1:16">
      <c r="A239" s="26">
        <v>118</v>
      </c>
      <c r="B239" s="6">
        <v>0.23068050000000001</v>
      </c>
      <c r="C239" s="6">
        <v>0</v>
      </c>
      <c r="D239" s="6">
        <v>0.30425960000000002</v>
      </c>
      <c r="E239" s="6">
        <v>0.20053480000000001</v>
      </c>
      <c r="F239" s="6">
        <v>0.22799820000000001</v>
      </c>
      <c r="G239" s="6">
        <v>1.8300650000000001</v>
      </c>
      <c r="H239" s="6">
        <v>0.1479837</v>
      </c>
      <c r="I239" s="6">
        <v>0.78431379999999995</v>
      </c>
      <c r="J239" s="6">
        <v>0.5347594</v>
      </c>
      <c r="K239" s="6">
        <v>2.0250720000000002</v>
      </c>
      <c r="L239" s="6">
        <v>0.19607840000000001</v>
      </c>
      <c r="M239" s="6">
        <v>0.1109878</v>
      </c>
      <c r="N239" s="6">
        <v>6.4288020000000001E-2</v>
      </c>
      <c r="O239" s="6">
        <v>8.9126559999999994E-2</v>
      </c>
      <c r="P239" s="12">
        <v>9.6432019999999993E-2</v>
      </c>
    </row>
    <row r="240" spans="1:16">
      <c r="A240" s="26">
        <v>118.5</v>
      </c>
      <c r="B240" s="6">
        <v>0.23068050000000001</v>
      </c>
      <c r="C240" s="6">
        <v>0</v>
      </c>
      <c r="D240" s="6">
        <v>0.28735630000000001</v>
      </c>
      <c r="E240" s="6">
        <v>0.1782531</v>
      </c>
      <c r="F240" s="6">
        <v>0.22799820000000001</v>
      </c>
      <c r="G240" s="6">
        <v>1.8300650000000001</v>
      </c>
      <c r="H240" s="6">
        <v>0.1479837</v>
      </c>
      <c r="I240" s="6">
        <v>0.81699339999999998</v>
      </c>
      <c r="J240" s="6">
        <v>0.5347594</v>
      </c>
      <c r="K240" s="6">
        <v>2.0250720000000002</v>
      </c>
      <c r="L240" s="6">
        <v>0.19607840000000001</v>
      </c>
      <c r="M240" s="6">
        <v>0.1109878</v>
      </c>
      <c r="N240" s="6">
        <v>6.4288020000000001E-2</v>
      </c>
      <c r="O240" s="6">
        <v>8.9126559999999994E-2</v>
      </c>
      <c r="P240" s="12">
        <v>6.4288020000000001E-2</v>
      </c>
    </row>
    <row r="241" spans="1:16">
      <c r="A241" s="26">
        <v>119</v>
      </c>
      <c r="B241" s="6">
        <v>0.23068050000000001</v>
      </c>
      <c r="C241" s="6">
        <v>0</v>
      </c>
      <c r="D241" s="6">
        <v>0.30425960000000002</v>
      </c>
      <c r="E241" s="6">
        <v>0.20053480000000001</v>
      </c>
      <c r="F241" s="6">
        <v>0.22799820000000001</v>
      </c>
      <c r="G241" s="6">
        <v>1.8300650000000001</v>
      </c>
      <c r="H241" s="6">
        <v>0.1479837</v>
      </c>
      <c r="I241" s="6">
        <v>0.81699339999999998</v>
      </c>
      <c r="J241" s="6">
        <v>0.49019600000000002</v>
      </c>
      <c r="K241" s="6">
        <v>2.0250720000000002</v>
      </c>
      <c r="L241" s="6">
        <v>0.19607840000000001</v>
      </c>
      <c r="M241" s="6">
        <v>0.1109878</v>
      </c>
      <c r="N241" s="6">
        <v>6.4288020000000001E-2</v>
      </c>
      <c r="O241" s="6">
        <v>8.9126559999999994E-2</v>
      </c>
      <c r="P241" s="12">
        <v>6.4288020000000001E-2</v>
      </c>
    </row>
    <row r="242" spans="1:16">
      <c r="A242" s="26">
        <v>119.5</v>
      </c>
      <c r="B242" s="6">
        <v>0.23068050000000001</v>
      </c>
      <c r="C242" s="6">
        <v>0</v>
      </c>
      <c r="D242" s="6">
        <v>0.30425960000000002</v>
      </c>
      <c r="E242" s="6">
        <v>0.1782531</v>
      </c>
      <c r="F242" s="6">
        <v>0.22799820000000001</v>
      </c>
      <c r="G242" s="6">
        <v>1.8300650000000001</v>
      </c>
      <c r="H242" s="6">
        <v>0.1479837</v>
      </c>
      <c r="I242" s="6">
        <v>0.81699339999999998</v>
      </c>
      <c r="J242" s="6">
        <v>0.5347594</v>
      </c>
      <c r="K242" s="6">
        <v>2.0250720000000002</v>
      </c>
      <c r="L242" s="6">
        <v>0.19607840000000001</v>
      </c>
      <c r="M242" s="6">
        <v>0.1109878</v>
      </c>
      <c r="N242" s="6">
        <v>6.4288020000000001E-2</v>
      </c>
      <c r="O242" s="6">
        <v>8.9126559999999994E-2</v>
      </c>
      <c r="P242" s="12">
        <v>9.6432019999999993E-2</v>
      </c>
    </row>
    <row r="243" spans="1:16">
      <c r="A243" s="26">
        <v>120</v>
      </c>
      <c r="B243" s="6">
        <v>0.23068050000000001</v>
      </c>
      <c r="C243" s="6">
        <v>0</v>
      </c>
      <c r="D243" s="6">
        <v>0.30425960000000002</v>
      </c>
      <c r="E243" s="6">
        <v>0.20053480000000001</v>
      </c>
      <c r="F243" s="6">
        <v>0.22799820000000001</v>
      </c>
      <c r="G243" s="6">
        <v>1.8300650000000001</v>
      </c>
      <c r="H243" s="6">
        <v>0.1479837</v>
      </c>
      <c r="I243" s="6">
        <v>0.81699339999999998</v>
      </c>
      <c r="J243" s="6">
        <v>0.5347594</v>
      </c>
      <c r="K243" s="6">
        <v>2.0250720000000002</v>
      </c>
      <c r="L243" s="6">
        <v>0.19607840000000001</v>
      </c>
      <c r="M243" s="6">
        <v>0.1109878</v>
      </c>
      <c r="N243" s="6">
        <v>6.4288020000000001E-2</v>
      </c>
      <c r="O243" s="6">
        <v>8.9126559999999994E-2</v>
      </c>
      <c r="P243" s="12">
        <v>9.6432019999999993E-2</v>
      </c>
    </row>
    <row r="244" spans="1:16">
      <c r="A244" s="26">
        <v>120.5</v>
      </c>
      <c r="B244" s="6">
        <v>0.23068050000000001</v>
      </c>
      <c r="C244" s="6">
        <v>0</v>
      </c>
      <c r="D244" s="6">
        <v>0.30425960000000002</v>
      </c>
      <c r="E244" s="6">
        <v>0.1782531</v>
      </c>
      <c r="F244" s="6">
        <v>0.22799820000000001</v>
      </c>
      <c r="G244" s="6">
        <v>1.8300650000000001</v>
      </c>
      <c r="H244" s="6">
        <v>0.1479837</v>
      </c>
      <c r="I244" s="6">
        <v>0.81699339999999998</v>
      </c>
      <c r="J244" s="6">
        <v>0.5347594</v>
      </c>
      <c r="K244" s="6">
        <v>2.0250720000000002</v>
      </c>
      <c r="L244" s="6">
        <v>0.19607840000000001</v>
      </c>
      <c r="M244" s="6">
        <v>0.1109878</v>
      </c>
      <c r="N244" s="6">
        <v>6.4288020000000001E-2</v>
      </c>
      <c r="O244" s="6">
        <v>8.9126559999999994E-2</v>
      </c>
      <c r="P244" s="12">
        <v>9.6432019999999993E-2</v>
      </c>
    </row>
    <row r="245" spans="1:16">
      <c r="A245" s="26">
        <v>121</v>
      </c>
      <c r="B245" s="6">
        <v>0.23068050000000001</v>
      </c>
      <c r="C245" s="6">
        <v>0</v>
      </c>
      <c r="D245" s="6">
        <v>0.28735630000000001</v>
      </c>
      <c r="E245" s="6">
        <v>0.20053480000000001</v>
      </c>
      <c r="F245" s="6">
        <v>0.22799820000000001</v>
      </c>
      <c r="G245" s="6">
        <v>1.8300650000000001</v>
      </c>
      <c r="H245" s="6">
        <v>0.1479837</v>
      </c>
      <c r="I245" s="6">
        <v>0.81699339999999998</v>
      </c>
      <c r="J245" s="6">
        <v>0.5347594</v>
      </c>
      <c r="K245" s="6">
        <v>2.0250720000000002</v>
      </c>
      <c r="L245" s="6">
        <v>0.19607840000000001</v>
      </c>
      <c r="M245" s="6">
        <v>0.1109878</v>
      </c>
      <c r="N245" s="6">
        <v>6.4288020000000001E-2</v>
      </c>
      <c r="O245" s="6">
        <v>8.9126559999999994E-2</v>
      </c>
      <c r="P245" s="12">
        <v>9.6432019999999993E-2</v>
      </c>
    </row>
    <row r="246" spans="1:16">
      <c r="A246" s="26">
        <v>121.5</v>
      </c>
      <c r="B246" s="6">
        <v>0.23068050000000001</v>
      </c>
      <c r="C246" s="6">
        <v>0</v>
      </c>
      <c r="D246" s="6">
        <v>0.28735630000000001</v>
      </c>
      <c r="E246" s="6">
        <v>0.20053480000000001</v>
      </c>
      <c r="F246" s="6">
        <v>0.22799820000000001</v>
      </c>
      <c r="G246" s="6">
        <v>1.8300650000000001</v>
      </c>
      <c r="H246" s="6">
        <v>0.1479837</v>
      </c>
      <c r="I246" s="6">
        <v>0.81699339999999998</v>
      </c>
      <c r="J246" s="6">
        <v>0.5347594</v>
      </c>
      <c r="K246" s="6">
        <v>2.0572159999999999</v>
      </c>
      <c r="L246" s="6">
        <v>0.19607840000000001</v>
      </c>
      <c r="M246" s="6">
        <v>0.1479837</v>
      </c>
      <c r="N246" s="6">
        <v>6.4288020000000001E-2</v>
      </c>
      <c r="O246" s="6">
        <v>8.9126559999999994E-2</v>
      </c>
      <c r="P246" s="12">
        <v>9.6432019999999993E-2</v>
      </c>
    </row>
    <row r="247" spans="1:16">
      <c r="A247" s="26">
        <v>122</v>
      </c>
      <c r="B247" s="6">
        <v>0.23068050000000001</v>
      </c>
      <c r="C247" s="6">
        <v>0</v>
      </c>
      <c r="D247" s="6">
        <v>0.30425960000000002</v>
      </c>
      <c r="E247" s="6">
        <v>0.20053480000000001</v>
      </c>
      <c r="F247" s="6">
        <v>0.22799820000000001</v>
      </c>
      <c r="G247" s="6">
        <v>1.8300650000000001</v>
      </c>
      <c r="H247" s="6">
        <v>0.1479837</v>
      </c>
      <c r="I247" s="6">
        <v>0.81699339999999998</v>
      </c>
      <c r="J247" s="6">
        <v>0.5347594</v>
      </c>
      <c r="K247" s="6">
        <v>2.0572159999999999</v>
      </c>
      <c r="L247" s="6">
        <v>0.19607840000000001</v>
      </c>
      <c r="M247" s="6">
        <v>0.1479837</v>
      </c>
      <c r="N247" s="6">
        <v>6.4288020000000001E-2</v>
      </c>
      <c r="O247" s="6">
        <v>8.9126559999999994E-2</v>
      </c>
      <c r="P247" s="12">
        <v>9.6432019999999993E-2</v>
      </c>
    </row>
    <row r="248" spans="1:16">
      <c r="A248" s="26">
        <v>122.5</v>
      </c>
      <c r="B248" s="6">
        <v>0.23068050000000001</v>
      </c>
      <c r="C248" s="6">
        <v>0</v>
      </c>
      <c r="D248" s="6">
        <v>0.30425960000000002</v>
      </c>
      <c r="E248" s="6">
        <v>0.1782531</v>
      </c>
      <c r="F248" s="6">
        <v>0.22799820000000001</v>
      </c>
      <c r="G248" s="6">
        <v>1.8300650000000001</v>
      </c>
      <c r="H248" s="6">
        <v>0.1479837</v>
      </c>
      <c r="I248" s="6">
        <v>0.81699339999999998</v>
      </c>
      <c r="J248" s="6">
        <v>0.5347594</v>
      </c>
      <c r="K248" s="6">
        <v>2.0572159999999999</v>
      </c>
      <c r="L248" s="6">
        <v>0.22875819999999999</v>
      </c>
      <c r="M248" s="6">
        <v>0.1479837</v>
      </c>
      <c r="N248" s="6">
        <v>6.4288020000000001E-2</v>
      </c>
      <c r="O248" s="6">
        <v>8.9126559999999994E-2</v>
      </c>
      <c r="P248" s="12">
        <v>9.6432019999999993E-2</v>
      </c>
    </row>
    <row r="249" spans="1:16">
      <c r="A249" s="26">
        <v>123</v>
      </c>
      <c r="B249" s="6">
        <v>0.23068050000000001</v>
      </c>
      <c r="C249" s="6">
        <v>0</v>
      </c>
      <c r="D249" s="6">
        <v>0.28735630000000001</v>
      </c>
      <c r="E249" s="6">
        <v>0.1782531</v>
      </c>
      <c r="F249" s="6">
        <v>0.22799820000000001</v>
      </c>
      <c r="G249" s="6">
        <v>1.8627450000000001</v>
      </c>
      <c r="H249" s="6">
        <v>0.1479837</v>
      </c>
      <c r="I249" s="6">
        <v>0.81699339999999998</v>
      </c>
      <c r="J249" s="6">
        <v>0.5347594</v>
      </c>
      <c r="K249" s="6">
        <v>2.0572159999999999</v>
      </c>
      <c r="L249" s="6">
        <v>0.22875819999999999</v>
      </c>
      <c r="M249" s="6">
        <v>0.1109878</v>
      </c>
      <c r="N249" s="6">
        <v>6.4288020000000001E-2</v>
      </c>
      <c r="O249" s="6">
        <v>8.9126559999999994E-2</v>
      </c>
      <c r="P249" s="12">
        <v>9.6432019999999993E-2</v>
      </c>
    </row>
    <row r="250" spans="1:16">
      <c r="A250" s="26">
        <v>123.5</v>
      </c>
      <c r="B250" s="6">
        <v>0.23068050000000001</v>
      </c>
      <c r="C250" s="6">
        <v>0</v>
      </c>
      <c r="D250" s="6">
        <v>0.28735630000000001</v>
      </c>
      <c r="E250" s="6">
        <v>0.1782531</v>
      </c>
      <c r="F250" s="6">
        <v>0.22799820000000001</v>
      </c>
      <c r="G250" s="6">
        <v>1.8627450000000001</v>
      </c>
      <c r="H250" s="6">
        <v>0.1479837</v>
      </c>
      <c r="I250" s="6">
        <v>0.81699339999999998</v>
      </c>
      <c r="J250" s="6">
        <v>0.5347594</v>
      </c>
      <c r="K250" s="6">
        <v>2.0572159999999999</v>
      </c>
      <c r="L250" s="6">
        <v>0.22875819999999999</v>
      </c>
      <c r="M250" s="6">
        <v>0.1479837</v>
      </c>
      <c r="N250" s="6">
        <v>6.4288020000000001E-2</v>
      </c>
      <c r="O250" s="6">
        <v>8.9126559999999994E-2</v>
      </c>
      <c r="P250" s="12">
        <v>9.6432019999999993E-2</v>
      </c>
    </row>
    <row r="251" spans="1:16">
      <c r="A251" s="26">
        <v>124</v>
      </c>
      <c r="B251" s="6">
        <v>0.23068050000000001</v>
      </c>
      <c r="C251" s="6">
        <v>0</v>
      </c>
      <c r="D251" s="6">
        <v>0.28735630000000001</v>
      </c>
      <c r="E251" s="6">
        <v>0.20053480000000001</v>
      </c>
      <c r="F251" s="6">
        <v>0.22799820000000001</v>
      </c>
      <c r="G251" s="6">
        <v>1.8627450000000001</v>
      </c>
      <c r="H251" s="6">
        <v>0.1479837</v>
      </c>
      <c r="I251" s="6">
        <v>0.84967320000000002</v>
      </c>
      <c r="J251" s="6">
        <v>0.5347594</v>
      </c>
      <c r="K251" s="6">
        <v>2.0572159999999999</v>
      </c>
      <c r="L251" s="6">
        <v>0.22875819999999999</v>
      </c>
      <c r="M251" s="6">
        <v>0.1479837</v>
      </c>
      <c r="N251" s="6">
        <v>6.4288020000000001E-2</v>
      </c>
      <c r="O251" s="6">
        <v>8.9126559999999994E-2</v>
      </c>
      <c r="P251" s="12">
        <v>9.6432019999999993E-2</v>
      </c>
    </row>
    <row r="252" spans="1:16">
      <c r="A252" s="26">
        <v>124.5</v>
      </c>
      <c r="B252" s="6">
        <v>0.23068050000000001</v>
      </c>
      <c r="C252" s="6">
        <v>0</v>
      </c>
      <c r="D252" s="6">
        <v>0.28735630000000001</v>
      </c>
      <c r="E252" s="6">
        <v>0.20053480000000001</v>
      </c>
      <c r="F252" s="6">
        <v>0.22799820000000001</v>
      </c>
      <c r="G252" s="6">
        <v>1.8627450000000001</v>
      </c>
      <c r="H252" s="6">
        <v>0.1479837</v>
      </c>
      <c r="I252" s="6">
        <v>0.81699339999999998</v>
      </c>
      <c r="J252" s="6">
        <v>0.5347594</v>
      </c>
      <c r="K252" s="6">
        <v>2.0572159999999999</v>
      </c>
      <c r="L252" s="6">
        <v>0.22875819999999999</v>
      </c>
      <c r="M252" s="6">
        <v>0.1109878</v>
      </c>
      <c r="N252" s="6">
        <v>6.4288020000000001E-2</v>
      </c>
      <c r="O252" s="6">
        <v>8.9126559999999994E-2</v>
      </c>
      <c r="P252" s="12">
        <v>9.6432019999999993E-2</v>
      </c>
    </row>
    <row r="253" spans="1:16">
      <c r="A253" s="26">
        <v>125</v>
      </c>
      <c r="B253" s="6">
        <v>0.23068050000000001</v>
      </c>
      <c r="C253" s="6">
        <v>0</v>
      </c>
      <c r="D253" s="6">
        <v>0.28735630000000001</v>
      </c>
      <c r="E253" s="6">
        <v>0.1782531</v>
      </c>
      <c r="F253" s="6">
        <v>0.22799820000000001</v>
      </c>
      <c r="G253" s="6">
        <v>1.8954249999999999</v>
      </c>
      <c r="H253" s="6">
        <v>0.1479837</v>
      </c>
      <c r="I253" s="6">
        <v>0.84967320000000002</v>
      </c>
      <c r="J253" s="6">
        <v>0.5347594</v>
      </c>
      <c r="K253" s="6">
        <v>2.0572159999999999</v>
      </c>
      <c r="L253" s="6">
        <v>0.22875819999999999</v>
      </c>
      <c r="M253" s="6">
        <v>0.1479837</v>
      </c>
      <c r="N253" s="6">
        <v>6.4288020000000001E-2</v>
      </c>
      <c r="O253" s="6">
        <v>8.9126559999999994E-2</v>
      </c>
      <c r="P253" s="12">
        <v>9.6432019999999993E-2</v>
      </c>
    </row>
    <row r="254" spans="1:16">
      <c r="A254" s="26">
        <v>125.5</v>
      </c>
      <c r="B254" s="6">
        <v>0.23068050000000001</v>
      </c>
      <c r="C254" s="6">
        <v>0</v>
      </c>
      <c r="D254" s="6">
        <v>0.28735630000000001</v>
      </c>
      <c r="E254" s="6">
        <v>0.1782531</v>
      </c>
      <c r="F254" s="6">
        <v>0.22799820000000001</v>
      </c>
      <c r="G254" s="6">
        <v>1.8954249999999999</v>
      </c>
      <c r="H254" s="6">
        <v>0.1479837</v>
      </c>
      <c r="I254" s="6">
        <v>0.84967320000000002</v>
      </c>
      <c r="J254" s="6">
        <v>0.5347594</v>
      </c>
      <c r="K254" s="6">
        <v>2.0572159999999999</v>
      </c>
      <c r="L254" s="6">
        <v>0.22875819999999999</v>
      </c>
      <c r="M254" s="6">
        <v>0.1479837</v>
      </c>
      <c r="N254" s="6">
        <v>6.4288020000000001E-2</v>
      </c>
      <c r="O254" s="6">
        <v>0.1336898</v>
      </c>
      <c r="P254" s="12">
        <v>9.6432019999999993E-2</v>
      </c>
    </row>
    <row r="255" spans="1:16">
      <c r="A255" s="26">
        <v>126</v>
      </c>
      <c r="B255" s="6">
        <v>0.23068050000000001</v>
      </c>
      <c r="C255" s="6">
        <v>0</v>
      </c>
      <c r="D255" s="6">
        <v>0.30425960000000002</v>
      </c>
      <c r="E255" s="6">
        <v>0.1782531</v>
      </c>
      <c r="F255" s="6">
        <v>0.22799820000000001</v>
      </c>
      <c r="G255" s="6">
        <v>1.8954249999999999</v>
      </c>
      <c r="H255" s="6">
        <v>0.1479837</v>
      </c>
      <c r="I255" s="6">
        <v>0.84967320000000002</v>
      </c>
      <c r="J255" s="6">
        <v>0.5347594</v>
      </c>
      <c r="K255" s="6">
        <v>2.0893600000000001</v>
      </c>
      <c r="L255" s="6">
        <v>0.22875819999999999</v>
      </c>
      <c r="M255" s="6">
        <v>0.1479837</v>
      </c>
      <c r="N255" s="6">
        <v>6.4288020000000001E-2</v>
      </c>
      <c r="O255" s="6">
        <v>0.1336898</v>
      </c>
      <c r="P255" s="12">
        <v>9.6432019999999993E-2</v>
      </c>
    </row>
    <row r="256" spans="1:16">
      <c r="A256" s="26">
        <v>126.5</v>
      </c>
      <c r="B256" s="6">
        <v>0.23068050000000001</v>
      </c>
      <c r="C256" s="6">
        <v>0</v>
      </c>
      <c r="D256" s="6">
        <v>0.28735630000000001</v>
      </c>
      <c r="E256" s="6">
        <v>0.1782531</v>
      </c>
      <c r="F256" s="6">
        <v>0.22799820000000001</v>
      </c>
      <c r="G256" s="6">
        <v>1.8954249999999999</v>
      </c>
      <c r="H256" s="6">
        <v>0.1479837</v>
      </c>
      <c r="I256" s="6">
        <v>0.84967320000000002</v>
      </c>
      <c r="J256" s="6">
        <v>0.5347594</v>
      </c>
      <c r="K256" s="6">
        <v>2.0893600000000001</v>
      </c>
      <c r="L256" s="6">
        <v>0.22875819999999999</v>
      </c>
      <c r="M256" s="6">
        <v>0.1479837</v>
      </c>
      <c r="N256" s="6">
        <v>6.4288020000000001E-2</v>
      </c>
      <c r="O256" s="6">
        <v>8.9126559999999994E-2</v>
      </c>
      <c r="P256" s="12">
        <v>9.6432019999999993E-2</v>
      </c>
    </row>
    <row r="257" spans="1:16">
      <c r="A257" s="26">
        <v>127</v>
      </c>
      <c r="B257" s="6">
        <v>0.24990390000000001</v>
      </c>
      <c r="C257" s="6">
        <v>0</v>
      </c>
      <c r="D257" s="6">
        <v>0.28735630000000001</v>
      </c>
      <c r="E257" s="6">
        <v>0.1782531</v>
      </c>
      <c r="F257" s="6">
        <v>0.22799820000000001</v>
      </c>
      <c r="G257" s="6">
        <v>1.8954249999999999</v>
      </c>
      <c r="H257" s="6">
        <v>0.1479837</v>
      </c>
      <c r="I257" s="6">
        <v>0.84967320000000002</v>
      </c>
      <c r="J257" s="6">
        <v>0.5347594</v>
      </c>
      <c r="K257" s="6">
        <v>2.0893600000000001</v>
      </c>
      <c r="L257" s="6">
        <v>0.22875819999999999</v>
      </c>
      <c r="M257" s="6">
        <v>0.1479837</v>
      </c>
      <c r="N257" s="6">
        <v>6.4288020000000001E-2</v>
      </c>
      <c r="O257" s="6">
        <v>0.1336898</v>
      </c>
      <c r="P257" s="12">
        <v>9.6432019999999993E-2</v>
      </c>
    </row>
    <row r="258" spans="1:16">
      <c r="A258" s="26">
        <v>127.5</v>
      </c>
      <c r="B258" s="6">
        <v>0.23068050000000001</v>
      </c>
      <c r="C258" s="6">
        <v>0</v>
      </c>
      <c r="D258" s="6">
        <v>0.28735630000000001</v>
      </c>
      <c r="E258" s="6">
        <v>0.20053480000000001</v>
      </c>
      <c r="F258" s="6">
        <v>0.22799820000000001</v>
      </c>
      <c r="G258" s="6">
        <v>1.8954249999999999</v>
      </c>
      <c r="H258" s="6">
        <v>0.1479837</v>
      </c>
      <c r="I258" s="6">
        <v>0.84967320000000002</v>
      </c>
      <c r="J258" s="6">
        <v>0.5347594</v>
      </c>
      <c r="K258" s="6">
        <v>2.0893600000000001</v>
      </c>
      <c r="L258" s="6">
        <v>0.22875819999999999</v>
      </c>
      <c r="M258" s="6">
        <v>0.1479837</v>
      </c>
      <c r="N258" s="6">
        <v>6.4288020000000001E-2</v>
      </c>
      <c r="O258" s="6">
        <v>0.1336898</v>
      </c>
      <c r="P258" s="12">
        <v>9.6432019999999993E-2</v>
      </c>
    </row>
    <row r="259" spans="1:16">
      <c r="A259" s="26">
        <v>128</v>
      </c>
      <c r="B259" s="6">
        <v>0.23068050000000001</v>
      </c>
      <c r="C259" s="6">
        <v>0</v>
      </c>
      <c r="D259" s="6">
        <v>0.28735630000000001</v>
      </c>
      <c r="E259" s="6">
        <v>0.1782531</v>
      </c>
      <c r="F259" s="6">
        <v>0.22799820000000001</v>
      </c>
      <c r="G259" s="6">
        <v>1.8954249999999999</v>
      </c>
      <c r="H259" s="6">
        <v>0.1479837</v>
      </c>
      <c r="I259" s="6">
        <v>0.84967320000000002</v>
      </c>
      <c r="J259" s="6">
        <v>0.5347594</v>
      </c>
      <c r="K259" s="6">
        <v>2.0893600000000001</v>
      </c>
      <c r="L259" s="6">
        <v>0.22875819999999999</v>
      </c>
      <c r="M259" s="6">
        <v>0.1479837</v>
      </c>
      <c r="N259" s="6">
        <v>6.4288020000000001E-2</v>
      </c>
      <c r="O259" s="6">
        <v>0.1336898</v>
      </c>
      <c r="P259" s="12">
        <v>9.6432019999999993E-2</v>
      </c>
    </row>
    <row r="260" spans="1:16">
      <c r="A260" s="26">
        <v>128.5</v>
      </c>
      <c r="B260" s="6">
        <v>0.23068050000000001</v>
      </c>
      <c r="C260" s="6">
        <v>0</v>
      </c>
      <c r="D260" s="6">
        <v>0.28735630000000001</v>
      </c>
      <c r="E260" s="6">
        <v>0.1782531</v>
      </c>
      <c r="F260" s="6">
        <v>0.22799820000000001</v>
      </c>
      <c r="G260" s="6">
        <v>1.8954249999999999</v>
      </c>
      <c r="H260" s="6">
        <v>0.1479837</v>
      </c>
      <c r="I260" s="6">
        <v>0.84967320000000002</v>
      </c>
      <c r="J260" s="6">
        <v>0.5347594</v>
      </c>
      <c r="K260" s="6">
        <v>2.0893600000000001</v>
      </c>
      <c r="L260" s="6">
        <v>0.22875819999999999</v>
      </c>
      <c r="M260" s="6">
        <v>0.1479837</v>
      </c>
      <c r="N260" s="6">
        <v>6.4288020000000001E-2</v>
      </c>
      <c r="O260" s="6">
        <v>0.1336898</v>
      </c>
      <c r="P260" s="12">
        <v>9.6432019999999993E-2</v>
      </c>
    </row>
    <row r="261" spans="1:16">
      <c r="A261" s="26">
        <v>129</v>
      </c>
      <c r="B261" s="6">
        <v>0.24990390000000001</v>
      </c>
      <c r="C261" s="6">
        <v>0</v>
      </c>
      <c r="D261" s="6">
        <v>0.28735630000000001</v>
      </c>
      <c r="E261" s="6">
        <v>0.1782531</v>
      </c>
      <c r="F261" s="6">
        <v>0.22799820000000001</v>
      </c>
      <c r="G261" s="6">
        <v>1.928105</v>
      </c>
      <c r="H261" s="6">
        <v>0.1479837</v>
      </c>
      <c r="I261" s="6">
        <v>0.84967320000000002</v>
      </c>
      <c r="J261" s="6">
        <v>0.5347594</v>
      </c>
      <c r="K261" s="6">
        <v>2.0893600000000001</v>
      </c>
      <c r="L261" s="6">
        <v>0.261438</v>
      </c>
      <c r="M261" s="6">
        <v>0.1479837</v>
      </c>
      <c r="N261" s="6">
        <v>6.4288020000000001E-2</v>
      </c>
      <c r="O261" s="6">
        <v>0.1336898</v>
      </c>
      <c r="P261" s="12">
        <v>9.6432019999999993E-2</v>
      </c>
    </row>
    <row r="262" spans="1:16">
      <c r="A262" s="26">
        <v>129.5</v>
      </c>
      <c r="B262" s="6">
        <v>0.24990390000000001</v>
      </c>
      <c r="C262" s="6">
        <v>0</v>
      </c>
      <c r="D262" s="6">
        <v>0.28735630000000001</v>
      </c>
      <c r="E262" s="6">
        <v>0.1782531</v>
      </c>
      <c r="F262" s="6">
        <v>0.22799820000000001</v>
      </c>
      <c r="G262" s="6">
        <v>1.928105</v>
      </c>
      <c r="H262" s="6">
        <v>0.1479837</v>
      </c>
      <c r="I262" s="6">
        <v>0.84967320000000002</v>
      </c>
      <c r="J262" s="6">
        <v>0.5347594</v>
      </c>
      <c r="K262" s="6">
        <v>2.0893600000000001</v>
      </c>
      <c r="L262" s="6">
        <v>0.261438</v>
      </c>
      <c r="M262" s="6">
        <v>0.1479837</v>
      </c>
      <c r="N262" s="6">
        <v>6.4288020000000001E-2</v>
      </c>
      <c r="O262" s="6">
        <v>8.9126559999999994E-2</v>
      </c>
      <c r="P262" s="12">
        <v>9.6432019999999993E-2</v>
      </c>
    </row>
    <row r="263" spans="1:16">
      <c r="A263" s="26">
        <v>130</v>
      </c>
      <c r="B263" s="6">
        <v>0.24990390000000001</v>
      </c>
      <c r="C263" s="6">
        <v>-1.9607840000000001E-2</v>
      </c>
      <c r="D263" s="6">
        <v>0.28735630000000001</v>
      </c>
      <c r="E263" s="6">
        <v>0.1782531</v>
      </c>
      <c r="F263" s="6">
        <v>0.22799820000000001</v>
      </c>
      <c r="G263" s="6">
        <v>1.928105</v>
      </c>
      <c r="H263" s="6">
        <v>0.1479837</v>
      </c>
      <c r="I263" s="6">
        <v>0.84967320000000002</v>
      </c>
      <c r="J263" s="6">
        <v>0.5347594</v>
      </c>
      <c r="K263" s="6">
        <v>2.0893600000000001</v>
      </c>
      <c r="L263" s="6">
        <v>0.261438</v>
      </c>
      <c r="M263" s="6">
        <v>0.1479837</v>
      </c>
      <c r="N263" s="6">
        <v>6.4288020000000001E-2</v>
      </c>
      <c r="O263" s="6">
        <v>0.1336898</v>
      </c>
      <c r="P263" s="12">
        <v>9.6432019999999993E-2</v>
      </c>
    </row>
    <row r="264" spans="1:16">
      <c r="A264" s="26">
        <v>130.5</v>
      </c>
      <c r="B264" s="6">
        <v>0.24990390000000001</v>
      </c>
      <c r="C264" s="6">
        <v>0</v>
      </c>
      <c r="D264" s="6">
        <v>0.28735630000000001</v>
      </c>
      <c r="E264" s="6">
        <v>0.1782531</v>
      </c>
      <c r="F264" s="6">
        <v>0.22799820000000001</v>
      </c>
      <c r="G264" s="6">
        <v>1.928105</v>
      </c>
      <c r="H264" s="6">
        <v>0.1479837</v>
      </c>
      <c r="I264" s="6">
        <v>0.88235300000000005</v>
      </c>
      <c r="J264" s="6">
        <v>0.5347594</v>
      </c>
      <c r="K264" s="6">
        <v>2.0893600000000001</v>
      </c>
      <c r="L264" s="6">
        <v>0.261438</v>
      </c>
      <c r="M264" s="6">
        <v>0.1479837</v>
      </c>
      <c r="N264" s="6">
        <v>6.4288020000000001E-2</v>
      </c>
      <c r="O264" s="6">
        <v>0.1336898</v>
      </c>
      <c r="P264" s="12">
        <v>9.6432019999999993E-2</v>
      </c>
    </row>
    <row r="265" spans="1:16">
      <c r="A265" s="26">
        <v>131</v>
      </c>
      <c r="B265" s="6">
        <v>0.24990390000000001</v>
      </c>
      <c r="C265" s="6">
        <v>0</v>
      </c>
      <c r="D265" s="6">
        <v>0.28735630000000001</v>
      </c>
      <c r="E265" s="6">
        <v>0.1782531</v>
      </c>
      <c r="F265" s="6">
        <v>0.22799820000000001</v>
      </c>
      <c r="G265" s="6">
        <v>1.928105</v>
      </c>
      <c r="H265" s="6">
        <v>0.1479837</v>
      </c>
      <c r="I265" s="6">
        <v>0.88235300000000005</v>
      </c>
      <c r="J265" s="6">
        <v>0.5347594</v>
      </c>
      <c r="K265" s="6">
        <v>2.1215039999999998</v>
      </c>
      <c r="L265" s="6">
        <v>0.261438</v>
      </c>
      <c r="M265" s="6">
        <v>0.1479837</v>
      </c>
      <c r="N265" s="6">
        <v>6.4288020000000001E-2</v>
      </c>
      <c r="O265" s="6">
        <v>0.1336898</v>
      </c>
      <c r="P265" s="12">
        <v>9.6432019999999993E-2</v>
      </c>
    </row>
    <row r="266" spans="1:16">
      <c r="A266" s="26">
        <v>131.5</v>
      </c>
      <c r="B266" s="6">
        <v>0.24990390000000001</v>
      </c>
      <c r="C266" s="6">
        <v>0</v>
      </c>
      <c r="D266" s="6">
        <v>0.28735630000000001</v>
      </c>
      <c r="E266" s="6">
        <v>0.1782531</v>
      </c>
      <c r="F266" s="6">
        <v>0.22799820000000001</v>
      </c>
      <c r="G266" s="6">
        <v>1.928105</v>
      </c>
      <c r="H266" s="6">
        <v>0.1479837</v>
      </c>
      <c r="I266" s="6">
        <v>0.88235300000000005</v>
      </c>
      <c r="J266" s="6">
        <v>0.5347594</v>
      </c>
      <c r="K266" s="6">
        <v>2.1215039999999998</v>
      </c>
      <c r="L266" s="6">
        <v>0.261438</v>
      </c>
      <c r="M266" s="6">
        <v>0.1479837</v>
      </c>
      <c r="N266" s="6">
        <v>6.4288020000000001E-2</v>
      </c>
      <c r="O266" s="6">
        <v>0.1336898</v>
      </c>
      <c r="P266" s="12">
        <v>9.6432019999999993E-2</v>
      </c>
    </row>
    <row r="267" spans="1:16">
      <c r="A267" s="26">
        <v>132</v>
      </c>
      <c r="B267" s="6">
        <v>0.24990390000000001</v>
      </c>
      <c r="C267" s="6">
        <v>0</v>
      </c>
      <c r="D267" s="6">
        <v>0.28735630000000001</v>
      </c>
      <c r="E267" s="6">
        <v>0.1782531</v>
      </c>
      <c r="F267" s="6">
        <v>0.22799820000000001</v>
      </c>
      <c r="G267" s="6">
        <v>1.928105</v>
      </c>
      <c r="H267" s="6">
        <v>0.1479837</v>
      </c>
      <c r="I267" s="6">
        <v>0.88235300000000005</v>
      </c>
      <c r="J267" s="6">
        <v>0.5347594</v>
      </c>
      <c r="K267" s="6">
        <v>2.1215039999999998</v>
      </c>
      <c r="L267" s="6">
        <v>0.261438</v>
      </c>
      <c r="M267" s="6">
        <v>0.1479837</v>
      </c>
      <c r="N267" s="6">
        <v>6.4288020000000001E-2</v>
      </c>
      <c r="O267" s="6">
        <v>0.1336898</v>
      </c>
      <c r="P267" s="12">
        <v>9.6432019999999993E-2</v>
      </c>
    </row>
    <row r="268" spans="1:16">
      <c r="A268" s="26">
        <v>132.5</v>
      </c>
      <c r="B268" s="6">
        <v>0.24990390000000001</v>
      </c>
      <c r="C268" s="6">
        <v>0</v>
      </c>
      <c r="D268" s="6">
        <v>0.28735630000000001</v>
      </c>
      <c r="E268" s="6">
        <v>0.1782531</v>
      </c>
      <c r="F268" s="6">
        <v>0.22799820000000001</v>
      </c>
      <c r="G268" s="6">
        <v>1.928105</v>
      </c>
      <c r="H268" s="6">
        <v>0.1479837</v>
      </c>
      <c r="I268" s="6">
        <v>0.88235300000000005</v>
      </c>
      <c r="J268" s="6">
        <v>0.5347594</v>
      </c>
      <c r="K268" s="6">
        <v>2.1215039999999998</v>
      </c>
      <c r="L268" s="6">
        <v>0.261438</v>
      </c>
      <c r="M268" s="6">
        <v>0.1479837</v>
      </c>
      <c r="N268" s="6">
        <v>6.4288020000000001E-2</v>
      </c>
      <c r="O268" s="6">
        <v>0.1336898</v>
      </c>
      <c r="P268" s="12">
        <v>0.128576</v>
      </c>
    </row>
    <row r="269" spans="1:16">
      <c r="A269" s="26">
        <v>133</v>
      </c>
      <c r="B269" s="6">
        <v>0.24990390000000001</v>
      </c>
      <c r="C269" s="6">
        <v>0</v>
      </c>
      <c r="D269" s="6">
        <v>0.28735630000000001</v>
      </c>
      <c r="E269" s="6">
        <v>0.20053480000000001</v>
      </c>
      <c r="F269" s="6">
        <v>0.22799820000000001</v>
      </c>
      <c r="G269" s="6">
        <v>1.928105</v>
      </c>
      <c r="H269" s="6">
        <v>0.1479837</v>
      </c>
      <c r="I269" s="6">
        <v>0.88235300000000005</v>
      </c>
      <c r="J269" s="6">
        <v>0.5347594</v>
      </c>
      <c r="K269" s="6">
        <v>2.1215039999999998</v>
      </c>
      <c r="L269" s="6">
        <v>0.261438</v>
      </c>
      <c r="M269" s="6">
        <v>0.1479837</v>
      </c>
      <c r="N269" s="6">
        <v>6.4288020000000001E-2</v>
      </c>
      <c r="O269" s="6">
        <v>0.1336898</v>
      </c>
      <c r="P269" s="12">
        <v>0.128576</v>
      </c>
    </row>
    <row r="270" spans="1:16">
      <c r="A270" s="26">
        <v>133.5</v>
      </c>
      <c r="B270" s="6">
        <v>0.24990390000000001</v>
      </c>
      <c r="C270" s="6">
        <v>0</v>
      </c>
      <c r="D270" s="6">
        <v>0.28735630000000001</v>
      </c>
      <c r="E270" s="6">
        <v>0.1782531</v>
      </c>
      <c r="F270" s="6">
        <v>0.22799820000000001</v>
      </c>
      <c r="G270" s="6">
        <v>1.928105</v>
      </c>
      <c r="H270" s="6">
        <v>0.1479837</v>
      </c>
      <c r="I270" s="6">
        <v>0.88235300000000005</v>
      </c>
      <c r="J270" s="6">
        <v>0.5347594</v>
      </c>
      <c r="K270" s="6">
        <v>2.1215039999999998</v>
      </c>
      <c r="L270" s="6">
        <v>0.261438</v>
      </c>
      <c r="M270" s="6">
        <v>0.1479837</v>
      </c>
      <c r="N270" s="6">
        <v>6.4288020000000001E-2</v>
      </c>
      <c r="O270" s="6">
        <v>0.1336898</v>
      </c>
      <c r="P270" s="12">
        <v>9.6432019999999993E-2</v>
      </c>
    </row>
    <row r="271" spans="1:16">
      <c r="A271" s="26">
        <v>134</v>
      </c>
      <c r="B271" s="6">
        <v>0.24990390000000001</v>
      </c>
      <c r="C271" s="6">
        <v>0</v>
      </c>
      <c r="D271" s="6">
        <v>0.28735630000000001</v>
      </c>
      <c r="E271" s="6">
        <v>0.1782531</v>
      </c>
      <c r="F271" s="6">
        <v>0.22799820000000001</v>
      </c>
      <c r="G271" s="6">
        <v>1.9607840000000001</v>
      </c>
      <c r="H271" s="6">
        <v>0.1479837</v>
      </c>
      <c r="I271" s="6">
        <v>0.88235300000000005</v>
      </c>
      <c r="J271" s="6">
        <v>0.5347594</v>
      </c>
      <c r="K271" s="6">
        <v>2.1215039999999998</v>
      </c>
      <c r="L271" s="6">
        <v>0.29411759999999998</v>
      </c>
      <c r="M271" s="6">
        <v>0.1479837</v>
      </c>
      <c r="N271" s="6">
        <v>6.4288020000000001E-2</v>
      </c>
      <c r="O271" s="6">
        <v>0.1336898</v>
      </c>
      <c r="P271" s="12">
        <v>0.128576</v>
      </c>
    </row>
    <row r="272" spans="1:16">
      <c r="A272" s="26">
        <v>134.5</v>
      </c>
      <c r="B272" s="6">
        <v>0.26912720000000001</v>
      </c>
      <c r="C272" s="6">
        <v>0</v>
      </c>
      <c r="D272" s="6">
        <v>0.28735630000000001</v>
      </c>
      <c r="E272" s="6">
        <v>0.1782531</v>
      </c>
      <c r="F272" s="6">
        <v>0.22799820000000001</v>
      </c>
      <c r="G272" s="6">
        <v>1.9607840000000001</v>
      </c>
      <c r="H272" s="6">
        <v>0.1479837</v>
      </c>
      <c r="I272" s="6">
        <v>0.88235300000000005</v>
      </c>
      <c r="J272" s="6">
        <v>0.5347594</v>
      </c>
      <c r="K272" s="6">
        <v>2.1215039999999998</v>
      </c>
      <c r="L272" s="6">
        <v>0.29411759999999998</v>
      </c>
      <c r="M272" s="6">
        <v>0.1479837</v>
      </c>
      <c r="N272" s="6">
        <v>6.4288020000000001E-2</v>
      </c>
      <c r="O272" s="6">
        <v>0.1336898</v>
      </c>
      <c r="P272" s="12">
        <v>9.6432019999999993E-2</v>
      </c>
    </row>
    <row r="273" spans="1:16">
      <c r="A273" s="26">
        <v>135</v>
      </c>
      <c r="B273" s="6">
        <v>0.26912720000000001</v>
      </c>
      <c r="C273" s="6">
        <v>0</v>
      </c>
      <c r="D273" s="6">
        <v>0.28735630000000001</v>
      </c>
      <c r="E273" s="6">
        <v>0.1782531</v>
      </c>
      <c r="F273" s="6">
        <v>0.22799820000000001</v>
      </c>
      <c r="G273" s="6">
        <v>1.9607840000000001</v>
      </c>
      <c r="H273" s="6">
        <v>0.1479837</v>
      </c>
      <c r="I273" s="6">
        <v>0.88235300000000005</v>
      </c>
      <c r="J273" s="6">
        <v>0.5347594</v>
      </c>
      <c r="K273" s="6">
        <v>2.1215039999999998</v>
      </c>
      <c r="L273" s="6">
        <v>0.29411759999999998</v>
      </c>
      <c r="M273" s="6">
        <v>0.1479837</v>
      </c>
      <c r="N273" s="6">
        <v>6.4288020000000001E-2</v>
      </c>
      <c r="O273" s="6">
        <v>0.1336898</v>
      </c>
      <c r="P273" s="12">
        <v>9.6432019999999993E-2</v>
      </c>
    </row>
    <row r="274" spans="1:16">
      <c r="A274" s="26">
        <v>135.5</v>
      </c>
      <c r="B274" s="6">
        <v>0.26912720000000001</v>
      </c>
      <c r="C274" s="6">
        <v>0</v>
      </c>
      <c r="D274" s="6">
        <v>0.28735630000000001</v>
      </c>
      <c r="E274" s="6">
        <v>0.1782531</v>
      </c>
      <c r="F274" s="6">
        <v>0.22799820000000001</v>
      </c>
      <c r="G274" s="6">
        <v>1.9607840000000001</v>
      </c>
      <c r="H274" s="6">
        <v>0.1479837</v>
      </c>
      <c r="I274" s="6">
        <v>0.88235300000000005</v>
      </c>
      <c r="J274" s="6">
        <v>0.5347594</v>
      </c>
      <c r="K274" s="6">
        <v>2.1215039999999998</v>
      </c>
      <c r="L274" s="6">
        <v>0.29411759999999998</v>
      </c>
      <c r="M274" s="6">
        <v>0.1479837</v>
      </c>
      <c r="N274" s="6">
        <v>6.4288020000000001E-2</v>
      </c>
      <c r="O274" s="6">
        <v>0.1336898</v>
      </c>
      <c r="P274" s="12">
        <v>0.128576</v>
      </c>
    </row>
    <row r="275" spans="1:16">
      <c r="A275" s="26">
        <v>136</v>
      </c>
      <c r="B275" s="6">
        <v>0.26912720000000001</v>
      </c>
      <c r="C275" s="6">
        <v>0</v>
      </c>
      <c r="D275" s="6">
        <v>0.28735630000000001</v>
      </c>
      <c r="E275" s="6">
        <v>0.1782531</v>
      </c>
      <c r="F275" s="6">
        <v>0.22799820000000001</v>
      </c>
      <c r="G275" s="6">
        <v>1.9607840000000001</v>
      </c>
      <c r="H275" s="6">
        <v>0.1479837</v>
      </c>
      <c r="I275" s="6">
        <v>0.88235300000000005</v>
      </c>
      <c r="J275" s="6">
        <v>0.5347594</v>
      </c>
      <c r="K275" s="6">
        <v>2.1215039999999998</v>
      </c>
      <c r="L275" s="6">
        <v>0.29411759999999998</v>
      </c>
      <c r="M275" s="6">
        <v>0.1479837</v>
      </c>
      <c r="N275" s="6">
        <v>6.4288020000000001E-2</v>
      </c>
      <c r="O275" s="6">
        <v>0.1336898</v>
      </c>
      <c r="P275" s="12">
        <v>0.128576</v>
      </c>
    </row>
    <row r="276" spans="1:16">
      <c r="A276" s="26">
        <v>136.5</v>
      </c>
      <c r="B276" s="6">
        <v>0.26912720000000001</v>
      </c>
      <c r="C276" s="6">
        <v>0</v>
      </c>
      <c r="D276" s="6">
        <v>0.28735630000000001</v>
      </c>
      <c r="E276" s="6">
        <v>0.1782531</v>
      </c>
      <c r="F276" s="6">
        <v>0.22799820000000001</v>
      </c>
      <c r="G276" s="6">
        <v>1.9607840000000001</v>
      </c>
      <c r="H276" s="6">
        <v>0.1479837</v>
      </c>
      <c r="I276" s="6">
        <v>0.88235300000000005</v>
      </c>
      <c r="J276" s="6">
        <v>0.5347594</v>
      </c>
      <c r="K276" s="6">
        <v>2.1215039999999998</v>
      </c>
      <c r="L276" s="6">
        <v>0.29411759999999998</v>
      </c>
      <c r="M276" s="6">
        <v>0.1479837</v>
      </c>
      <c r="N276" s="6">
        <v>6.4288020000000001E-2</v>
      </c>
      <c r="O276" s="6">
        <v>0.1336898</v>
      </c>
      <c r="P276" s="12">
        <v>0.128576</v>
      </c>
    </row>
    <row r="277" spans="1:16">
      <c r="A277" s="26">
        <v>137</v>
      </c>
      <c r="B277" s="6">
        <v>0.26912720000000001</v>
      </c>
      <c r="C277" s="6">
        <v>0</v>
      </c>
      <c r="D277" s="6">
        <v>0.28735630000000001</v>
      </c>
      <c r="E277" s="6">
        <v>0.1782531</v>
      </c>
      <c r="F277" s="6">
        <v>0.25079800000000002</v>
      </c>
      <c r="G277" s="6">
        <v>1.9607840000000001</v>
      </c>
      <c r="H277" s="6">
        <v>0.1479837</v>
      </c>
      <c r="I277" s="6">
        <v>0.88235300000000005</v>
      </c>
      <c r="J277" s="6">
        <v>0.5347594</v>
      </c>
      <c r="K277" s="6">
        <v>2.1215039999999998</v>
      </c>
      <c r="L277" s="6">
        <v>0.29411759999999998</v>
      </c>
      <c r="M277" s="6">
        <v>0.1479837</v>
      </c>
      <c r="N277" s="6">
        <v>6.4288020000000001E-2</v>
      </c>
      <c r="O277" s="6">
        <v>0.1336898</v>
      </c>
      <c r="P277" s="12">
        <v>0.128576</v>
      </c>
    </row>
    <row r="278" spans="1:16">
      <c r="A278" s="26">
        <v>137.5</v>
      </c>
      <c r="B278" s="6">
        <v>0.26912720000000001</v>
      </c>
      <c r="C278" s="6">
        <v>0</v>
      </c>
      <c r="D278" s="6">
        <v>0.28735630000000001</v>
      </c>
      <c r="E278" s="6">
        <v>0.1782531</v>
      </c>
      <c r="F278" s="6">
        <v>0.25079800000000002</v>
      </c>
      <c r="G278" s="6">
        <v>1.9607840000000001</v>
      </c>
      <c r="H278" s="6">
        <v>0.1479837</v>
      </c>
      <c r="I278" s="6">
        <v>0.88235300000000005</v>
      </c>
      <c r="J278" s="6">
        <v>0.5347594</v>
      </c>
      <c r="K278" s="6">
        <v>2.153648</v>
      </c>
      <c r="L278" s="6">
        <v>0.29411759999999998</v>
      </c>
      <c r="M278" s="6">
        <v>0.1479837</v>
      </c>
      <c r="N278" s="6">
        <v>6.4288020000000001E-2</v>
      </c>
      <c r="O278" s="6">
        <v>0.1336898</v>
      </c>
      <c r="P278" s="12">
        <v>0.128576</v>
      </c>
    </row>
    <row r="279" spans="1:16">
      <c r="A279" s="26">
        <v>138</v>
      </c>
      <c r="B279" s="6">
        <v>0.28835060000000001</v>
      </c>
      <c r="C279" s="6">
        <v>-1.9607840000000001E-2</v>
      </c>
      <c r="D279" s="6">
        <v>0.28735630000000001</v>
      </c>
      <c r="E279" s="6">
        <v>0.1782531</v>
      </c>
      <c r="F279" s="6">
        <v>0.25079800000000002</v>
      </c>
      <c r="G279" s="6">
        <v>1.9607840000000001</v>
      </c>
      <c r="H279" s="6">
        <v>0.1479837</v>
      </c>
      <c r="I279" s="6">
        <v>0.88235300000000005</v>
      </c>
      <c r="J279" s="6">
        <v>0.5347594</v>
      </c>
      <c r="K279" s="6">
        <v>2.1215039999999998</v>
      </c>
      <c r="L279" s="6">
        <v>0.29411759999999998</v>
      </c>
      <c r="M279" s="6">
        <v>0.1479837</v>
      </c>
      <c r="N279" s="6">
        <v>6.4288020000000001E-2</v>
      </c>
      <c r="O279" s="6">
        <v>0.1336898</v>
      </c>
      <c r="P279" s="12">
        <v>0.128576</v>
      </c>
    </row>
    <row r="280" spans="1:16">
      <c r="A280" s="26">
        <v>138.5</v>
      </c>
      <c r="B280" s="6">
        <v>0.28835060000000001</v>
      </c>
      <c r="C280" s="6">
        <v>0</v>
      </c>
      <c r="D280" s="6">
        <v>0.28735630000000001</v>
      </c>
      <c r="E280" s="6">
        <v>0.1782531</v>
      </c>
      <c r="F280" s="6">
        <v>0.25079800000000002</v>
      </c>
      <c r="G280" s="6">
        <v>1.9934639999999999</v>
      </c>
      <c r="H280" s="6">
        <v>0.1479837</v>
      </c>
      <c r="I280" s="6">
        <v>0.88235300000000005</v>
      </c>
      <c r="J280" s="6">
        <v>0.5347594</v>
      </c>
      <c r="K280" s="6">
        <v>2.153648</v>
      </c>
      <c r="L280" s="6">
        <v>0.32679740000000002</v>
      </c>
      <c r="M280" s="6">
        <v>0.1479837</v>
      </c>
      <c r="N280" s="6">
        <v>6.4288020000000001E-2</v>
      </c>
      <c r="O280" s="6">
        <v>0.1336898</v>
      </c>
      <c r="P280" s="12">
        <v>0.128576</v>
      </c>
    </row>
    <row r="281" spans="1:16">
      <c r="A281" s="26">
        <v>139</v>
      </c>
      <c r="B281" s="6">
        <v>0.28835060000000001</v>
      </c>
      <c r="C281" s="6">
        <v>0</v>
      </c>
      <c r="D281" s="6">
        <v>0.28735630000000001</v>
      </c>
      <c r="E281" s="6">
        <v>0.1782531</v>
      </c>
      <c r="F281" s="6">
        <v>0.25079800000000002</v>
      </c>
      <c r="G281" s="6">
        <v>1.9934639999999999</v>
      </c>
      <c r="H281" s="6">
        <v>0.1479837</v>
      </c>
      <c r="I281" s="6">
        <v>0.88235300000000005</v>
      </c>
      <c r="J281" s="6">
        <v>0.5347594</v>
      </c>
      <c r="K281" s="6">
        <v>2.153648</v>
      </c>
      <c r="L281" s="6">
        <v>0.32679740000000002</v>
      </c>
      <c r="M281" s="6">
        <v>0.18497959999999999</v>
      </c>
      <c r="N281" s="6">
        <v>6.4288020000000001E-2</v>
      </c>
      <c r="O281" s="6">
        <v>0.1336898</v>
      </c>
      <c r="P281" s="12">
        <v>0.128576</v>
      </c>
    </row>
    <row r="282" spans="1:16">
      <c r="A282" s="26">
        <v>139.5</v>
      </c>
      <c r="B282" s="6">
        <v>0.28835060000000001</v>
      </c>
      <c r="C282" s="6">
        <v>0</v>
      </c>
      <c r="D282" s="6">
        <v>0.28735630000000001</v>
      </c>
      <c r="E282" s="6">
        <v>0.1782531</v>
      </c>
      <c r="F282" s="6">
        <v>0.25079800000000002</v>
      </c>
      <c r="G282" s="6">
        <v>1.9934639999999999</v>
      </c>
      <c r="H282" s="6">
        <v>0.1479837</v>
      </c>
      <c r="I282" s="6">
        <v>0.88235300000000005</v>
      </c>
      <c r="J282" s="6">
        <v>0.5347594</v>
      </c>
      <c r="K282" s="6">
        <v>2.153648</v>
      </c>
      <c r="L282" s="6">
        <v>0.32679740000000002</v>
      </c>
      <c r="M282" s="6">
        <v>0.1479837</v>
      </c>
      <c r="N282" s="6">
        <v>6.4288020000000001E-2</v>
      </c>
      <c r="O282" s="6">
        <v>0.1336898</v>
      </c>
      <c r="P282" s="12">
        <v>0.128576</v>
      </c>
    </row>
    <row r="283" spans="1:16">
      <c r="A283" s="26">
        <v>140</v>
      </c>
      <c r="B283" s="6">
        <v>0.28835060000000001</v>
      </c>
      <c r="C283" s="6">
        <v>0</v>
      </c>
      <c r="D283" s="6">
        <v>0.28735630000000001</v>
      </c>
      <c r="E283" s="6">
        <v>0.1782531</v>
      </c>
      <c r="F283" s="6">
        <v>0.25079800000000002</v>
      </c>
      <c r="G283" s="6">
        <v>1.9934639999999999</v>
      </c>
      <c r="H283" s="6">
        <v>0.1479837</v>
      </c>
      <c r="I283" s="6">
        <v>0.91503259999999997</v>
      </c>
      <c r="J283" s="6">
        <v>0.5347594</v>
      </c>
      <c r="K283" s="6">
        <v>2.153648</v>
      </c>
      <c r="L283" s="6">
        <v>0.32679740000000002</v>
      </c>
      <c r="M283" s="6">
        <v>0.18497959999999999</v>
      </c>
      <c r="N283" s="6">
        <v>6.4288020000000001E-2</v>
      </c>
      <c r="O283" s="6">
        <v>0.1782531</v>
      </c>
      <c r="P283" s="12">
        <v>0.128576</v>
      </c>
    </row>
    <row r="284" spans="1:16">
      <c r="A284" s="26">
        <v>140.5</v>
      </c>
      <c r="B284" s="6">
        <v>0.28835060000000001</v>
      </c>
      <c r="C284" s="6">
        <v>0</v>
      </c>
      <c r="D284" s="6">
        <v>0.28735630000000001</v>
      </c>
      <c r="E284" s="6">
        <v>0.1782531</v>
      </c>
      <c r="F284" s="6">
        <v>0.2735978</v>
      </c>
      <c r="G284" s="6">
        <v>1.9934639999999999</v>
      </c>
      <c r="H284" s="6">
        <v>0.1479837</v>
      </c>
      <c r="I284" s="6">
        <v>0.91503259999999997</v>
      </c>
      <c r="J284" s="6">
        <v>0.5347594</v>
      </c>
      <c r="K284" s="6">
        <v>2.153648</v>
      </c>
      <c r="L284" s="6">
        <v>0.32679740000000002</v>
      </c>
      <c r="M284" s="6">
        <v>0.18497959999999999</v>
      </c>
      <c r="N284" s="6">
        <v>6.4288020000000001E-2</v>
      </c>
      <c r="O284" s="6">
        <v>0.1336898</v>
      </c>
      <c r="P284" s="12">
        <v>0.128576</v>
      </c>
    </row>
    <row r="285" spans="1:16">
      <c r="A285" s="26">
        <v>141</v>
      </c>
      <c r="B285" s="6">
        <v>0.30757400000000001</v>
      </c>
      <c r="C285" s="6">
        <v>0</v>
      </c>
      <c r="D285" s="6">
        <v>0.28735630000000001</v>
      </c>
      <c r="E285" s="6">
        <v>0.1782531</v>
      </c>
      <c r="F285" s="6">
        <v>0.2735978</v>
      </c>
      <c r="G285" s="6">
        <v>1.9934639999999999</v>
      </c>
      <c r="H285" s="6">
        <v>0.1479837</v>
      </c>
      <c r="I285" s="6">
        <v>0.91503259999999997</v>
      </c>
      <c r="J285" s="6">
        <v>0.5347594</v>
      </c>
      <c r="K285" s="6">
        <v>2.153648</v>
      </c>
      <c r="L285" s="6">
        <v>0.32679740000000002</v>
      </c>
      <c r="M285" s="6">
        <v>0.18497959999999999</v>
      </c>
      <c r="N285" s="6">
        <v>6.4288020000000001E-2</v>
      </c>
      <c r="O285" s="6">
        <v>0.1336898</v>
      </c>
      <c r="P285" s="12">
        <v>0.128576</v>
      </c>
    </row>
    <row r="286" spans="1:16">
      <c r="A286" s="26">
        <v>141.5</v>
      </c>
      <c r="B286" s="6">
        <v>0.30757400000000001</v>
      </c>
      <c r="C286" s="6">
        <v>0</v>
      </c>
      <c r="D286" s="6">
        <v>0.28735630000000001</v>
      </c>
      <c r="E286" s="6">
        <v>0.1782531</v>
      </c>
      <c r="F286" s="6">
        <v>0.2735978</v>
      </c>
      <c r="G286" s="6">
        <v>1.9934639999999999</v>
      </c>
      <c r="H286" s="6">
        <v>0.1479837</v>
      </c>
      <c r="I286" s="6">
        <v>0.91503259999999997</v>
      </c>
      <c r="J286" s="6">
        <v>0.5347594</v>
      </c>
      <c r="K286" s="6">
        <v>2.153648</v>
      </c>
      <c r="L286" s="6">
        <v>0.32679740000000002</v>
      </c>
      <c r="M286" s="6">
        <v>0.18497959999999999</v>
      </c>
      <c r="N286" s="6">
        <v>6.4288020000000001E-2</v>
      </c>
      <c r="O286" s="6">
        <v>0.1782531</v>
      </c>
      <c r="P286" s="12">
        <v>0.128576</v>
      </c>
    </row>
    <row r="287" spans="1:16">
      <c r="A287" s="26">
        <v>142</v>
      </c>
      <c r="B287" s="6">
        <v>0.30757400000000001</v>
      </c>
      <c r="C287" s="6">
        <v>0</v>
      </c>
      <c r="D287" s="6">
        <v>0.28735630000000001</v>
      </c>
      <c r="E287" s="6">
        <v>0.1782531</v>
      </c>
      <c r="F287" s="6">
        <v>0.29639759999999998</v>
      </c>
      <c r="G287" s="6">
        <v>1.9934639999999999</v>
      </c>
      <c r="H287" s="6">
        <v>0.1479837</v>
      </c>
      <c r="I287" s="6">
        <v>0.91503259999999997</v>
      </c>
      <c r="J287" s="6">
        <v>0.5347594</v>
      </c>
      <c r="K287" s="6">
        <v>2.153648</v>
      </c>
      <c r="L287" s="6">
        <v>0.32679740000000002</v>
      </c>
      <c r="M287" s="6">
        <v>0.18497959999999999</v>
      </c>
      <c r="N287" s="6">
        <v>6.4288020000000001E-2</v>
      </c>
      <c r="O287" s="6">
        <v>0.1782531</v>
      </c>
      <c r="P287" s="12">
        <v>0.128576</v>
      </c>
    </row>
    <row r="288" spans="1:16">
      <c r="A288" s="26">
        <v>142.5</v>
      </c>
      <c r="B288" s="6">
        <v>0.30757400000000001</v>
      </c>
      <c r="C288" s="6">
        <v>0</v>
      </c>
      <c r="D288" s="6">
        <v>0.28735630000000001</v>
      </c>
      <c r="E288" s="6">
        <v>0.1782531</v>
      </c>
      <c r="F288" s="6">
        <v>0.29639759999999998</v>
      </c>
      <c r="G288" s="6">
        <v>1.9934639999999999</v>
      </c>
      <c r="H288" s="6">
        <v>0.1479837</v>
      </c>
      <c r="I288" s="6">
        <v>0.91503259999999997</v>
      </c>
      <c r="J288" s="6">
        <v>0.5347594</v>
      </c>
      <c r="K288" s="6">
        <v>2.153648</v>
      </c>
      <c r="L288" s="6">
        <v>0.3594772</v>
      </c>
      <c r="M288" s="6">
        <v>0.18497959999999999</v>
      </c>
      <c r="N288" s="6">
        <v>6.4288020000000001E-2</v>
      </c>
      <c r="O288" s="6">
        <v>0.1782531</v>
      </c>
      <c r="P288" s="12">
        <v>0.128576</v>
      </c>
    </row>
    <row r="289" spans="1:16">
      <c r="A289" s="26">
        <v>143</v>
      </c>
      <c r="B289" s="6">
        <v>0.30757400000000001</v>
      </c>
      <c r="C289" s="6">
        <v>0</v>
      </c>
      <c r="D289" s="6">
        <v>0.28735630000000001</v>
      </c>
      <c r="E289" s="6">
        <v>0.1782531</v>
      </c>
      <c r="F289" s="6">
        <v>0.31919740000000002</v>
      </c>
      <c r="G289" s="6">
        <v>2.0261439999999999</v>
      </c>
      <c r="H289" s="6">
        <v>0.1479837</v>
      </c>
      <c r="I289" s="6">
        <v>0.88235300000000005</v>
      </c>
      <c r="J289" s="6">
        <v>0.5347594</v>
      </c>
      <c r="K289" s="6">
        <v>2.153648</v>
      </c>
      <c r="L289" s="6">
        <v>0.3594772</v>
      </c>
      <c r="M289" s="6">
        <v>0.18497959999999999</v>
      </c>
      <c r="N289" s="6">
        <v>6.4288020000000001E-2</v>
      </c>
      <c r="O289" s="6">
        <v>0.1782531</v>
      </c>
      <c r="P289" s="12">
        <v>0.128576</v>
      </c>
    </row>
    <row r="290" spans="1:16">
      <c r="A290" s="26">
        <v>143.5</v>
      </c>
      <c r="B290" s="6">
        <v>0.32679740000000002</v>
      </c>
      <c r="C290" s="6">
        <v>0</v>
      </c>
      <c r="D290" s="6">
        <v>0.28735630000000001</v>
      </c>
      <c r="E290" s="6">
        <v>0.1782531</v>
      </c>
      <c r="F290" s="6">
        <v>0.31919740000000002</v>
      </c>
      <c r="G290" s="6">
        <v>2.0261439999999999</v>
      </c>
      <c r="H290" s="6">
        <v>0.1479837</v>
      </c>
      <c r="I290" s="6">
        <v>0.91503259999999997</v>
      </c>
      <c r="J290" s="6">
        <v>0.5347594</v>
      </c>
      <c r="K290" s="6">
        <v>2.153648</v>
      </c>
      <c r="L290" s="6">
        <v>0.3594772</v>
      </c>
      <c r="M290" s="6">
        <v>0.18497959999999999</v>
      </c>
      <c r="N290" s="6">
        <v>6.4288020000000001E-2</v>
      </c>
      <c r="O290" s="6">
        <v>0.1782531</v>
      </c>
      <c r="P290" s="12">
        <v>0.128576</v>
      </c>
    </row>
    <row r="291" spans="1:16">
      <c r="A291" s="26">
        <v>144</v>
      </c>
      <c r="B291" s="6">
        <v>0.32679740000000002</v>
      </c>
      <c r="C291" s="6">
        <v>0</v>
      </c>
      <c r="D291" s="6">
        <v>0.28735630000000001</v>
      </c>
      <c r="E291" s="6">
        <v>0.1782531</v>
      </c>
      <c r="F291" s="6">
        <v>0.3419973</v>
      </c>
      <c r="G291" s="6">
        <v>2.0261439999999999</v>
      </c>
      <c r="H291" s="6">
        <v>0.1479837</v>
      </c>
      <c r="I291" s="6">
        <v>0.91503259999999997</v>
      </c>
      <c r="J291" s="6">
        <v>0.5347594</v>
      </c>
      <c r="K291" s="6">
        <v>2.153648</v>
      </c>
      <c r="L291" s="6">
        <v>0.3594772</v>
      </c>
      <c r="M291" s="6">
        <v>0.18497959999999999</v>
      </c>
      <c r="N291" s="6">
        <v>9.6432019999999993E-2</v>
      </c>
      <c r="O291" s="6">
        <v>0.1782531</v>
      </c>
      <c r="P291" s="12">
        <v>0.128576</v>
      </c>
    </row>
    <row r="292" spans="1:16">
      <c r="A292" s="26">
        <v>144.5</v>
      </c>
      <c r="B292" s="6">
        <v>0.32679740000000002</v>
      </c>
      <c r="C292" s="6">
        <v>0</v>
      </c>
      <c r="D292" s="6">
        <v>0.28735630000000001</v>
      </c>
      <c r="E292" s="6">
        <v>0.1782531</v>
      </c>
      <c r="F292" s="6">
        <v>0.3419973</v>
      </c>
      <c r="G292" s="6">
        <v>2.0261439999999999</v>
      </c>
      <c r="H292" s="6">
        <v>0.1479837</v>
      </c>
      <c r="I292" s="6">
        <v>0.91503259999999997</v>
      </c>
      <c r="J292" s="6">
        <v>0.5347594</v>
      </c>
      <c r="K292" s="6">
        <v>2.153648</v>
      </c>
      <c r="L292" s="6">
        <v>0.3594772</v>
      </c>
      <c r="M292" s="6">
        <v>0.18497959999999999</v>
      </c>
      <c r="N292" s="6">
        <v>6.4288020000000001E-2</v>
      </c>
      <c r="O292" s="6">
        <v>0.1782531</v>
      </c>
      <c r="P292" s="12">
        <v>0.128576</v>
      </c>
    </row>
    <row r="293" spans="1:16">
      <c r="A293" s="26">
        <v>145</v>
      </c>
      <c r="B293" s="6">
        <v>0.32679740000000002</v>
      </c>
      <c r="C293" s="6">
        <v>0</v>
      </c>
      <c r="D293" s="6">
        <v>0.28735630000000001</v>
      </c>
      <c r="E293" s="6">
        <v>0.1782531</v>
      </c>
      <c r="F293" s="6">
        <v>0.36479709999999999</v>
      </c>
      <c r="G293" s="6">
        <v>2.0261439999999999</v>
      </c>
      <c r="H293" s="6">
        <v>0.1479837</v>
      </c>
      <c r="I293" s="6">
        <v>0.91503259999999997</v>
      </c>
      <c r="J293" s="6">
        <v>0.5347594</v>
      </c>
      <c r="K293" s="6">
        <v>2.153648</v>
      </c>
      <c r="L293" s="6">
        <v>0.3594772</v>
      </c>
      <c r="M293" s="6">
        <v>0.18497959999999999</v>
      </c>
      <c r="N293" s="6">
        <v>6.4288020000000001E-2</v>
      </c>
      <c r="O293" s="6">
        <v>0.1782531</v>
      </c>
      <c r="P293" s="12">
        <v>0.128576</v>
      </c>
    </row>
    <row r="294" spans="1:16">
      <c r="A294" s="26">
        <v>145.5</v>
      </c>
      <c r="B294" s="6">
        <v>0.34602080000000002</v>
      </c>
      <c r="C294" s="6">
        <v>0</v>
      </c>
      <c r="D294" s="6">
        <v>0.270453</v>
      </c>
      <c r="E294" s="6">
        <v>0.1782531</v>
      </c>
      <c r="F294" s="6">
        <v>0.36479709999999999</v>
      </c>
      <c r="G294" s="6">
        <v>2.0261439999999999</v>
      </c>
      <c r="H294" s="6">
        <v>0.1479837</v>
      </c>
      <c r="I294" s="6">
        <v>0.91503259999999997</v>
      </c>
      <c r="J294" s="6">
        <v>0.5347594</v>
      </c>
      <c r="K294" s="6">
        <v>2.153648</v>
      </c>
      <c r="L294" s="6">
        <v>0.3594772</v>
      </c>
      <c r="M294" s="6">
        <v>0.18497959999999999</v>
      </c>
      <c r="N294" s="6">
        <v>9.6432019999999993E-2</v>
      </c>
      <c r="O294" s="6">
        <v>0.1782531</v>
      </c>
      <c r="P294" s="12">
        <v>0.128576</v>
      </c>
    </row>
    <row r="295" spans="1:16">
      <c r="A295" s="26">
        <v>146</v>
      </c>
      <c r="B295" s="6">
        <v>0.34602080000000002</v>
      </c>
      <c r="C295" s="6">
        <v>0</v>
      </c>
      <c r="D295" s="6">
        <v>0.28735630000000001</v>
      </c>
      <c r="E295" s="6">
        <v>0.1782531</v>
      </c>
      <c r="F295" s="6">
        <v>0.38759690000000002</v>
      </c>
      <c r="G295" s="6">
        <v>2.0261439999999999</v>
      </c>
      <c r="H295" s="6">
        <v>0.1479837</v>
      </c>
      <c r="I295" s="6">
        <v>0.91503259999999997</v>
      </c>
      <c r="J295" s="6">
        <v>0.5347594</v>
      </c>
      <c r="K295" s="6">
        <v>2.153648</v>
      </c>
      <c r="L295" s="6">
        <v>0.3594772</v>
      </c>
      <c r="M295" s="6">
        <v>0.18497959999999999</v>
      </c>
      <c r="N295" s="6">
        <v>9.6432019999999993E-2</v>
      </c>
      <c r="O295" s="6">
        <v>0.1782531</v>
      </c>
      <c r="P295" s="12">
        <v>0.16072</v>
      </c>
    </row>
    <row r="296" spans="1:16">
      <c r="A296" s="26">
        <v>146.5</v>
      </c>
      <c r="B296" s="6">
        <v>0.36524420000000002</v>
      </c>
      <c r="C296" s="6">
        <v>0</v>
      </c>
      <c r="D296" s="6">
        <v>0.28735630000000001</v>
      </c>
      <c r="E296" s="6">
        <v>0.1782531</v>
      </c>
      <c r="F296" s="6">
        <v>0.4103967</v>
      </c>
      <c r="G296" s="6">
        <v>2.0261439999999999</v>
      </c>
      <c r="H296" s="6">
        <v>0.1479837</v>
      </c>
      <c r="I296" s="6">
        <v>0.91503259999999997</v>
      </c>
      <c r="J296" s="6">
        <v>0.5347594</v>
      </c>
      <c r="K296" s="6">
        <v>2.153648</v>
      </c>
      <c r="L296" s="6">
        <v>0.3594772</v>
      </c>
      <c r="M296" s="6">
        <v>0.18497959999999999</v>
      </c>
      <c r="N296" s="6">
        <v>9.6432019999999993E-2</v>
      </c>
      <c r="O296" s="6">
        <v>0.1782531</v>
      </c>
      <c r="P296" s="12">
        <v>0.128576</v>
      </c>
    </row>
    <row r="297" spans="1:16">
      <c r="A297" s="26">
        <v>147</v>
      </c>
      <c r="B297" s="6">
        <v>0.36524420000000002</v>
      </c>
      <c r="C297" s="6">
        <v>0</v>
      </c>
      <c r="D297" s="6">
        <v>0.28735630000000001</v>
      </c>
      <c r="E297" s="6">
        <v>0.1782531</v>
      </c>
      <c r="F297" s="6">
        <v>0.43319649999999998</v>
      </c>
      <c r="G297" s="6">
        <v>2.0261439999999999</v>
      </c>
      <c r="H297" s="6">
        <v>0.1479837</v>
      </c>
      <c r="I297" s="6">
        <v>0.91503259999999997</v>
      </c>
      <c r="J297" s="6">
        <v>0.5347594</v>
      </c>
      <c r="K297" s="6">
        <v>2.153648</v>
      </c>
      <c r="L297" s="6">
        <v>0.3594772</v>
      </c>
      <c r="M297" s="6">
        <v>0.18497959999999999</v>
      </c>
      <c r="N297" s="6">
        <v>9.6432019999999993E-2</v>
      </c>
      <c r="O297" s="6">
        <v>0.1782531</v>
      </c>
      <c r="P297" s="12">
        <v>0.128576</v>
      </c>
    </row>
    <row r="298" spans="1:16">
      <c r="A298" s="26">
        <v>147.5</v>
      </c>
      <c r="B298" s="6">
        <v>0.36524420000000002</v>
      </c>
      <c r="C298" s="6">
        <v>0</v>
      </c>
      <c r="D298" s="6">
        <v>0.28735630000000001</v>
      </c>
      <c r="E298" s="6">
        <v>0.1782531</v>
      </c>
      <c r="F298" s="6">
        <v>0.43319649999999998</v>
      </c>
      <c r="G298" s="6">
        <v>2.0261439999999999</v>
      </c>
      <c r="H298" s="6">
        <v>0.1479837</v>
      </c>
      <c r="I298" s="6">
        <v>0.91503259999999997</v>
      </c>
      <c r="J298" s="6">
        <v>0.5347594</v>
      </c>
      <c r="K298" s="6">
        <v>2.1857920000000002</v>
      </c>
      <c r="L298" s="6">
        <v>0.3594772</v>
      </c>
      <c r="M298" s="6">
        <v>0.18497959999999999</v>
      </c>
      <c r="N298" s="6">
        <v>6.4288020000000001E-2</v>
      </c>
      <c r="O298" s="6">
        <v>0.1782531</v>
      </c>
      <c r="P298" s="12">
        <v>0.128576</v>
      </c>
    </row>
    <row r="299" spans="1:16">
      <c r="A299" s="26">
        <v>148</v>
      </c>
      <c r="B299" s="6">
        <v>0.38446750000000002</v>
      </c>
      <c r="C299" s="6">
        <v>0</v>
      </c>
      <c r="D299" s="6">
        <v>0.270453</v>
      </c>
      <c r="E299" s="6">
        <v>0.1782531</v>
      </c>
      <c r="F299" s="6">
        <v>0.45599640000000002</v>
      </c>
      <c r="G299" s="6">
        <v>2.0261439999999999</v>
      </c>
      <c r="H299" s="6">
        <v>0.1479837</v>
      </c>
      <c r="I299" s="6">
        <v>0.91503259999999997</v>
      </c>
      <c r="J299" s="6">
        <v>0.5347594</v>
      </c>
      <c r="K299" s="6">
        <v>2.1857920000000002</v>
      </c>
      <c r="L299" s="6">
        <v>0.3594772</v>
      </c>
      <c r="M299" s="6">
        <v>0.18497959999999999</v>
      </c>
      <c r="N299" s="6">
        <v>9.6432019999999993E-2</v>
      </c>
      <c r="O299" s="6">
        <v>0.1782531</v>
      </c>
      <c r="P299" s="12">
        <v>0.128576</v>
      </c>
    </row>
    <row r="300" spans="1:16">
      <c r="A300" s="26">
        <v>148.5</v>
      </c>
      <c r="B300" s="6">
        <v>0.38446750000000002</v>
      </c>
      <c r="C300" s="6">
        <v>0</v>
      </c>
      <c r="D300" s="6">
        <v>0.28735630000000001</v>
      </c>
      <c r="E300" s="6">
        <v>0.1782531</v>
      </c>
      <c r="F300" s="6">
        <v>0.47879620000000001</v>
      </c>
      <c r="G300" s="6">
        <v>2.0261439999999999</v>
      </c>
      <c r="H300" s="6">
        <v>0.1479837</v>
      </c>
      <c r="I300" s="6">
        <v>0.91503259999999997</v>
      </c>
      <c r="J300" s="6">
        <v>0.5347594</v>
      </c>
      <c r="K300" s="6">
        <v>2.1857920000000002</v>
      </c>
      <c r="L300" s="6">
        <v>0.3594772</v>
      </c>
      <c r="M300" s="6">
        <v>0.18497959999999999</v>
      </c>
      <c r="N300" s="6">
        <v>9.6432019999999993E-2</v>
      </c>
      <c r="O300" s="6">
        <v>0.1782531</v>
      </c>
      <c r="P300" s="12">
        <v>0.128576</v>
      </c>
    </row>
    <row r="301" spans="1:16">
      <c r="A301" s="26">
        <v>149</v>
      </c>
      <c r="B301" s="6">
        <v>0.40369090000000002</v>
      </c>
      <c r="C301" s="6">
        <v>0</v>
      </c>
      <c r="D301" s="6">
        <v>0.270453</v>
      </c>
      <c r="E301" s="6">
        <v>0.1782531</v>
      </c>
      <c r="F301" s="6">
        <v>0.50159600000000004</v>
      </c>
      <c r="G301" s="6">
        <v>2.0261439999999999</v>
      </c>
      <c r="H301" s="6">
        <v>0.1479837</v>
      </c>
      <c r="I301" s="6">
        <v>0.91503259999999997</v>
      </c>
      <c r="J301" s="6">
        <v>0.5347594</v>
      </c>
      <c r="K301" s="6">
        <v>2.1857920000000002</v>
      </c>
      <c r="L301" s="6">
        <v>0.39215680000000003</v>
      </c>
      <c r="M301" s="6">
        <v>0.18497959999999999</v>
      </c>
      <c r="N301" s="6">
        <v>9.6432019999999993E-2</v>
      </c>
      <c r="O301" s="6">
        <v>0.1782531</v>
      </c>
      <c r="P301" s="12">
        <v>0.128576</v>
      </c>
    </row>
    <row r="302" spans="1:16">
      <c r="A302" s="26">
        <v>149.5</v>
      </c>
      <c r="B302" s="6">
        <v>0.40369090000000002</v>
      </c>
      <c r="C302" s="6">
        <v>0</v>
      </c>
      <c r="D302" s="6">
        <v>0.270453</v>
      </c>
      <c r="E302" s="6">
        <v>0.1782531</v>
      </c>
      <c r="F302" s="6">
        <v>0.52439579999999997</v>
      </c>
      <c r="G302" s="6">
        <v>2.0261439999999999</v>
      </c>
      <c r="H302" s="6">
        <v>0.1479837</v>
      </c>
      <c r="I302" s="6">
        <v>0.91503259999999997</v>
      </c>
      <c r="J302" s="6">
        <v>0.5347594</v>
      </c>
      <c r="K302" s="6">
        <v>2.1857920000000002</v>
      </c>
      <c r="L302" s="6">
        <v>0.39215680000000003</v>
      </c>
      <c r="M302" s="6">
        <v>0.18497959999999999</v>
      </c>
      <c r="N302" s="6">
        <v>9.6432019999999993E-2</v>
      </c>
      <c r="O302" s="6">
        <v>0.1782531</v>
      </c>
      <c r="P302" s="12">
        <v>0.128576</v>
      </c>
    </row>
    <row r="303" spans="1:16">
      <c r="A303" s="26">
        <v>150</v>
      </c>
      <c r="B303" s="6">
        <v>0.42291430000000002</v>
      </c>
      <c r="C303" s="6">
        <v>0</v>
      </c>
      <c r="D303" s="6">
        <v>0.270453</v>
      </c>
      <c r="E303" s="6">
        <v>0.1782531</v>
      </c>
      <c r="F303" s="6">
        <v>0.52439579999999997</v>
      </c>
      <c r="G303" s="6">
        <v>2.058824</v>
      </c>
      <c r="H303" s="6">
        <v>0.1479837</v>
      </c>
      <c r="I303" s="6">
        <v>0.91503259999999997</v>
      </c>
      <c r="J303" s="6">
        <v>0.5347594</v>
      </c>
      <c r="K303" s="6">
        <v>2.1857920000000002</v>
      </c>
      <c r="L303" s="6">
        <v>0.39215680000000003</v>
      </c>
      <c r="M303" s="6">
        <v>0.18497959999999999</v>
      </c>
      <c r="N303" s="6">
        <v>9.6432019999999993E-2</v>
      </c>
      <c r="O303" s="6">
        <v>0.1782531</v>
      </c>
      <c r="P303" s="12">
        <v>0.128576</v>
      </c>
    </row>
    <row r="304" spans="1:16">
      <c r="A304" s="26">
        <v>150.5</v>
      </c>
      <c r="B304" s="6">
        <v>0.42291430000000002</v>
      </c>
      <c r="C304" s="6">
        <v>0</v>
      </c>
      <c r="D304" s="6">
        <v>0.28735630000000001</v>
      </c>
      <c r="E304" s="6">
        <v>0.1782531</v>
      </c>
      <c r="F304" s="6">
        <v>0.5471956</v>
      </c>
      <c r="G304" s="6">
        <v>2.058824</v>
      </c>
      <c r="H304" s="6">
        <v>0.1479837</v>
      </c>
      <c r="I304" s="6">
        <v>0.91503259999999997</v>
      </c>
      <c r="J304" s="6">
        <v>0.5347594</v>
      </c>
      <c r="K304" s="6">
        <v>2.1857920000000002</v>
      </c>
      <c r="L304" s="6">
        <v>0.39215680000000003</v>
      </c>
      <c r="M304" s="6">
        <v>0.18497959999999999</v>
      </c>
      <c r="N304" s="6">
        <v>9.6432019999999993E-2</v>
      </c>
      <c r="O304" s="6">
        <v>0.1782531</v>
      </c>
      <c r="P304" s="12">
        <v>0.16072</v>
      </c>
    </row>
    <row r="305" spans="1:16">
      <c r="A305" s="26">
        <v>151</v>
      </c>
      <c r="B305" s="6">
        <v>0.44213760000000002</v>
      </c>
      <c r="C305" s="6">
        <v>0</v>
      </c>
      <c r="D305" s="6">
        <v>0.28735630000000001</v>
      </c>
      <c r="E305" s="6">
        <v>0.1782531</v>
      </c>
      <c r="F305" s="6">
        <v>0.56999549999999999</v>
      </c>
      <c r="G305" s="6">
        <v>2.058824</v>
      </c>
      <c r="H305" s="6">
        <v>0.1479837</v>
      </c>
      <c r="I305" s="6">
        <v>0.91503259999999997</v>
      </c>
      <c r="J305" s="6">
        <v>0.5347594</v>
      </c>
      <c r="K305" s="6">
        <v>2.1857920000000002</v>
      </c>
      <c r="L305" s="6">
        <v>0.39215680000000003</v>
      </c>
      <c r="M305" s="6">
        <v>0.18497959999999999</v>
      </c>
      <c r="N305" s="6">
        <v>9.6432019999999993E-2</v>
      </c>
      <c r="O305" s="6">
        <v>0.1782531</v>
      </c>
      <c r="P305" s="12">
        <v>0.16072</v>
      </c>
    </row>
    <row r="306" spans="1:16">
      <c r="A306" s="26">
        <v>151.5</v>
      </c>
      <c r="B306" s="6">
        <v>0.46136100000000002</v>
      </c>
      <c r="C306" s="6">
        <v>0</v>
      </c>
      <c r="D306" s="6">
        <v>0.270453</v>
      </c>
      <c r="E306" s="6">
        <v>0.1782531</v>
      </c>
      <c r="F306" s="6">
        <v>0.59279530000000002</v>
      </c>
      <c r="G306" s="6">
        <v>2.058824</v>
      </c>
      <c r="H306" s="6">
        <v>0.1479837</v>
      </c>
      <c r="I306" s="6">
        <v>0.91503259999999997</v>
      </c>
      <c r="J306" s="6">
        <v>0.5347594</v>
      </c>
      <c r="K306" s="6">
        <v>2.1857920000000002</v>
      </c>
      <c r="L306" s="6">
        <v>0.39215680000000003</v>
      </c>
      <c r="M306" s="6">
        <v>0.18497959999999999</v>
      </c>
      <c r="N306" s="6">
        <v>9.6432019999999993E-2</v>
      </c>
      <c r="O306" s="6">
        <v>0.1782531</v>
      </c>
      <c r="P306" s="12">
        <v>0.128576</v>
      </c>
    </row>
    <row r="307" spans="1:16">
      <c r="A307" s="26">
        <v>152</v>
      </c>
      <c r="B307" s="6">
        <v>0.46136100000000002</v>
      </c>
      <c r="C307" s="6">
        <v>0</v>
      </c>
      <c r="D307" s="6">
        <v>0.270453</v>
      </c>
      <c r="E307" s="6">
        <v>0.1782531</v>
      </c>
      <c r="F307" s="6">
        <v>0.61559509999999995</v>
      </c>
      <c r="G307" s="6">
        <v>2.058824</v>
      </c>
      <c r="H307" s="6">
        <v>0.1479837</v>
      </c>
      <c r="I307" s="6">
        <v>0.91503259999999997</v>
      </c>
      <c r="J307" s="6">
        <v>0.5347594</v>
      </c>
      <c r="K307" s="6">
        <v>2.1857920000000002</v>
      </c>
      <c r="L307" s="6">
        <v>0.39215680000000003</v>
      </c>
      <c r="M307" s="6">
        <v>0.18497959999999999</v>
      </c>
      <c r="N307" s="6">
        <v>9.6432019999999993E-2</v>
      </c>
      <c r="O307" s="6">
        <v>0.1782531</v>
      </c>
      <c r="P307" s="12">
        <v>0.16072</v>
      </c>
    </row>
    <row r="308" spans="1:16">
      <c r="A308" s="26">
        <v>152.5</v>
      </c>
      <c r="B308" s="6">
        <v>0.48058440000000002</v>
      </c>
      <c r="C308" s="6">
        <v>0</v>
      </c>
      <c r="D308" s="6">
        <v>0.270453</v>
      </c>
      <c r="E308" s="6">
        <v>0.1782531</v>
      </c>
      <c r="F308" s="6">
        <v>0.63839489999999999</v>
      </c>
      <c r="G308" s="6">
        <v>2.058824</v>
      </c>
      <c r="H308" s="6">
        <v>0.1479837</v>
      </c>
      <c r="I308" s="6">
        <v>0.91503259999999997</v>
      </c>
      <c r="J308" s="6">
        <v>0.5347594</v>
      </c>
      <c r="K308" s="6">
        <v>2.1857920000000002</v>
      </c>
      <c r="L308" s="6">
        <v>0.42483660000000001</v>
      </c>
      <c r="M308" s="6">
        <v>0.18497959999999999</v>
      </c>
      <c r="N308" s="6">
        <v>9.6432019999999993E-2</v>
      </c>
      <c r="O308" s="6">
        <v>0.2228164</v>
      </c>
      <c r="P308" s="12">
        <v>0.16072</v>
      </c>
    </row>
    <row r="309" spans="1:16">
      <c r="A309" s="26">
        <v>153</v>
      </c>
      <c r="B309" s="6">
        <v>0.49980780000000002</v>
      </c>
      <c r="C309" s="6">
        <v>0</v>
      </c>
      <c r="D309" s="6">
        <v>0.270453</v>
      </c>
      <c r="E309" s="6">
        <v>0.1782531</v>
      </c>
      <c r="F309" s="6">
        <v>0.66119470000000002</v>
      </c>
      <c r="G309" s="6">
        <v>2.058824</v>
      </c>
      <c r="H309" s="6">
        <v>0.1479837</v>
      </c>
      <c r="I309" s="6">
        <v>0.91503259999999997</v>
      </c>
      <c r="J309" s="6">
        <v>0.5347594</v>
      </c>
      <c r="K309" s="6">
        <v>2.1857920000000002</v>
      </c>
      <c r="L309" s="6">
        <v>0.42483660000000001</v>
      </c>
      <c r="M309" s="6">
        <v>0.18497959999999999</v>
      </c>
      <c r="N309" s="6">
        <v>9.6432019999999993E-2</v>
      </c>
      <c r="O309" s="6">
        <v>0.2228164</v>
      </c>
      <c r="P309" s="12">
        <v>0.16072</v>
      </c>
    </row>
    <row r="310" spans="1:16">
      <c r="A310" s="26">
        <v>153.5</v>
      </c>
      <c r="B310" s="6">
        <v>0.49980780000000002</v>
      </c>
      <c r="C310" s="6">
        <v>-1.9607840000000001E-2</v>
      </c>
      <c r="D310" s="6">
        <v>0.270453</v>
      </c>
      <c r="E310" s="6">
        <v>0.1782531</v>
      </c>
      <c r="F310" s="6">
        <v>0.66119470000000002</v>
      </c>
      <c r="G310" s="6">
        <v>2.058824</v>
      </c>
      <c r="H310" s="6">
        <v>0.1479837</v>
      </c>
      <c r="I310" s="6">
        <v>0.91503259999999997</v>
      </c>
      <c r="J310" s="6">
        <v>0.5347594</v>
      </c>
      <c r="K310" s="6">
        <v>2.1857920000000002</v>
      </c>
      <c r="L310" s="6">
        <v>0.42483660000000001</v>
      </c>
      <c r="M310" s="6">
        <v>0.2219756</v>
      </c>
      <c r="N310" s="6">
        <v>9.6432019999999993E-2</v>
      </c>
      <c r="O310" s="6">
        <v>0.1782531</v>
      </c>
      <c r="P310" s="12">
        <v>0.16072</v>
      </c>
    </row>
    <row r="311" spans="1:16">
      <c r="A311" s="26">
        <v>154</v>
      </c>
      <c r="B311" s="6">
        <v>0.51903120000000003</v>
      </c>
      <c r="C311" s="6">
        <v>-1.9607840000000001E-2</v>
      </c>
      <c r="D311" s="6">
        <v>0.270453</v>
      </c>
      <c r="E311" s="6">
        <v>0.1782531</v>
      </c>
      <c r="F311" s="6">
        <v>0.68399449999999995</v>
      </c>
      <c r="G311" s="6">
        <v>2.058824</v>
      </c>
      <c r="H311" s="6">
        <v>0.1479837</v>
      </c>
      <c r="I311" s="6">
        <v>0.91503259999999997</v>
      </c>
      <c r="J311" s="6">
        <v>0.5347594</v>
      </c>
      <c r="K311" s="6">
        <v>2.1857920000000002</v>
      </c>
      <c r="L311" s="6">
        <v>0.42483660000000001</v>
      </c>
      <c r="M311" s="6">
        <v>0.18497959999999999</v>
      </c>
      <c r="N311" s="6">
        <v>9.6432019999999993E-2</v>
      </c>
      <c r="O311" s="6">
        <v>0.2228164</v>
      </c>
      <c r="P311" s="12">
        <v>0.16072</v>
      </c>
    </row>
    <row r="312" spans="1:16">
      <c r="A312" s="26">
        <v>154.5</v>
      </c>
      <c r="B312" s="6">
        <v>0.53825449999999997</v>
      </c>
      <c r="C312" s="6">
        <v>0</v>
      </c>
      <c r="D312" s="6">
        <v>0.270453</v>
      </c>
      <c r="E312" s="6">
        <v>0.1782531</v>
      </c>
      <c r="F312" s="6">
        <v>0.70679429999999999</v>
      </c>
      <c r="G312" s="6">
        <v>2.058824</v>
      </c>
      <c r="H312" s="6">
        <v>0.1479837</v>
      </c>
      <c r="I312" s="6">
        <v>0.91503259999999997</v>
      </c>
      <c r="J312" s="6">
        <v>0.5347594</v>
      </c>
      <c r="K312" s="6">
        <v>2.1857920000000002</v>
      </c>
      <c r="L312" s="6">
        <v>0.42483660000000001</v>
      </c>
      <c r="M312" s="6">
        <v>0.2219756</v>
      </c>
      <c r="N312" s="6">
        <v>9.6432019999999993E-2</v>
      </c>
      <c r="O312" s="6">
        <v>0.2228164</v>
      </c>
      <c r="P312" s="12">
        <v>0.16072</v>
      </c>
    </row>
    <row r="313" spans="1:16">
      <c r="A313" s="26">
        <v>155</v>
      </c>
      <c r="B313" s="6">
        <v>0.55747789999999997</v>
      </c>
      <c r="C313" s="6">
        <v>0</v>
      </c>
      <c r="D313" s="6">
        <v>0.270453</v>
      </c>
      <c r="E313" s="6">
        <v>0.1782531</v>
      </c>
      <c r="F313" s="6">
        <v>0.72959419999999997</v>
      </c>
      <c r="G313" s="6">
        <v>2.058824</v>
      </c>
      <c r="H313" s="6">
        <v>0.1479837</v>
      </c>
      <c r="I313" s="6">
        <v>0.91503259999999997</v>
      </c>
      <c r="J313" s="6">
        <v>0.5347594</v>
      </c>
      <c r="K313" s="6">
        <v>2.1857920000000002</v>
      </c>
      <c r="L313" s="6">
        <v>0.42483660000000001</v>
      </c>
      <c r="M313" s="6">
        <v>0.18497959999999999</v>
      </c>
      <c r="N313" s="6">
        <v>9.6432019999999993E-2</v>
      </c>
      <c r="O313" s="6">
        <v>0.2228164</v>
      </c>
      <c r="P313" s="12">
        <v>0.16072</v>
      </c>
    </row>
    <row r="314" spans="1:16">
      <c r="A314" s="26">
        <v>155.5</v>
      </c>
      <c r="B314" s="6">
        <v>0.55747789999999997</v>
      </c>
      <c r="C314" s="6">
        <v>-1.9607840000000001E-2</v>
      </c>
      <c r="D314" s="6">
        <v>0.270453</v>
      </c>
      <c r="E314" s="6">
        <v>0.1782531</v>
      </c>
      <c r="F314" s="6">
        <v>0.75239400000000001</v>
      </c>
      <c r="G314" s="6">
        <v>2.058824</v>
      </c>
      <c r="H314" s="6">
        <v>0.1479837</v>
      </c>
      <c r="I314" s="6">
        <v>0.91503259999999997</v>
      </c>
      <c r="J314" s="6">
        <v>0.5347594</v>
      </c>
      <c r="K314" s="6">
        <v>2.1857920000000002</v>
      </c>
      <c r="L314" s="6">
        <v>0.42483660000000001</v>
      </c>
      <c r="M314" s="6">
        <v>0.18497959999999999</v>
      </c>
      <c r="N314" s="6">
        <v>9.6432019999999993E-2</v>
      </c>
      <c r="O314" s="6">
        <v>0.1782531</v>
      </c>
      <c r="P314" s="12">
        <v>0.16072</v>
      </c>
    </row>
    <row r="315" spans="1:16">
      <c r="A315" s="26">
        <v>156</v>
      </c>
      <c r="B315" s="6">
        <v>0.57670129999999997</v>
      </c>
      <c r="C315" s="6">
        <v>0</v>
      </c>
      <c r="D315" s="6">
        <v>0.270453</v>
      </c>
      <c r="E315" s="6">
        <v>0.1782531</v>
      </c>
      <c r="F315" s="6">
        <v>0.75239400000000001</v>
      </c>
      <c r="G315" s="6">
        <v>2.058824</v>
      </c>
      <c r="H315" s="6">
        <v>0.1479837</v>
      </c>
      <c r="I315" s="6">
        <v>0.94771240000000001</v>
      </c>
      <c r="J315" s="6">
        <v>0.5347594</v>
      </c>
      <c r="K315" s="6">
        <v>2.1857920000000002</v>
      </c>
      <c r="L315" s="6">
        <v>0.45751639999999999</v>
      </c>
      <c r="M315" s="6">
        <v>0.2219756</v>
      </c>
      <c r="N315" s="6">
        <v>9.6432019999999993E-2</v>
      </c>
      <c r="O315" s="6">
        <v>0.2228164</v>
      </c>
      <c r="P315" s="12">
        <v>0.16072</v>
      </c>
    </row>
    <row r="316" spans="1:16">
      <c r="A316" s="26">
        <v>156.5</v>
      </c>
      <c r="B316" s="6">
        <v>0.57670129999999997</v>
      </c>
      <c r="C316" s="6">
        <v>0</v>
      </c>
      <c r="D316" s="6">
        <v>0.270453</v>
      </c>
      <c r="E316" s="6">
        <v>0.1782531</v>
      </c>
      <c r="F316" s="6">
        <v>0.77519380000000004</v>
      </c>
      <c r="G316" s="6">
        <v>2.058824</v>
      </c>
      <c r="H316" s="6">
        <v>0.1479837</v>
      </c>
      <c r="I316" s="6">
        <v>0.91503259999999997</v>
      </c>
      <c r="J316" s="6">
        <v>0.5347594</v>
      </c>
      <c r="K316" s="6">
        <v>2.1857920000000002</v>
      </c>
      <c r="L316" s="6">
        <v>0.42483660000000001</v>
      </c>
      <c r="M316" s="6">
        <v>0.2219756</v>
      </c>
      <c r="N316" s="6">
        <v>9.6432019999999993E-2</v>
      </c>
      <c r="O316" s="6">
        <v>0.2228164</v>
      </c>
      <c r="P316" s="12">
        <v>0.16072</v>
      </c>
    </row>
    <row r="317" spans="1:16">
      <c r="A317" s="26">
        <v>157</v>
      </c>
      <c r="B317" s="6">
        <v>0.59592460000000003</v>
      </c>
      <c r="C317" s="6">
        <v>0</v>
      </c>
      <c r="D317" s="6">
        <v>0.270453</v>
      </c>
      <c r="E317" s="6">
        <v>0.1782531</v>
      </c>
      <c r="F317" s="6">
        <v>0.79799359999999997</v>
      </c>
      <c r="G317" s="6">
        <v>2.058824</v>
      </c>
      <c r="H317" s="6">
        <v>0.1479837</v>
      </c>
      <c r="I317" s="6">
        <v>0.91503259999999997</v>
      </c>
      <c r="J317" s="6">
        <v>0.5347594</v>
      </c>
      <c r="K317" s="6">
        <v>2.1857920000000002</v>
      </c>
      <c r="L317" s="6">
        <v>0.45751639999999999</v>
      </c>
      <c r="M317" s="6">
        <v>0.18497959999999999</v>
      </c>
      <c r="N317" s="6">
        <v>9.6432019999999993E-2</v>
      </c>
      <c r="O317" s="6">
        <v>0.2228164</v>
      </c>
      <c r="P317" s="12">
        <v>0.16072</v>
      </c>
    </row>
    <row r="318" spans="1:16">
      <c r="A318" s="26">
        <v>157.5</v>
      </c>
      <c r="B318" s="6">
        <v>0.61514800000000003</v>
      </c>
      <c r="C318" s="6">
        <v>0</v>
      </c>
      <c r="D318" s="6">
        <v>0.270453</v>
      </c>
      <c r="E318" s="6">
        <v>0.1782531</v>
      </c>
      <c r="F318" s="6">
        <v>0.79799359999999997</v>
      </c>
      <c r="G318" s="6">
        <v>2.091504</v>
      </c>
      <c r="H318" s="6">
        <v>0.1479837</v>
      </c>
      <c r="I318" s="6">
        <v>0.94771240000000001</v>
      </c>
      <c r="J318" s="6">
        <v>0.5347594</v>
      </c>
      <c r="K318" s="6">
        <v>2.1857920000000002</v>
      </c>
      <c r="L318" s="6">
        <v>0.45751639999999999</v>
      </c>
      <c r="M318" s="6">
        <v>0.2219756</v>
      </c>
      <c r="N318" s="6">
        <v>9.6432019999999993E-2</v>
      </c>
      <c r="O318" s="6">
        <v>0.2228164</v>
      </c>
      <c r="P318" s="12">
        <v>0.16072</v>
      </c>
    </row>
    <row r="319" spans="1:16">
      <c r="A319" s="26">
        <v>158</v>
      </c>
      <c r="B319" s="6">
        <v>0.61514800000000003</v>
      </c>
      <c r="C319" s="6">
        <v>0</v>
      </c>
      <c r="D319" s="6">
        <v>0.270453</v>
      </c>
      <c r="E319" s="6">
        <v>0.1782531</v>
      </c>
      <c r="F319" s="6">
        <v>0.82079340000000001</v>
      </c>
      <c r="G319" s="6">
        <v>2.091504</v>
      </c>
      <c r="H319" s="6">
        <v>0.1479837</v>
      </c>
      <c r="I319" s="6">
        <v>0.91503259999999997</v>
      </c>
      <c r="J319" s="6">
        <v>0.5347594</v>
      </c>
      <c r="K319" s="6">
        <v>2.2179359999999999</v>
      </c>
      <c r="L319" s="6">
        <v>0.45751639999999999</v>
      </c>
      <c r="M319" s="6">
        <v>0.18497959999999999</v>
      </c>
      <c r="N319" s="6">
        <v>9.6432019999999993E-2</v>
      </c>
      <c r="O319" s="6">
        <v>0.2228164</v>
      </c>
      <c r="P319" s="12">
        <v>0.16072</v>
      </c>
    </row>
    <row r="320" spans="1:16">
      <c r="A320" s="26">
        <v>158.5</v>
      </c>
      <c r="B320" s="6">
        <v>0.63437140000000003</v>
      </c>
      <c r="C320" s="6">
        <v>0</v>
      </c>
      <c r="D320" s="6">
        <v>0.270453</v>
      </c>
      <c r="E320" s="6">
        <v>0.1782531</v>
      </c>
      <c r="F320" s="6">
        <v>0.84359320000000004</v>
      </c>
      <c r="G320" s="6">
        <v>2.091504</v>
      </c>
      <c r="H320" s="6">
        <v>0.1479837</v>
      </c>
      <c r="I320" s="6">
        <v>0.91503259999999997</v>
      </c>
      <c r="J320" s="6">
        <v>0.5347594</v>
      </c>
      <c r="K320" s="6">
        <v>2.1857920000000002</v>
      </c>
      <c r="L320" s="6">
        <v>0.45751639999999999</v>
      </c>
      <c r="M320" s="6">
        <v>0.2219756</v>
      </c>
      <c r="N320" s="6">
        <v>9.6432019999999993E-2</v>
      </c>
      <c r="O320" s="6">
        <v>0.2228164</v>
      </c>
      <c r="P320" s="12">
        <v>0.16072</v>
      </c>
    </row>
    <row r="321" spans="1:16">
      <c r="A321" s="26">
        <v>159</v>
      </c>
      <c r="B321" s="6">
        <v>0.65359480000000003</v>
      </c>
      <c r="C321" s="6">
        <v>0</v>
      </c>
      <c r="D321" s="6">
        <v>0.270453</v>
      </c>
      <c r="E321" s="6">
        <v>0.1782531</v>
      </c>
      <c r="F321" s="6">
        <v>0.84359320000000004</v>
      </c>
      <c r="G321" s="6">
        <v>2.091504</v>
      </c>
      <c r="H321" s="6">
        <v>0.1479837</v>
      </c>
      <c r="I321" s="6">
        <v>0.91503259999999997</v>
      </c>
      <c r="J321" s="6">
        <v>0.5347594</v>
      </c>
      <c r="K321" s="6">
        <v>2.1857920000000002</v>
      </c>
      <c r="L321" s="6">
        <v>0.45751639999999999</v>
      </c>
      <c r="M321" s="6">
        <v>0.2219756</v>
      </c>
      <c r="N321" s="6">
        <v>9.6432019999999993E-2</v>
      </c>
      <c r="O321" s="6">
        <v>0.2228164</v>
      </c>
      <c r="P321" s="12">
        <v>0.16072</v>
      </c>
    </row>
    <row r="322" spans="1:16">
      <c r="A322" s="26">
        <v>159.5</v>
      </c>
      <c r="B322" s="6">
        <v>0.65359480000000003</v>
      </c>
      <c r="C322" s="6">
        <v>0</v>
      </c>
      <c r="D322" s="6">
        <v>0.270453</v>
      </c>
      <c r="E322" s="6">
        <v>0.1782531</v>
      </c>
      <c r="F322" s="6">
        <v>0.86639310000000003</v>
      </c>
      <c r="G322" s="6">
        <v>2.091504</v>
      </c>
      <c r="H322" s="6">
        <v>0.1479837</v>
      </c>
      <c r="I322" s="6">
        <v>0.91503259999999997</v>
      </c>
      <c r="J322" s="6">
        <v>0.5347594</v>
      </c>
      <c r="K322" s="6">
        <v>2.1857920000000002</v>
      </c>
      <c r="L322" s="6">
        <v>0.45751639999999999</v>
      </c>
      <c r="M322" s="6">
        <v>0.2219756</v>
      </c>
      <c r="N322" s="6">
        <v>9.6432019999999993E-2</v>
      </c>
      <c r="O322" s="6">
        <v>0.2228164</v>
      </c>
      <c r="P322" s="12">
        <v>0.16072</v>
      </c>
    </row>
    <row r="323" spans="1:16">
      <c r="A323" s="26">
        <v>160</v>
      </c>
      <c r="B323" s="6">
        <v>0.67281809999999997</v>
      </c>
      <c r="C323" s="6">
        <v>-1.9607840000000001E-2</v>
      </c>
      <c r="D323" s="6">
        <v>0.270453</v>
      </c>
      <c r="E323" s="6">
        <v>0.1782531</v>
      </c>
      <c r="F323" s="6">
        <v>0.86639310000000003</v>
      </c>
      <c r="G323" s="6">
        <v>2.091504</v>
      </c>
      <c r="H323" s="6">
        <v>0.1479837</v>
      </c>
      <c r="I323" s="6">
        <v>0.91503259999999997</v>
      </c>
      <c r="J323" s="6">
        <v>0.5347594</v>
      </c>
      <c r="K323" s="6">
        <v>2.2179359999999999</v>
      </c>
      <c r="L323" s="6">
        <v>0.49019600000000002</v>
      </c>
      <c r="M323" s="6">
        <v>0.2219756</v>
      </c>
      <c r="N323" s="6">
        <v>9.6432019999999993E-2</v>
      </c>
      <c r="O323" s="6">
        <v>0.2228164</v>
      </c>
      <c r="P323" s="12">
        <v>0.16072</v>
      </c>
    </row>
    <row r="324" spans="1:16">
      <c r="A324" s="26">
        <v>160.5</v>
      </c>
      <c r="B324" s="6">
        <v>0.67281809999999997</v>
      </c>
      <c r="C324" s="6">
        <v>0</v>
      </c>
      <c r="D324" s="6">
        <v>0.270453</v>
      </c>
      <c r="E324" s="6">
        <v>0.1782531</v>
      </c>
      <c r="F324" s="6">
        <v>0.88919289999999995</v>
      </c>
      <c r="G324" s="6">
        <v>2.091504</v>
      </c>
      <c r="H324" s="6">
        <v>0.1479837</v>
      </c>
      <c r="I324" s="6">
        <v>0.91503259999999997</v>
      </c>
      <c r="J324" s="6">
        <v>0.5347594</v>
      </c>
      <c r="K324" s="6">
        <v>2.2179359999999999</v>
      </c>
      <c r="L324" s="6">
        <v>0.49019600000000002</v>
      </c>
      <c r="M324" s="6">
        <v>0.2219756</v>
      </c>
      <c r="N324" s="6">
        <v>9.6432019999999993E-2</v>
      </c>
      <c r="O324" s="6">
        <v>0.2228164</v>
      </c>
      <c r="P324" s="12">
        <v>0.16072</v>
      </c>
    </row>
    <row r="325" spans="1:16">
      <c r="A325" s="26">
        <v>161</v>
      </c>
      <c r="B325" s="6">
        <v>0.69204149999999998</v>
      </c>
      <c r="C325" s="6">
        <v>0</v>
      </c>
      <c r="D325" s="6">
        <v>0.270453</v>
      </c>
      <c r="E325" s="6">
        <v>0.1782531</v>
      </c>
      <c r="F325" s="6">
        <v>0.88919289999999995</v>
      </c>
      <c r="G325" s="6">
        <v>2.091504</v>
      </c>
      <c r="H325" s="6">
        <v>0.1479837</v>
      </c>
      <c r="I325" s="6">
        <v>0.94771240000000001</v>
      </c>
      <c r="J325" s="6">
        <v>0.5347594</v>
      </c>
      <c r="K325" s="6">
        <v>2.2179359999999999</v>
      </c>
      <c r="L325" s="6">
        <v>0.49019600000000002</v>
      </c>
      <c r="M325" s="6">
        <v>0.2219756</v>
      </c>
      <c r="N325" s="6">
        <v>9.6432019999999993E-2</v>
      </c>
      <c r="O325" s="6">
        <v>0.2228164</v>
      </c>
      <c r="P325" s="12">
        <v>0.16072</v>
      </c>
    </row>
    <row r="326" spans="1:16">
      <c r="A326" s="26">
        <v>161.5</v>
      </c>
      <c r="B326" s="6">
        <v>0.71126489999999998</v>
      </c>
      <c r="C326" s="6">
        <v>0</v>
      </c>
      <c r="D326" s="6">
        <v>0.270453</v>
      </c>
      <c r="E326" s="6">
        <v>0.1782531</v>
      </c>
      <c r="F326" s="6">
        <v>0.91199269999999999</v>
      </c>
      <c r="G326" s="6">
        <v>2.091504</v>
      </c>
      <c r="H326" s="6">
        <v>0.1479837</v>
      </c>
      <c r="I326" s="6">
        <v>0.94771240000000001</v>
      </c>
      <c r="J326" s="6">
        <v>0.5347594</v>
      </c>
      <c r="K326" s="6">
        <v>2.2179359999999999</v>
      </c>
      <c r="L326" s="6">
        <v>0.49019600000000002</v>
      </c>
      <c r="M326" s="6">
        <v>0.2219756</v>
      </c>
      <c r="N326" s="6">
        <v>9.6432019999999993E-2</v>
      </c>
      <c r="O326" s="6">
        <v>0.2228164</v>
      </c>
      <c r="P326" s="12">
        <v>0.16072</v>
      </c>
    </row>
    <row r="327" spans="1:16">
      <c r="A327" s="26">
        <v>162</v>
      </c>
      <c r="B327" s="6">
        <v>0.71126489999999998</v>
      </c>
      <c r="C327" s="6">
        <v>0</v>
      </c>
      <c r="D327" s="6">
        <v>0.270453</v>
      </c>
      <c r="E327" s="6">
        <v>0.1782531</v>
      </c>
      <c r="F327" s="6">
        <v>0.91199269999999999</v>
      </c>
      <c r="G327" s="6">
        <v>2.091504</v>
      </c>
      <c r="H327" s="6">
        <v>0.1479837</v>
      </c>
      <c r="I327" s="6">
        <v>0.94771240000000001</v>
      </c>
      <c r="J327" s="6">
        <v>0.5347594</v>
      </c>
      <c r="K327" s="6">
        <v>2.2179359999999999</v>
      </c>
      <c r="L327" s="6">
        <v>0.49019600000000002</v>
      </c>
      <c r="M327" s="6">
        <v>0.2219756</v>
      </c>
      <c r="N327" s="6">
        <v>9.6432019999999993E-2</v>
      </c>
      <c r="O327" s="6">
        <v>0.2228164</v>
      </c>
      <c r="P327" s="12">
        <v>0.16072</v>
      </c>
    </row>
    <row r="328" spans="1:16">
      <c r="A328" s="26">
        <v>162.5</v>
      </c>
      <c r="B328" s="6">
        <v>0.71126489999999998</v>
      </c>
      <c r="C328" s="6">
        <v>-1.9607840000000001E-2</v>
      </c>
      <c r="D328" s="6">
        <v>0.270453</v>
      </c>
      <c r="E328" s="6">
        <v>0.1782531</v>
      </c>
      <c r="F328" s="6">
        <v>0.93479250000000003</v>
      </c>
      <c r="G328" s="6">
        <v>2.091504</v>
      </c>
      <c r="H328" s="6">
        <v>0.1479837</v>
      </c>
      <c r="I328" s="6">
        <v>0.91503259999999997</v>
      </c>
      <c r="J328" s="6">
        <v>0.5347594</v>
      </c>
      <c r="K328" s="6">
        <v>2.2179359999999999</v>
      </c>
      <c r="L328" s="6">
        <v>0.49019600000000002</v>
      </c>
      <c r="M328" s="6">
        <v>0.2219756</v>
      </c>
      <c r="N328" s="6">
        <v>9.6432019999999993E-2</v>
      </c>
      <c r="O328" s="6">
        <v>0.2228164</v>
      </c>
      <c r="P328" s="12">
        <v>0.16072</v>
      </c>
    </row>
    <row r="329" spans="1:16">
      <c r="A329" s="26">
        <v>163</v>
      </c>
      <c r="B329" s="6">
        <v>0.73048829999999998</v>
      </c>
      <c r="C329" s="6">
        <v>0</v>
      </c>
      <c r="D329" s="6">
        <v>0.270453</v>
      </c>
      <c r="E329" s="6">
        <v>0.1782531</v>
      </c>
      <c r="F329" s="6">
        <v>0.93479250000000003</v>
      </c>
      <c r="G329" s="6">
        <v>2.091504</v>
      </c>
      <c r="H329" s="6">
        <v>0.1479837</v>
      </c>
      <c r="I329" s="6">
        <v>0.91503259999999997</v>
      </c>
      <c r="J329" s="6">
        <v>0.5347594</v>
      </c>
      <c r="K329" s="6">
        <v>2.2179359999999999</v>
      </c>
      <c r="L329" s="6">
        <v>0.49019600000000002</v>
      </c>
      <c r="M329" s="6">
        <v>0.2219756</v>
      </c>
      <c r="N329" s="6">
        <v>9.6432019999999993E-2</v>
      </c>
      <c r="O329" s="6">
        <v>0.2228164</v>
      </c>
      <c r="P329" s="12">
        <v>0.16072</v>
      </c>
    </row>
    <row r="330" spans="1:16">
      <c r="A330" s="26">
        <v>163.5</v>
      </c>
      <c r="B330" s="6">
        <v>0.73048829999999998</v>
      </c>
      <c r="C330" s="6">
        <v>0</v>
      </c>
      <c r="D330" s="6">
        <v>0.270453</v>
      </c>
      <c r="E330" s="6">
        <v>0.1782531</v>
      </c>
      <c r="F330" s="6">
        <v>0.93479250000000003</v>
      </c>
      <c r="G330" s="6">
        <v>2.091504</v>
      </c>
      <c r="H330" s="6">
        <v>0.1479837</v>
      </c>
      <c r="I330" s="6">
        <v>0.94771240000000001</v>
      </c>
      <c r="J330" s="6">
        <v>0.5347594</v>
      </c>
      <c r="K330" s="6">
        <v>2.2179359999999999</v>
      </c>
      <c r="L330" s="6">
        <v>0.5228758</v>
      </c>
      <c r="M330" s="6">
        <v>0.2219756</v>
      </c>
      <c r="N330" s="6">
        <v>9.6432019999999993E-2</v>
      </c>
      <c r="O330" s="6">
        <v>0.2228164</v>
      </c>
      <c r="P330" s="12">
        <v>0.16072</v>
      </c>
    </row>
    <row r="331" spans="1:16">
      <c r="A331" s="26">
        <v>164</v>
      </c>
      <c r="B331" s="6">
        <v>0.74971160000000003</v>
      </c>
      <c r="C331" s="6">
        <v>0</v>
      </c>
      <c r="D331" s="6">
        <v>0.270453</v>
      </c>
      <c r="E331" s="6">
        <v>0.1782531</v>
      </c>
      <c r="F331" s="6">
        <v>0.95759240000000001</v>
      </c>
      <c r="G331" s="6">
        <v>2.091504</v>
      </c>
      <c r="H331" s="6">
        <v>0.1479837</v>
      </c>
      <c r="I331" s="6">
        <v>0.94771240000000001</v>
      </c>
      <c r="J331" s="6">
        <v>0.5347594</v>
      </c>
      <c r="K331" s="6">
        <v>2.2179359999999999</v>
      </c>
      <c r="L331" s="6">
        <v>0.5228758</v>
      </c>
      <c r="M331" s="6">
        <v>0.2219756</v>
      </c>
      <c r="N331" s="6">
        <v>9.6432019999999993E-2</v>
      </c>
      <c r="O331" s="6">
        <v>0.2228164</v>
      </c>
      <c r="P331" s="12">
        <v>0.16072</v>
      </c>
    </row>
    <row r="332" spans="1:16">
      <c r="A332" s="26">
        <v>164.5</v>
      </c>
      <c r="B332" s="6">
        <v>0.76893500000000004</v>
      </c>
      <c r="C332" s="6">
        <v>0</v>
      </c>
      <c r="D332" s="6">
        <v>0.270453</v>
      </c>
      <c r="E332" s="6">
        <v>0.1782531</v>
      </c>
      <c r="F332" s="6">
        <v>0.95759240000000001</v>
      </c>
      <c r="G332" s="6">
        <v>2.091504</v>
      </c>
      <c r="H332" s="6">
        <v>0.1479837</v>
      </c>
      <c r="I332" s="6">
        <v>0.94771240000000001</v>
      </c>
      <c r="J332" s="6">
        <v>0.5347594</v>
      </c>
      <c r="K332" s="6">
        <v>2.2179359999999999</v>
      </c>
      <c r="L332" s="6">
        <v>0.49019600000000002</v>
      </c>
      <c r="M332" s="6">
        <v>0.2219756</v>
      </c>
      <c r="N332" s="6">
        <v>9.6432019999999993E-2</v>
      </c>
      <c r="O332" s="6">
        <v>0.2228164</v>
      </c>
      <c r="P332" s="12">
        <v>0.16072</v>
      </c>
    </row>
    <row r="333" spans="1:16">
      <c r="A333" s="26">
        <v>165</v>
      </c>
      <c r="B333" s="6">
        <v>0.76893500000000004</v>
      </c>
      <c r="C333" s="6">
        <v>0</v>
      </c>
      <c r="D333" s="6">
        <v>0.270453</v>
      </c>
      <c r="E333" s="6">
        <v>0.1782531</v>
      </c>
      <c r="F333" s="6">
        <v>0.95759240000000001</v>
      </c>
      <c r="G333" s="6">
        <v>2.091504</v>
      </c>
      <c r="H333" s="6">
        <v>0.1479837</v>
      </c>
      <c r="I333" s="6">
        <v>0.94771240000000001</v>
      </c>
      <c r="J333" s="6">
        <v>0.5347594</v>
      </c>
      <c r="K333" s="6">
        <v>2.2179359999999999</v>
      </c>
      <c r="L333" s="6">
        <v>0.5228758</v>
      </c>
      <c r="M333" s="6">
        <v>0.2219756</v>
      </c>
      <c r="N333" s="6">
        <v>9.6432019999999993E-2</v>
      </c>
      <c r="O333" s="6">
        <v>0.2228164</v>
      </c>
      <c r="P333" s="12">
        <v>0.16072</v>
      </c>
    </row>
    <row r="334" spans="1:16">
      <c r="A334" s="26">
        <v>165.5</v>
      </c>
      <c r="B334" s="6">
        <v>0.78815840000000004</v>
      </c>
      <c r="C334" s="6">
        <v>0</v>
      </c>
      <c r="D334" s="6">
        <v>0.270453</v>
      </c>
      <c r="E334" s="6">
        <v>0.1782531</v>
      </c>
      <c r="F334" s="6">
        <v>0.98039220000000005</v>
      </c>
      <c r="G334" s="6">
        <v>2.091504</v>
      </c>
      <c r="H334" s="6">
        <v>0.1479837</v>
      </c>
      <c r="I334" s="6">
        <v>0.94771240000000001</v>
      </c>
      <c r="J334" s="6">
        <v>0.5347594</v>
      </c>
      <c r="K334" s="6">
        <v>2.2179359999999999</v>
      </c>
      <c r="L334" s="6">
        <v>0.5228758</v>
      </c>
      <c r="M334" s="6">
        <v>0.2219756</v>
      </c>
      <c r="N334" s="6">
        <v>9.6432019999999993E-2</v>
      </c>
      <c r="O334" s="6">
        <v>0.2228164</v>
      </c>
      <c r="P334" s="12">
        <v>0.16072</v>
      </c>
    </row>
    <row r="335" spans="1:16">
      <c r="A335" s="26">
        <v>166</v>
      </c>
      <c r="B335" s="6">
        <v>0.78815840000000004</v>
      </c>
      <c r="C335" s="6">
        <v>0</v>
      </c>
      <c r="D335" s="6">
        <v>0.270453</v>
      </c>
      <c r="E335" s="6">
        <v>0.1782531</v>
      </c>
      <c r="F335" s="6">
        <v>0.98039220000000005</v>
      </c>
      <c r="G335" s="6">
        <v>2.091504</v>
      </c>
      <c r="H335" s="6">
        <v>0.1479837</v>
      </c>
      <c r="I335" s="6">
        <v>0.94771240000000001</v>
      </c>
      <c r="J335" s="6">
        <v>0.5347594</v>
      </c>
      <c r="K335" s="6">
        <v>2.2179359999999999</v>
      </c>
      <c r="L335" s="6">
        <v>0.5228758</v>
      </c>
      <c r="M335" s="6">
        <v>0.2219756</v>
      </c>
      <c r="N335" s="6">
        <v>9.6432019999999993E-2</v>
      </c>
      <c r="O335" s="6">
        <v>0.2228164</v>
      </c>
      <c r="P335" s="12">
        <v>0.16072</v>
      </c>
    </row>
    <row r="336" spans="1:16">
      <c r="A336" s="26">
        <v>166.5</v>
      </c>
      <c r="B336" s="6">
        <v>0.78815840000000004</v>
      </c>
      <c r="C336" s="6">
        <v>-1.9607840000000001E-2</v>
      </c>
      <c r="D336" s="6">
        <v>0.270453</v>
      </c>
      <c r="E336" s="6">
        <v>0.1782531</v>
      </c>
      <c r="F336" s="6">
        <v>1.0031920000000001</v>
      </c>
      <c r="G336" s="6">
        <v>2.091504</v>
      </c>
      <c r="H336" s="6">
        <v>0.1479837</v>
      </c>
      <c r="I336" s="6">
        <v>0.91503259999999997</v>
      </c>
      <c r="J336" s="6">
        <v>0.5347594</v>
      </c>
      <c r="K336" s="6">
        <v>2.2179359999999999</v>
      </c>
      <c r="L336" s="6">
        <v>0.5228758</v>
      </c>
      <c r="M336" s="6">
        <v>0.2219756</v>
      </c>
      <c r="N336" s="6">
        <v>9.6432019999999993E-2</v>
      </c>
      <c r="O336" s="6">
        <v>0.2228164</v>
      </c>
      <c r="P336" s="12">
        <v>0.16072</v>
      </c>
    </row>
    <row r="337" spans="1:16">
      <c r="A337" s="26">
        <v>167</v>
      </c>
      <c r="B337" s="6">
        <v>0.78815840000000004</v>
      </c>
      <c r="C337" s="6">
        <v>0</v>
      </c>
      <c r="D337" s="6">
        <v>0.270453</v>
      </c>
      <c r="E337" s="6">
        <v>0.1782531</v>
      </c>
      <c r="F337" s="6">
        <v>1.0031920000000001</v>
      </c>
      <c r="G337" s="6">
        <v>2.1241819999999998</v>
      </c>
      <c r="H337" s="6">
        <v>0.1479837</v>
      </c>
      <c r="I337" s="6">
        <v>0.91503259999999997</v>
      </c>
      <c r="J337" s="6">
        <v>0.5347594</v>
      </c>
      <c r="K337" s="6">
        <v>2.2179359999999999</v>
      </c>
      <c r="L337" s="6">
        <v>0.5228758</v>
      </c>
      <c r="M337" s="6">
        <v>0.2219756</v>
      </c>
      <c r="N337" s="6">
        <v>9.6432019999999993E-2</v>
      </c>
      <c r="O337" s="6">
        <v>0.2228164</v>
      </c>
      <c r="P337" s="12">
        <v>0.16072</v>
      </c>
    </row>
    <row r="338" spans="1:16">
      <c r="A338" s="26">
        <v>167.5</v>
      </c>
      <c r="B338" s="6">
        <v>0.80738169999999998</v>
      </c>
      <c r="C338" s="6">
        <v>0</v>
      </c>
      <c r="D338" s="6">
        <v>0.270453</v>
      </c>
      <c r="E338" s="6">
        <v>0.15597150000000001</v>
      </c>
      <c r="F338" s="6">
        <v>1.0031920000000001</v>
      </c>
      <c r="G338" s="6">
        <v>2.091504</v>
      </c>
      <c r="H338" s="6">
        <v>0.1479837</v>
      </c>
      <c r="I338" s="6">
        <v>0.94771240000000001</v>
      </c>
      <c r="J338" s="6">
        <v>0.5347594</v>
      </c>
      <c r="K338" s="6">
        <v>2.2179359999999999</v>
      </c>
      <c r="L338" s="6">
        <v>0.55555560000000004</v>
      </c>
      <c r="M338" s="6">
        <v>0.2219756</v>
      </c>
      <c r="N338" s="6">
        <v>9.6432019999999993E-2</v>
      </c>
      <c r="O338" s="6">
        <v>0.2228164</v>
      </c>
      <c r="P338" s="12">
        <v>0.16072</v>
      </c>
    </row>
    <row r="339" spans="1:16">
      <c r="A339" s="26">
        <v>168</v>
      </c>
      <c r="B339" s="6">
        <v>0.80738169999999998</v>
      </c>
      <c r="C339" s="6">
        <v>0</v>
      </c>
      <c r="D339" s="6">
        <v>0.270453</v>
      </c>
      <c r="E339" s="6">
        <v>0.1782531</v>
      </c>
      <c r="F339" s="6">
        <v>1.0031920000000001</v>
      </c>
      <c r="G339" s="6">
        <v>2.091504</v>
      </c>
      <c r="H339" s="6">
        <v>0.1479837</v>
      </c>
      <c r="I339" s="6">
        <v>0.94771240000000001</v>
      </c>
      <c r="J339" s="6">
        <v>0.5347594</v>
      </c>
      <c r="K339" s="6">
        <v>2.2179359999999999</v>
      </c>
      <c r="L339" s="6">
        <v>0.55555560000000004</v>
      </c>
      <c r="M339" s="6">
        <v>0.2219756</v>
      </c>
      <c r="N339" s="6">
        <v>9.6432019999999993E-2</v>
      </c>
      <c r="O339" s="6">
        <v>0.2228164</v>
      </c>
      <c r="P339" s="12">
        <v>0.16072</v>
      </c>
    </row>
    <row r="340" spans="1:16">
      <c r="A340" s="26">
        <v>168.5</v>
      </c>
      <c r="B340" s="6">
        <v>0.82660509999999998</v>
      </c>
      <c r="C340" s="6">
        <v>-1.9607840000000001E-2</v>
      </c>
      <c r="D340" s="6">
        <v>0.270453</v>
      </c>
      <c r="E340" s="6">
        <v>0.1782531</v>
      </c>
      <c r="F340" s="6">
        <v>1.025992</v>
      </c>
      <c r="G340" s="6">
        <v>2.1241819999999998</v>
      </c>
      <c r="H340" s="6">
        <v>0.1479837</v>
      </c>
      <c r="I340" s="6">
        <v>0.94771240000000001</v>
      </c>
      <c r="J340" s="6">
        <v>0.5347594</v>
      </c>
      <c r="K340" s="6">
        <v>2.2179359999999999</v>
      </c>
      <c r="L340" s="6">
        <v>0.55555560000000004</v>
      </c>
      <c r="M340" s="6">
        <v>0.2219756</v>
      </c>
      <c r="N340" s="6">
        <v>9.6432019999999993E-2</v>
      </c>
      <c r="O340" s="6">
        <v>0.2228164</v>
      </c>
      <c r="P340" s="12">
        <v>0.16072</v>
      </c>
    </row>
    <row r="341" spans="1:16">
      <c r="A341" s="26">
        <v>169</v>
      </c>
      <c r="B341" s="6">
        <v>0.82660509999999998</v>
      </c>
      <c r="C341" s="6">
        <v>-1.9607840000000001E-2</v>
      </c>
      <c r="D341" s="6">
        <v>0.270453</v>
      </c>
      <c r="E341" s="6">
        <v>0.1782531</v>
      </c>
      <c r="F341" s="6">
        <v>1.025992</v>
      </c>
      <c r="G341" s="6">
        <v>2.1241819999999998</v>
      </c>
      <c r="H341" s="6">
        <v>0.1479837</v>
      </c>
      <c r="I341" s="6">
        <v>0.94771240000000001</v>
      </c>
      <c r="J341" s="6">
        <v>0.5347594</v>
      </c>
      <c r="K341" s="6">
        <v>2.2179359999999999</v>
      </c>
      <c r="L341" s="6">
        <v>0.55555560000000004</v>
      </c>
      <c r="M341" s="6">
        <v>0.2219756</v>
      </c>
      <c r="N341" s="6">
        <v>9.6432019999999993E-2</v>
      </c>
      <c r="O341" s="6">
        <v>0.2228164</v>
      </c>
      <c r="P341" s="12">
        <v>0.16072</v>
      </c>
    </row>
    <row r="342" spans="1:16">
      <c r="A342" s="26">
        <v>169.5</v>
      </c>
      <c r="B342" s="6">
        <v>0.82660509999999998</v>
      </c>
      <c r="C342" s="6">
        <v>0</v>
      </c>
      <c r="D342" s="6">
        <v>0.270453</v>
      </c>
      <c r="E342" s="6">
        <v>0.1782531</v>
      </c>
      <c r="F342" s="6">
        <v>1.025992</v>
      </c>
      <c r="G342" s="6">
        <v>2.1241819999999998</v>
      </c>
      <c r="H342" s="6">
        <v>0.1479837</v>
      </c>
      <c r="I342" s="6">
        <v>0.94771240000000001</v>
      </c>
      <c r="J342" s="6">
        <v>0.5347594</v>
      </c>
      <c r="K342" s="6">
        <v>2.2179359999999999</v>
      </c>
      <c r="L342" s="6">
        <v>0.55555560000000004</v>
      </c>
      <c r="M342" s="6">
        <v>0.2219756</v>
      </c>
      <c r="N342" s="6">
        <v>9.6432019999999993E-2</v>
      </c>
      <c r="O342" s="6">
        <v>0.2228164</v>
      </c>
      <c r="P342" s="12">
        <v>0.19286400000000001</v>
      </c>
    </row>
    <row r="343" spans="1:16">
      <c r="A343" s="26">
        <v>170</v>
      </c>
      <c r="B343" s="6">
        <v>0.84582849999999998</v>
      </c>
      <c r="C343" s="6">
        <v>-1.9607840000000001E-2</v>
      </c>
      <c r="D343" s="6">
        <v>0.270453</v>
      </c>
      <c r="E343" s="6">
        <v>0.1782531</v>
      </c>
      <c r="F343" s="6">
        <v>1.025992</v>
      </c>
      <c r="G343" s="6">
        <v>2.1241819999999998</v>
      </c>
      <c r="H343" s="6">
        <v>0.1479837</v>
      </c>
      <c r="I343" s="6">
        <v>0.94771240000000001</v>
      </c>
      <c r="J343" s="6">
        <v>0.5347594</v>
      </c>
      <c r="K343" s="6">
        <v>2.2179359999999999</v>
      </c>
      <c r="L343" s="6">
        <v>0.55555560000000004</v>
      </c>
      <c r="M343" s="6">
        <v>0.2219756</v>
      </c>
      <c r="N343" s="6">
        <v>9.6432019999999993E-2</v>
      </c>
      <c r="O343" s="6">
        <v>0.2228164</v>
      </c>
      <c r="P343" s="12">
        <v>0.19286400000000001</v>
      </c>
    </row>
    <row r="344" spans="1:16">
      <c r="A344" s="26">
        <v>170.5</v>
      </c>
      <c r="B344" s="6">
        <v>0.84582849999999998</v>
      </c>
      <c r="C344" s="6">
        <v>0</v>
      </c>
      <c r="D344" s="6">
        <v>0.270453</v>
      </c>
      <c r="E344" s="6">
        <v>0.1782531</v>
      </c>
      <c r="F344" s="6">
        <v>1.025992</v>
      </c>
      <c r="G344" s="6">
        <v>2.1241819999999998</v>
      </c>
      <c r="H344" s="6">
        <v>0.1479837</v>
      </c>
      <c r="I344" s="6">
        <v>0.94771240000000001</v>
      </c>
      <c r="J344" s="6">
        <v>0.5347594</v>
      </c>
      <c r="K344" s="6">
        <v>2.2179359999999999</v>
      </c>
      <c r="L344" s="6">
        <v>0.55555560000000004</v>
      </c>
      <c r="M344" s="6">
        <v>0.2219756</v>
      </c>
      <c r="N344" s="6">
        <v>9.6432019999999993E-2</v>
      </c>
      <c r="O344" s="6">
        <v>0.2228164</v>
      </c>
      <c r="P344" s="12">
        <v>0.19286400000000001</v>
      </c>
    </row>
    <row r="345" spans="1:16">
      <c r="A345" s="26">
        <v>171</v>
      </c>
      <c r="B345" s="6">
        <v>0.84582849999999998</v>
      </c>
      <c r="C345" s="6">
        <v>0</v>
      </c>
      <c r="D345" s="6">
        <v>0.25354969999999999</v>
      </c>
      <c r="E345" s="6">
        <v>0.1782531</v>
      </c>
      <c r="F345" s="6">
        <v>1.025992</v>
      </c>
      <c r="G345" s="6">
        <v>2.1241819999999998</v>
      </c>
      <c r="H345" s="6">
        <v>0.1479837</v>
      </c>
      <c r="I345" s="6">
        <v>0.94771240000000001</v>
      </c>
      <c r="J345" s="6">
        <v>0.5347594</v>
      </c>
      <c r="K345" s="6">
        <v>2.2179359999999999</v>
      </c>
      <c r="L345" s="6">
        <v>0.58823539999999996</v>
      </c>
      <c r="M345" s="6">
        <v>0.2219756</v>
      </c>
      <c r="N345" s="6">
        <v>9.6432019999999993E-2</v>
      </c>
      <c r="O345" s="6">
        <v>0.2673796</v>
      </c>
      <c r="P345" s="12">
        <v>0.19286400000000001</v>
      </c>
    </row>
    <row r="346" spans="1:16">
      <c r="A346" s="26">
        <v>171.5</v>
      </c>
      <c r="B346" s="6">
        <v>0.84582849999999998</v>
      </c>
      <c r="C346" s="6">
        <v>0</v>
      </c>
      <c r="D346" s="6">
        <v>0.270453</v>
      </c>
      <c r="E346" s="6">
        <v>0.1782531</v>
      </c>
      <c r="F346" s="6">
        <v>1.025992</v>
      </c>
      <c r="G346" s="6">
        <v>2.1241819999999998</v>
      </c>
      <c r="H346" s="6">
        <v>0.1479837</v>
      </c>
      <c r="I346" s="6">
        <v>0.94771240000000001</v>
      </c>
      <c r="J346" s="6">
        <v>0.5347594</v>
      </c>
      <c r="K346" s="6">
        <v>2.2179359999999999</v>
      </c>
      <c r="L346" s="6">
        <v>0.55555560000000004</v>
      </c>
      <c r="M346" s="6">
        <v>0.2219756</v>
      </c>
      <c r="N346" s="6">
        <v>9.6432019999999993E-2</v>
      </c>
      <c r="O346" s="6">
        <v>0.2673796</v>
      </c>
      <c r="P346" s="12">
        <v>0.16072</v>
      </c>
    </row>
    <row r="347" spans="1:16">
      <c r="A347" s="26">
        <v>172</v>
      </c>
      <c r="B347" s="6">
        <v>0.86505189999999998</v>
      </c>
      <c r="C347" s="6">
        <v>0</v>
      </c>
      <c r="D347" s="6">
        <v>0.25354969999999999</v>
      </c>
      <c r="E347" s="6">
        <v>0.1782531</v>
      </c>
      <c r="F347" s="6">
        <v>1.0487919999999999</v>
      </c>
      <c r="G347" s="6">
        <v>2.1241819999999998</v>
      </c>
      <c r="H347" s="6">
        <v>0.1479837</v>
      </c>
      <c r="I347" s="6">
        <v>0.94771240000000001</v>
      </c>
      <c r="J347" s="6">
        <v>0.5347594</v>
      </c>
      <c r="K347" s="6">
        <v>2.2179359999999999</v>
      </c>
      <c r="L347" s="6">
        <v>0.58823539999999996</v>
      </c>
      <c r="M347" s="6">
        <v>0.2219756</v>
      </c>
      <c r="N347" s="6">
        <v>9.6432019999999993E-2</v>
      </c>
      <c r="O347" s="6">
        <v>0.2673796</v>
      </c>
      <c r="P347" s="12">
        <v>0.19286400000000001</v>
      </c>
    </row>
    <row r="348" spans="1:16">
      <c r="A348" s="26">
        <v>172.5</v>
      </c>
      <c r="B348" s="6">
        <v>0.86505189999999998</v>
      </c>
      <c r="C348" s="6">
        <v>0</v>
      </c>
      <c r="D348" s="6">
        <v>0.270453</v>
      </c>
      <c r="E348" s="6">
        <v>0.1782531</v>
      </c>
      <c r="F348" s="6">
        <v>1.0487919999999999</v>
      </c>
      <c r="G348" s="6">
        <v>2.1241819999999998</v>
      </c>
      <c r="H348" s="6">
        <v>0.1479837</v>
      </c>
      <c r="I348" s="6">
        <v>0.94771240000000001</v>
      </c>
      <c r="J348" s="6">
        <v>0.5347594</v>
      </c>
      <c r="K348" s="6">
        <v>2.2179359999999999</v>
      </c>
      <c r="L348" s="6">
        <v>0.58823539999999996</v>
      </c>
      <c r="M348" s="6">
        <v>0.2219756</v>
      </c>
      <c r="N348" s="6">
        <v>9.6432019999999993E-2</v>
      </c>
      <c r="O348" s="6">
        <v>0.2673796</v>
      </c>
      <c r="P348" s="12">
        <v>0.19286400000000001</v>
      </c>
    </row>
    <row r="349" spans="1:16">
      <c r="A349" s="26">
        <v>173</v>
      </c>
      <c r="B349" s="6">
        <v>0.86505189999999998</v>
      </c>
      <c r="C349" s="6">
        <v>-1.9607840000000001E-2</v>
      </c>
      <c r="D349" s="6">
        <v>0.270453</v>
      </c>
      <c r="E349" s="6">
        <v>0.1782531</v>
      </c>
      <c r="F349" s="6">
        <v>1.0487919999999999</v>
      </c>
      <c r="G349" s="6">
        <v>2.1241819999999998</v>
      </c>
      <c r="H349" s="6">
        <v>0.1479837</v>
      </c>
      <c r="I349" s="6">
        <v>0.94771240000000001</v>
      </c>
      <c r="J349" s="6">
        <v>0.5347594</v>
      </c>
      <c r="K349" s="6">
        <v>2.2179359999999999</v>
      </c>
      <c r="L349" s="6">
        <v>0.58823539999999996</v>
      </c>
      <c r="M349" s="6">
        <v>0.2219756</v>
      </c>
      <c r="N349" s="6">
        <v>9.6432019999999993E-2</v>
      </c>
      <c r="O349" s="6">
        <v>0.2673796</v>
      </c>
      <c r="P349" s="12">
        <v>0.19286400000000001</v>
      </c>
    </row>
    <row r="350" spans="1:16">
      <c r="A350" s="26">
        <v>173.5</v>
      </c>
      <c r="B350" s="6">
        <v>0.88427529999999999</v>
      </c>
      <c r="C350" s="6">
        <v>0</v>
      </c>
      <c r="D350" s="6">
        <v>0.25354969999999999</v>
      </c>
      <c r="E350" s="6">
        <v>0.1782531</v>
      </c>
      <c r="F350" s="6">
        <v>1.0487919999999999</v>
      </c>
      <c r="G350" s="6">
        <v>2.1241819999999998</v>
      </c>
      <c r="H350" s="6">
        <v>0.1479837</v>
      </c>
      <c r="I350" s="6">
        <v>0.94771240000000001</v>
      </c>
      <c r="J350" s="6">
        <v>0.5347594</v>
      </c>
      <c r="K350" s="6">
        <v>2.2179359999999999</v>
      </c>
      <c r="L350" s="6">
        <v>0.58823539999999996</v>
      </c>
      <c r="M350" s="6">
        <v>0.2219756</v>
      </c>
      <c r="N350" s="6">
        <v>9.6432019999999993E-2</v>
      </c>
      <c r="O350" s="6">
        <v>0.2673796</v>
      </c>
      <c r="P350" s="12">
        <v>0.19286400000000001</v>
      </c>
    </row>
    <row r="351" spans="1:16">
      <c r="A351" s="26">
        <v>174</v>
      </c>
      <c r="B351" s="6">
        <v>0.88427529999999999</v>
      </c>
      <c r="C351" s="6">
        <v>0</v>
      </c>
      <c r="D351" s="6">
        <v>0.25354969999999999</v>
      </c>
      <c r="E351" s="6">
        <v>0.1782531</v>
      </c>
      <c r="F351" s="6">
        <v>1.0487919999999999</v>
      </c>
      <c r="G351" s="6">
        <v>2.1241819999999998</v>
      </c>
      <c r="H351" s="6">
        <v>0.1479837</v>
      </c>
      <c r="I351" s="6">
        <v>0.94771240000000001</v>
      </c>
      <c r="J351" s="6">
        <v>0.5347594</v>
      </c>
      <c r="K351" s="6">
        <v>2.2179359999999999</v>
      </c>
      <c r="L351" s="6">
        <v>0.58823539999999996</v>
      </c>
      <c r="M351" s="6">
        <v>0.2219756</v>
      </c>
      <c r="N351" s="6">
        <v>9.6432019999999993E-2</v>
      </c>
      <c r="O351" s="6">
        <v>0.2673796</v>
      </c>
      <c r="P351" s="12">
        <v>0.19286400000000001</v>
      </c>
    </row>
    <row r="352" spans="1:16">
      <c r="A352" s="26">
        <v>174.5</v>
      </c>
      <c r="B352" s="6">
        <v>0.88427529999999999</v>
      </c>
      <c r="C352" s="6">
        <v>0</v>
      </c>
      <c r="D352" s="6">
        <v>0.270453</v>
      </c>
      <c r="E352" s="6">
        <v>0.1782531</v>
      </c>
      <c r="F352" s="6">
        <v>1.0487919999999999</v>
      </c>
      <c r="G352" s="6">
        <v>2.1241819999999998</v>
      </c>
      <c r="H352" s="6">
        <v>0.1479837</v>
      </c>
      <c r="I352" s="6">
        <v>0.94771240000000001</v>
      </c>
      <c r="J352" s="6">
        <v>0.5347594</v>
      </c>
      <c r="K352" s="6">
        <v>2.2179359999999999</v>
      </c>
      <c r="L352" s="6">
        <v>0.62091499999999999</v>
      </c>
      <c r="M352" s="6">
        <v>0.2219756</v>
      </c>
      <c r="N352" s="6">
        <v>9.6432019999999993E-2</v>
      </c>
      <c r="O352" s="6">
        <v>0.2673796</v>
      </c>
      <c r="P352" s="12">
        <v>0.19286400000000001</v>
      </c>
    </row>
    <row r="353" spans="1:16">
      <c r="A353" s="26">
        <v>175</v>
      </c>
      <c r="B353" s="6">
        <v>0.88427529999999999</v>
      </c>
      <c r="C353" s="6">
        <v>0</v>
      </c>
      <c r="D353" s="6">
        <v>0.25354969999999999</v>
      </c>
      <c r="E353" s="6">
        <v>0.1782531</v>
      </c>
      <c r="F353" s="6">
        <v>1.071591</v>
      </c>
      <c r="G353" s="6">
        <v>2.1241819999999998</v>
      </c>
      <c r="H353" s="6">
        <v>0.1479837</v>
      </c>
      <c r="I353" s="6">
        <v>0.94771240000000001</v>
      </c>
      <c r="J353" s="6">
        <v>0.5347594</v>
      </c>
      <c r="K353" s="6">
        <v>2.2179359999999999</v>
      </c>
      <c r="L353" s="6">
        <v>0.58823539999999996</v>
      </c>
      <c r="M353" s="6">
        <v>0.2219756</v>
      </c>
      <c r="N353" s="6">
        <v>9.6432019999999993E-2</v>
      </c>
      <c r="O353" s="6">
        <v>0.2673796</v>
      </c>
      <c r="P353" s="12">
        <v>0.19286400000000001</v>
      </c>
    </row>
    <row r="354" spans="1:16">
      <c r="A354" s="26">
        <v>175.5</v>
      </c>
      <c r="B354" s="6">
        <v>0.88427529999999999</v>
      </c>
      <c r="C354" s="6">
        <v>0</v>
      </c>
      <c r="D354" s="6">
        <v>0.25354969999999999</v>
      </c>
      <c r="E354" s="6">
        <v>0.1782531</v>
      </c>
      <c r="F354" s="6">
        <v>1.071591</v>
      </c>
      <c r="G354" s="6">
        <v>2.1241819999999998</v>
      </c>
      <c r="H354" s="6">
        <v>0.1479837</v>
      </c>
      <c r="I354" s="6">
        <v>0.94771240000000001</v>
      </c>
      <c r="J354" s="6">
        <v>0.5347594</v>
      </c>
      <c r="K354" s="6">
        <v>2.2179359999999999</v>
      </c>
      <c r="L354" s="6">
        <v>0.62091499999999999</v>
      </c>
      <c r="M354" s="6">
        <v>0.2219756</v>
      </c>
      <c r="N354" s="6">
        <v>9.6432019999999993E-2</v>
      </c>
      <c r="O354" s="6">
        <v>0.2673796</v>
      </c>
      <c r="P354" s="12">
        <v>0.19286400000000001</v>
      </c>
    </row>
    <row r="355" spans="1:16">
      <c r="A355" s="26">
        <v>176</v>
      </c>
      <c r="B355" s="6">
        <v>0.90349860000000004</v>
      </c>
      <c r="C355" s="6">
        <v>0</v>
      </c>
      <c r="D355" s="6">
        <v>0.25354969999999999</v>
      </c>
      <c r="E355" s="6">
        <v>0.1782531</v>
      </c>
      <c r="F355" s="6">
        <v>1.071591</v>
      </c>
      <c r="G355" s="6">
        <v>2.1241819999999998</v>
      </c>
      <c r="H355" s="6">
        <v>0.1479837</v>
      </c>
      <c r="I355" s="6">
        <v>0.94771240000000001</v>
      </c>
      <c r="J355" s="6">
        <v>0.5347594</v>
      </c>
      <c r="K355" s="6">
        <v>2.2179359999999999</v>
      </c>
      <c r="L355" s="6">
        <v>0.62091499999999999</v>
      </c>
      <c r="M355" s="6">
        <v>0.2219756</v>
      </c>
      <c r="N355" s="6">
        <v>9.6432019999999993E-2</v>
      </c>
      <c r="O355" s="6">
        <v>0.2673796</v>
      </c>
      <c r="P355" s="12">
        <v>0.19286400000000001</v>
      </c>
    </row>
    <row r="356" spans="1:16">
      <c r="A356" s="26">
        <v>176.5</v>
      </c>
      <c r="B356" s="6">
        <v>0.90349860000000004</v>
      </c>
      <c r="C356" s="6">
        <v>0</v>
      </c>
      <c r="D356" s="6">
        <v>0.25354969999999999</v>
      </c>
      <c r="E356" s="6">
        <v>0.1782531</v>
      </c>
      <c r="F356" s="6">
        <v>1.071591</v>
      </c>
      <c r="G356" s="6">
        <v>2.1241819999999998</v>
      </c>
      <c r="H356" s="6">
        <v>0.1479837</v>
      </c>
      <c r="I356" s="6">
        <v>0.94771240000000001</v>
      </c>
      <c r="J356" s="6">
        <v>0.5347594</v>
      </c>
      <c r="K356" s="6">
        <v>2.2179359999999999</v>
      </c>
      <c r="L356" s="6">
        <v>0.62091499999999999</v>
      </c>
      <c r="M356" s="6">
        <v>0.2219756</v>
      </c>
      <c r="N356" s="6">
        <v>9.6432019999999993E-2</v>
      </c>
      <c r="O356" s="6">
        <v>0.2673796</v>
      </c>
      <c r="P356" s="12">
        <v>0.19286400000000001</v>
      </c>
    </row>
    <row r="357" spans="1:16">
      <c r="A357" s="26">
        <v>177</v>
      </c>
      <c r="B357" s="6">
        <v>0.90349860000000004</v>
      </c>
      <c r="C357" s="6">
        <v>0</v>
      </c>
      <c r="D357" s="6">
        <v>0.25354969999999999</v>
      </c>
      <c r="E357" s="6">
        <v>0.1782531</v>
      </c>
      <c r="F357" s="6">
        <v>1.071591</v>
      </c>
      <c r="G357" s="6">
        <v>2.1241819999999998</v>
      </c>
      <c r="H357" s="6">
        <v>0.1479837</v>
      </c>
      <c r="I357" s="6">
        <v>0.94771240000000001</v>
      </c>
      <c r="J357" s="6">
        <v>0.5347594</v>
      </c>
      <c r="K357" s="6">
        <v>2.2179359999999999</v>
      </c>
      <c r="L357" s="6">
        <v>0.62091499999999999</v>
      </c>
      <c r="M357" s="6">
        <v>0.2219756</v>
      </c>
      <c r="N357" s="6">
        <v>9.6432019999999993E-2</v>
      </c>
      <c r="O357" s="6">
        <v>0.2673796</v>
      </c>
      <c r="P357" s="12">
        <v>0.19286400000000001</v>
      </c>
    </row>
    <row r="358" spans="1:16">
      <c r="A358" s="26">
        <v>177.5</v>
      </c>
      <c r="B358" s="6">
        <v>0.90349860000000004</v>
      </c>
      <c r="C358" s="6">
        <v>0</v>
      </c>
      <c r="D358" s="6">
        <v>0.25354969999999999</v>
      </c>
      <c r="E358" s="6">
        <v>0.1782531</v>
      </c>
      <c r="F358" s="6">
        <v>1.071591</v>
      </c>
      <c r="G358" s="6">
        <v>2.1241819999999998</v>
      </c>
      <c r="H358" s="6">
        <v>0.1479837</v>
      </c>
      <c r="I358" s="6">
        <v>0.94771240000000001</v>
      </c>
      <c r="J358" s="6">
        <v>0.5347594</v>
      </c>
      <c r="K358" s="6">
        <v>2.2179359999999999</v>
      </c>
      <c r="L358" s="6">
        <v>0.62091499999999999</v>
      </c>
      <c r="M358" s="6">
        <v>0.2219756</v>
      </c>
      <c r="N358" s="6">
        <v>9.6432019999999993E-2</v>
      </c>
      <c r="O358" s="6">
        <v>0.2673796</v>
      </c>
      <c r="P358" s="12">
        <v>0.19286400000000001</v>
      </c>
    </row>
    <row r="359" spans="1:16">
      <c r="A359" s="26">
        <v>178</v>
      </c>
      <c r="B359" s="6">
        <v>0.90349860000000004</v>
      </c>
      <c r="C359" s="6">
        <v>0</v>
      </c>
      <c r="D359" s="6">
        <v>0.25354969999999999</v>
      </c>
      <c r="E359" s="6">
        <v>0.1782531</v>
      </c>
      <c r="F359" s="6">
        <v>1.071591</v>
      </c>
      <c r="G359" s="6">
        <v>2.1241819999999998</v>
      </c>
      <c r="H359" s="6">
        <v>0.1479837</v>
      </c>
      <c r="I359" s="6">
        <v>0.94771240000000001</v>
      </c>
      <c r="J359" s="6">
        <v>0.5347594</v>
      </c>
      <c r="K359" s="6">
        <v>2.2179359999999999</v>
      </c>
      <c r="L359" s="6">
        <v>0.62091499999999999</v>
      </c>
      <c r="M359" s="6">
        <v>0.2219756</v>
      </c>
      <c r="N359" s="6">
        <v>9.6432019999999993E-2</v>
      </c>
      <c r="O359" s="6">
        <v>0.2673796</v>
      </c>
      <c r="P359" s="12">
        <v>0.19286400000000001</v>
      </c>
    </row>
    <row r="360" spans="1:16">
      <c r="A360" s="26">
        <v>178.5</v>
      </c>
      <c r="B360" s="6">
        <v>0.92272200000000004</v>
      </c>
      <c r="C360" s="6">
        <v>-1.9607840000000001E-2</v>
      </c>
      <c r="D360" s="6">
        <v>0.25354969999999999</v>
      </c>
      <c r="E360" s="6">
        <v>0.1782531</v>
      </c>
      <c r="F360" s="6">
        <v>1.071591</v>
      </c>
      <c r="G360" s="6">
        <v>2.1241819999999998</v>
      </c>
      <c r="H360" s="6">
        <v>0.1479837</v>
      </c>
      <c r="I360" s="6">
        <v>0.94771240000000001</v>
      </c>
      <c r="J360" s="6">
        <v>0.5347594</v>
      </c>
      <c r="K360" s="6">
        <v>2.2179359999999999</v>
      </c>
      <c r="L360" s="6">
        <v>0.62091499999999999</v>
      </c>
      <c r="M360" s="6">
        <v>0.2219756</v>
      </c>
      <c r="N360" s="6">
        <v>9.6432019999999993E-2</v>
      </c>
      <c r="O360" s="6">
        <v>0.2673796</v>
      </c>
      <c r="P360" s="12">
        <v>0.19286400000000001</v>
      </c>
    </row>
    <row r="361" spans="1:16">
      <c r="A361" s="26">
        <v>179</v>
      </c>
      <c r="B361" s="6">
        <v>0.92272200000000004</v>
      </c>
      <c r="C361" s="6">
        <v>0</v>
      </c>
      <c r="D361" s="6">
        <v>0.25354969999999999</v>
      </c>
      <c r="E361" s="6">
        <v>0.1782531</v>
      </c>
      <c r="F361" s="6">
        <v>1.071591</v>
      </c>
      <c r="G361" s="6">
        <v>2.1241819999999998</v>
      </c>
      <c r="H361" s="6">
        <v>0.1479837</v>
      </c>
      <c r="I361" s="6">
        <v>0.94771240000000001</v>
      </c>
      <c r="J361" s="6">
        <v>0.57932260000000002</v>
      </c>
      <c r="K361" s="6">
        <v>2.2179359999999999</v>
      </c>
      <c r="L361" s="6">
        <v>0.65359480000000003</v>
      </c>
      <c r="M361" s="6">
        <v>0.2219756</v>
      </c>
      <c r="N361" s="6">
        <v>9.6432019999999993E-2</v>
      </c>
      <c r="O361" s="6">
        <v>0.2673796</v>
      </c>
      <c r="P361" s="12">
        <v>0.19286400000000001</v>
      </c>
    </row>
    <row r="362" spans="1:16">
      <c r="A362" s="26">
        <v>179.5</v>
      </c>
      <c r="B362" s="6">
        <v>0.92272200000000004</v>
      </c>
      <c r="C362" s="6">
        <v>-1.9607840000000001E-2</v>
      </c>
      <c r="D362" s="6">
        <v>0.25354969999999999</v>
      </c>
      <c r="E362" s="6">
        <v>0.1782531</v>
      </c>
      <c r="F362" s="6">
        <v>1.071591</v>
      </c>
      <c r="G362" s="6">
        <v>2.1241819999999998</v>
      </c>
      <c r="H362" s="6">
        <v>0.1479837</v>
      </c>
      <c r="I362" s="6">
        <v>0.94771240000000001</v>
      </c>
      <c r="J362" s="6">
        <v>0.5347594</v>
      </c>
      <c r="K362" s="6">
        <v>2.2179359999999999</v>
      </c>
      <c r="L362" s="6">
        <v>0.65359480000000003</v>
      </c>
      <c r="M362" s="6">
        <v>0.2219756</v>
      </c>
      <c r="N362" s="6">
        <v>9.6432019999999993E-2</v>
      </c>
      <c r="O362" s="6">
        <v>0.2673796</v>
      </c>
      <c r="P362" s="12">
        <v>0.19286400000000001</v>
      </c>
    </row>
    <row r="363" spans="1:16">
      <c r="A363" s="26">
        <v>180</v>
      </c>
      <c r="B363" s="6">
        <v>0.92272200000000004</v>
      </c>
      <c r="C363" s="6">
        <v>-1.9607840000000001E-2</v>
      </c>
      <c r="D363" s="6">
        <v>0.25354969999999999</v>
      </c>
      <c r="E363" s="6">
        <v>0.1782531</v>
      </c>
      <c r="F363" s="6">
        <v>1.071591</v>
      </c>
      <c r="G363" s="6">
        <v>2.1241819999999998</v>
      </c>
      <c r="H363" s="6">
        <v>0.1479837</v>
      </c>
      <c r="I363" s="6">
        <v>0.94771240000000001</v>
      </c>
      <c r="J363" s="6">
        <v>0.57932260000000002</v>
      </c>
      <c r="K363" s="6">
        <v>2.2179359999999999</v>
      </c>
      <c r="L363" s="6">
        <v>0.65359480000000003</v>
      </c>
      <c r="M363" s="6">
        <v>0.2219756</v>
      </c>
      <c r="N363" s="6">
        <v>9.6432019999999993E-2</v>
      </c>
      <c r="O363" s="6">
        <v>0.2673796</v>
      </c>
      <c r="P363" s="12">
        <v>0.19286400000000001</v>
      </c>
    </row>
    <row r="364" spans="1:16">
      <c r="A364" s="26">
        <v>180.5</v>
      </c>
      <c r="B364" s="6">
        <v>0.92272200000000004</v>
      </c>
      <c r="C364" s="6">
        <v>0</v>
      </c>
      <c r="D364" s="6">
        <v>0.25354969999999999</v>
      </c>
      <c r="E364" s="6">
        <v>0.1782531</v>
      </c>
      <c r="F364" s="6">
        <v>1.071591</v>
      </c>
      <c r="G364" s="6">
        <v>2.1241819999999998</v>
      </c>
      <c r="H364" s="6">
        <v>0.1479837</v>
      </c>
      <c r="I364" s="6">
        <v>0.94771240000000001</v>
      </c>
      <c r="J364" s="6">
        <v>0.5347594</v>
      </c>
      <c r="K364" s="6">
        <v>2.2179359999999999</v>
      </c>
      <c r="L364" s="6">
        <v>0.65359480000000003</v>
      </c>
      <c r="M364" s="6">
        <v>0.2219756</v>
      </c>
      <c r="N364" s="6">
        <v>9.6432019999999993E-2</v>
      </c>
      <c r="O364" s="6">
        <v>0.2673796</v>
      </c>
      <c r="P364" s="12">
        <v>0.19286400000000001</v>
      </c>
    </row>
    <row r="365" spans="1:16">
      <c r="A365" s="26">
        <v>181</v>
      </c>
      <c r="B365" s="6">
        <v>0.92272200000000004</v>
      </c>
      <c r="C365" s="6">
        <v>-1.9607840000000001E-2</v>
      </c>
      <c r="D365" s="6">
        <v>0.25354969999999999</v>
      </c>
      <c r="E365" s="6">
        <v>0.1782531</v>
      </c>
      <c r="F365" s="6">
        <v>1.0943909999999999</v>
      </c>
      <c r="G365" s="6">
        <v>2.1241819999999998</v>
      </c>
      <c r="H365" s="6">
        <v>0.1479837</v>
      </c>
      <c r="I365" s="6">
        <v>0.94771240000000001</v>
      </c>
      <c r="J365" s="6">
        <v>0.5347594</v>
      </c>
      <c r="K365" s="6">
        <v>2.2179359999999999</v>
      </c>
      <c r="L365" s="6">
        <v>0.65359480000000003</v>
      </c>
      <c r="M365" s="6">
        <v>0.2219756</v>
      </c>
      <c r="N365" s="6">
        <v>9.6432019999999993E-2</v>
      </c>
      <c r="O365" s="6">
        <v>0.2673796</v>
      </c>
      <c r="P365" s="12">
        <v>0.19286400000000001</v>
      </c>
    </row>
    <row r="366" spans="1:16">
      <c r="A366" s="26">
        <v>181.5</v>
      </c>
      <c r="B366" s="6">
        <v>0.94194540000000004</v>
      </c>
      <c r="C366" s="6">
        <v>0</v>
      </c>
      <c r="D366" s="6">
        <v>0.25354969999999999</v>
      </c>
      <c r="E366" s="6">
        <v>0.1782531</v>
      </c>
      <c r="F366" s="6">
        <v>1.071591</v>
      </c>
      <c r="G366" s="6">
        <v>2.1241819999999998</v>
      </c>
      <c r="H366" s="6">
        <v>0.1479837</v>
      </c>
      <c r="I366" s="6">
        <v>0.94771240000000001</v>
      </c>
      <c r="J366" s="6">
        <v>0.5347594</v>
      </c>
      <c r="K366" s="6">
        <v>2.2500800000000001</v>
      </c>
      <c r="L366" s="6">
        <v>0.65359480000000003</v>
      </c>
      <c r="M366" s="6">
        <v>0.2219756</v>
      </c>
      <c r="N366" s="6">
        <v>9.6432019999999993E-2</v>
      </c>
      <c r="O366" s="6">
        <v>0.2673796</v>
      </c>
      <c r="P366" s="12">
        <v>0.19286400000000001</v>
      </c>
    </row>
    <row r="367" spans="1:16">
      <c r="A367" s="26">
        <v>182</v>
      </c>
      <c r="B367" s="6">
        <v>0.94194540000000004</v>
      </c>
      <c r="C367" s="6">
        <v>0</v>
      </c>
      <c r="D367" s="6">
        <v>0.25354969999999999</v>
      </c>
      <c r="E367" s="6">
        <v>0.1782531</v>
      </c>
      <c r="F367" s="6">
        <v>1.071591</v>
      </c>
      <c r="G367" s="6">
        <v>2.1241819999999998</v>
      </c>
      <c r="H367" s="6">
        <v>0.1479837</v>
      </c>
      <c r="I367" s="6">
        <v>0.94771240000000001</v>
      </c>
      <c r="J367" s="6">
        <v>0.5347594</v>
      </c>
      <c r="K367" s="6">
        <v>2.2179359999999999</v>
      </c>
      <c r="L367" s="6">
        <v>0.68627459999999996</v>
      </c>
      <c r="M367" s="6">
        <v>0.25897160000000002</v>
      </c>
      <c r="N367" s="6">
        <v>9.6432019999999993E-2</v>
      </c>
      <c r="O367" s="6">
        <v>0.2673796</v>
      </c>
      <c r="P367" s="12">
        <v>0.19286400000000001</v>
      </c>
    </row>
    <row r="368" spans="1:16">
      <c r="A368" s="26">
        <v>182.5</v>
      </c>
      <c r="B368" s="6">
        <v>0.94194540000000004</v>
      </c>
      <c r="C368" s="6">
        <v>0</v>
      </c>
      <c r="D368" s="6">
        <v>0.25354969999999999</v>
      </c>
      <c r="E368" s="6">
        <v>0.15597150000000001</v>
      </c>
      <c r="F368" s="6">
        <v>1.071591</v>
      </c>
      <c r="G368" s="6">
        <v>2.1241819999999998</v>
      </c>
      <c r="H368" s="6">
        <v>0.1479837</v>
      </c>
      <c r="I368" s="6">
        <v>0.94771240000000001</v>
      </c>
      <c r="J368" s="6">
        <v>0.5347594</v>
      </c>
      <c r="K368" s="6">
        <v>2.2179359999999999</v>
      </c>
      <c r="L368" s="6">
        <v>0.68627459999999996</v>
      </c>
      <c r="M368" s="6">
        <v>0.2219756</v>
      </c>
      <c r="N368" s="6">
        <v>9.6432019999999993E-2</v>
      </c>
      <c r="O368" s="6">
        <v>0.2673796</v>
      </c>
      <c r="P368" s="12">
        <v>0.19286400000000001</v>
      </c>
    </row>
    <row r="369" spans="1:16">
      <c r="A369" s="26">
        <v>183</v>
      </c>
      <c r="B369" s="6">
        <v>0.94194540000000004</v>
      </c>
      <c r="C369" s="6">
        <v>-1.9607840000000001E-2</v>
      </c>
      <c r="D369" s="6">
        <v>0.25354969999999999</v>
      </c>
      <c r="E369" s="6">
        <v>0.1782531</v>
      </c>
      <c r="F369" s="6">
        <v>1.0943909999999999</v>
      </c>
      <c r="G369" s="6">
        <v>2.1568619999999998</v>
      </c>
      <c r="H369" s="6">
        <v>0.1479837</v>
      </c>
      <c r="I369" s="6">
        <v>0.94771240000000001</v>
      </c>
      <c r="J369" s="6">
        <v>0.5347594</v>
      </c>
      <c r="K369" s="6">
        <v>2.2179359999999999</v>
      </c>
      <c r="L369" s="6">
        <v>0.68627459999999996</v>
      </c>
      <c r="M369" s="6">
        <v>0.25897160000000002</v>
      </c>
      <c r="N369" s="6">
        <v>9.6432019999999993E-2</v>
      </c>
      <c r="O369" s="6">
        <v>0.2673796</v>
      </c>
      <c r="P369" s="12">
        <v>0.19286400000000001</v>
      </c>
    </row>
    <row r="370" spans="1:16">
      <c r="A370" s="26">
        <v>183.5</v>
      </c>
      <c r="B370" s="6">
        <v>0.94194540000000004</v>
      </c>
      <c r="C370" s="6">
        <v>0</v>
      </c>
      <c r="D370" s="6">
        <v>0.25354969999999999</v>
      </c>
      <c r="E370" s="6">
        <v>0.1782531</v>
      </c>
      <c r="F370" s="6">
        <v>1.0943909999999999</v>
      </c>
      <c r="G370" s="6">
        <v>2.1568619999999998</v>
      </c>
      <c r="H370" s="6">
        <v>0.1479837</v>
      </c>
      <c r="I370" s="6">
        <v>0.94771240000000001</v>
      </c>
      <c r="J370" s="6">
        <v>0.5347594</v>
      </c>
      <c r="K370" s="6">
        <v>2.2179359999999999</v>
      </c>
      <c r="L370" s="6">
        <v>0.68627459999999996</v>
      </c>
      <c r="M370" s="6">
        <v>0.25897160000000002</v>
      </c>
      <c r="N370" s="6">
        <v>9.6432019999999993E-2</v>
      </c>
      <c r="O370" s="6">
        <v>0.2673796</v>
      </c>
      <c r="P370" s="12">
        <v>0.19286400000000001</v>
      </c>
    </row>
    <row r="371" spans="1:16">
      <c r="A371" s="26">
        <v>184</v>
      </c>
      <c r="B371" s="6">
        <v>0.94194540000000004</v>
      </c>
      <c r="C371" s="6">
        <v>0</v>
      </c>
      <c r="D371" s="6">
        <v>0.25354969999999999</v>
      </c>
      <c r="E371" s="6">
        <v>0.15597150000000001</v>
      </c>
      <c r="F371" s="6">
        <v>1.0943909999999999</v>
      </c>
      <c r="G371" s="6">
        <v>2.1568619999999998</v>
      </c>
      <c r="H371" s="6">
        <v>0.1479837</v>
      </c>
      <c r="I371" s="6">
        <v>0.94771240000000001</v>
      </c>
      <c r="J371" s="6">
        <v>0.5347594</v>
      </c>
      <c r="K371" s="6">
        <v>2.2179359999999999</v>
      </c>
      <c r="L371" s="6">
        <v>0.68627459999999996</v>
      </c>
      <c r="M371" s="6">
        <v>0.2219756</v>
      </c>
      <c r="N371" s="6">
        <v>9.6432019999999993E-2</v>
      </c>
      <c r="O371" s="6">
        <v>0.2673796</v>
      </c>
      <c r="P371" s="12">
        <v>0.19286400000000001</v>
      </c>
    </row>
    <row r="372" spans="1:16">
      <c r="A372" s="26">
        <v>184.5</v>
      </c>
      <c r="B372" s="6">
        <v>0.94194540000000004</v>
      </c>
      <c r="C372" s="6">
        <v>0</v>
      </c>
      <c r="D372" s="6">
        <v>0.25354969999999999</v>
      </c>
      <c r="E372" s="6">
        <v>0.1782531</v>
      </c>
      <c r="F372" s="6">
        <v>1.0943909999999999</v>
      </c>
      <c r="G372" s="6">
        <v>2.1568619999999998</v>
      </c>
      <c r="H372" s="6">
        <v>0.1479837</v>
      </c>
      <c r="I372" s="6">
        <v>0.94771240000000001</v>
      </c>
      <c r="J372" s="6">
        <v>0.5347594</v>
      </c>
      <c r="K372" s="6">
        <v>2.2179359999999999</v>
      </c>
      <c r="L372" s="6">
        <v>0.68627459999999996</v>
      </c>
      <c r="M372" s="6">
        <v>0.25897160000000002</v>
      </c>
      <c r="N372" s="6">
        <v>9.6432019999999993E-2</v>
      </c>
      <c r="O372" s="6">
        <v>0.2673796</v>
      </c>
      <c r="P372" s="12">
        <v>0.19286400000000001</v>
      </c>
    </row>
    <row r="373" spans="1:16">
      <c r="A373" s="26">
        <v>185</v>
      </c>
      <c r="B373" s="6">
        <v>0.94194540000000004</v>
      </c>
      <c r="C373" s="6">
        <v>-1.9607840000000001E-2</v>
      </c>
      <c r="D373" s="6">
        <v>0.25354969999999999</v>
      </c>
      <c r="E373" s="6">
        <v>0.1782531</v>
      </c>
      <c r="F373" s="6">
        <v>1.0943909999999999</v>
      </c>
      <c r="G373" s="6">
        <v>2.1241819999999998</v>
      </c>
      <c r="H373" s="6">
        <v>0.1479837</v>
      </c>
      <c r="I373" s="6">
        <v>0.94771240000000001</v>
      </c>
      <c r="J373" s="6">
        <v>0.5347594</v>
      </c>
      <c r="K373" s="6">
        <v>2.2179359999999999</v>
      </c>
      <c r="L373" s="6">
        <v>0.68627459999999996</v>
      </c>
      <c r="M373" s="6">
        <v>0.2219756</v>
      </c>
      <c r="N373" s="6">
        <v>9.6432019999999993E-2</v>
      </c>
      <c r="O373" s="6">
        <v>0.2673796</v>
      </c>
      <c r="P373" s="12">
        <v>0.19286400000000001</v>
      </c>
    </row>
    <row r="374" spans="1:16">
      <c r="A374" s="26">
        <v>185.5</v>
      </c>
      <c r="B374" s="6">
        <v>0.94194540000000004</v>
      </c>
      <c r="C374" s="6">
        <v>0</v>
      </c>
      <c r="D374" s="6">
        <v>0.25354969999999999</v>
      </c>
      <c r="E374" s="6">
        <v>0.1782531</v>
      </c>
      <c r="F374" s="6">
        <v>1.0943909999999999</v>
      </c>
      <c r="G374" s="6">
        <v>2.1568619999999998</v>
      </c>
      <c r="H374" s="6">
        <v>0.1479837</v>
      </c>
      <c r="I374" s="6">
        <v>0.94771240000000001</v>
      </c>
      <c r="J374" s="6">
        <v>0.5347594</v>
      </c>
      <c r="K374" s="6">
        <v>2.2179359999999999</v>
      </c>
      <c r="L374" s="6">
        <v>0.68627459999999996</v>
      </c>
      <c r="M374" s="6">
        <v>0.25897160000000002</v>
      </c>
      <c r="N374" s="6">
        <v>0.128576</v>
      </c>
      <c r="O374" s="6">
        <v>0.2673796</v>
      </c>
      <c r="P374" s="12">
        <v>0.19286400000000001</v>
      </c>
    </row>
    <row r="375" spans="1:16">
      <c r="A375" s="26">
        <v>186</v>
      </c>
      <c r="B375" s="6">
        <v>0.94194540000000004</v>
      </c>
      <c r="C375" s="6">
        <v>0</v>
      </c>
      <c r="D375" s="6">
        <v>0.25354969999999999</v>
      </c>
      <c r="E375" s="6">
        <v>0.15597150000000001</v>
      </c>
      <c r="F375" s="6">
        <v>1.0943909999999999</v>
      </c>
      <c r="G375" s="6">
        <v>2.1568619999999998</v>
      </c>
      <c r="H375" s="6">
        <v>0.1479837</v>
      </c>
      <c r="I375" s="6">
        <v>0.94771240000000001</v>
      </c>
      <c r="J375" s="6">
        <v>0.5347594</v>
      </c>
      <c r="K375" s="6">
        <v>2.2179359999999999</v>
      </c>
      <c r="L375" s="6">
        <v>0.71895419999999999</v>
      </c>
      <c r="M375" s="6">
        <v>0.2219756</v>
      </c>
      <c r="N375" s="6">
        <v>0.128576</v>
      </c>
      <c r="O375" s="6">
        <v>0.2673796</v>
      </c>
      <c r="P375" s="12">
        <v>0.19286400000000001</v>
      </c>
    </row>
    <row r="376" spans="1:16">
      <c r="A376" s="26">
        <v>186.5</v>
      </c>
      <c r="B376" s="6">
        <v>0.96116880000000005</v>
      </c>
      <c r="C376" s="6">
        <v>0</v>
      </c>
      <c r="D376" s="6">
        <v>0.25354969999999999</v>
      </c>
      <c r="E376" s="6">
        <v>0.15597150000000001</v>
      </c>
      <c r="F376" s="6">
        <v>1.0943909999999999</v>
      </c>
      <c r="G376" s="6">
        <v>2.1568619999999998</v>
      </c>
      <c r="H376" s="6">
        <v>0.1479837</v>
      </c>
      <c r="I376" s="6">
        <v>0.94771240000000001</v>
      </c>
      <c r="J376" s="6">
        <v>0.57932260000000002</v>
      </c>
      <c r="K376" s="6">
        <v>2.2179359999999999</v>
      </c>
      <c r="L376" s="6">
        <v>0.71895419999999999</v>
      </c>
      <c r="M376" s="6">
        <v>0.25897160000000002</v>
      </c>
      <c r="N376" s="6">
        <v>9.6432019999999993E-2</v>
      </c>
      <c r="O376" s="6">
        <v>0.2673796</v>
      </c>
      <c r="P376" s="12">
        <v>0.19286400000000001</v>
      </c>
    </row>
    <row r="377" spans="1:16">
      <c r="A377" s="26">
        <v>187</v>
      </c>
      <c r="B377" s="6">
        <v>0.96116880000000005</v>
      </c>
      <c r="C377" s="6">
        <v>-1.9607840000000001E-2</v>
      </c>
      <c r="D377" s="6">
        <v>0.25354969999999999</v>
      </c>
      <c r="E377" s="6">
        <v>0.1782531</v>
      </c>
      <c r="F377" s="6">
        <v>1.0943909999999999</v>
      </c>
      <c r="G377" s="6">
        <v>2.1568619999999998</v>
      </c>
      <c r="H377" s="6">
        <v>0.1479837</v>
      </c>
      <c r="I377" s="6">
        <v>0.94771240000000001</v>
      </c>
      <c r="J377" s="6">
        <v>0.57932260000000002</v>
      </c>
      <c r="K377" s="6">
        <v>2.2179359999999999</v>
      </c>
      <c r="L377" s="6">
        <v>0.71895419999999999</v>
      </c>
      <c r="M377" s="6">
        <v>0.25897160000000002</v>
      </c>
      <c r="N377" s="6">
        <v>0.128576</v>
      </c>
      <c r="O377" s="6">
        <v>0.2673796</v>
      </c>
      <c r="P377" s="12">
        <v>0.19286400000000001</v>
      </c>
    </row>
    <row r="378" spans="1:16">
      <c r="A378" s="26">
        <v>187.5</v>
      </c>
      <c r="B378" s="6">
        <v>0.96116880000000005</v>
      </c>
      <c r="C378" s="6">
        <v>-1.9607840000000001E-2</v>
      </c>
      <c r="D378" s="6">
        <v>0.25354969999999999</v>
      </c>
      <c r="E378" s="6">
        <v>0.1782531</v>
      </c>
      <c r="F378" s="6">
        <v>1.0943909999999999</v>
      </c>
      <c r="G378" s="6">
        <v>2.1568619999999998</v>
      </c>
      <c r="H378" s="6">
        <v>0.1479837</v>
      </c>
      <c r="I378" s="6">
        <v>0.94771240000000001</v>
      </c>
      <c r="J378" s="6">
        <v>0.5347594</v>
      </c>
      <c r="K378" s="6">
        <v>2.2179359999999999</v>
      </c>
      <c r="L378" s="6">
        <v>0.71895419999999999</v>
      </c>
      <c r="M378" s="6">
        <v>0.25897160000000002</v>
      </c>
      <c r="N378" s="6">
        <v>0.128576</v>
      </c>
      <c r="O378" s="6">
        <v>0.31194300000000003</v>
      </c>
      <c r="P378" s="12">
        <v>0.19286400000000001</v>
      </c>
    </row>
    <row r="379" spans="1:16">
      <c r="A379" s="26">
        <v>188</v>
      </c>
      <c r="B379" s="6">
        <v>0.96116880000000005</v>
      </c>
      <c r="C379" s="6">
        <v>0</v>
      </c>
      <c r="D379" s="6">
        <v>0.25354969999999999</v>
      </c>
      <c r="E379" s="6">
        <v>0.15597150000000001</v>
      </c>
      <c r="F379" s="6">
        <v>1.0943909999999999</v>
      </c>
      <c r="G379" s="6">
        <v>2.1568619999999998</v>
      </c>
      <c r="H379" s="6">
        <v>0.1479837</v>
      </c>
      <c r="I379" s="6">
        <v>0.94771240000000001</v>
      </c>
      <c r="J379" s="6">
        <v>0.57932260000000002</v>
      </c>
      <c r="K379" s="6">
        <v>2.2500800000000001</v>
      </c>
      <c r="L379" s="6">
        <v>0.71895419999999999</v>
      </c>
      <c r="M379" s="6">
        <v>0.2219756</v>
      </c>
      <c r="N379" s="6">
        <v>0.128576</v>
      </c>
      <c r="O379" s="6">
        <v>0.2673796</v>
      </c>
      <c r="P379" s="12">
        <v>0.19286400000000001</v>
      </c>
    </row>
    <row r="380" spans="1:16">
      <c r="A380" s="26">
        <v>188.5</v>
      </c>
      <c r="B380" s="6">
        <v>0.96116880000000005</v>
      </c>
      <c r="C380" s="6">
        <v>0</v>
      </c>
      <c r="D380" s="6">
        <v>0.25354969999999999</v>
      </c>
      <c r="E380" s="6">
        <v>0.15597150000000001</v>
      </c>
      <c r="F380" s="6">
        <v>1.0943909999999999</v>
      </c>
      <c r="G380" s="6">
        <v>2.1568619999999998</v>
      </c>
      <c r="H380" s="6">
        <v>0.1479837</v>
      </c>
      <c r="I380" s="6">
        <v>0.94771240000000001</v>
      </c>
      <c r="J380" s="6">
        <v>0.5347594</v>
      </c>
      <c r="K380" s="6">
        <v>2.2179359999999999</v>
      </c>
      <c r="L380" s="6">
        <v>0.71895419999999999</v>
      </c>
      <c r="M380" s="6">
        <v>0.25897160000000002</v>
      </c>
      <c r="N380" s="6">
        <v>0.128576</v>
      </c>
      <c r="O380" s="6">
        <v>0.31194300000000003</v>
      </c>
      <c r="P380" s="12">
        <v>0.19286400000000001</v>
      </c>
    </row>
    <row r="381" spans="1:16">
      <c r="A381" s="26">
        <v>189</v>
      </c>
      <c r="B381" s="6">
        <v>0.96116880000000005</v>
      </c>
      <c r="C381" s="6">
        <v>-1.9607840000000001E-2</v>
      </c>
      <c r="D381" s="6">
        <v>0.25354969999999999</v>
      </c>
      <c r="E381" s="6">
        <v>0.1782531</v>
      </c>
      <c r="F381" s="6">
        <v>1.0943909999999999</v>
      </c>
      <c r="G381" s="6">
        <v>2.1568619999999998</v>
      </c>
      <c r="H381" s="6">
        <v>0.1479837</v>
      </c>
      <c r="I381" s="6">
        <v>0.94771240000000001</v>
      </c>
      <c r="J381" s="6">
        <v>0.57932260000000002</v>
      </c>
      <c r="K381" s="6">
        <v>2.2179359999999999</v>
      </c>
      <c r="L381" s="6">
        <v>0.71895419999999999</v>
      </c>
      <c r="M381" s="6">
        <v>0.25897160000000002</v>
      </c>
      <c r="N381" s="6">
        <v>0.128576</v>
      </c>
      <c r="O381" s="6">
        <v>0.2673796</v>
      </c>
      <c r="P381" s="12">
        <v>0.19286400000000001</v>
      </c>
    </row>
    <row r="382" spans="1:16">
      <c r="A382" s="26">
        <v>189.5</v>
      </c>
      <c r="B382" s="6">
        <v>0.96116880000000005</v>
      </c>
      <c r="C382" s="6">
        <v>-1.9607840000000001E-2</v>
      </c>
      <c r="D382" s="6">
        <v>0.25354969999999999</v>
      </c>
      <c r="E382" s="6">
        <v>0.15597150000000001</v>
      </c>
      <c r="F382" s="6">
        <v>1.0943909999999999</v>
      </c>
      <c r="G382" s="6">
        <v>2.1568619999999998</v>
      </c>
      <c r="H382" s="6">
        <v>0.1479837</v>
      </c>
      <c r="I382" s="6">
        <v>0.94771240000000001</v>
      </c>
      <c r="J382" s="6">
        <v>0.5347594</v>
      </c>
      <c r="K382" s="6">
        <v>2.2179359999999999</v>
      </c>
      <c r="L382" s="6">
        <v>0.71895419999999999</v>
      </c>
      <c r="M382" s="6">
        <v>0.25897160000000002</v>
      </c>
      <c r="N382" s="6">
        <v>0.128576</v>
      </c>
      <c r="O382" s="6">
        <v>0.31194300000000003</v>
      </c>
      <c r="P382" s="12">
        <v>0.19286400000000001</v>
      </c>
    </row>
    <row r="383" spans="1:16">
      <c r="A383" s="26">
        <v>190</v>
      </c>
      <c r="B383" s="6">
        <v>0.96116880000000005</v>
      </c>
      <c r="C383" s="6">
        <v>-1.9607840000000001E-2</v>
      </c>
      <c r="D383" s="6">
        <v>0.25354969999999999</v>
      </c>
      <c r="E383" s="6">
        <v>0.15597150000000001</v>
      </c>
      <c r="F383" s="6">
        <v>1.0943909999999999</v>
      </c>
      <c r="G383" s="6">
        <v>2.1568619999999998</v>
      </c>
      <c r="H383" s="6">
        <v>0.1479837</v>
      </c>
      <c r="I383" s="6">
        <v>0.94771240000000001</v>
      </c>
      <c r="J383" s="6">
        <v>0.5347594</v>
      </c>
      <c r="K383" s="6">
        <v>2.2179359999999999</v>
      </c>
      <c r="L383" s="6">
        <v>0.75163400000000002</v>
      </c>
      <c r="M383" s="6">
        <v>0.25897160000000002</v>
      </c>
      <c r="N383" s="6">
        <v>0.128576</v>
      </c>
      <c r="O383" s="6">
        <v>0.31194300000000003</v>
      </c>
      <c r="P383" s="12">
        <v>0.19286400000000001</v>
      </c>
    </row>
    <row r="384" spans="1:16">
      <c r="A384" s="26">
        <v>190.5</v>
      </c>
      <c r="B384" s="6">
        <v>0.96116880000000005</v>
      </c>
      <c r="C384" s="6">
        <v>0</v>
      </c>
      <c r="D384" s="6">
        <v>0.25354969999999999</v>
      </c>
      <c r="E384" s="6">
        <v>0.15597150000000001</v>
      </c>
      <c r="F384" s="6">
        <v>1.0943909999999999</v>
      </c>
      <c r="G384" s="6">
        <v>2.1568619999999998</v>
      </c>
      <c r="H384" s="6">
        <v>0.1479837</v>
      </c>
      <c r="I384" s="6">
        <v>0.94771240000000001</v>
      </c>
      <c r="J384" s="6">
        <v>0.5347594</v>
      </c>
      <c r="K384" s="6">
        <v>2.2179359999999999</v>
      </c>
      <c r="L384" s="6">
        <v>0.75163400000000002</v>
      </c>
      <c r="M384" s="6">
        <v>0.25897160000000002</v>
      </c>
      <c r="N384" s="6">
        <v>9.6432019999999993E-2</v>
      </c>
      <c r="O384" s="6">
        <v>0.31194300000000003</v>
      </c>
      <c r="P384" s="12">
        <v>0.19286400000000001</v>
      </c>
    </row>
    <row r="385" spans="1:16">
      <c r="A385" s="26">
        <v>191</v>
      </c>
      <c r="B385" s="6">
        <v>0.96116880000000005</v>
      </c>
      <c r="C385" s="6">
        <v>0</v>
      </c>
      <c r="D385" s="6">
        <v>0.25354969999999999</v>
      </c>
      <c r="E385" s="6">
        <v>0.15597150000000001</v>
      </c>
      <c r="F385" s="6">
        <v>1.0943909999999999</v>
      </c>
      <c r="G385" s="6">
        <v>2.1568619999999998</v>
      </c>
      <c r="H385" s="6">
        <v>0.1479837</v>
      </c>
      <c r="I385" s="6">
        <v>0.94771240000000001</v>
      </c>
      <c r="J385" s="6">
        <v>0.5347594</v>
      </c>
      <c r="K385" s="6">
        <v>2.2500800000000001</v>
      </c>
      <c r="L385" s="6">
        <v>0.75163400000000002</v>
      </c>
      <c r="M385" s="6">
        <v>0.25897160000000002</v>
      </c>
      <c r="N385" s="6">
        <v>0.128576</v>
      </c>
      <c r="O385" s="6">
        <v>0.31194300000000003</v>
      </c>
      <c r="P385" s="12">
        <v>0.19286400000000001</v>
      </c>
    </row>
    <row r="386" spans="1:16">
      <c r="A386" s="26">
        <v>191.5</v>
      </c>
      <c r="B386" s="6">
        <v>0.96116880000000005</v>
      </c>
      <c r="C386" s="6">
        <v>-1.9607840000000001E-2</v>
      </c>
      <c r="D386" s="6">
        <v>0.25354969999999999</v>
      </c>
      <c r="E386" s="6">
        <v>0.15597150000000001</v>
      </c>
      <c r="F386" s="6">
        <v>1.0943909999999999</v>
      </c>
      <c r="G386" s="6">
        <v>2.1568619999999998</v>
      </c>
      <c r="H386" s="6">
        <v>0.1479837</v>
      </c>
      <c r="I386" s="6">
        <v>0.94771240000000001</v>
      </c>
      <c r="J386" s="6">
        <v>0.5347594</v>
      </c>
      <c r="K386" s="6">
        <v>2.2179359999999999</v>
      </c>
      <c r="L386" s="6">
        <v>0.75163400000000002</v>
      </c>
      <c r="M386" s="6">
        <v>0.25897160000000002</v>
      </c>
      <c r="N386" s="6">
        <v>0.128576</v>
      </c>
      <c r="O386" s="6">
        <v>0.31194300000000003</v>
      </c>
      <c r="P386" s="12">
        <v>0.19286400000000001</v>
      </c>
    </row>
    <row r="387" spans="1:16">
      <c r="A387" s="26">
        <v>192</v>
      </c>
      <c r="B387" s="6">
        <v>0.96116880000000005</v>
      </c>
      <c r="C387" s="6">
        <v>-1.9607840000000001E-2</v>
      </c>
      <c r="D387" s="6">
        <v>0.25354969999999999</v>
      </c>
      <c r="E387" s="6">
        <v>0.15597150000000001</v>
      </c>
      <c r="F387" s="6">
        <v>1.0943909999999999</v>
      </c>
      <c r="G387" s="6">
        <v>2.1568619999999998</v>
      </c>
      <c r="H387" s="6">
        <v>0.1479837</v>
      </c>
      <c r="I387" s="6">
        <v>0.94771240000000001</v>
      </c>
      <c r="J387" s="6">
        <v>0.5347594</v>
      </c>
      <c r="K387" s="6">
        <v>2.2179359999999999</v>
      </c>
      <c r="L387" s="6">
        <v>0.75163400000000002</v>
      </c>
      <c r="M387" s="6">
        <v>0.25897160000000002</v>
      </c>
      <c r="N387" s="6">
        <v>0.128576</v>
      </c>
      <c r="O387" s="6">
        <v>0.31194300000000003</v>
      </c>
      <c r="P387" s="12">
        <v>0.22500800000000001</v>
      </c>
    </row>
    <row r="388" spans="1:16">
      <c r="A388" s="26">
        <v>192.5</v>
      </c>
      <c r="B388" s="6">
        <v>0.96116880000000005</v>
      </c>
      <c r="C388" s="6">
        <v>-1.9607840000000001E-2</v>
      </c>
      <c r="D388" s="6">
        <v>0.25354969999999999</v>
      </c>
      <c r="E388" s="6">
        <v>0.15597150000000001</v>
      </c>
      <c r="F388" s="6">
        <v>1.0943909999999999</v>
      </c>
      <c r="G388" s="6">
        <v>2.1568619999999998</v>
      </c>
      <c r="H388" s="6">
        <v>0.1479837</v>
      </c>
      <c r="I388" s="6">
        <v>0.94771240000000001</v>
      </c>
      <c r="J388" s="6">
        <v>0.57932260000000002</v>
      </c>
      <c r="K388" s="6">
        <v>2.2500800000000001</v>
      </c>
      <c r="L388" s="6">
        <v>0.75163400000000002</v>
      </c>
      <c r="M388" s="6">
        <v>0.25897160000000002</v>
      </c>
      <c r="N388" s="6">
        <v>0.128576</v>
      </c>
      <c r="O388" s="6">
        <v>0.31194300000000003</v>
      </c>
      <c r="P388" s="12">
        <v>0.22500800000000001</v>
      </c>
    </row>
    <row r="389" spans="1:16">
      <c r="A389" s="26">
        <v>193</v>
      </c>
      <c r="B389" s="6">
        <v>0.96116880000000005</v>
      </c>
      <c r="C389" s="6">
        <v>0</v>
      </c>
      <c r="D389" s="6">
        <v>0.25354969999999999</v>
      </c>
      <c r="E389" s="6">
        <v>0.15597150000000001</v>
      </c>
      <c r="F389" s="6">
        <v>1.0943909999999999</v>
      </c>
      <c r="G389" s="6">
        <v>2.1568619999999998</v>
      </c>
      <c r="H389" s="6">
        <v>0.1479837</v>
      </c>
      <c r="I389" s="6">
        <v>0.94771240000000001</v>
      </c>
      <c r="J389" s="6">
        <v>0.57932260000000002</v>
      </c>
      <c r="K389" s="6">
        <v>2.2179359999999999</v>
      </c>
      <c r="L389" s="6">
        <v>0.78431379999999995</v>
      </c>
      <c r="M389" s="6">
        <v>0.25897160000000002</v>
      </c>
      <c r="N389" s="6">
        <v>0.128576</v>
      </c>
      <c r="O389" s="6">
        <v>0.31194300000000003</v>
      </c>
      <c r="P389" s="12">
        <v>0.19286400000000001</v>
      </c>
    </row>
    <row r="390" spans="1:16">
      <c r="A390" s="26">
        <v>193.5</v>
      </c>
      <c r="B390" s="6">
        <v>0.96116880000000005</v>
      </c>
      <c r="C390" s="6">
        <v>-1.9607840000000001E-2</v>
      </c>
      <c r="D390" s="6">
        <v>0.25354969999999999</v>
      </c>
      <c r="E390" s="6">
        <v>0.15597150000000001</v>
      </c>
      <c r="F390" s="6">
        <v>1.0943909999999999</v>
      </c>
      <c r="G390" s="6">
        <v>2.1568619999999998</v>
      </c>
      <c r="H390" s="6">
        <v>0.1479837</v>
      </c>
      <c r="I390" s="6">
        <v>0.94771240000000001</v>
      </c>
      <c r="J390" s="6">
        <v>0.5347594</v>
      </c>
      <c r="K390" s="6">
        <v>2.2500800000000001</v>
      </c>
      <c r="L390" s="6">
        <v>0.78431379999999995</v>
      </c>
      <c r="M390" s="6">
        <v>0.25897160000000002</v>
      </c>
      <c r="N390" s="6">
        <v>0.128576</v>
      </c>
      <c r="O390" s="6">
        <v>0.31194300000000003</v>
      </c>
      <c r="P390" s="12">
        <v>0.22500800000000001</v>
      </c>
    </row>
    <row r="391" spans="1:16">
      <c r="A391" s="26">
        <v>194</v>
      </c>
      <c r="B391" s="6">
        <v>0.96116880000000005</v>
      </c>
      <c r="C391" s="6">
        <v>0</v>
      </c>
      <c r="D391" s="6">
        <v>0.25354969999999999</v>
      </c>
      <c r="E391" s="6">
        <v>0.15597150000000001</v>
      </c>
      <c r="F391" s="6">
        <v>1.0943909999999999</v>
      </c>
      <c r="G391" s="6">
        <v>2.1568619999999998</v>
      </c>
      <c r="H391" s="6">
        <v>0.1109878</v>
      </c>
      <c r="I391" s="6">
        <v>0.94771240000000001</v>
      </c>
      <c r="J391" s="6">
        <v>0.57932260000000002</v>
      </c>
      <c r="K391" s="6">
        <v>2.2500800000000001</v>
      </c>
      <c r="L391" s="6">
        <v>0.78431379999999995</v>
      </c>
      <c r="M391" s="6">
        <v>0.25897160000000002</v>
      </c>
      <c r="N391" s="6">
        <v>0.128576</v>
      </c>
      <c r="O391" s="6">
        <v>0.31194300000000003</v>
      </c>
      <c r="P391" s="12">
        <v>0.19286400000000001</v>
      </c>
    </row>
    <row r="392" spans="1:16">
      <c r="A392" s="26">
        <v>194.5</v>
      </c>
      <c r="B392" s="6">
        <v>0.98039220000000005</v>
      </c>
      <c r="C392" s="6">
        <v>0</v>
      </c>
      <c r="D392" s="6">
        <v>0.25354969999999999</v>
      </c>
      <c r="E392" s="6">
        <v>0.15597150000000001</v>
      </c>
      <c r="F392" s="6">
        <v>1.0943909999999999</v>
      </c>
      <c r="G392" s="6">
        <v>2.1568619999999998</v>
      </c>
      <c r="H392" s="6">
        <v>0.1109878</v>
      </c>
      <c r="I392" s="6">
        <v>0.94771240000000001</v>
      </c>
      <c r="J392" s="6">
        <v>0.57932260000000002</v>
      </c>
      <c r="K392" s="6">
        <v>2.2500800000000001</v>
      </c>
      <c r="L392" s="6">
        <v>0.78431379999999995</v>
      </c>
      <c r="M392" s="6">
        <v>0.25897160000000002</v>
      </c>
      <c r="N392" s="6">
        <v>0.128576</v>
      </c>
      <c r="O392" s="6">
        <v>0.31194300000000003</v>
      </c>
      <c r="P392" s="12">
        <v>0.22500800000000001</v>
      </c>
    </row>
    <row r="393" spans="1:16">
      <c r="A393" s="26">
        <v>195</v>
      </c>
      <c r="B393" s="6">
        <v>0.96116880000000005</v>
      </c>
      <c r="C393" s="6">
        <v>-1.9607840000000001E-2</v>
      </c>
      <c r="D393" s="6">
        <v>0.25354969999999999</v>
      </c>
      <c r="E393" s="6">
        <v>0.15597150000000001</v>
      </c>
      <c r="F393" s="6">
        <v>1.0943909999999999</v>
      </c>
      <c r="G393" s="6">
        <v>2.1568619999999998</v>
      </c>
      <c r="H393" s="6">
        <v>0.1479837</v>
      </c>
      <c r="I393" s="6">
        <v>0.94771240000000001</v>
      </c>
      <c r="J393" s="6">
        <v>0.57932260000000002</v>
      </c>
      <c r="K393" s="6">
        <v>2.2179359999999999</v>
      </c>
      <c r="L393" s="6">
        <v>0.78431379999999995</v>
      </c>
      <c r="M393" s="6">
        <v>0.25897160000000002</v>
      </c>
      <c r="N393" s="6">
        <v>0.128576</v>
      </c>
      <c r="O393" s="6">
        <v>0.31194300000000003</v>
      </c>
      <c r="P393" s="12">
        <v>0.19286400000000001</v>
      </c>
    </row>
    <row r="394" spans="1:16">
      <c r="A394" s="26">
        <v>195.5</v>
      </c>
      <c r="B394" s="6">
        <v>0.98039220000000005</v>
      </c>
      <c r="C394" s="6">
        <v>0</v>
      </c>
      <c r="D394" s="6">
        <v>0.25354969999999999</v>
      </c>
      <c r="E394" s="6">
        <v>0.15597150000000001</v>
      </c>
      <c r="F394" s="6">
        <v>1.0943909999999999</v>
      </c>
      <c r="G394" s="6">
        <v>2.1568619999999998</v>
      </c>
      <c r="H394" s="6">
        <v>0.1479837</v>
      </c>
      <c r="I394" s="6">
        <v>0.94771240000000001</v>
      </c>
      <c r="J394" s="6">
        <v>0.5347594</v>
      </c>
      <c r="K394" s="6">
        <v>2.2179359999999999</v>
      </c>
      <c r="L394" s="6">
        <v>0.78431379999999995</v>
      </c>
      <c r="M394" s="6">
        <v>0.25897160000000002</v>
      </c>
      <c r="N394" s="6">
        <v>0.128576</v>
      </c>
      <c r="O394" s="6">
        <v>0.31194300000000003</v>
      </c>
      <c r="P394" s="12">
        <v>0.22500800000000001</v>
      </c>
    </row>
    <row r="395" spans="1:16">
      <c r="A395" s="26">
        <v>196</v>
      </c>
      <c r="B395" s="6">
        <v>0.96116880000000005</v>
      </c>
      <c r="C395" s="6">
        <v>-1.9607840000000001E-2</v>
      </c>
      <c r="D395" s="6">
        <v>0.25354969999999999</v>
      </c>
      <c r="E395" s="6">
        <v>0.15597150000000001</v>
      </c>
      <c r="F395" s="6">
        <v>1.0943909999999999</v>
      </c>
      <c r="G395" s="6">
        <v>2.1568619999999998</v>
      </c>
      <c r="H395" s="6">
        <v>0.1479837</v>
      </c>
      <c r="I395" s="6">
        <v>0.94771240000000001</v>
      </c>
      <c r="J395" s="6">
        <v>0.57932260000000002</v>
      </c>
      <c r="K395" s="6">
        <v>2.2179359999999999</v>
      </c>
      <c r="L395" s="6">
        <v>0.78431379999999995</v>
      </c>
      <c r="M395" s="6">
        <v>0.25897160000000002</v>
      </c>
      <c r="N395" s="6">
        <v>0.128576</v>
      </c>
      <c r="O395" s="6">
        <v>0.31194300000000003</v>
      </c>
      <c r="P395" s="12">
        <v>0.19286400000000001</v>
      </c>
    </row>
    <row r="396" spans="1:16">
      <c r="A396" s="26">
        <v>196.5</v>
      </c>
      <c r="B396" s="6">
        <v>0.96116880000000005</v>
      </c>
      <c r="C396" s="6">
        <v>-1.9607840000000001E-2</v>
      </c>
      <c r="D396" s="6">
        <v>0.25354969999999999</v>
      </c>
      <c r="E396" s="6">
        <v>0.15597150000000001</v>
      </c>
      <c r="F396" s="6">
        <v>1.0943909999999999</v>
      </c>
      <c r="G396" s="6">
        <v>2.1568619999999998</v>
      </c>
      <c r="H396" s="6">
        <v>0.1479837</v>
      </c>
      <c r="I396" s="6">
        <v>0.94771240000000001</v>
      </c>
      <c r="J396" s="6">
        <v>0.5347594</v>
      </c>
      <c r="K396" s="6">
        <v>2.2500800000000001</v>
      </c>
      <c r="L396" s="6">
        <v>0.81699339999999998</v>
      </c>
      <c r="M396" s="6">
        <v>0.25897160000000002</v>
      </c>
      <c r="N396" s="6">
        <v>0.128576</v>
      </c>
      <c r="O396" s="6">
        <v>0.31194300000000003</v>
      </c>
      <c r="P396" s="12">
        <v>0.19286400000000001</v>
      </c>
    </row>
    <row r="397" spans="1:16">
      <c r="A397" s="26">
        <v>197</v>
      </c>
      <c r="B397" s="6">
        <v>0.96116880000000005</v>
      </c>
      <c r="C397" s="6">
        <v>-1.9607840000000001E-2</v>
      </c>
      <c r="D397" s="6">
        <v>0.25354969999999999</v>
      </c>
      <c r="E397" s="6">
        <v>0.15597150000000001</v>
      </c>
      <c r="F397" s="6">
        <v>1.0943909999999999</v>
      </c>
      <c r="G397" s="6">
        <v>2.1568619999999998</v>
      </c>
      <c r="H397" s="6">
        <v>0.1479837</v>
      </c>
      <c r="I397" s="6">
        <v>0.94771240000000001</v>
      </c>
      <c r="J397" s="6">
        <v>0.57932260000000002</v>
      </c>
      <c r="K397" s="6">
        <v>2.2179359999999999</v>
      </c>
      <c r="L397" s="6">
        <v>0.81699339999999998</v>
      </c>
      <c r="M397" s="6">
        <v>0.25897160000000002</v>
      </c>
      <c r="N397" s="6">
        <v>0.128576</v>
      </c>
      <c r="O397" s="6">
        <v>0.31194300000000003</v>
      </c>
      <c r="P397" s="12">
        <v>0.19286400000000001</v>
      </c>
    </row>
    <row r="398" spans="1:16">
      <c r="A398" s="26">
        <v>197.5</v>
      </c>
      <c r="B398" s="6">
        <v>0.98039220000000005</v>
      </c>
      <c r="C398" s="6">
        <v>-1.9607840000000001E-2</v>
      </c>
      <c r="D398" s="6">
        <v>0.25354969999999999</v>
      </c>
      <c r="E398" s="6">
        <v>0.15597150000000001</v>
      </c>
      <c r="F398" s="6">
        <v>1.0943909999999999</v>
      </c>
      <c r="G398" s="6">
        <v>2.1568619999999998</v>
      </c>
      <c r="H398" s="6">
        <v>0.1109878</v>
      </c>
      <c r="I398" s="6">
        <v>0.94771240000000001</v>
      </c>
      <c r="J398" s="6">
        <v>0.57932260000000002</v>
      </c>
      <c r="K398" s="6">
        <v>2.2500800000000001</v>
      </c>
      <c r="L398" s="6">
        <v>0.81699339999999998</v>
      </c>
      <c r="M398" s="6">
        <v>0.25897160000000002</v>
      </c>
      <c r="N398" s="6">
        <v>0.128576</v>
      </c>
      <c r="O398" s="6">
        <v>0.31194300000000003</v>
      </c>
      <c r="P398" s="12">
        <v>0.19286400000000001</v>
      </c>
    </row>
    <row r="399" spans="1:16">
      <c r="A399" s="26">
        <v>198</v>
      </c>
      <c r="B399" s="6">
        <v>0.96116880000000005</v>
      </c>
      <c r="C399" s="6">
        <v>0</v>
      </c>
      <c r="D399" s="6">
        <v>0.23664640000000001</v>
      </c>
      <c r="E399" s="6">
        <v>0.15597150000000001</v>
      </c>
      <c r="F399" s="6">
        <v>1.0943909999999999</v>
      </c>
      <c r="G399" s="6">
        <v>2.1568619999999998</v>
      </c>
      <c r="H399" s="6">
        <v>0.1479837</v>
      </c>
      <c r="I399" s="6">
        <v>0.94771240000000001</v>
      </c>
      <c r="J399" s="6">
        <v>0.57932260000000002</v>
      </c>
      <c r="K399" s="6">
        <v>2.2500800000000001</v>
      </c>
      <c r="L399" s="6">
        <v>0.81699339999999998</v>
      </c>
      <c r="M399" s="6">
        <v>0.25897160000000002</v>
      </c>
      <c r="N399" s="6">
        <v>0.128576</v>
      </c>
      <c r="O399" s="6">
        <v>0.31194300000000003</v>
      </c>
      <c r="P399" s="12">
        <v>0.22500800000000001</v>
      </c>
    </row>
    <row r="400" spans="1:16">
      <c r="A400" s="26">
        <v>198.5</v>
      </c>
      <c r="B400" s="6">
        <v>0.98039220000000005</v>
      </c>
      <c r="C400" s="6">
        <v>-1.9607840000000001E-2</v>
      </c>
      <c r="D400" s="6">
        <v>0.23664640000000001</v>
      </c>
      <c r="E400" s="6">
        <v>0.15597150000000001</v>
      </c>
      <c r="F400" s="6">
        <v>1.0943909999999999</v>
      </c>
      <c r="G400" s="6">
        <v>2.1568619999999998</v>
      </c>
      <c r="H400" s="6">
        <v>0.1479837</v>
      </c>
      <c r="I400" s="6">
        <v>0.94771240000000001</v>
      </c>
      <c r="J400" s="6">
        <v>0.57932260000000002</v>
      </c>
      <c r="K400" s="6">
        <v>2.2500800000000001</v>
      </c>
      <c r="L400" s="6">
        <v>0.81699339999999998</v>
      </c>
      <c r="M400" s="6">
        <v>0.25897160000000002</v>
      </c>
      <c r="N400" s="6">
        <v>0.128576</v>
      </c>
      <c r="O400" s="6">
        <v>0.31194300000000003</v>
      </c>
      <c r="P400" s="12">
        <v>0.19286400000000001</v>
      </c>
    </row>
    <row r="401" spans="1:16">
      <c r="A401" s="26">
        <v>199</v>
      </c>
      <c r="B401" s="6">
        <v>0.98039220000000005</v>
      </c>
      <c r="C401" s="6">
        <v>-1.9607840000000001E-2</v>
      </c>
      <c r="D401" s="6">
        <v>0.23664640000000001</v>
      </c>
      <c r="E401" s="6">
        <v>0.15597150000000001</v>
      </c>
      <c r="F401" s="6">
        <v>1.0943909999999999</v>
      </c>
      <c r="G401" s="6">
        <v>2.1568619999999998</v>
      </c>
      <c r="H401" s="6">
        <v>0.1479837</v>
      </c>
      <c r="I401" s="6">
        <v>0.94771240000000001</v>
      </c>
      <c r="J401" s="6">
        <v>0.57932260000000002</v>
      </c>
      <c r="K401" s="6">
        <v>2.2500800000000001</v>
      </c>
      <c r="L401" s="6">
        <v>0.81699339999999998</v>
      </c>
      <c r="M401" s="6">
        <v>0.25897160000000002</v>
      </c>
      <c r="N401" s="6">
        <v>0.128576</v>
      </c>
      <c r="O401" s="6">
        <v>0.31194300000000003</v>
      </c>
      <c r="P401" s="12">
        <v>0.22500800000000001</v>
      </c>
    </row>
    <row r="402" spans="1:16">
      <c r="A402" s="26">
        <v>199.5</v>
      </c>
      <c r="B402" s="6">
        <v>0.98039220000000005</v>
      </c>
      <c r="C402" s="6">
        <v>-1.9607840000000001E-2</v>
      </c>
      <c r="D402" s="6">
        <v>0.25354969999999999</v>
      </c>
      <c r="E402" s="6">
        <v>0.15597150000000001</v>
      </c>
      <c r="F402" s="6">
        <v>1.0943909999999999</v>
      </c>
      <c r="G402" s="6">
        <v>2.1568619999999998</v>
      </c>
      <c r="H402" s="6">
        <v>0.1109878</v>
      </c>
      <c r="I402" s="6">
        <v>0.94771240000000001</v>
      </c>
      <c r="J402" s="6">
        <v>0.57932260000000002</v>
      </c>
      <c r="K402" s="6">
        <v>2.2179359999999999</v>
      </c>
      <c r="L402" s="6">
        <v>0.81699339999999998</v>
      </c>
      <c r="M402" s="6">
        <v>0.25897160000000002</v>
      </c>
      <c r="N402" s="6">
        <v>0.128576</v>
      </c>
      <c r="O402" s="6">
        <v>0.31194300000000003</v>
      </c>
      <c r="P402" s="12">
        <v>0.22500800000000001</v>
      </c>
    </row>
    <row r="403" spans="1:16">
      <c r="A403" s="26">
        <v>200</v>
      </c>
      <c r="B403" s="6">
        <v>0.98039220000000005</v>
      </c>
      <c r="C403" s="6">
        <v>-1.9607840000000001E-2</v>
      </c>
      <c r="D403" s="6">
        <v>0.23664640000000001</v>
      </c>
      <c r="E403" s="6">
        <v>0.15597150000000001</v>
      </c>
      <c r="F403" s="6">
        <v>1.0943909999999999</v>
      </c>
      <c r="G403" s="6">
        <v>2.1568619999999998</v>
      </c>
      <c r="H403" s="6">
        <v>0.1479837</v>
      </c>
      <c r="I403" s="6">
        <v>0.94771240000000001</v>
      </c>
      <c r="J403" s="6">
        <v>0.57932260000000002</v>
      </c>
      <c r="K403" s="6">
        <v>2.2179359999999999</v>
      </c>
      <c r="L403" s="6">
        <v>0.84967320000000002</v>
      </c>
      <c r="M403" s="6">
        <v>0.25897160000000002</v>
      </c>
      <c r="N403" s="6">
        <v>0.128576</v>
      </c>
      <c r="O403" s="6">
        <v>0.31194300000000003</v>
      </c>
      <c r="P403" s="12">
        <v>0.22500800000000001</v>
      </c>
    </row>
    <row r="404" spans="1:16">
      <c r="A404" s="26">
        <v>200.5</v>
      </c>
      <c r="B404" s="6">
        <v>0.96116880000000005</v>
      </c>
      <c r="C404" s="6">
        <v>-1.9607840000000001E-2</v>
      </c>
      <c r="D404" s="6">
        <v>0.25354969999999999</v>
      </c>
      <c r="E404" s="6">
        <v>0.15597150000000001</v>
      </c>
      <c r="F404" s="6">
        <v>1.0943909999999999</v>
      </c>
      <c r="G404" s="6">
        <v>2.1568619999999998</v>
      </c>
      <c r="H404" s="6">
        <v>0.1479837</v>
      </c>
      <c r="I404" s="6">
        <v>0.94771240000000001</v>
      </c>
      <c r="J404" s="6">
        <v>0.5347594</v>
      </c>
      <c r="K404" s="6">
        <v>2.2500800000000001</v>
      </c>
      <c r="L404" s="6">
        <v>0.84967320000000002</v>
      </c>
      <c r="M404" s="6">
        <v>0.25897160000000002</v>
      </c>
      <c r="N404" s="6">
        <v>0.128576</v>
      </c>
      <c r="O404" s="6">
        <v>0.31194300000000003</v>
      </c>
      <c r="P404" s="12">
        <v>0.22500800000000001</v>
      </c>
    </row>
    <row r="405" spans="1:16">
      <c r="A405" s="26">
        <v>201</v>
      </c>
      <c r="B405" s="6">
        <v>0.96116880000000005</v>
      </c>
      <c r="C405" s="6">
        <v>-1.9607840000000001E-2</v>
      </c>
      <c r="D405" s="6">
        <v>0.23664640000000001</v>
      </c>
      <c r="E405" s="6">
        <v>0.15597150000000001</v>
      </c>
      <c r="F405" s="6">
        <v>1.0943909999999999</v>
      </c>
      <c r="G405" s="6">
        <v>2.1568619999999998</v>
      </c>
      <c r="H405" s="6">
        <v>0.1479837</v>
      </c>
      <c r="I405" s="6">
        <v>0.94771240000000001</v>
      </c>
      <c r="J405" s="6">
        <v>0.5347594</v>
      </c>
      <c r="K405" s="6">
        <v>2.2500800000000001</v>
      </c>
      <c r="L405" s="6">
        <v>0.84967320000000002</v>
      </c>
      <c r="M405" s="6">
        <v>0.25897160000000002</v>
      </c>
      <c r="N405" s="6">
        <v>0.128576</v>
      </c>
      <c r="O405" s="6">
        <v>0.31194300000000003</v>
      </c>
      <c r="P405" s="12">
        <v>0.22500800000000001</v>
      </c>
    </row>
    <row r="406" spans="1:16">
      <c r="A406" s="26">
        <v>201.5</v>
      </c>
      <c r="B406" s="6">
        <v>0.96116880000000005</v>
      </c>
      <c r="C406" s="6">
        <v>-1.9607840000000001E-2</v>
      </c>
      <c r="D406" s="6">
        <v>0.25354969999999999</v>
      </c>
      <c r="E406" s="6">
        <v>0.15597150000000001</v>
      </c>
      <c r="F406" s="6">
        <v>1.0943909999999999</v>
      </c>
      <c r="G406" s="6">
        <v>2.1568619999999998</v>
      </c>
      <c r="H406" s="6">
        <v>0.1479837</v>
      </c>
      <c r="I406" s="6">
        <v>0.94771240000000001</v>
      </c>
      <c r="J406" s="6">
        <v>0.57932260000000002</v>
      </c>
      <c r="K406" s="6">
        <v>2.2500800000000001</v>
      </c>
      <c r="L406" s="6">
        <v>0.84967320000000002</v>
      </c>
      <c r="M406" s="6">
        <v>0.25897160000000002</v>
      </c>
      <c r="N406" s="6">
        <v>0.128576</v>
      </c>
      <c r="O406" s="6">
        <v>0.31194300000000003</v>
      </c>
      <c r="P406" s="12">
        <v>0.22500800000000001</v>
      </c>
    </row>
    <row r="407" spans="1:16">
      <c r="A407" s="26">
        <v>202</v>
      </c>
      <c r="B407" s="6">
        <v>0.96116880000000005</v>
      </c>
      <c r="C407" s="6">
        <v>-1.9607840000000001E-2</v>
      </c>
      <c r="D407" s="6">
        <v>0.23664640000000001</v>
      </c>
      <c r="E407" s="6">
        <v>0.15597150000000001</v>
      </c>
      <c r="F407" s="6">
        <v>1.071591</v>
      </c>
      <c r="G407" s="6">
        <v>2.1568619999999998</v>
      </c>
      <c r="H407" s="6">
        <v>0.1479837</v>
      </c>
      <c r="I407" s="6">
        <v>0.94771240000000001</v>
      </c>
      <c r="J407" s="6">
        <v>0.57932260000000002</v>
      </c>
      <c r="K407" s="6">
        <v>2.2179359999999999</v>
      </c>
      <c r="L407" s="6">
        <v>0.84967320000000002</v>
      </c>
      <c r="M407" s="6">
        <v>0.25897160000000002</v>
      </c>
      <c r="N407" s="6">
        <v>0.128576</v>
      </c>
      <c r="O407" s="6">
        <v>0.31194300000000003</v>
      </c>
      <c r="P407" s="12">
        <v>0.22500800000000001</v>
      </c>
    </row>
    <row r="408" spans="1:16">
      <c r="A408" s="26">
        <v>202.5</v>
      </c>
      <c r="B408" s="6">
        <v>0.96116880000000005</v>
      </c>
      <c r="C408" s="6">
        <v>-1.9607840000000001E-2</v>
      </c>
      <c r="D408" s="6">
        <v>0.25354969999999999</v>
      </c>
      <c r="E408" s="6">
        <v>0.15597150000000001</v>
      </c>
      <c r="F408" s="6">
        <v>1.0943909999999999</v>
      </c>
      <c r="G408" s="6">
        <v>2.1568619999999998</v>
      </c>
      <c r="H408" s="6">
        <v>0.1479837</v>
      </c>
      <c r="I408" s="6">
        <v>0.94771240000000001</v>
      </c>
      <c r="J408" s="6">
        <v>0.57932260000000002</v>
      </c>
      <c r="K408" s="6">
        <v>2.2179359999999999</v>
      </c>
      <c r="L408" s="6">
        <v>0.84967320000000002</v>
      </c>
      <c r="M408" s="6">
        <v>0.25897160000000002</v>
      </c>
      <c r="N408" s="6">
        <v>0.128576</v>
      </c>
      <c r="O408" s="6">
        <v>0.31194300000000003</v>
      </c>
      <c r="P408" s="12">
        <v>0.22500800000000001</v>
      </c>
    </row>
    <row r="409" spans="1:16">
      <c r="A409" s="26">
        <v>203</v>
      </c>
      <c r="B409" s="6">
        <v>0.96116880000000005</v>
      </c>
      <c r="C409" s="6">
        <v>-1.9607840000000001E-2</v>
      </c>
      <c r="D409" s="6">
        <v>0.23664640000000001</v>
      </c>
      <c r="E409" s="6">
        <v>0.15597150000000001</v>
      </c>
      <c r="F409" s="6">
        <v>1.071591</v>
      </c>
      <c r="G409" s="6">
        <v>2.1568619999999998</v>
      </c>
      <c r="H409" s="6">
        <v>0.1479837</v>
      </c>
      <c r="I409" s="6">
        <v>0.94771240000000001</v>
      </c>
      <c r="J409" s="6">
        <v>0.57932260000000002</v>
      </c>
      <c r="K409" s="6">
        <v>2.2500800000000001</v>
      </c>
      <c r="L409" s="6">
        <v>0.84967320000000002</v>
      </c>
      <c r="M409" s="6">
        <v>0.25897160000000002</v>
      </c>
      <c r="N409" s="6">
        <v>0.128576</v>
      </c>
      <c r="O409" s="6">
        <v>0.31194300000000003</v>
      </c>
      <c r="P409" s="12">
        <v>0.22500800000000001</v>
      </c>
    </row>
    <row r="410" spans="1:16">
      <c r="A410" s="26">
        <v>203.5</v>
      </c>
      <c r="B410" s="6">
        <v>0.96116880000000005</v>
      </c>
      <c r="C410" s="6">
        <v>-1.9607840000000001E-2</v>
      </c>
      <c r="D410" s="6">
        <v>0.23664640000000001</v>
      </c>
      <c r="E410" s="6">
        <v>0.15597150000000001</v>
      </c>
      <c r="F410" s="6">
        <v>1.071591</v>
      </c>
      <c r="G410" s="6">
        <v>2.1568619999999998</v>
      </c>
      <c r="H410" s="6">
        <v>0.1109878</v>
      </c>
      <c r="I410" s="6">
        <v>0.94771240000000001</v>
      </c>
      <c r="J410" s="6">
        <v>0.5347594</v>
      </c>
      <c r="K410" s="6">
        <v>2.2500800000000001</v>
      </c>
      <c r="L410" s="6">
        <v>0.84967320000000002</v>
      </c>
      <c r="M410" s="6">
        <v>0.25897160000000002</v>
      </c>
      <c r="N410" s="6">
        <v>0.128576</v>
      </c>
      <c r="O410" s="6">
        <v>0.31194300000000003</v>
      </c>
      <c r="P410" s="12">
        <v>0.22500800000000001</v>
      </c>
    </row>
    <row r="411" spans="1:16">
      <c r="A411" s="26">
        <v>204</v>
      </c>
      <c r="B411" s="6">
        <v>0.96116880000000005</v>
      </c>
      <c r="C411" s="6">
        <v>-1.9607840000000001E-2</v>
      </c>
      <c r="D411" s="6">
        <v>0.23664640000000001</v>
      </c>
      <c r="E411" s="6">
        <v>0.15597150000000001</v>
      </c>
      <c r="F411" s="6">
        <v>1.0943909999999999</v>
      </c>
      <c r="G411" s="6">
        <v>2.1568619999999998</v>
      </c>
      <c r="H411" s="6">
        <v>0.1479837</v>
      </c>
      <c r="I411" s="6">
        <v>0.94771240000000001</v>
      </c>
      <c r="J411" s="6">
        <v>0.57932260000000002</v>
      </c>
      <c r="K411" s="6">
        <v>2.2500800000000001</v>
      </c>
      <c r="L411" s="6">
        <v>0.88235300000000005</v>
      </c>
      <c r="M411" s="6">
        <v>0.25897160000000002</v>
      </c>
      <c r="N411" s="6">
        <v>0.128576</v>
      </c>
      <c r="O411" s="6">
        <v>0.31194300000000003</v>
      </c>
      <c r="P411" s="12">
        <v>0.22500800000000001</v>
      </c>
    </row>
    <row r="412" spans="1:16">
      <c r="A412" s="26">
        <v>204.5</v>
      </c>
      <c r="B412" s="6">
        <v>0.98039220000000005</v>
      </c>
      <c r="C412" s="6">
        <v>-1.9607840000000001E-2</v>
      </c>
      <c r="D412" s="6">
        <v>0.23664640000000001</v>
      </c>
      <c r="E412" s="6">
        <v>0.15597150000000001</v>
      </c>
      <c r="F412" s="6">
        <v>1.0943909999999999</v>
      </c>
      <c r="G412" s="6">
        <v>2.1568619999999998</v>
      </c>
      <c r="H412" s="6">
        <v>0.1479837</v>
      </c>
      <c r="I412" s="6">
        <v>0.94771240000000001</v>
      </c>
      <c r="J412" s="6">
        <v>0.5347594</v>
      </c>
      <c r="K412" s="6">
        <v>2.2179359999999999</v>
      </c>
      <c r="L412" s="6">
        <v>0.88235300000000005</v>
      </c>
      <c r="M412" s="6">
        <v>0.25897160000000002</v>
      </c>
      <c r="N412" s="6">
        <v>0.128576</v>
      </c>
      <c r="O412" s="6">
        <v>0.31194300000000003</v>
      </c>
      <c r="P412" s="12">
        <v>0.22500800000000001</v>
      </c>
    </row>
    <row r="413" spans="1:16">
      <c r="A413" s="26">
        <v>205</v>
      </c>
      <c r="B413" s="6">
        <v>0.96116880000000005</v>
      </c>
      <c r="C413" s="6">
        <v>-1.9607840000000001E-2</v>
      </c>
      <c r="D413" s="6">
        <v>0.23664640000000001</v>
      </c>
      <c r="E413" s="6">
        <v>0.15597150000000001</v>
      </c>
      <c r="F413" s="6">
        <v>1.0943909999999999</v>
      </c>
      <c r="G413" s="6">
        <v>2.1568619999999998</v>
      </c>
      <c r="H413" s="6">
        <v>0.1479837</v>
      </c>
      <c r="I413" s="6">
        <v>0.94771240000000001</v>
      </c>
      <c r="J413" s="6">
        <v>0.57932260000000002</v>
      </c>
      <c r="K413" s="6">
        <v>2.2500800000000001</v>
      </c>
      <c r="L413" s="6">
        <v>0.88235300000000005</v>
      </c>
      <c r="M413" s="6">
        <v>0.25897160000000002</v>
      </c>
      <c r="N413" s="6">
        <v>0.128576</v>
      </c>
      <c r="O413" s="6">
        <v>0.31194300000000003</v>
      </c>
      <c r="P413" s="12">
        <v>0.22500800000000001</v>
      </c>
    </row>
    <row r="414" spans="1:16">
      <c r="A414" s="26">
        <v>205.5</v>
      </c>
      <c r="B414" s="6">
        <v>0.96116880000000005</v>
      </c>
      <c r="C414" s="6">
        <v>-1.9607840000000001E-2</v>
      </c>
      <c r="D414" s="6">
        <v>0.23664640000000001</v>
      </c>
      <c r="E414" s="6">
        <v>0.15597150000000001</v>
      </c>
      <c r="F414" s="6">
        <v>1.0943909999999999</v>
      </c>
      <c r="G414" s="6">
        <v>2.1568619999999998</v>
      </c>
      <c r="H414" s="6">
        <v>0.1479837</v>
      </c>
      <c r="I414" s="6">
        <v>0.94771240000000001</v>
      </c>
      <c r="J414" s="6">
        <v>0.57932260000000002</v>
      </c>
      <c r="K414" s="6">
        <v>2.2500800000000001</v>
      </c>
      <c r="L414" s="6">
        <v>0.88235300000000005</v>
      </c>
      <c r="M414" s="6">
        <v>0.25897160000000002</v>
      </c>
      <c r="N414" s="6">
        <v>0.16072</v>
      </c>
      <c r="O414" s="6">
        <v>0.31194300000000003</v>
      </c>
      <c r="P414" s="12">
        <v>0.22500800000000001</v>
      </c>
    </row>
    <row r="415" spans="1:16">
      <c r="A415" s="26">
        <v>206</v>
      </c>
      <c r="B415" s="6">
        <v>0.98039220000000005</v>
      </c>
      <c r="C415" s="6">
        <v>-1.9607840000000001E-2</v>
      </c>
      <c r="D415" s="6">
        <v>0.25354969999999999</v>
      </c>
      <c r="E415" s="6">
        <v>0.15597150000000001</v>
      </c>
      <c r="F415" s="6">
        <v>1.0943909999999999</v>
      </c>
      <c r="G415" s="6">
        <v>2.1568619999999998</v>
      </c>
      <c r="H415" s="6">
        <v>0.1479837</v>
      </c>
      <c r="I415" s="6">
        <v>0.94771240000000001</v>
      </c>
      <c r="J415" s="6">
        <v>0.57932260000000002</v>
      </c>
      <c r="K415" s="6">
        <v>2.2500800000000001</v>
      </c>
      <c r="L415" s="6">
        <v>0.88235300000000005</v>
      </c>
      <c r="M415" s="6">
        <v>0.25897160000000002</v>
      </c>
      <c r="N415" s="6">
        <v>0.128576</v>
      </c>
      <c r="O415" s="6">
        <v>0.31194300000000003</v>
      </c>
      <c r="P415" s="12">
        <v>0.22500800000000001</v>
      </c>
    </row>
    <row r="416" spans="1:16">
      <c r="A416" s="26">
        <v>206.5</v>
      </c>
      <c r="B416" s="6">
        <v>0.96116880000000005</v>
      </c>
      <c r="C416" s="6">
        <v>-1.9607840000000001E-2</v>
      </c>
      <c r="D416" s="6">
        <v>0.23664640000000001</v>
      </c>
      <c r="E416" s="6">
        <v>0.15597150000000001</v>
      </c>
      <c r="F416" s="6">
        <v>1.0943909999999999</v>
      </c>
      <c r="G416" s="6">
        <v>2.1568619999999998</v>
      </c>
      <c r="H416" s="6">
        <v>0.1109878</v>
      </c>
      <c r="I416" s="6">
        <v>0.94771240000000001</v>
      </c>
      <c r="J416" s="6">
        <v>0.57932260000000002</v>
      </c>
      <c r="K416" s="6">
        <v>2.2500800000000001</v>
      </c>
      <c r="L416" s="6">
        <v>0.88235300000000005</v>
      </c>
      <c r="M416" s="6">
        <v>0.25897160000000002</v>
      </c>
      <c r="N416" s="6">
        <v>0.128576</v>
      </c>
      <c r="O416" s="6">
        <v>0.31194300000000003</v>
      </c>
      <c r="P416" s="12">
        <v>0.22500800000000001</v>
      </c>
    </row>
    <row r="417" spans="1:16">
      <c r="A417" s="26">
        <v>207</v>
      </c>
      <c r="B417" s="6">
        <v>0.96116880000000005</v>
      </c>
      <c r="C417" s="6">
        <v>-1.9607840000000001E-2</v>
      </c>
      <c r="D417" s="6">
        <v>0.23664640000000001</v>
      </c>
      <c r="E417" s="6">
        <v>0.15597150000000001</v>
      </c>
      <c r="F417" s="6">
        <v>1.0943909999999999</v>
      </c>
      <c r="G417" s="6">
        <v>2.1568619999999998</v>
      </c>
      <c r="H417" s="6">
        <v>0.1479837</v>
      </c>
      <c r="I417" s="6">
        <v>0.94771240000000001</v>
      </c>
      <c r="J417" s="6">
        <v>0.5347594</v>
      </c>
      <c r="K417" s="6">
        <v>2.2500800000000001</v>
      </c>
      <c r="L417" s="6">
        <v>0.88235300000000005</v>
      </c>
      <c r="M417" s="6">
        <v>0.25897160000000002</v>
      </c>
      <c r="N417" s="6">
        <v>0.128576</v>
      </c>
      <c r="O417" s="6">
        <v>0.31194300000000003</v>
      </c>
      <c r="P417" s="12">
        <v>0.22500800000000001</v>
      </c>
    </row>
    <row r="418" spans="1:16">
      <c r="A418" s="26">
        <v>207.5</v>
      </c>
      <c r="B418" s="6">
        <v>0.96116880000000005</v>
      </c>
      <c r="C418" s="6">
        <v>-1.9607840000000001E-2</v>
      </c>
      <c r="D418" s="6">
        <v>0.23664640000000001</v>
      </c>
      <c r="E418" s="6">
        <v>0.15597150000000001</v>
      </c>
      <c r="F418" s="6">
        <v>1.071591</v>
      </c>
      <c r="G418" s="6">
        <v>2.1568619999999998</v>
      </c>
      <c r="H418" s="6">
        <v>0.1479837</v>
      </c>
      <c r="I418" s="6">
        <v>0.94771240000000001</v>
      </c>
      <c r="J418" s="6">
        <v>0.57932260000000002</v>
      </c>
      <c r="K418" s="6">
        <v>2.2500800000000001</v>
      </c>
      <c r="L418" s="6">
        <v>0.88235300000000005</v>
      </c>
      <c r="M418" s="6">
        <v>0.25897160000000002</v>
      </c>
      <c r="N418" s="6">
        <v>0.16072</v>
      </c>
      <c r="O418" s="6">
        <v>0.31194300000000003</v>
      </c>
      <c r="P418" s="12">
        <v>0.22500800000000001</v>
      </c>
    </row>
    <row r="419" spans="1:16">
      <c r="A419" s="26">
        <v>208</v>
      </c>
      <c r="B419" s="6">
        <v>0.96116880000000005</v>
      </c>
      <c r="C419" s="6">
        <v>-1.9607840000000001E-2</v>
      </c>
      <c r="D419" s="6">
        <v>0.23664640000000001</v>
      </c>
      <c r="E419" s="6">
        <v>0.15597150000000001</v>
      </c>
      <c r="F419" s="6">
        <v>1.0943909999999999</v>
      </c>
      <c r="G419" s="6">
        <v>2.1568619999999998</v>
      </c>
      <c r="H419" s="6">
        <v>0.1479837</v>
      </c>
      <c r="I419" s="6">
        <v>0.98039220000000005</v>
      </c>
      <c r="J419" s="6">
        <v>0.57932260000000002</v>
      </c>
      <c r="K419" s="6">
        <v>2.2500800000000001</v>
      </c>
      <c r="L419" s="6">
        <v>0.91503259999999997</v>
      </c>
      <c r="M419" s="6">
        <v>0.25897160000000002</v>
      </c>
      <c r="N419" s="6">
        <v>0.16072</v>
      </c>
      <c r="O419" s="6">
        <v>0.31194300000000003</v>
      </c>
      <c r="P419" s="12">
        <v>0.22500800000000001</v>
      </c>
    </row>
    <row r="420" spans="1:16">
      <c r="A420" s="26">
        <v>208.5</v>
      </c>
      <c r="B420" s="6">
        <v>0.96116880000000005</v>
      </c>
      <c r="C420" s="6">
        <v>-1.9607840000000001E-2</v>
      </c>
      <c r="D420" s="6">
        <v>0.23664640000000001</v>
      </c>
      <c r="E420" s="6">
        <v>0.15597150000000001</v>
      </c>
      <c r="F420" s="6">
        <v>1.071591</v>
      </c>
      <c r="G420" s="6">
        <v>2.1568619999999998</v>
      </c>
      <c r="H420" s="6">
        <v>0.1479837</v>
      </c>
      <c r="I420" s="6">
        <v>0.94771240000000001</v>
      </c>
      <c r="J420" s="6">
        <v>0.57932260000000002</v>
      </c>
      <c r="K420" s="6">
        <v>2.2179359999999999</v>
      </c>
      <c r="L420" s="6">
        <v>0.91503259999999997</v>
      </c>
      <c r="M420" s="6">
        <v>0.25897160000000002</v>
      </c>
      <c r="N420" s="6">
        <v>0.16072</v>
      </c>
      <c r="O420" s="6">
        <v>0.31194300000000003</v>
      </c>
      <c r="P420" s="12">
        <v>0.22500800000000001</v>
      </c>
    </row>
    <row r="421" spans="1:16">
      <c r="A421" s="26">
        <v>209</v>
      </c>
      <c r="B421" s="6">
        <v>0.96116880000000005</v>
      </c>
      <c r="C421" s="6">
        <v>-1.9607840000000001E-2</v>
      </c>
      <c r="D421" s="6">
        <v>0.23664640000000001</v>
      </c>
      <c r="E421" s="6">
        <v>0.15597150000000001</v>
      </c>
      <c r="F421" s="6">
        <v>1.071591</v>
      </c>
      <c r="G421" s="6">
        <v>2.1568619999999998</v>
      </c>
      <c r="H421" s="6">
        <v>0.1109878</v>
      </c>
      <c r="I421" s="6">
        <v>0.94771240000000001</v>
      </c>
      <c r="J421" s="6">
        <v>0.57932260000000002</v>
      </c>
      <c r="K421" s="6">
        <v>2.2179359999999999</v>
      </c>
      <c r="L421" s="6">
        <v>0.91503259999999997</v>
      </c>
      <c r="M421" s="6">
        <v>0.25897160000000002</v>
      </c>
      <c r="N421" s="6">
        <v>0.16072</v>
      </c>
      <c r="O421" s="6">
        <v>0.31194300000000003</v>
      </c>
      <c r="P421" s="12">
        <v>0.22500800000000001</v>
      </c>
    </row>
    <row r="422" spans="1:16">
      <c r="A422" s="26">
        <v>209.5</v>
      </c>
      <c r="B422" s="6">
        <v>0.96116880000000005</v>
      </c>
      <c r="C422" s="6">
        <v>-1.9607840000000001E-2</v>
      </c>
      <c r="D422" s="6">
        <v>0.23664640000000001</v>
      </c>
      <c r="E422" s="6">
        <v>0.15597150000000001</v>
      </c>
      <c r="F422" s="6">
        <v>1.071591</v>
      </c>
      <c r="G422" s="6">
        <v>2.1568619999999998</v>
      </c>
      <c r="H422" s="6">
        <v>0.1109878</v>
      </c>
      <c r="I422" s="6">
        <v>0.94771240000000001</v>
      </c>
      <c r="J422" s="6">
        <v>0.57932260000000002</v>
      </c>
      <c r="K422" s="6">
        <v>2.2179359999999999</v>
      </c>
      <c r="L422" s="6">
        <v>0.91503259999999997</v>
      </c>
      <c r="M422" s="6">
        <v>0.25897160000000002</v>
      </c>
      <c r="N422" s="6">
        <v>0.128576</v>
      </c>
      <c r="O422" s="6">
        <v>0.31194300000000003</v>
      </c>
      <c r="P422" s="12">
        <v>0.22500800000000001</v>
      </c>
    </row>
    <row r="423" spans="1:16">
      <c r="A423" s="26">
        <v>210</v>
      </c>
      <c r="B423" s="6">
        <v>0.96116880000000005</v>
      </c>
      <c r="C423" s="6">
        <v>-1.9607840000000001E-2</v>
      </c>
      <c r="D423" s="6">
        <v>0.23664640000000001</v>
      </c>
      <c r="E423" s="6">
        <v>0.15597150000000001</v>
      </c>
      <c r="F423" s="6">
        <v>1.071591</v>
      </c>
      <c r="G423" s="6">
        <v>2.1568619999999998</v>
      </c>
      <c r="H423" s="6">
        <v>0.1109878</v>
      </c>
      <c r="I423" s="6">
        <v>0.94771240000000001</v>
      </c>
      <c r="J423" s="6">
        <v>0.57932260000000002</v>
      </c>
      <c r="K423" s="6">
        <v>2.2500800000000001</v>
      </c>
      <c r="L423" s="6">
        <v>0.91503259999999997</v>
      </c>
      <c r="M423" s="6">
        <v>0.25897160000000002</v>
      </c>
      <c r="N423" s="6">
        <v>0.128576</v>
      </c>
      <c r="O423" s="6">
        <v>0.31194300000000003</v>
      </c>
      <c r="P423" s="12">
        <v>0.22500800000000001</v>
      </c>
    </row>
    <row r="424" spans="1:16">
      <c r="A424" s="26">
        <v>210.5</v>
      </c>
      <c r="B424" s="6">
        <v>0.96116880000000005</v>
      </c>
      <c r="C424" s="6">
        <v>-1.9607840000000001E-2</v>
      </c>
      <c r="D424" s="6">
        <v>0.23664640000000001</v>
      </c>
      <c r="E424" s="6">
        <v>0.15597150000000001</v>
      </c>
      <c r="F424" s="6">
        <v>1.071591</v>
      </c>
      <c r="G424" s="6">
        <v>2.1568619999999998</v>
      </c>
      <c r="H424" s="6">
        <v>0.1109878</v>
      </c>
      <c r="I424" s="6">
        <v>0.94771240000000001</v>
      </c>
      <c r="J424" s="6">
        <v>0.57932260000000002</v>
      </c>
      <c r="K424" s="6">
        <v>2.2500800000000001</v>
      </c>
      <c r="L424" s="6">
        <v>0.91503259999999997</v>
      </c>
      <c r="M424" s="6">
        <v>0.25897160000000002</v>
      </c>
      <c r="N424" s="6">
        <v>0.16072</v>
      </c>
      <c r="O424" s="6">
        <v>0.31194300000000003</v>
      </c>
      <c r="P424" s="12">
        <v>0.22500800000000001</v>
      </c>
    </row>
    <row r="425" spans="1:16">
      <c r="A425" s="26">
        <v>211</v>
      </c>
      <c r="B425" s="6">
        <v>0.96116880000000005</v>
      </c>
      <c r="C425" s="6">
        <v>-1.9607840000000001E-2</v>
      </c>
      <c r="D425" s="6">
        <v>0.23664640000000001</v>
      </c>
      <c r="E425" s="6">
        <v>0.15597150000000001</v>
      </c>
      <c r="F425" s="6">
        <v>1.071591</v>
      </c>
      <c r="G425" s="6">
        <v>2.1568619999999998</v>
      </c>
      <c r="H425" s="6">
        <v>0.1109878</v>
      </c>
      <c r="I425" s="6">
        <v>0.94771240000000001</v>
      </c>
      <c r="J425" s="6">
        <v>0.57932260000000002</v>
      </c>
      <c r="K425" s="6">
        <v>2.2500800000000001</v>
      </c>
      <c r="L425" s="6">
        <v>0.91503259999999997</v>
      </c>
      <c r="M425" s="6">
        <v>0.25897160000000002</v>
      </c>
      <c r="N425" s="6">
        <v>0.128576</v>
      </c>
      <c r="O425" s="6">
        <v>0.31194300000000003</v>
      </c>
      <c r="P425" s="12">
        <v>0.22500800000000001</v>
      </c>
    </row>
    <row r="426" spans="1:16">
      <c r="A426" s="26">
        <v>211.5</v>
      </c>
      <c r="B426" s="6">
        <v>0.96116880000000005</v>
      </c>
      <c r="C426" s="6">
        <v>-1.9607840000000001E-2</v>
      </c>
      <c r="D426" s="6">
        <v>0.23664640000000001</v>
      </c>
      <c r="E426" s="6">
        <v>0.15597150000000001</v>
      </c>
      <c r="F426" s="6">
        <v>1.071591</v>
      </c>
      <c r="G426" s="6">
        <v>2.1568619999999998</v>
      </c>
      <c r="H426" s="6">
        <v>0.1109878</v>
      </c>
      <c r="I426" s="6">
        <v>0.94771240000000001</v>
      </c>
      <c r="J426" s="6">
        <v>0.57932260000000002</v>
      </c>
      <c r="K426" s="6">
        <v>2.2179359999999999</v>
      </c>
      <c r="L426" s="6">
        <v>0.91503259999999997</v>
      </c>
      <c r="M426" s="6">
        <v>0.25897160000000002</v>
      </c>
      <c r="N426" s="6">
        <v>0.128576</v>
      </c>
      <c r="O426" s="6">
        <v>0.31194300000000003</v>
      </c>
      <c r="P426" s="12">
        <v>0.22500800000000001</v>
      </c>
    </row>
    <row r="427" spans="1:16">
      <c r="A427" s="26">
        <v>212</v>
      </c>
      <c r="B427" s="6">
        <v>0.96116880000000005</v>
      </c>
      <c r="C427" s="6">
        <v>-1.9607840000000001E-2</v>
      </c>
      <c r="D427" s="6">
        <v>0.23664640000000001</v>
      </c>
      <c r="E427" s="6">
        <v>0.15597150000000001</v>
      </c>
      <c r="F427" s="6">
        <v>1.071591</v>
      </c>
      <c r="G427" s="6">
        <v>2.1568619999999998</v>
      </c>
      <c r="H427" s="6">
        <v>0.1479837</v>
      </c>
      <c r="I427" s="6">
        <v>0.94771240000000001</v>
      </c>
      <c r="J427" s="6">
        <v>0.57932260000000002</v>
      </c>
      <c r="K427" s="6">
        <v>2.2500800000000001</v>
      </c>
      <c r="L427" s="6">
        <v>0.91503259999999997</v>
      </c>
      <c r="M427" s="6">
        <v>0.25897160000000002</v>
      </c>
      <c r="N427" s="6">
        <v>0.16072</v>
      </c>
      <c r="O427" s="6">
        <v>0.31194300000000003</v>
      </c>
      <c r="P427" s="12">
        <v>0.22500800000000001</v>
      </c>
    </row>
    <row r="428" spans="1:16">
      <c r="A428" s="26">
        <v>212.5</v>
      </c>
      <c r="B428" s="6">
        <v>0.96116880000000005</v>
      </c>
      <c r="C428" s="6">
        <v>-1.9607840000000001E-2</v>
      </c>
      <c r="D428" s="6">
        <v>0.23664640000000001</v>
      </c>
      <c r="E428" s="6">
        <v>0.15597150000000001</v>
      </c>
      <c r="F428" s="6">
        <v>1.071591</v>
      </c>
      <c r="G428" s="6">
        <v>2.1568619999999998</v>
      </c>
      <c r="H428" s="6">
        <v>0.1109878</v>
      </c>
      <c r="I428" s="6">
        <v>0.94771240000000001</v>
      </c>
      <c r="J428" s="6">
        <v>0.57932260000000002</v>
      </c>
      <c r="K428" s="6">
        <v>2.2500800000000001</v>
      </c>
      <c r="L428" s="6">
        <v>0.94771240000000001</v>
      </c>
      <c r="M428" s="6">
        <v>0.25897160000000002</v>
      </c>
      <c r="N428" s="6">
        <v>0.16072</v>
      </c>
      <c r="O428" s="6">
        <v>0.31194300000000003</v>
      </c>
      <c r="P428" s="12">
        <v>0.22500800000000001</v>
      </c>
    </row>
    <row r="429" spans="1:16">
      <c r="A429" s="26">
        <v>213</v>
      </c>
      <c r="B429" s="6">
        <v>0.96116880000000005</v>
      </c>
      <c r="C429" s="6">
        <v>-1.9607840000000001E-2</v>
      </c>
      <c r="D429" s="6">
        <v>0.23664640000000001</v>
      </c>
      <c r="E429" s="6">
        <v>0.15597150000000001</v>
      </c>
      <c r="F429" s="6">
        <v>1.071591</v>
      </c>
      <c r="G429" s="6">
        <v>2.1568619999999998</v>
      </c>
      <c r="H429" s="6">
        <v>0.1479837</v>
      </c>
      <c r="I429" s="6">
        <v>0.94771240000000001</v>
      </c>
      <c r="J429" s="6">
        <v>0.57932260000000002</v>
      </c>
      <c r="K429" s="6">
        <v>2.2500800000000001</v>
      </c>
      <c r="L429" s="6">
        <v>0.94771240000000001</v>
      </c>
      <c r="M429" s="6">
        <v>0.25897160000000002</v>
      </c>
      <c r="N429" s="6">
        <v>0.16072</v>
      </c>
      <c r="O429" s="6">
        <v>0.31194300000000003</v>
      </c>
      <c r="P429" s="12">
        <v>0.22500800000000001</v>
      </c>
    </row>
    <row r="430" spans="1:16">
      <c r="A430" s="26">
        <v>213.5</v>
      </c>
      <c r="B430" s="6">
        <v>0.96116880000000005</v>
      </c>
      <c r="C430" s="6">
        <v>-1.9607840000000001E-2</v>
      </c>
      <c r="D430" s="6">
        <v>0.23664640000000001</v>
      </c>
      <c r="E430" s="6">
        <v>0.15597150000000001</v>
      </c>
      <c r="F430" s="6">
        <v>1.071591</v>
      </c>
      <c r="G430" s="6">
        <v>2.1568619999999998</v>
      </c>
      <c r="H430" s="6">
        <v>0.1109878</v>
      </c>
      <c r="I430" s="6">
        <v>0.94771240000000001</v>
      </c>
      <c r="J430" s="6">
        <v>0.57932260000000002</v>
      </c>
      <c r="K430" s="6">
        <v>2.2500800000000001</v>
      </c>
      <c r="L430" s="6">
        <v>0.94771240000000001</v>
      </c>
      <c r="M430" s="6">
        <v>0.25897160000000002</v>
      </c>
      <c r="N430" s="6">
        <v>0.16072</v>
      </c>
      <c r="O430" s="6">
        <v>0.31194300000000003</v>
      </c>
      <c r="P430" s="12">
        <v>0.22500800000000001</v>
      </c>
    </row>
    <row r="431" spans="1:16">
      <c r="A431" s="26">
        <v>214</v>
      </c>
      <c r="B431" s="6">
        <v>0.96116880000000005</v>
      </c>
      <c r="C431" s="6">
        <v>-1.9607840000000001E-2</v>
      </c>
      <c r="D431" s="6">
        <v>0.23664640000000001</v>
      </c>
      <c r="E431" s="6">
        <v>0.15597150000000001</v>
      </c>
      <c r="F431" s="6">
        <v>1.071591</v>
      </c>
      <c r="G431" s="6">
        <v>2.1568619999999998</v>
      </c>
      <c r="H431" s="6">
        <v>0.1109878</v>
      </c>
      <c r="I431" s="6">
        <v>0.94771240000000001</v>
      </c>
      <c r="J431" s="6">
        <v>0.57932260000000002</v>
      </c>
      <c r="K431" s="6">
        <v>2.2500800000000001</v>
      </c>
      <c r="L431" s="6">
        <v>0.94771240000000001</v>
      </c>
      <c r="M431" s="6">
        <v>0.25897160000000002</v>
      </c>
      <c r="N431" s="6">
        <v>0.128576</v>
      </c>
      <c r="O431" s="6">
        <v>0.31194300000000003</v>
      </c>
      <c r="P431" s="12">
        <v>0.22500800000000001</v>
      </c>
    </row>
    <row r="432" spans="1:16">
      <c r="A432" s="26">
        <v>214.5</v>
      </c>
      <c r="B432" s="6">
        <v>0.96116880000000005</v>
      </c>
      <c r="C432" s="6">
        <v>0</v>
      </c>
      <c r="D432" s="6">
        <v>0.23664640000000001</v>
      </c>
      <c r="E432" s="6">
        <v>0.15597150000000001</v>
      </c>
      <c r="F432" s="6">
        <v>1.071591</v>
      </c>
      <c r="G432" s="6">
        <v>2.1568619999999998</v>
      </c>
      <c r="H432" s="6">
        <v>0.1109878</v>
      </c>
      <c r="I432" s="6">
        <v>0.94771240000000001</v>
      </c>
      <c r="J432" s="6">
        <v>0.57932260000000002</v>
      </c>
      <c r="K432" s="6">
        <v>2.2500800000000001</v>
      </c>
      <c r="L432" s="6">
        <v>0.94771240000000001</v>
      </c>
      <c r="M432" s="6">
        <v>0.25897160000000002</v>
      </c>
      <c r="N432" s="6">
        <v>0.16072</v>
      </c>
      <c r="O432" s="6">
        <v>0.31194300000000003</v>
      </c>
      <c r="P432" s="12">
        <v>0.22500800000000001</v>
      </c>
    </row>
    <row r="433" spans="1:16">
      <c r="A433" s="26">
        <v>215</v>
      </c>
      <c r="B433" s="6">
        <v>0.96116880000000005</v>
      </c>
      <c r="C433" s="6">
        <v>-1.9607840000000001E-2</v>
      </c>
      <c r="D433" s="6">
        <v>0.23664640000000001</v>
      </c>
      <c r="E433" s="6">
        <v>0.15597150000000001</v>
      </c>
      <c r="F433" s="6">
        <v>1.071591</v>
      </c>
      <c r="G433" s="6">
        <v>2.1568619999999998</v>
      </c>
      <c r="H433" s="6">
        <v>0.1109878</v>
      </c>
      <c r="I433" s="6">
        <v>0.94771240000000001</v>
      </c>
      <c r="J433" s="6">
        <v>0.57932260000000002</v>
      </c>
      <c r="K433" s="6">
        <v>2.2500800000000001</v>
      </c>
      <c r="L433" s="6">
        <v>0.94771240000000001</v>
      </c>
      <c r="M433" s="6">
        <v>0.25897160000000002</v>
      </c>
      <c r="N433" s="6">
        <v>0.16072</v>
      </c>
      <c r="O433" s="6">
        <v>0.3565062</v>
      </c>
      <c r="P433" s="12">
        <v>0.22500800000000001</v>
      </c>
    </row>
    <row r="434" spans="1:16">
      <c r="A434" s="26">
        <v>215.5</v>
      </c>
      <c r="B434" s="6">
        <v>0.96116880000000005</v>
      </c>
      <c r="C434" s="6">
        <v>-1.9607840000000001E-2</v>
      </c>
      <c r="D434" s="6">
        <v>0.23664640000000001</v>
      </c>
      <c r="E434" s="6">
        <v>0.15597150000000001</v>
      </c>
      <c r="F434" s="6">
        <v>1.071591</v>
      </c>
      <c r="G434" s="6">
        <v>2.1568619999999998</v>
      </c>
      <c r="H434" s="6">
        <v>0.1479837</v>
      </c>
      <c r="I434" s="6">
        <v>0.94771240000000001</v>
      </c>
      <c r="J434" s="6">
        <v>0.57932260000000002</v>
      </c>
      <c r="K434" s="6">
        <v>2.2179359999999999</v>
      </c>
      <c r="L434" s="6">
        <v>0.94771240000000001</v>
      </c>
      <c r="M434" s="6">
        <v>0.25897160000000002</v>
      </c>
      <c r="N434" s="6">
        <v>0.16072</v>
      </c>
      <c r="O434" s="6">
        <v>0.31194300000000003</v>
      </c>
      <c r="P434" s="12">
        <v>0.22500800000000001</v>
      </c>
    </row>
    <row r="435" spans="1:16">
      <c r="A435" s="26">
        <v>216</v>
      </c>
      <c r="B435" s="6">
        <v>0.96116880000000005</v>
      </c>
      <c r="C435" s="6">
        <v>0</v>
      </c>
      <c r="D435" s="6">
        <v>0.23664640000000001</v>
      </c>
      <c r="E435" s="6">
        <v>0.15597150000000001</v>
      </c>
      <c r="F435" s="6">
        <v>1.071591</v>
      </c>
      <c r="G435" s="6">
        <v>2.1568619999999998</v>
      </c>
      <c r="H435" s="6">
        <v>0.1109878</v>
      </c>
      <c r="I435" s="6">
        <v>0.94771240000000001</v>
      </c>
      <c r="J435" s="6">
        <v>0.57932260000000002</v>
      </c>
      <c r="K435" s="6">
        <v>2.2500800000000001</v>
      </c>
      <c r="L435" s="6">
        <v>0.94771240000000001</v>
      </c>
      <c r="M435" s="6">
        <v>0.25897160000000002</v>
      </c>
      <c r="N435" s="6">
        <v>0.16072</v>
      </c>
      <c r="O435" s="6">
        <v>0.31194300000000003</v>
      </c>
      <c r="P435" s="12">
        <v>0.22500800000000001</v>
      </c>
    </row>
    <row r="436" spans="1:16">
      <c r="A436" s="26">
        <v>216.5</v>
      </c>
      <c r="B436" s="6">
        <v>0.96116880000000005</v>
      </c>
      <c r="C436" s="6">
        <v>0</v>
      </c>
      <c r="D436" s="6">
        <v>0.23664640000000001</v>
      </c>
      <c r="E436" s="6">
        <v>0.15597150000000001</v>
      </c>
      <c r="F436" s="6">
        <v>1.071591</v>
      </c>
      <c r="G436" s="6">
        <v>2.1568619999999998</v>
      </c>
      <c r="H436" s="6">
        <v>0.1109878</v>
      </c>
      <c r="I436" s="6">
        <v>0.94771240000000001</v>
      </c>
      <c r="J436" s="6">
        <v>0.57932260000000002</v>
      </c>
      <c r="K436" s="6">
        <v>2.2500800000000001</v>
      </c>
      <c r="L436" s="6">
        <v>0.94771240000000001</v>
      </c>
      <c r="M436" s="6">
        <v>0.25897160000000002</v>
      </c>
      <c r="N436" s="6">
        <v>0.16072</v>
      </c>
      <c r="O436" s="6">
        <v>0.31194300000000003</v>
      </c>
      <c r="P436" s="12">
        <v>0.22500800000000001</v>
      </c>
    </row>
    <row r="437" spans="1:16">
      <c r="A437" s="26">
        <v>217</v>
      </c>
      <c r="B437" s="6">
        <v>0.96116880000000005</v>
      </c>
      <c r="C437" s="6">
        <v>-1.9607840000000001E-2</v>
      </c>
      <c r="D437" s="6">
        <v>0.23664640000000001</v>
      </c>
      <c r="E437" s="6">
        <v>0.15597150000000001</v>
      </c>
      <c r="F437" s="6">
        <v>1.071591</v>
      </c>
      <c r="G437" s="6">
        <v>2.1568619999999998</v>
      </c>
      <c r="H437" s="6">
        <v>0.1479837</v>
      </c>
      <c r="I437" s="6">
        <v>0.94771240000000001</v>
      </c>
      <c r="J437" s="6">
        <v>0.57932260000000002</v>
      </c>
      <c r="K437" s="6">
        <v>2.2500800000000001</v>
      </c>
      <c r="L437" s="6">
        <v>0.98039220000000005</v>
      </c>
      <c r="M437" s="6">
        <v>0.25897160000000002</v>
      </c>
      <c r="N437" s="6">
        <v>0.16072</v>
      </c>
      <c r="O437" s="6">
        <v>0.31194300000000003</v>
      </c>
      <c r="P437" s="12">
        <v>0.22500800000000001</v>
      </c>
    </row>
    <row r="438" spans="1:16">
      <c r="A438" s="26">
        <v>217.5</v>
      </c>
      <c r="B438" s="6">
        <v>0.96116880000000005</v>
      </c>
      <c r="C438" s="6">
        <v>-1.9607840000000001E-2</v>
      </c>
      <c r="D438" s="6">
        <v>0.23664640000000001</v>
      </c>
      <c r="E438" s="6">
        <v>0.15597150000000001</v>
      </c>
      <c r="F438" s="6">
        <v>1.071591</v>
      </c>
      <c r="G438" s="6">
        <v>2.1568619999999998</v>
      </c>
      <c r="H438" s="6">
        <v>0.1109878</v>
      </c>
      <c r="I438" s="6">
        <v>0.94771240000000001</v>
      </c>
      <c r="J438" s="6">
        <v>0.57932260000000002</v>
      </c>
      <c r="K438" s="6">
        <v>2.2500800000000001</v>
      </c>
      <c r="L438" s="6">
        <v>0.98039220000000005</v>
      </c>
      <c r="M438" s="6">
        <v>0.25897160000000002</v>
      </c>
      <c r="N438" s="6">
        <v>0.16072</v>
      </c>
      <c r="O438" s="6">
        <v>0.31194300000000003</v>
      </c>
      <c r="P438" s="12">
        <v>0.22500800000000001</v>
      </c>
    </row>
    <row r="439" spans="1:16">
      <c r="A439" s="26">
        <v>218</v>
      </c>
      <c r="B439" s="6">
        <v>0.96116880000000005</v>
      </c>
      <c r="C439" s="6">
        <v>-1.9607840000000001E-2</v>
      </c>
      <c r="D439" s="6">
        <v>0.23664640000000001</v>
      </c>
      <c r="E439" s="6">
        <v>0.15597150000000001</v>
      </c>
      <c r="F439" s="6">
        <v>1.071591</v>
      </c>
      <c r="G439" s="6">
        <v>2.1568619999999998</v>
      </c>
      <c r="H439" s="6">
        <v>0.1109878</v>
      </c>
      <c r="I439" s="6">
        <v>0.94771240000000001</v>
      </c>
      <c r="J439" s="6">
        <v>0.57932260000000002</v>
      </c>
      <c r="K439" s="6">
        <v>2.2500800000000001</v>
      </c>
      <c r="L439" s="6">
        <v>0.98039220000000005</v>
      </c>
      <c r="M439" s="6">
        <v>0.29596739999999999</v>
      </c>
      <c r="N439" s="6">
        <v>0.16072</v>
      </c>
      <c r="O439" s="6">
        <v>0.31194300000000003</v>
      </c>
      <c r="P439" s="12">
        <v>0.25715199999999999</v>
      </c>
    </row>
    <row r="440" spans="1:16">
      <c r="A440" s="26">
        <v>218.5</v>
      </c>
      <c r="B440" s="6">
        <v>0.96116880000000005</v>
      </c>
      <c r="C440" s="6">
        <v>-1.9607840000000001E-2</v>
      </c>
      <c r="D440" s="6">
        <v>0.23664640000000001</v>
      </c>
      <c r="E440" s="6">
        <v>0.15597150000000001</v>
      </c>
      <c r="F440" s="6">
        <v>1.071591</v>
      </c>
      <c r="G440" s="6">
        <v>2.1568619999999998</v>
      </c>
      <c r="H440" s="6">
        <v>0.1109878</v>
      </c>
      <c r="I440" s="6">
        <v>0.94771240000000001</v>
      </c>
      <c r="J440" s="6">
        <v>0.57932260000000002</v>
      </c>
      <c r="K440" s="6">
        <v>2.2500800000000001</v>
      </c>
      <c r="L440" s="6">
        <v>0.98039220000000005</v>
      </c>
      <c r="M440" s="6">
        <v>0.25897160000000002</v>
      </c>
      <c r="N440" s="6">
        <v>0.16072</v>
      </c>
      <c r="O440" s="6">
        <v>0.31194300000000003</v>
      </c>
      <c r="P440" s="12">
        <v>0.22500800000000001</v>
      </c>
    </row>
    <row r="441" spans="1:16">
      <c r="A441" s="26">
        <v>219</v>
      </c>
      <c r="B441" s="6">
        <v>0.96116880000000005</v>
      </c>
      <c r="C441" s="6">
        <v>-1.9607840000000001E-2</v>
      </c>
      <c r="D441" s="6">
        <v>0.23664640000000001</v>
      </c>
      <c r="E441" s="6">
        <v>0.15597150000000001</v>
      </c>
      <c r="F441" s="6">
        <v>1.071591</v>
      </c>
      <c r="G441" s="6">
        <v>2.1568619999999998</v>
      </c>
      <c r="H441" s="6">
        <v>0.1109878</v>
      </c>
      <c r="I441" s="6">
        <v>0.94771240000000001</v>
      </c>
      <c r="J441" s="6">
        <v>0.57932260000000002</v>
      </c>
      <c r="K441" s="6">
        <v>2.2500800000000001</v>
      </c>
      <c r="L441" s="6">
        <v>0.98039220000000005</v>
      </c>
      <c r="M441" s="6">
        <v>0.25897160000000002</v>
      </c>
      <c r="N441" s="6">
        <v>0.16072</v>
      </c>
      <c r="O441" s="6">
        <v>0.31194300000000003</v>
      </c>
      <c r="P441" s="12">
        <v>0.22500800000000001</v>
      </c>
    </row>
    <row r="442" spans="1:16">
      <c r="A442" s="26">
        <v>219.5</v>
      </c>
      <c r="B442" s="6">
        <v>0.96116880000000005</v>
      </c>
      <c r="C442" s="6">
        <v>0</v>
      </c>
      <c r="D442" s="6">
        <v>0.23664640000000001</v>
      </c>
      <c r="E442" s="6">
        <v>0.15597150000000001</v>
      </c>
      <c r="F442" s="6">
        <v>1.071591</v>
      </c>
      <c r="G442" s="6">
        <v>2.1568619999999998</v>
      </c>
      <c r="H442" s="6">
        <v>0.1109878</v>
      </c>
      <c r="I442" s="6">
        <v>0.94771240000000001</v>
      </c>
      <c r="J442" s="6">
        <v>0.57932260000000002</v>
      </c>
      <c r="K442" s="6">
        <v>2.2500800000000001</v>
      </c>
      <c r="L442" s="6">
        <v>0.98039220000000005</v>
      </c>
      <c r="M442" s="6">
        <v>0.25897160000000002</v>
      </c>
      <c r="N442" s="6">
        <v>0.16072</v>
      </c>
      <c r="O442" s="6">
        <v>0.31194300000000003</v>
      </c>
      <c r="P442" s="12">
        <v>0.22500800000000001</v>
      </c>
    </row>
    <row r="443" spans="1:16">
      <c r="A443" s="26">
        <v>220</v>
      </c>
      <c r="B443" s="6">
        <v>0.96116880000000005</v>
      </c>
      <c r="C443" s="6">
        <v>-1.9607840000000001E-2</v>
      </c>
      <c r="D443" s="6">
        <v>0.23664640000000001</v>
      </c>
      <c r="E443" s="6">
        <v>0.15597150000000001</v>
      </c>
      <c r="F443" s="6">
        <v>1.071591</v>
      </c>
      <c r="G443" s="6">
        <v>2.1568619999999998</v>
      </c>
      <c r="H443" s="6">
        <v>0.1109878</v>
      </c>
      <c r="I443" s="6">
        <v>0.94771240000000001</v>
      </c>
      <c r="J443" s="6">
        <v>0.57932260000000002</v>
      </c>
      <c r="K443" s="6">
        <v>2.2500800000000001</v>
      </c>
      <c r="L443" s="6">
        <v>0.98039220000000005</v>
      </c>
      <c r="M443" s="6">
        <v>0.25897160000000002</v>
      </c>
      <c r="N443" s="6">
        <v>0.16072</v>
      </c>
      <c r="O443" s="6">
        <v>0.31194300000000003</v>
      </c>
      <c r="P443" s="12">
        <v>0.22500800000000001</v>
      </c>
    </row>
    <row r="444" spans="1:16">
      <c r="A444" s="26">
        <v>220.5</v>
      </c>
      <c r="B444" s="6">
        <v>0.96116880000000005</v>
      </c>
      <c r="C444" s="6">
        <v>-1.9607840000000001E-2</v>
      </c>
      <c r="D444" s="6">
        <v>0.23664640000000001</v>
      </c>
      <c r="E444" s="6">
        <v>0.15597150000000001</v>
      </c>
      <c r="F444" s="6">
        <v>1.071591</v>
      </c>
      <c r="G444" s="6">
        <v>2.1568619999999998</v>
      </c>
      <c r="H444" s="6">
        <v>0.1109878</v>
      </c>
      <c r="I444" s="6">
        <v>0.94771240000000001</v>
      </c>
      <c r="J444" s="6">
        <v>0.57932260000000002</v>
      </c>
      <c r="K444" s="6">
        <v>2.2500800000000001</v>
      </c>
      <c r="L444" s="6">
        <v>0.98039220000000005</v>
      </c>
      <c r="M444" s="6">
        <v>0.25897160000000002</v>
      </c>
      <c r="N444" s="6">
        <v>0.16072</v>
      </c>
      <c r="O444" s="6">
        <v>0.31194300000000003</v>
      </c>
      <c r="P444" s="12">
        <v>0.22500800000000001</v>
      </c>
    </row>
    <row r="445" spans="1:16">
      <c r="A445" s="26">
        <v>221</v>
      </c>
      <c r="B445" s="6">
        <v>0.96116880000000005</v>
      </c>
      <c r="C445" s="6">
        <v>-1.9607840000000001E-2</v>
      </c>
      <c r="D445" s="6">
        <v>0.23664640000000001</v>
      </c>
      <c r="E445" s="6">
        <v>0.15597150000000001</v>
      </c>
      <c r="F445" s="6">
        <v>1.071591</v>
      </c>
      <c r="G445" s="6">
        <v>2.1568619999999998</v>
      </c>
      <c r="H445" s="6">
        <v>0.1109878</v>
      </c>
      <c r="I445" s="6">
        <v>0.94771240000000001</v>
      </c>
      <c r="J445" s="6">
        <v>0.57932260000000002</v>
      </c>
      <c r="K445" s="6">
        <v>2.2500800000000001</v>
      </c>
      <c r="L445" s="6">
        <v>1.013072</v>
      </c>
      <c r="M445" s="6">
        <v>0.25897160000000002</v>
      </c>
      <c r="N445" s="6">
        <v>0.16072</v>
      </c>
      <c r="O445" s="6">
        <v>0.3565062</v>
      </c>
      <c r="P445" s="12">
        <v>0.22500800000000001</v>
      </c>
    </row>
    <row r="446" spans="1:16">
      <c r="A446" s="26">
        <v>221.5</v>
      </c>
      <c r="B446" s="6">
        <v>0.96116880000000005</v>
      </c>
      <c r="C446" s="6">
        <v>-1.9607840000000001E-2</v>
      </c>
      <c r="D446" s="6">
        <v>0.23664640000000001</v>
      </c>
      <c r="E446" s="6">
        <v>0.15597150000000001</v>
      </c>
      <c r="F446" s="6">
        <v>1.071591</v>
      </c>
      <c r="G446" s="6">
        <v>2.1568619999999998</v>
      </c>
      <c r="H446" s="6">
        <v>0.1479837</v>
      </c>
      <c r="I446" s="6">
        <v>0.94771240000000001</v>
      </c>
      <c r="J446" s="6">
        <v>0.57932260000000002</v>
      </c>
      <c r="K446" s="6">
        <v>2.2500800000000001</v>
      </c>
      <c r="L446" s="6">
        <v>1.013072</v>
      </c>
      <c r="M446" s="6">
        <v>0.29596739999999999</v>
      </c>
      <c r="N446" s="6">
        <v>0.16072</v>
      </c>
      <c r="O446" s="6">
        <v>0.3565062</v>
      </c>
      <c r="P446" s="12">
        <v>0.22500800000000001</v>
      </c>
    </row>
    <row r="447" spans="1:16">
      <c r="A447" s="26">
        <v>222</v>
      </c>
      <c r="B447" s="6">
        <v>0.96116880000000005</v>
      </c>
      <c r="C447" s="6">
        <v>-1.9607840000000001E-2</v>
      </c>
      <c r="D447" s="6">
        <v>0.23664640000000001</v>
      </c>
      <c r="E447" s="6">
        <v>0.15597150000000001</v>
      </c>
      <c r="F447" s="6">
        <v>1.071591</v>
      </c>
      <c r="G447" s="6">
        <v>2.1568619999999998</v>
      </c>
      <c r="H447" s="6">
        <v>0.1109878</v>
      </c>
      <c r="I447" s="6">
        <v>0.94771240000000001</v>
      </c>
      <c r="J447" s="6">
        <v>0.57932260000000002</v>
      </c>
      <c r="K447" s="6">
        <v>2.2500800000000001</v>
      </c>
      <c r="L447" s="6">
        <v>1.013072</v>
      </c>
      <c r="M447" s="6">
        <v>0.25897160000000002</v>
      </c>
      <c r="N447" s="6">
        <v>0.16072</v>
      </c>
      <c r="O447" s="6">
        <v>0.3565062</v>
      </c>
      <c r="P447" s="12">
        <v>0.25715199999999999</v>
      </c>
    </row>
    <row r="448" spans="1:16">
      <c r="A448" s="26">
        <v>222.5</v>
      </c>
      <c r="B448" s="6">
        <v>0.94194540000000004</v>
      </c>
      <c r="C448" s="6">
        <v>-1.9607840000000001E-2</v>
      </c>
      <c r="D448" s="6">
        <v>0.23664640000000001</v>
      </c>
      <c r="E448" s="6">
        <v>0.15597150000000001</v>
      </c>
      <c r="F448" s="6">
        <v>1.071591</v>
      </c>
      <c r="G448" s="6">
        <v>2.1568619999999998</v>
      </c>
      <c r="H448" s="6">
        <v>0.1109878</v>
      </c>
      <c r="I448" s="6">
        <v>0.94771240000000001</v>
      </c>
      <c r="J448" s="6">
        <v>0.57932260000000002</v>
      </c>
      <c r="K448" s="6">
        <v>2.2500800000000001</v>
      </c>
      <c r="L448" s="6">
        <v>1.013072</v>
      </c>
      <c r="M448" s="6">
        <v>0.25897160000000002</v>
      </c>
      <c r="N448" s="6">
        <v>0.16072</v>
      </c>
      <c r="O448" s="6">
        <v>0.31194300000000003</v>
      </c>
      <c r="P448" s="12">
        <v>0.22500800000000001</v>
      </c>
    </row>
    <row r="449" spans="1:16">
      <c r="A449" s="26">
        <v>223</v>
      </c>
      <c r="B449" s="6">
        <v>0.94194540000000004</v>
      </c>
      <c r="C449" s="6">
        <v>-1.9607840000000001E-2</v>
      </c>
      <c r="D449" s="6">
        <v>0.23664640000000001</v>
      </c>
      <c r="E449" s="6">
        <v>0.15597150000000001</v>
      </c>
      <c r="F449" s="6">
        <v>1.071591</v>
      </c>
      <c r="G449" s="6">
        <v>2.1568619999999998</v>
      </c>
      <c r="H449" s="6">
        <v>0.1109878</v>
      </c>
      <c r="I449" s="6">
        <v>0.94771240000000001</v>
      </c>
      <c r="J449" s="6">
        <v>0.57932260000000002</v>
      </c>
      <c r="K449" s="6">
        <v>2.2500800000000001</v>
      </c>
      <c r="L449" s="6">
        <v>1.013072</v>
      </c>
      <c r="M449" s="6">
        <v>0.25897160000000002</v>
      </c>
      <c r="N449" s="6">
        <v>0.16072</v>
      </c>
      <c r="O449" s="6">
        <v>0.31194300000000003</v>
      </c>
      <c r="P449" s="12">
        <v>0.22500800000000001</v>
      </c>
    </row>
    <row r="450" spans="1:16">
      <c r="A450" s="26">
        <v>223.5</v>
      </c>
      <c r="B450" s="6">
        <v>0.94194540000000004</v>
      </c>
      <c r="C450" s="6">
        <v>-1.9607840000000001E-2</v>
      </c>
      <c r="D450" s="6">
        <v>0.23664640000000001</v>
      </c>
      <c r="E450" s="6">
        <v>0.15597150000000001</v>
      </c>
      <c r="F450" s="6">
        <v>1.071591</v>
      </c>
      <c r="G450" s="6">
        <v>2.1568619999999998</v>
      </c>
      <c r="H450" s="6">
        <v>0.1109878</v>
      </c>
      <c r="I450" s="6">
        <v>0.94771240000000001</v>
      </c>
      <c r="J450" s="6">
        <v>0.57932260000000002</v>
      </c>
      <c r="K450" s="6">
        <v>2.2500800000000001</v>
      </c>
      <c r="L450" s="6">
        <v>1.013072</v>
      </c>
      <c r="M450" s="6">
        <v>0.29596739999999999</v>
      </c>
      <c r="N450" s="6">
        <v>0.16072</v>
      </c>
      <c r="O450" s="6">
        <v>0.31194300000000003</v>
      </c>
      <c r="P450" s="12">
        <v>0.25715199999999999</v>
      </c>
    </row>
    <row r="451" spans="1:16">
      <c r="A451" s="26">
        <v>224</v>
      </c>
      <c r="B451" s="6">
        <v>0.94194540000000004</v>
      </c>
      <c r="C451" s="6">
        <v>-1.9607840000000001E-2</v>
      </c>
      <c r="D451" s="6">
        <v>0.23664640000000001</v>
      </c>
      <c r="E451" s="6">
        <v>0.15597150000000001</v>
      </c>
      <c r="F451" s="6">
        <v>1.071591</v>
      </c>
      <c r="G451" s="6">
        <v>2.1568619999999998</v>
      </c>
      <c r="H451" s="6">
        <v>0.1479837</v>
      </c>
      <c r="I451" s="6">
        <v>0.94771240000000001</v>
      </c>
      <c r="J451" s="6">
        <v>0.57932260000000002</v>
      </c>
      <c r="K451" s="6">
        <v>2.2500800000000001</v>
      </c>
      <c r="L451" s="6">
        <v>1.013072</v>
      </c>
      <c r="M451" s="6">
        <v>0.29596739999999999</v>
      </c>
      <c r="N451" s="6">
        <v>0.16072</v>
      </c>
      <c r="O451" s="6">
        <v>0.31194300000000003</v>
      </c>
      <c r="P451" s="12">
        <v>0.25715199999999999</v>
      </c>
    </row>
    <row r="452" spans="1:16">
      <c r="A452" s="26">
        <v>224.5</v>
      </c>
      <c r="B452" s="6">
        <v>0.94194540000000004</v>
      </c>
      <c r="C452" s="6">
        <v>-1.9607840000000001E-2</v>
      </c>
      <c r="D452" s="6">
        <v>0.23664640000000001</v>
      </c>
      <c r="E452" s="6">
        <v>0.15597150000000001</v>
      </c>
      <c r="F452" s="6">
        <v>1.071591</v>
      </c>
      <c r="G452" s="6">
        <v>2.1568619999999998</v>
      </c>
      <c r="H452" s="6">
        <v>0.1109878</v>
      </c>
      <c r="I452" s="6">
        <v>0.94771240000000001</v>
      </c>
      <c r="J452" s="6">
        <v>0.57932260000000002</v>
      </c>
      <c r="K452" s="6">
        <v>2.2500800000000001</v>
      </c>
      <c r="L452" s="6">
        <v>1.013072</v>
      </c>
      <c r="M452" s="6">
        <v>0.25897160000000002</v>
      </c>
      <c r="N452" s="6">
        <v>0.16072</v>
      </c>
      <c r="O452" s="6">
        <v>0.3565062</v>
      </c>
      <c r="P452" s="12">
        <v>0.25715199999999999</v>
      </c>
    </row>
    <row r="453" spans="1:16">
      <c r="A453" s="26">
        <v>225</v>
      </c>
      <c r="B453" s="6">
        <v>0.94194540000000004</v>
      </c>
      <c r="C453" s="6">
        <v>-1.9607840000000001E-2</v>
      </c>
      <c r="D453" s="6">
        <v>0.23664640000000001</v>
      </c>
      <c r="E453" s="6">
        <v>0.15597150000000001</v>
      </c>
      <c r="F453" s="6">
        <v>1.071591</v>
      </c>
      <c r="G453" s="6">
        <v>2.1568619999999998</v>
      </c>
      <c r="H453" s="6">
        <v>0.1109878</v>
      </c>
      <c r="I453" s="6">
        <v>0.94771240000000001</v>
      </c>
      <c r="J453" s="6">
        <v>0.57932260000000002</v>
      </c>
      <c r="K453" s="6">
        <v>2.2500800000000001</v>
      </c>
      <c r="L453" s="6">
        <v>1.045752</v>
      </c>
      <c r="M453" s="6">
        <v>0.25897160000000002</v>
      </c>
      <c r="N453" s="6">
        <v>0.16072</v>
      </c>
      <c r="O453" s="6">
        <v>0.3565062</v>
      </c>
      <c r="P453" s="12">
        <v>0.22500800000000001</v>
      </c>
    </row>
    <row r="454" spans="1:16">
      <c r="A454" s="26">
        <v>225.5</v>
      </c>
      <c r="B454" s="6">
        <v>0.94194540000000004</v>
      </c>
      <c r="C454" s="6">
        <v>-1.9607840000000001E-2</v>
      </c>
      <c r="D454" s="6">
        <v>0.23664640000000001</v>
      </c>
      <c r="E454" s="6">
        <v>0.15597150000000001</v>
      </c>
      <c r="F454" s="6">
        <v>1.071591</v>
      </c>
      <c r="G454" s="6">
        <v>2.1568619999999998</v>
      </c>
      <c r="H454" s="6">
        <v>0.1109878</v>
      </c>
      <c r="I454" s="6">
        <v>0.94771240000000001</v>
      </c>
      <c r="J454" s="6">
        <v>0.57932260000000002</v>
      </c>
      <c r="K454" s="6">
        <v>2.2500800000000001</v>
      </c>
      <c r="L454" s="6">
        <v>1.045752</v>
      </c>
      <c r="M454" s="6">
        <v>0.25897160000000002</v>
      </c>
      <c r="N454" s="6">
        <v>0.16072</v>
      </c>
      <c r="O454" s="6">
        <v>0.3565062</v>
      </c>
      <c r="P454" s="12">
        <v>0.25715199999999999</v>
      </c>
    </row>
    <row r="455" spans="1:16">
      <c r="A455" s="26">
        <v>226</v>
      </c>
      <c r="B455" s="6">
        <v>0.94194540000000004</v>
      </c>
      <c r="C455" s="6">
        <v>-1.9607840000000001E-2</v>
      </c>
      <c r="D455" s="6">
        <v>0.23664640000000001</v>
      </c>
      <c r="E455" s="6">
        <v>0.15597150000000001</v>
      </c>
      <c r="F455" s="6">
        <v>1.071591</v>
      </c>
      <c r="G455" s="6">
        <v>2.1568619999999998</v>
      </c>
      <c r="H455" s="6">
        <v>0.1109878</v>
      </c>
      <c r="I455" s="6">
        <v>0.94771240000000001</v>
      </c>
      <c r="J455" s="6">
        <v>0.57932260000000002</v>
      </c>
      <c r="K455" s="6">
        <v>2.2500800000000001</v>
      </c>
      <c r="L455" s="6">
        <v>1.045752</v>
      </c>
      <c r="M455" s="6">
        <v>0.25897160000000002</v>
      </c>
      <c r="N455" s="6">
        <v>0.16072</v>
      </c>
      <c r="O455" s="6">
        <v>0.3565062</v>
      </c>
      <c r="P455" s="12">
        <v>0.25715199999999999</v>
      </c>
    </row>
    <row r="456" spans="1:16">
      <c r="A456" s="26">
        <v>226.5</v>
      </c>
      <c r="B456" s="6">
        <v>0.94194540000000004</v>
      </c>
      <c r="C456" s="6">
        <v>-1.9607840000000001E-2</v>
      </c>
      <c r="D456" s="6">
        <v>0.23664640000000001</v>
      </c>
      <c r="E456" s="6">
        <v>0.15597150000000001</v>
      </c>
      <c r="F456" s="6">
        <v>1.071591</v>
      </c>
      <c r="G456" s="6">
        <v>2.1568619999999998</v>
      </c>
      <c r="H456" s="6">
        <v>0.1109878</v>
      </c>
      <c r="I456" s="6">
        <v>0.94771240000000001</v>
      </c>
      <c r="J456" s="6">
        <v>0.57932260000000002</v>
      </c>
      <c r="K456" s="6">
        <v>2.2500800000000001</v>
      </c>
      <c r="L456" s="6">
        <v>1.045752</v>
      </c>
      <c r="M456" s="6">
        <v>0.29596739999999999</v>
      </c>
      <c r="N456" s="6">
        <v>0.16072</v>
      </c>
      <c r="O456" s="6">
        <v>0.3565062</v>
      </c>
      <c r="P456" s="12">
        <v>0.22500800000000001</v>
      </c>
    </row>
    <row r="457" spans="1:16">
      <c r="A457" s="26">
        <v>227</v>
      </c>
      <c r="B457" s="6">
        <v>0.94194540000000004</v>
      </c>
      <c r="C457" s="6">
        <v>-1.9607840000000001E-2</v>
      </c>
      <c r="D457" s="6">
        <v>0.23664640000000001</v>
      </c>
      <c r="E457" s="6">
        <v>0.15597150000000001</v>
      </c>
      <c r="F457" s="6">
        <v>1.071591</v>
      </c>
      <c r="G457" s="6">
        <v>2.1568619999999998</v>
      </c>
      <c r="H457" s="6">
        <v>0.1109878</v>
      </c>
      <c r="I457" s="6">
        <v>0.94771240000000001</v>
      </c>
      <c r="J457" s="6">
        <v>0.57932260000000002</v>
      </c>
      <c r="K457" s="6">
        <v>2.2500800000000001</v>
      </c>
      <c r="L457" s="6">
        <v>1.045752</v>
      </c>
      <c r="M457" s="6">
        <v>0.25897160000000002</v>
      </c>
      <c r="N457" s="6">
        <v>0.16072</v>
      </c>
      <c r="O457" s="6">
        <v>0.31194300000000003</v>
      </c>
      <c r="P457" s="12">
        <v>0.22500800000000001</v>
      </c>
    </row>
    <row r="458" spans="1:16">
      <c r="A458" s="26">
        <v>227.5</v>
      </c>
      <c r="B458" s="6">
        <v>0.94194540000000004</v>
      </c>
      <c r="C458" s="6">
        <v>-1.9607840000000001E-2</v>
      </c>
      <c r="D458" s="6">
        <v>0.2197431</v>
      </c>
      <c r="E458" s="6">
        <v>0.15597150000000001</v>
      </c>
      <c r="F458" s="6">
        <v>1.071591</v>
      </c>
      <c r="G458" s="6">
        <v>2.1568619999999998</v>
      </c>
      <c r="H458" s="6">
        <v>0.1109878</v>
      </c>
      <c r="I458" s="6">
        <v>0.94771240000000001</v>
      </c>
      <c r="J458" s="6">
        <v>0.57932260000000002</v>
      </c>
      <c r="K458" s="6">
        <v>2.2500800000000001</v>
      </c>
      <c r="L458" s="6">
        <v>1.045752</v>
      </c>
      <c r="M458" s="6">
        <v>0.25897160000000002</v>
      </c>
      <c r="N458" s="6">
        <v>0.16072</v>
      </c>
      <c r="O458" s="6">
        <v>0.3565062</v>
      </c>
      <c r="P458" s="12">
        <v>0.22500800000000001</v>
      </c>
    </row>
    <row r="459" spans="1:16">
      <c r="A459" s="26">
        <v>228</v>
      </c>
      <c r="B459" s="6">
        <v>0.94194540000000004</v>
      </c>
      <c r="C459" s="6">
        <v>0</v>
      </c>
      <c r="D459" s="6">
        <v>0.2197431</v>
      </c>
      <c r="E459" s="6">
        <v>0.15597150000000001</v>
      </c>
      <c r="F459" s="6">
        <v>1.071591</v>
      </c>
      <c r="G459" s="6">
        <v>2.1568619999999998</v>
      </c>
      <c r="H459" s="6">
        <v>0.1109878</v>
      </c>
      <c r="I459" s="6">
        <v>0.94771240000000001</v>
      </c>
      <c r="J459" s="6">
        <v>0.57932260000000002</v>
      </c>
      <c r="K459" s="6">
        <v>2.2500800000000001</v>
      </c>
      <c r="L459" s="6">
        <v>1.045752</v>
      </c>
      <c r="M459" s="6">
        <v>0.29596739999999999</v>
      </c>
      <c r="N459" s="6">
        <v>0.16072</v>
      </c>
      <c r="O459" s="6">
        <v>0.31194300000000003</v>
      </c>
      <c r="P459" s="12">
        <v>0.25715199999999999</v>
      </c>
    </row>
    <row r="460" spans="1:16">
      <c r="A460" s="26">
        <v>228.5</v>
      </c>
      <c r="B460" s="6">
        <v>0.94194540000000004</v>
      </c>
      <c r="C460" s="6">
        <v>0</v>
      </c>
      <c r="D460" s="6">
        <v>0.2197431</v>
      </c>
      <c r="E460" s="6">
        <v>0.15597150000000001</v>
      </c>
      <c r="F460" s="6">
        <v>1.071591</v>
      </c>
      <c r="G460" s="6">
        <v>2.1568619999999998</v>
      </c>
      <c r="H460" s="6">
        <v>0.1109878</v>
      </c>
      <c r="I460" s="6">
        <v>0.94771240000000001</v>
      </c>
      <c r="J460" s="6">
        <v>0.57932260000000002</v>
      </c>
      <c r="K460" s="6">
        <v>2.2179359999999999</v>
      </c>
      <c r="L460" s="6">
        <v>1.045752</v>
      </c>
      <c r="M460" s="6">
        <v>0.25897160000000002</v>
      </c>
      <c r="N460" s="6">
        <v>0.16072</v>
      </c>
      <c r="O460" s="6">
        <v>0.3565062</v>
      </c>
      <c r="P460" s="12">
        <v>0.25715199999999999</v>
      </c>
    </row>
    <row r="461" spans="1:16">
      <c r="A461" s="26">
        <v>229</v>
      </c>
      <c r="B461" s="6">
        <v>0.94194540000000004</v>
      </c>
      <c r="C461" s="6">
        <v>-1.9607840000000001E-2</v>
      </c>
      <c r="D461" s="6">
        <v>0.23664640000000001</v>
      </c>
      <c r="E461" s="6">
        <v>0.1336898</v>
      </c>
      <c r="F461" s="6">
        <v>1.071591</v>
      </c>
      <c r="G461" s="6">
        <v>2.1568619999999998</v>
      </c>
      <c r="H461" s="6">
        <v>0.1109878</v>
      </c>
      <c r="I461" s="6">
        <v>0.94771240000000001</v>
      </c>
      <c r="J461" s="6">
        <v>0.57932260000000002</v>
      </c>
      <c r="K461" s="6">
        <v>2.2500800000000001</v>
      </c>
      <c r="L461" s="6">
        <v>1.045752</v>
      </c>
      <c r="M461" s="6">
        <v>0.25897160000000002</v>
      </c>
      <c r="N461" s="6">
        <v>0.16072</v>
      </c>
      <c r="O461" s="6">
        <v>0.3565062</v>
      </c>
      <c r="P461" s="12">
        <v>0.22500800000000001</v>
      </c>
    </row>
    <row r="462" spans="1:16">
      <c r="A462" s="26">
        <v>229.5</v>
      </c>
      <c r="B462" s="6">
        <v>0.94194540000000004</v>
      </c>
      <c r="C462" s="6">
        <v>-1.9607840000000001E-2</v>
      </c>
      <c r="D462" s="6">
        <v>0.2197431</v>
      </c>
      <c r="E462" s="6">
        <v>0.15597150000000001</v>
      </c>
      <c r="F462" s="6">
        <v>1.071591</v>
      </c>
      <c r="G462" s="6">
        <v>2.1568619999999998</v>
      </c>
      <c r="H462" s="6">
        <v>0.1109878</v>
      </c>
      <c r="I462" s="6">
        <v>0.94771240000000001</v>
      </c>
      <c r="J462" s="6">
        <v>0.57932260000000002</v>
      </c>
      <c r="K462" s="6">
        <v>2.2500800000000001</v>
      </c>
      <c r="L462" s="6">
        <v>1.0784309999999999</v>
      </c>
      <c r="M462" s="6">
        <v>0.29596739999999999</v>
      </c>
      <c r="N462" s="6">
        <v>0.16072</v>
      </c>
      <c r="O462" s="6">
        <v>0.3565062</v>
      </c>
      <c r="P462" s="12">
        <v>0.25715199999999999</v>
      </c>
    </row>
    <row r="463" spans="1:16">
      <c r="A463" s="26">
        <v>230</v>
      </c>
      <c r="B463" s="6">
        <v>0.94194540000000004</v>
      </c>
      <c r="C463" s="6">
        <v>-1.9607840000000001E-2</v>
      </c>
      <c r="D463" s="6">
        <v>0.23664640000000001</v>
      </c>
      <c r="E463" s="6">
        <v>0.15597150000000001</v>
      </c>
      <c r="F463" s="6">
        <v>1.071591</v>
      </c>
      <c r="G463" s="6">
        <v>2.1568619999999998</v>
      </c>
      <c r="H463" s="6">
        <v>0.1109878</v>
      </c>
      <c r="I463" s="6">
        <v>0.94771240000000001</v>
      </c>
      <c r="J463" s="6">
        <v>0.57932260000000002</v>
      </c>
      <c r="K463" s="6">
        <v>2.2500800000000001</v>
      </c>
      <c r="L463" s="6">
        <v>1.0784309999999999</v>
      </c>
      <c r="M463" s="6">
        <v>0.25897160000000002</v>
      </c>
      <c r="N463" s="6">
        <v>0.16072</v>
      </c>
      <c r="O463" s="6">
        <v>0.31194300000000003</v>
      </c>
      <c r="P463" s="12">
        <v>0.25715199999999999</v>
      </c>
    </row>
    <row r="464" spans="1:16">
      <c r="A464" s="26">
        <v>230.5</v>
      </c>
      <c r="B464" s="6">
        <v>0.94194540000000004</v>
      </c>
      <c r="C464" s="6">
        <v>-1.9607840000000001E-2</v>
      </c>
      <c r="D464" s="6">
        <v>0.2197431</v>
      </c>
      <c r="E464" s="6">
        <v>0.15597150000000001</v>
      </c>
      <c r="F464" s="6">
        <v>1.071591</v>
      </c>
      <c r="G464" s="6">
        <v>2.1568619999999998</v>
      </c>
      <c r="H464" s="6">
        <v>0.1109878</v>
      </c>
      <c r="I464" s="6">
        <v>0.94771240000000001</v>
      </c>
      <c r="J464" s="6">
        <v>0.57932260000000002</v>
      </c>
      <c r="K464" s="6">
        <v>2.2500800000000001</v>
      </c>
      <c r="L464" s="6">
        <v>1.0784309999999999</v>
      </c>
      <c r="M464" s="6">
        <v>0.29596739999999999</v>
      </c>
      <c r="N464" s="6">
        <v>0.16072</v>
      </c>
      <c r="O464" s="6">
        <v>0.3565062</v>
      </c>
      <c r="P464" s="12">
        <v>0.25715199999999999</v>
      </c>
    </row>
    <row r="465" spans="1:16">
      <c r="A465" s="26">
        <v>231</v>
      </c>
      <c r="B465" s="6">
        <v>0.94194540000000004</v>
      </c>
      <c r="C465" s="6">
        <v>-1.9607840000000001E-2</v>
      </c>
      <c r="D465" s="6">
        <v>0.23664640000000001</v>
      </c>
      <c r="E465" s="6">
        <v>0.15597150000000001</v>
      </c>
      <c r="F465" s="6">
        <v>1.071591</v>
      </c>
      <c r="G465" s="6">
        <v>2.1568619999999998</v>
      </c>
      <c r="H465" s="6">
        <v>0.1109878</v>
      </c>
      <c r="I465" s="6">
        <v>0.94771240000000001</v>
      </c>
      <c r="J465" s="6">
        <v>0.57932260000000002</v>
      </c>
      <c r="K465" s="6">
        <v>2.2500800000000001</v>
      </c>
      <c r="L465" s="6">
        <v>1.0784309999999999</v>
      </c>
      <c r="M465" s="6">
        <v>0.29596739999999999</v>
      </c>
      <c r="N465" s="6">
        <v>0.16072</v>
      </c>
      <c r="O465" s="6">
        <v>0.3565062</v>
      </c>
      <c r="P465" s="12">
        <v>0.25715199999999999</v>
      </c>
    </row>
    <row r="466" spans="1:16">
      <c r="A466" s="26">
        <v>231.5</v>
      </c>
      <c r="B466" s="6">
        <v>0.94194540000000004</v>
      </c>
      <c r="C466" s="6">
        <v>-1.9607840000000001E-2</v>
      </c>
      <c r="D466" s="6">
        <v>0.2197431</v>
      </c>
      <c r="E466" s="6">
        <v>0.15597150000000001</v>
      </c>
      <c r="F466" s="6">
        <v>1.071591</v>
      </c>
      <c r="G466" s="6">
        <v>2.1568619999999998</v>
      </c>
      <c r="H466" s="6">
        <v>0.1109878</v>
      </c>
      <c r="I466" s="6">
        <v>0.94771240000000001</v>
      </c>
      <c r="J466" s="6">
        <v>0.57932260000000002</v>
      </c>
      <c r="K466" s="6">
        <v>2.2500800000000001</v>
      </c>
      <c r="L466" s="6">
        <v>1.0784309999999999</v>
      </c>
      <c r="M466" s="6">
        <v>0.29596739999999999</v>
      </c>
      <c r="N466" s="6">
        <v>0.16072</v>
      </c>
      <c r="O466" s="6">
        <v>0.3565062</v>
      </c>
      <c r="P466" s="12">
        <v>0.25715199999999999</v>
      </c>
    </row>
    <row r="467" spans="1:16">
      <c r="A467" s="26">
        <v>232</v>
      </c>
      <c r="B467" s="6">
        <v>0.94194540000000004</v>
      </c>
      <c r="C467" s="6">
        <v>-1.9607840000000001E-2</v>
      </c>
      <c r="D467" s="6">
        <v>0.2197431</v>
      </c>
      <c r="E467" s="6">
        <v>0.15597150000000001</v>
      </c>
      <c r="F467" s="6">
        <v>1.071591</v>
      </c>
      <c r="G467" s="6">
        <v>2.1568619999999998</v>
      </c>
      <c r="H467" s="6">
        <v>0.1109878</v>
      </c>
      <c r="I467" s="6">
        <v>0.94771240000000001</v>
      </c>
      <c r="J467" s="6">
        <v>0.57932260000000002</v>
      </c>
      <c r="K467" s="6">
        <v>2.2500800000000001</v>
      </c>
      <c r="L467" s="6">
        <v>1.0784309999999999</v>
      </c>
      <c r="M467" s="6">
        <v>0.29596739999999999</v>
      </c>
      <c r="N467" s="6">
        <v>0.16072</v>
      </c>
      <c r="O467" s="6">
        <v>0.3565062</v>
      </c>
      <c r="P467" s="12">
        <v>0.25715199999999999</v>
      </c>
    </row>
    <row r="468" spans="1:16">
      <c r="A468" s="26">
        <v>232.5</v>
      </c>
      <c r="B468" s="6">
        <v>0.94194540000000004</v>
      </c>
      <c r="C468" s="6">
        <v>0</v>
      </c>
      <c r="D468" s="6">
        <v>0.2197431</v>
      </c>
      <c r="E468" s="6">
        <v>0.15597150000000001</v>
      </c>
      <c r="F468" s="6">
        <v>1.071591</v>
      </c>
      <c r="G468" s="6">
        <v>2.1568619999999998</v>
      </c>
      <c r="H468" s="6">
        <v>0.1479837</v>
      </c>
      <c r="I468" s="6">
        <v>0.94771240000000001</v>
      </c>
      <c r="J468" s="6">
        <v>0.57932260000000002</v>
      </c>
      <c r="K468" s="6">
        <v>2.2500800000000001</v>
      </c>
      <c r="L468" s="6">
        <v>1.0784309999999999</v>
      </c>
      <c r="M468" s="6">
        <v>0.29596739999999999</v>
      </c>
      <c r="N468" s="6">
        <v>0.16072</v>
      </c>
      <c r="O468" s="6">
        <v>0.3565062</v>
      </c>
      <c r="P468" s="12">
        <v>0.25715199999999999</v>
      </c>
    </row>
    <row r="469" spans="1:16">
      <c r="A469" s="26">
        <v>233</v>
      </c>
      <c r="B469" s="6">
        <v>0.94194540000000004</v>
      </c>
      <c r="C469" s="6">
        <v>0</v>
      </c>
      <c r="D469" s="6">
        <v>0.2197431</v>
      </c>
      <c r="E469" s="6">
        <v>0.15597150000000001</v>
      </c>
      <c r="F469" s="6">
        <v>1.071591</v>
      </c>
      <c r="G469" s="6">
        <v>2.1568619999999998</v>
      </c>
      <c r="H469" s="6">
        <v>0.1109878</v>
      </c>
      <c r="I469" s="6">
        <v>0.94771240000000001</v>
      </c>
      <c r="J469" s="6">
        <v>0.57932260000000002</v>
      </c>
      <c r="K469" s="6">
        <v>2.2500800000000001</v>
      </c>
      <c r="L469" s="6">
        <v>1.0784309999999999</v>
      </c>
      <c r="M469" s="6">
        <v>0.29596739999999999</v>
      </c>
      <c r="N469" s="6">
        <v>0.16072</v>
      </c>
      <c r="O469" s="6">
        <v>0.3565062</v>
      </c>
      <c r="P469" s="12">
        <v>0.25715199999999999</v>
      </c>
    </row>
    <row r="470" spans="1:16">
      <c r="A470" s="26">
        <v>233.5</v>
      </c>
      <c r="B470" s="6">
        <v>0.94194540000000004</v>
      </c>
      <c r="C470" s="6">
        <v>-1.9607840000000001E-2</v>
      </c>
      <c r="D470" s="6">
        <v>0.2197431</v>
      </c>
      <c r="E470" s="6">
        <v>0.15597150000000001</v>
      </c>
      <c r="F470" s="6">
        <v>1.071591</v>
      </c>
      <c r="G470" s="6">
        <v>2.1568619999999998</v>
      </c>
      <c r="H470" s="6">
        <v>0.1109878</v>
      </c>
      <c r="I470" s="6">
        <v>0.94771240000000001</v>
      </c>
      <c r="J470" s="6">
        <v>0.57932260000000002</v>
      </c>
      <c r="K470" s="6">
        <v>2.2500800000000001</v>
      </c>
      <c r="L470" s="6">
        <v>1.0784309999999999</v>
      </c>
      <c r="M470" s="6">
        <v>0.29596739999999999</v>
      </c>
      <c r="N470" s="6">
        <v>0.16072</v>
      </c>
      <c r="O470" s="6">
        <v>0.3565062</v>
      </c>
      <c r="P470" s="12">
        <v>0.25715199999999999</v>
      </c>
    </row>
    <row r="471" spans="1:16">
      <c r="A471" s="26">
        <v>234</v>
      </c>
      <c r="B471" s="6">
        <v>0.94194540000000004</v>
      </c>
      <c r="C471" s="6">
        <v>-1.9607840000000001E-2</v>
      </c>
      <c r="D471" s="6">
        <v>0.23664640000000001</v>
      </c>
      <c r="E471" s="6">
        <v>0.15597150000000001</v>
      </c>
      <c r="F471" s="6">
        <v>1.071591</v>
      </c>
      <c r="G471" s="6">
        <v>2.1568619999999998</v>
      </c>
      <c r="H471" s="6">
        <v>0.1109878</v>
      </c>
      <c r="I471" s="6">
        <v>0.94771240000000001</v>
      </c>
      <c r="J471" s="6">
        <v>0.57932260000000002</v>
      </c>
      <c r="K471" s="6">
        <v>2.2500800000000001</v>
      </c>
      <c r="L471" s="6">
        <v>1.111111</v>
      </c>
      <c r="M471" s="6">
        <v>0.29596739999999999</v>
      </c>
      <c r="N471" s="6">
        <v>0.16072</v>
      </c>
      <c r="O471" s="6">
        <v>0.3565062</v>
      </c>
      <c r="P471" s="12">
        <v>0.25715199999999999</v>
      </c>
    </row>
    <row r="472" spans="1:16">
      <c r="A472" s="26">
        <v>234.5</v>
      </c>
      <c r="B472" s="6">
        <v>0.94194540000000004</v>
      </c>
      <c r="C472" s="6">
        <v>0</v>
      </c>
      <c r="D472" s="6">
        <v>0.2197431</v>
      </c>
      <c r="E472" s="6">
        <v>0.15597150000000001</v>
      </c>
      <c r="F472" s="6">
        <v>1.071591</v>
      </c>
      <c r="G472" s="6">
        <v>2.1568619999999998</v>
      </c>
      <c r="H472" s="6">
        <v>0.1109878</v>
      </c>
      <c r="I472" s="6">
        <v>0.94771240000000001</v>
      </c>
      <c r="J472" s="6">
        <v>0.57932260000000002</v>
      </c>
      <c r="K472" s="6">
        <v>2.2500800000000001</v>
      </c>
      <c r="L472" s="6">
        <v>1.0784309999999999</v>
      </c>
      <c r="M472" s="6">
        <v>0.29596739999999999</v>
      </c>
      <c r="N472" s="6">
        <v>0.16072</v>
      </c>
      <c r="O472" s="6">
        <v>0.3565062</v>
      </c>
      <c r="P472" s="12">
        <v>0.25715199999999999</v>
      </c>
    </row>
    <row r="473" spans="1:16">
      <c r="A473" s="26">
        <v>235</v>
      </c>
      <c r="B473" s="6">
        <v>0.94194540000000004</v>
      </c>
      <c r="C473" s="6">
        <v>-1.9607840000000001E-2</v>
      </c>
      <c r="D473" s="6">
        <v>0.2197431</v>
      </c>
      <c r="E473" s="6">
        <v>0.15597150000000001</v>
      </c>
      <c r="F473" s="6">
        <v>1.0487919999999999</v>
      </c>
      <c r="G473" s="6">
        <v>2.1568619999999998</v>
      </c>
      <c r="H473" s="6">
        <v>0.1109878</v>
      </c>
      <c r="I473" s="6">
        <v>0.94771240000000001</v>
      </c>
      <c r="J473" s="6">
        <v>0.57932260000000002</v>
      </c>
      <c r="K473" s="6">
        <v>2.2500800000000001</v>
      </c>
      <c r="L473" s="6">
        <v>1.111111</v>
      </c>
      <c r="M473" s="6">
        <v>0.29596739999999999</v>
      </c>
      <c r="N473" s="6">
        <v>0.16072</v>
      </c>
      <c r="O473" s="6">
        <v>0.3565062</v>
      </c>
      <c r="P473" s="12">
        <v>0.25715199999999999</v>
      </c>
    </row>
    <row r="474" spans="1:16">
      <c r="A474" s="26">
        <v>235.5</v>
      </c>
      <c r="B474" s="6">
        <v>0.94194540000000004</v>
      </c>
      <c r="C474" s="6">
        <v>-1.9607840000000001E-2</v>
      </c>
      <c r="D474" s="6">
        <v>0.2197431</v>
      </c>
      <c r="E474" s="6">
        <v>0.15597150000000001</v>
      </c>
      <c r="F474" s="6">
        <v>1.071591</v>
      </c>
      <c r="G474" s="6">
        <v>2.1568619999999998</v>
      </c>
      <c r="H474" s="6">
        <v>0.1109878</v>
      </c>
      <c r="I474" s="6">
        <v>0.94771240000000001</v>
      </c>
      <c r="J474" s="6">
        <v>0.57932260000000002</v>
      </c>
      <c r="K474" s="6">
        <v>2.2500800000000001</v>
      </c>
      <c r="L474" s="6">
        <v>1.111111</v>
      </c>
      <c r="M474" s="6">
        <v>0.29596739999999999</v>
      </c>
      <c r="N474" s="6">
        <v>0.16072</v>
      </c>
      <c r="O474" s="6">
        <v>0.3565062</v>
      </c>
      <c r="P474" s="12">
        <v>0.25715199999999999</v>
      </c>
    </row>
    <row r="475" spans="1:16">
      <c r="A475" s="26">
        <v>236</v>
      </c>
      <c r="B475" s="6">
        <v>0.94194540000000004</v>
      </c>
      <c r="C475" s="6">
        <v>-1.9607840000000001E-2</v>
      </c>
      <c r="D475" s="6">
        <v>0.2197431</v>
      </c>
      <c r="E475" s="6">
        <v>0.15597150000000001</v>
      </c>
      <c r="F475" s="6">
        <v>1.071591</v>
      </c>
      <c r="G475" s="6">
        <v>2.1568619999999998</v>
      </c>
      <c r="H475" s="6">
        <v>0.1109878</v>
      </c>
      <c r="I475" s="6">
        <v>0.94771240000000001</v>
      </c>
      <c r="J475" s="6">
        <v>0.57932260000000002</v>
      </c>
      <c r="K475" s="6">
        <v>2.2500800000000001</v>
      </c>
      <c r="L475" s="6">
        <v>1.111111</v>
      </c>
      <c r="M475" s="6">
        <v>0.29596739999999999</v>
      </c>
      <c r="N475" s="6">
        <v>0.16072</v>
      </c>
      <c r="O475" s="6">
        <v>0.3565062</v>
      </c>
      <c r="P475" s="12">
        <v>0.25715199999999999</v>
      </c>
    </row>
    <row r="476" spans="1:16">
      <c r="A476" s="26">
        <v>236.5</v>
      </c>
      <c r="B476" s="6">
        <v>0.94194540000000004</v>
      </c>
      <c r="C476" s="6">
        <v>-1.9607840000000001E-2</v>
      </c>
      <c r="D476" s="6">
        <v>0.2197431</v>
      </c>
      <c r="E476" s="6">
        <v>0.15597150000000001</v>
      </c>
      <c r="F476" s="6">
        <v>1.0487919999999999</v>
      </c>
      <c r="G476" s="6">
        <v>2.1568619999999998</v>
      </c>
      <c r="H476" s="6">
        <v>0.1109878</v>
      </c>
      <c r="I476" s="6">
        <v>0.94771240000000001</v>
      </c>
      <c r="J476" s="6">
        <v>0.57932260000000002</v>
      </c>
      <c r="K476" s="6">
        <v>2.2500800000000001</v>
      </c>
      <c r="L476" s="6">
        <v>1.111111</v>
      </c>
      <c r="M476" s="6">
        <v>0.29596739999999999</v>
      </c>
      <c r="N476" s="6">
        <v>0.16072</v>
      </c>
      <c r="O476" s="6">
        <v>0.3565062</v>
      </c>
      <c r="P476" s="12">
        <v>0.25715199999999999</v>
      </c>
    </row>
    <row r="477" spans="1:16">
      <c r="A477" s="26">
        <v>237</v>
      </c>
      <c r="B477" s="6">
        <v>0.94194540000000004</v>
      </c>
      <c r="C477" s="6">
        <v>-1.9607840000000001E-2</v>
      </c>
      <c r="D477" s="6">
        <v>0.2197431</v>
      </c>
      <c r="E477" s="6">
        <v>0.1336898</v>
      </c>
      <c r="F477" s="6">
        <v>1.071591</v>
      </c>
      <c r="G477" s="6">
        <v>2.1568619999999998</v>
      </c>
      <c r="H477" s="6">
        <v>0.1109878</v>
      </c>
      <c r="I477" s="6">
        <v>0.94771240000000001</v>
      </c>
      <c r="J477" s="6">
        <v>0.57932260000000002</v>
      </c>
      <c r="K477" s="6">
        <v>2.2500800000000001</v>
      </c>
      <c r="L477" s="6">
        <v>1.111111</v>
      </c>
      <c r="M477" s="6">
        <v>0.29596739999999999</v>
      </c>
      <c r="N477" s="6">
        <v>0.16072</v>
      </c>
      <c r="O477" s="6">
        <v>0.3565062</v>
      </c>
      <c r="P477" s="12">
        <v>0.25715199999999999</v>
      </c>
    </row>
    <row r="478" spans="1:16">
      <c r="A478" s="26">
        <v>237.5</v>
      </c>
      <c r="B478" s="6">
        <v>0.94194540000000004</v>
      </c>
      <c r="C478" s="6">
        <v>-1.9607840000000001E-2</v>
      </c>
      <c r="D478" s="6">
        <v>0.2197431</v>
      </c>
      <c r="E478" s="6">
        <v>0.15597150000000001</v>
      </c>
      <c r="F478" s="6">
        <v>1.071591</v>
      </c>
      <c r="G478" s="6">
        <v>2.1568619999999998</v>
      </c>
      <c r="H478" s="6">
        <v>0.1109878</v>
      </c>
      <c r="I478" s="6">
        <v>0.94771240000000001</v>
      </c>
      <c r="J478" s="6">
        <v>0.57932260000000002</v>
      </c>
      <c r="K478" s="6">
        <v>2.2500800000000001</v>
      </c>
      <c r="L478" s="6">
        <v>1.111111</v>
      </c>
      <c r="M478" s="6">
        <v>0.29596739999999999</v>
      </c>
      <c r="N478" s="6">
        <v>0.16072</v>
      </c>
      <c r="O478" s="6">
        <v>0.3565062</v>
      </c>
      <c r="P478" s="12">
        <v>0.25715199999999999</v>
      </c>
    </row>
    <row r="479" spans="1:16">
      <c r="A479" s="26">
        <v>238</v>
      </c>
      <c r="B479" s="6">
        <v>0.94194540000000004</v>
      </c>
      <c r="C479" s="6">
        <v>-1.9607840000000001E-2</v>
      </c>
      <c r="D479" s="6">
        <v>0.2197431</v>
      </c>
      <c r="E479" s="6">
        <v>0.15597150000000001</v>
      </c>
      <c r="F479" s="6">
        <v>1.0487919999999999</v>
      </c>
      <c r="G479" s="6">
        <v>2.1568619999999998</v>
      </c>
      <c r="H479" s="6">
        <v>0.1109878</v>
      </c>
      <c r="I479" s="6">
        <v>0.94771240000000001</v>
      </c>
      <c r="J479" s="6">
        <v>0.57932260000000002</v>
      </c>
      <c r="K479" s="6">
        <v>2.2500800000000001</v>
      </c>
      <c r="L479" s="6">
        <v>1.111111</v>
      </c>
      <c r="M479" s="6">
        <v>0.29596739999999999</v>
      </c>
      <c r="N479" s="6">
        <v>0.16072</v>
      </c>
      <c r="O479" s="6">
        <v>0.3565062</v>
      </c>
      <c r="P479" s="12">
        <v>0.25715199999999999</v>
      </c>
    </row>
    <row r="480" spans="1:16">
      <c r="A480" s="26">
        <v>238.5</v>
      </c>
      <c r="B480" s="6">
        <v>0.94194540000000004</v>
      </c>
      <c r="C480" s="6">
        <v>-1.9607840000000001E-2</v>
      </c>
      <c r="D480" s="6">
        <v>0.23664640000000001</v>
      </c>
      <c r="E480" s="6">
        <v>0.15597150000000001</v>
      </c>
      <c r="F480" s="6">
        <v>1.0487919999999999</v>
      </c>
      <c r="G480" s="6">
        <v>2.1568619999999998</v>
      </c>
      <c r="H480" s="6">
        <v>0.1109878</v>
      </c>
      <c r="I480" s="6">
        <v>0.91503259999999997</v>
      </c>
      <c r="J480" s="6">
        <v>0.57932260000000002</v>
      </c>
      <c r="K480" s="6">
        <v>2.2500800000000001</v>
      </c>
      <c r="L480" s="6">
        <v>1.111111</v>
      </c>
      <c r="M480" s="6">
        <v>0.29596739999999999</v>
      </c>
      <c r="N480" s="6">
        <v>0.16072</v>
      </c>
      <c r="O480" s="6">
        <v>0.3565062</v>
      </c>
      <c r="P480" s="12">
        <v>0.25715199999999999</v>
      </c>
    </row>
    <row r="481" spans="1:16">
      <c r="A481" s="26">
        <v>239</v>
      </c>
      <c r="B481" s="6">
        <v>0.94194540000000004</v>
      </c>
      <c r="C481" s="6">
        <v>-1.9607840000000001E-2</v>
      </c>
      <c r="D481" s="6">
        <v>0.2197431</v>
      </c>
      <c r="E481" s="6">
        <v>0.15597150000000001</v>
      </c>
      <c r="F481" s="6">
        <v>1.0487919999999999</v>
      </c>
      <c r="G481" s="6">
        <v>2.1568619999999998</v>
      </c>
      <c r="H481" s="6">
        <v>0.1109878</v>
      </c>
      <c r="I481" s="6">
        <v>0.94771240000000001</v>
      </c>
      <c r="J481" s="6">
        <v>0.57932260000000002</v>
      </c>
      <c r="K481" s="6">
        <v>2.2500800000000001</v>
      </c>
      <c r="L481" s="6">
        <v>1.111111</v>
      </c>
      <c r="M481" s="6">
        <v>0.29596739999999999</v>
      </c>
      <c r="N481" s="6">
        <v>0.16072</v>
      </c>
      <c r="O481" s="6">
        <v>0.3565062</v>
      </c>
      <c r="P481" s="12">
        <v>0.25715199999999999</v>
      </c>
    </row>
    <row r="482" spans="1:16">
      <c r="A482" s="26">
        <v>239.5</v>
      </c>
      <c r="B482" s="6">
        <v>0.94194540000000004</v>
      </c>
      <c r="C482" s="6">
        <v>-1.9607840000000001E-2</v>
      </c>
      <c r="D482" s="6">
        <v>0.2197431</v>
      </c>
      <c r="E482" s="6">
        <v>0.15597150000000001</v>
      </c>
      <c r="F482" s="6">
        <v>1.0487919999999999</v>
      </c>
      <c r="G482" s="6">
        <v>2.1568619999999998</v>
      </c>
      <c r="H482" s="6">
        <v>0.1109878</v>
      </c>
      <c r="I482" s="6">
        <v>0.94771240000000001</v>
      </c>
      <c r="J482" s="6">
        <v>0.57932260000000002</v>
      </c>
      <c r="K482" s="6">
        <v>2.2500800000000001</v>
      </c>
      <c r="L482" s="6">
        <v>1.143791</v>
      </c>
      <c r="M482" s="6">
        <v>0.29596739999999999</v>
      </c>
      <c r="N482" s="6">
        <v>0.16072</v>
      </c>
      <c r="O482" s="6">
        <v>0.3565062</v>
      </c>
      <c r="P482" s="12">
        <v>0.25715199999999999</v>
      </c>
    </row>
    <row r="483" spans="1:16">
      <c r="A483" s="26">
        <v>240</v>
      </c>
      <c r="B483" s="6">
        <v>0.94194540000000004</v>
      </c>
      <c r="C483" s="6">
        <v>-1.9607840000000001E-2</v>
      </c>
      <c r="D483" s="6">
        <v>0.2197431</v>
      </c>
      <c r="E483" s="6">
        <v>0.1336898</v>
      </c>
      <c r="F483" s="6">
        <v>1.071591</v>
      </c>
      <c r="G483" s="6">
        <v>2.1568619999999998</v>
      </c>
      <c r="H483" s="6">
        <v>0.1109878</v>
      </c>
      <c r="I483" s="6">
        <v>0.94771240000000001</v>
      </c>
      <c r="J483" s="6">
        <v>0.57932260000000002</v>
      </c>
      <c r="K483" s="6">
        <v>2.2500800000000001</v>
      </c>
      <c r="L483" s="6">
        <v>1.111111</v>
      </c>
      <c r="M483" s="6">
        <v>0.29596739999999999</v>
      </c>
      <c r="N483" s="6">
        <v>0.16072</v>
      </c>
      <c r="O483" s="6">
        <v>0.3565062</v>
      </c>
      <c r="P483" s="12">
        <v>0.25715199999999999</v>
      </c>
    </row>
    <row r="484" spans="1:16">
      <c r="A484" s="26">
        <v>240.5</v>
      </c>
      <c r="B484" s="6">
        <v>0.94194540000000004</v>
      </c>
      <c r="C484" s="6">
        <v>-1.9607840000000001E-2</v>
      </c>
      <c r="D484" s="6">
        <v>0.2197431</v>
      </c>
      <c r="E484" s="6">
        <v>0.1336898</v>
      </c>
      <c r="F484" s="6">
        <v>1.0487919999999999</v>
      </c>
      <c r="G484" s="6">
        <v>2.1568619999999998</v>
      </c>
      <c r="H484" s="6">
        <v>0.1109878</v>
      </c>
      <c r="I484" s="6">
        <v>0.94771240000000001</v>
      </c>
      <c r="J484" s="6">
        <v>0.57932260000000002</v>
      </c>
      <c r="K484" s="6">
        <v>2.2500800000000001</v>
      </c>
      <c r="L484" s="6">
        <v>1.143791</v>
      </c>
      <c r="M484" s="6">
        <v>0.29596739999999999</v>
      </c>
      <c r="N484" s="6">
        <v>0.16072</v>
      </c>
      <c r="O484" s="6">
        <v>0.3565062</v>
      </c>
      <c r="P484" s="12">
        <v>0.25715199999999999</v>
      </c>
    </row>
    <row r="485" spans="1:16">
      <c r="A485" s="26">
        <v>241</v>
      </c>
      <c r="B485" s="6">
        <v>0.94194540000000004</v>
      </c>
      <c r="C485" s="6">
        <v>-1.9607840000000001E-2</v>
      </c>
      <c r="D485" s="6">
        <v>0.2197431</v>
      </c>
      <c r="E485" s="6">
        <v>0.1336898</v>
      </c>
      <c r="F485" s="6">
        <v>1.071591</v>
      </c>
      <c r="G485" s="6">
        <v>2.1568619999999998</v>
      </c>
      <c r="H485" s="6">
        <v>0.1109878</v>
      </c>
      <c r="I485" s="6">
        <v>0.94771240000000001</v>
      </c>
      <c r="J485" s="6">
        <v>0.57932260000000002</v>
      </c>
      <c r="K485" s="6">
        <v>2.2500800000000001</v>
      </c>
      <c r="L485" s="6">
        <v>1.143791</v>
      </c>
      <c r="M485" s="6">
        <v>0.29596739999999999</v>
      </c>
      <c r="N485" s="6">
        <v>0.16072</v>
      </c>
      <c r="O485" s="6">
        <v>0.3565062</v>
      </c>
      <c r="P485" s="12">
        <v>0.25715199999999999</v>
      </c>
    </row>
    <row r="486" spans="1:16">
      <c r="A486" s="26">
        <v>241.5</v>
      </c>
      <c r="B486" s="6">
        <v>0.94194540000000004</v>
      </c>
      <c r="C486" s="6">
        <v>-1.9607840000000001E-2</v>
      </c>
      <c r="D486" s="6">
        <v>0.2197431</v>
      </c>
      <c r="E486" s="6">
        <v>0.1336898</v>
      </c>
      <c r="F486" s="6">
        <v>1.071591</v>
      </c>
      <c r="G486" s="6">
        <v>2.1568619999999998</v>
      </c>
      <c r="H486" s="6">
        <v>0.1109878</v>
      </c>
      <c r="I486" s="6">
        <v>0.94771240000000001</v>
      </c>
      <c r="J486" s="6">
        <v>0.57932260000000002</v>
      </c>
      <c r="K486" s="6">
        <v>2.2500800000000001</v>
      </c>
      <c r="L486" s="6">
        <v>1.143791</v>
      </c>
      <c r="M486" s="6">
        <v>0.29596739999999999</v>
      </c>
      <c r="N486" s="6">
        <v>0.16072</v>
      </c>
      <c r="O486" s="6">
        <v>0.3565062</v>
      </c>
      <c r="P486" s="12">
        <v>0.25715199999999999</v>
      </c>
    </row>
    <row r="487" spans="1:16">
      <c r="A487" s="26">
        <v>242</v>
      </c>
      <c r="B487" s="6">
        <v>0.94194540000000004</v>
      </c>
      <c r="C487" s="6">
        <v>-1.9607840000000001E-2</v>
      </c>
      <c r="D487" s="6">
        <v>0.2197431</v>
      </c>
      <c r="E487" s="6">
        <v>0.15597150000000001</v>
      </c>
      <c r="F487" s="6">
        <v>1.0487919999999999</v>
      </c>
      <c r="G487" s="6">
        <v>2.1568619999999998</v>
      </c>
      <c r="H487" s="6">
        <v>0.1109878</v>
      </c>
      <c r="I487" s="6">
        <v>0.91503259999999997</v>
      </c>
      <c r="J487" s="6">
        <v>0.57932260000000002</v>
      </c>
      <c r="K487" s="6">
        <v>2.2500800000000001</v>
      </c>
      <c r="L487" s="6">
        <v>1.143791</v>
      </c>
      <c r="M487" s="6">
        <v>0.29596739999999999</v>
      </c>
      <c r="N487" s="6">
        <v>0.16072</v>
      </c>
      <c r="O487" s="6">
        <v>0.3565062</v>
      </c>
      <c r="P487" s="12">
        <v>0.25715199999999999</v>
      </c>
    </row>
    <row r="488" spans="1:16">
      <c r="A488" s="26">
        <v>242.5</v>
      </c>
      <c r="B488" s="6">
        <v>0.94194540000000004</v>
      </c>
      <c r="C488" s="6">
        <v>-1.9607840000000001E-2</v>
      </c>
      <c r="D488" s="6">
        <v>0.2197431</v>
      </c>
      <c r="E488" s="6">
        <v>0.15597150000000001</v>
      </c>
      <c r="F488" s="6">
        <v>1.0487919999999999</v>
      </c>
      <c r="G488" s="6">
        <v>2.1568619999999998</v>
      </c>
      <c r="H488" s="6">
        <v>0.1109878</v>
      </c>
      <c r="I488" s="6">
        <v>0.94771240000000001</v>
      </c>
      <c r="J488" s="6">
        <v>0.57932260000000002</v>
      </c>
      <c r="K488" s="6">
        <v>2.2500800000000001</v>
      </c>
      <c r="L488" s="6">
        <v>1.143791</v>
      </c>
      <c r="M488" s="6">
        <v>0.29596739999999999</v>
      </c>
      <c r="N488" s="6">
        <v>0.16072</v>
      </c>
      <c r="O488" s="6">
        <v>0.3565062</v>
      </c>
      <c r="P488" s="12">
        <v>0.25715199999999999</v>
      </c>
    </row>
    <row r="489" spans="1:16">
      <c r="A489" s="26">
        <v>243</v>
      </c>
      <c r="B489" s="6">
        <v>0.94194540000000004</v>
      </c>
      <c r="C489" s="6">
        <v>0</v>
      </c>
      <c r="D489" s="6">
        <v>0.2197431</v>
      </c>
      <c r="E489" s="6">
        <v>0.1336898</v>
      </c>
      <c r="F489" s="6">
        <v>1.0487919999999999</v>
      </c>
      <c r="G489" s="6">
        <v>2.1568619999999998</v>
      </c>
      <c r="H489" s="6">
        <v>0.1109878</v>
      </c>
      <c r="I489" s="6">
        <v>0.94771240000000001</v>
      </c>
      <c r="J489" s="6">
        <v>0.57932260000000002</v>
      </c>
      <c r="K489" s="6">
        <v>2.2500800000000001</v>
      </c>
      <c r="L489" s="6">
        <v>1.143791</v>
      </c>
      <c r="M489" s="6">
        <v>0.29596739999999999</v>
      </c>
      <c r="N489" s="6">
        <v>0.16072</v>
      </c>
      <c r="O489" s="6">
        <v>0.3565062</v>
      </c>
      <c r="P489" s="12">
        <v>0.25715199999999999</v>
      </c>
    </row>
    <row r="490" spans="1:16">
      <c r="A490" s="26">
        <v>243.5</v>
      </c>
      <c r="B490" s="6">
        <v>0.94194540000000004</v>
      </c>
      <c r="C490" s="6">
        <v>-1.9607840000000001E-2</v>
      </c>
      <c r="D490" s="6">
        <v>0.2197431</v>
      </c>
      <c r="E490" s="6">
        <v>0.1336898</v>
      </c>
      <c r="F490" s="6">
        <v>1.0487919999999999</v>
      </c>
      <c r="G490" s="6">
        <v>2.1568619999999998</v>
      </c>
      <c r="H490" s="6">
        <v>0.1109878</v>
      </c>
      <c r="I490" s="6">
        <v>0.94771240000000001</v>
      </c>
      <c r="J490" s="6">
        <v>0.57932260000000002</v>
      </c>
      <c r="K490" s="6">
        <v>2.2500800000000001</v>
      </c>
      <c r="L490" s="6">
        <v>1.143791</v>
      </c>
      <c r="M490" s="6">
        <v>0.25897160000000002</v>
      </c>
      <c r="N490" s="6">
        <v>0.16072</v>
      </c>
      <c r="O490" s="6">
        <v>0.3565062</v>
      </c>
      <c r="P490" s="12">
        <v>0.25715199999999999</v>
      </c>
    </row>
    <row r="491" spans="1:16">
      <c r="A491" s="26">
        <v>244</v>
      </c>
      <c r="B491" s="6">
        <v>0.94194540000000004</v>
      </c>
      <c r="C491" s="6">
        <v>-1.9607840000000001E-2</v>
      </c>
      <c r="D491" s="6">
        <v>0.2197431</v>
      </c>
      <c r="E491" s="6">
        <v>0.15597150000000001</v>
      </c>
      <c r="F491" s="6">
        <v>1.0487919999999999</v>
      </c>
      <c r="G491" s="6">
        <v>2.1568619999999998</v>
      </c>
      <c r="H491" s="6">
        <v>0.1109878</v>
      </c>
      <c r="I491" s="6">
        <v>0.91503259999999997</v>
      </c>
      <c r="J491" s="6">
        <v>0.57932260000000002</v>
      </c>
      <c r="K491" s="6">
        <v>2.2500800000000001</v>
      </c>
      <c r="L491" s="6">
        <v>1.176471</v>
      </c>
      <c r="M491" s="6">
        <v>0.29596739999999999</v>
      </c>
      <c r="N491" s="6">
        <v>0.16072</v>
      </c>
      <c r="O491" s="6">
        <v>0.3565062</v>
      </c>
      <c r="P491" s="12">
        <v>0.25715199999999999</v>
      </c>
    </row>
    <row r="492" spans="1:16">
      <c r="A492" s="26">
        <v>244.5</v>
      </c>
      <c r="B492" s="6">
        <v>0.94194540000000004</v>
      </c>
      <c r="C492" s="6">
        <v>-1.9607840000000001E-2</v>
      </c>
      <c r="D492" s="6">
        <v>0.2197431</v>
      </c>
      <c r="E492" s="6">
        <v>0.15597150000000001</v>
      </c>
      <c r="F492" s="6">
        <v>1.0487919999999999</v>
      </c>
      <c r="G492" s="6">
        <v>2.1568619999999998</v>
      </c>
      <c r="H492" s="6">
        <v>0.1109878</v>
      </c>
      <c r="I492" s="6">
        <v>0.91503259999999997</v>
      </c>
      <c r="J492" s="6">
        <v>0.57932260000000002</v>
      </c>
      <c r="K492" s="6">
        <v>2.2500800000000001</v>
      </c>
      <c r="L492" s="6">
        <v>1.176471</v>
      </c>
      <c r="M492" s="6">
        <v>0.29596739999999999</v>
      </c>
      <c r="N492" s="6">
        <v>0.16072</v>
      </c>
      <c r="O492" s="6">
        <v>0.3565062</v>
      </c>
      <c r="P492" s="12">
        <v>0.25715199999999999</v>
      </c>
    </row>
    <row r="493" spans="1:16">
      <c r="A493" s="26">
        <v>245</v>
      </c>
      <c r="B493" s="6">
        <v>0.94194540000000004</v>
      </c>
      <c r="C493" s="6">
        <v>-1.9607840000000001E-2</v>
      </c>
      <c r="D493" s="6">
        <v>0.2197431</v>
      </c>
      <c r="E493" s="6">
        <v>0.1336898</v>
      </c>
      <c r="F493" s="6">
        <v>1.0487919999999999</v>
      </c>
      <c r="G493" s="6">
        <v>2.1568619999999998</v>
      </c>
      <c r="H493" s="6">
        <v>0.1109878</v>
      </c>
      <c r="I493" s="6">
        <v>0.94771240000000001</v>
      </c>
      <c r="J493" s="6">
        <v>0.57932260000000002</v>
      </c>
      <c r="K493" s="6">
        <v>2.2500800000000001</v>
      </c>
      <c r="L493" s="6">
        <v>1.176471</v>
      </c>
      <c r="M493" s="6">
        <v>0.25897160000000002</v>
      </c>
      <c r="N493" s="6">
        <v>0.16072</v>
      </c>
      <c r="O493" s="6">
        <v>0.3565062</v>
      </c>
      <c r="P493" s="12">
        <v>0.25715199999999999</v>
      </c>
    </row>
    <row r="494" spans="1:16">
      <c r="A494" s="26">
        <v>245.5</v>
      </c>
      <c r="B494" s="6">
        <v>0.94194540000000004</v>
      </c>
      <c r="C494" s="6">
        <v>-1.9607840000000001E-2</v>
      </c>
      <c r="D494" s="6">
        <v>0.2197431</v>
      </c>
      <c r="E494" s="6">
        <v>0.15597150000000001</v>
      </c>
      <c r="F494" s="6">
        <v>1.0487919999999999</v>
      </c>
      <c r="G494" s="6">
        <v>2.1568619999999998</v>
      </c>
      <c r="H494" s="6">
        <v>0.1109878</v>
      </c>
      <c r="I494" s="6">
        <v>0.94771240000000001</v>
      </c>
      <c r="J494" s="6">
        <v>0.57932260000000002</v>
      </c>
      <c r="K494" s="6">
        <v>2.2500800000000001</v>
      </c>
      <c r="L494" s="6">
        <v>1.176471</v>
      </c>
      <c r="M494" s="6">
        <v>0.29596739999999999</v>
      </c>
      <c r="N494" s="6">
        <v>0.16072</v>
      </c>
      <c r="O494" s="6">
        <v>0.3565062</v>
      </c>
      <c r="P494" s="12">
        <v>0.25715199999999999</v>
      </c>
    </row>
    <row r="495" spans="1:16">
      <c r="A495" s="26">
        <v>246</v>
      </c>
      <c r="B495" s="6">
        <v>0.94194540000000004</v>
      </c>
      <c r="C495" s="6">
        <v>-1.9607840000000001E-2</v>
      </c>
      <c r="D495" s="6">
        <v>0.2197431</v>
      </c>
      <c r="E495" s="6">
        <v>0.15597150000000001</v>
      </c>
      <c r="F495" s="6">
        <v>1.0487919999999999</v>
      </c>
      <c r="G495" s="6">
        <v>2.1568619999999998</v>
      </c>
      <c r="H495" s="6">
        <v>0.1109878</v>
      </c>
      <c r="I495" s="6">
        <v>0.91503259999999997</v>
      </c>
      <c r="J495" s="6">
        <v>0.57932260000000002</v>
      </c>
      <c r="K495" s="6">
        <v>2.2500800000000001</v>
      </c>
      <c r="L495" s="6">
        <v>1.176471</v>
      </c>
      <c r="M495" s="6">
        <v>0.29596739999999999</v>
      </c>
      <c r="N495" s="6">
        <v>0.16072</v>
      </c>
      <c r="O495" s="6">
        <v>0.3565062</v>
      </c>
      <c r="P495" s="12">
        <v>0.25715199999999999</v>
      </c>
    </row>
    <row r="496" spans="1:16">
      <c r="A496" s="26">
        <v>246.5</v>
      </c>
      <c r="B496" s="6">
        <v>0.94194540000000004</v>
      </c>
      <c r="C496" s="6">
        <v>-1.9607840000000001E-2</v>
      </c>
      <c r="D496" s="6">
        <v>0.2197431</v>
      </c>
      <c r="E496" s="6">
        <v>0.15597150000000001</v>
      </c>
      <c r="F496" s="6">
        <v>1.0487919999999999</v>
      </c>
      <c r="G496" s="6">
        <v>2.1568619999999998</v>
      </c>
      <c r="H496" s="6">
        <v>0.1109878</v>
      </c>
      <c r="I496" s="6">
        <v>0.94771240000000001</v>
      </c>
      <c r="J496" s="6">
        <v>0.57932260000000002</v>
      </c>
      <c r="K496" s="6">
        <v>2.2500800000000001</v>
      </c>
      <c r="L496" s="6">
        <v>1.176471</v>
      </c>
      <c r="M496" s="6">
        <v>0.29596739999999999</v>
      </c>
      <c r="N496" s="6">
        <v>0.19286400000000001</v>
      </c>
      <c r="O496" s="6">
        <v>0.3565062</v>
      </c>
      <c r="P496" s="12">
        <v>0.25715199999999999</v>
      </c>
    </row>
    <row r="497" spans="1:16">
      <c r="A497" s="26">
        <v>247</v>
      </c>
      <c r="B497" s="6">
        <v>0.94194540000000004</v>
      </c>
      <c r="C497" s="6">
        <v>-1.9607840000000001E-2</v>
      </c>
      <c r="D497" s="6">
        <v>0.2197431</v>
      </c>
      <c r="E497" s="6">
        <v>0.1336898</v>
      </c>
      <c r="F497" s="6">
        <v>1.0487919999999999</v>
      </c>
      <c r="G497" s="6">
        <v>2.1568619999999998</v>
      </c>
      <c r="H497" s="6">
        <v>0.1109878</v>
      </c>
      <c r="I497" s="6">
        <v>0.94771240000000001</v>
      </c>
      <c r="J497" s="6">
        <v>0.57932260000000002</v>
      </c>
      <c r="K497" s="6">
        <v>2.2500800000000001</v>
      </c>
      <c r="L497" s="6">
        <v>1.176471</v>
      </c>
      <c r="M497" s="6">
        <v>0.29596739999999999</v>
      </c>
      <c r="N497" s="6">
        <v>0.16072</v>
      </c>
      <c r="O497" s="6">
        <v>0.3565062</v>
      </c>
      <c r="P497" s="12">
        <v>0.25715199999999999</v>
      </c>
    </row>
    <row r="498" spans="1:16">
      <c r="A498" s="26">
        <v>247.5</v>
      </c>
      <c r="B498" s="6">
        <v>0.94194540000000004</v>
      </c>
      <c r="C498" s="6">
        <v>-1.9607840000000001E-2</v>
      </c>
      <c r="D498" s="6">
        <v>0.2197431</v>
      </c>
      <c r="E498" s="6">
        <v>0.15597150000000001</v>
      </c>
      <c r="F498" s="6">
        <v>1.0487919999999999</v>
      </c>
      <c r="G498" s="6">
        <v>2.1568619999999998</v>
      </c>
      <c r="H498" s="6">
        <v>0.1109878</v>
      </c>
      <c r="I498" s="6">
        <v>0.91503259999999997</v>
      </c>
      <c r="J498" s="6">
        <v>0.57932260000000002</v>
      </c>
      <c r="K498" s="6">
        <v>2.2500800000000001</v>
      </c>
      <c r="L498" s="6">
        <v>1.176471</v>
      </c>
      <c r="M498" s="6">
        <v>0.29596739999999999</v>
      </c>
      <c r="N498" s="6">
        <v>0.16072</v>
      </c>
      <c r="O498" s="6">
        <v>0.3565062</v>
      </c>
      <c r="P498" s="12">
        <v>0.25715199999999999</v>
      </c>
    </row>
    <row r="499" spans="1:16">
      <c r="A499" s="26">
        <v>248</v>
      </c>
      <c r="B499" s="6">
        <v>0.94194540000000004</v>
      </c>
      <c r="C499" s="6">
        <v>0</v>
      </c>
      <c r="D499" s="6">
        <v>0.2197431</v>
      </c>
      <c r="E499" s="6">
        <v>0.1336898</v>
      </c>
      <c r="F499" s="6">
        <v>1.0487919999999999</v>
      </c>
      <c r="G499" s="6">
        <v>2.1568619999999998</v>
      </c>
      <c r="H499" s="6">
        <v>0.1109878</v>
      </c>
      <c r="I499" s="6">
        <v>0.94771240000000001</v>
      </c>
      <c r="J499" s="6">
        <v>0.57932260000000002</v>
      </c>
      <c r="K499" s="6">
        <v>2.2500800000000001</v>
      </c>
      <c r="L499" s="6">
        <v>1.176471</v>
      </c>
      <c r="M499" s="6">
        <v>0.29596739999999999</v>
      </c>
      <c r="N499" s="6">
        <v>0.16072</v>
      </c>
      <c r="O499" s="6">
        <v>0.3565062</v>
      </c>
      <c r="P499" s="12">
        <v>0.25715199999999999</v>
      </c>
    </row>
    <row r="500" spans="1:16">
      <c r="A500" s="26">
        <v>248.5</v>
      </c>
      <c r="B500" s="6">
        <v>0.94194540000000004</v>
      </c>
      <c r="C500" s="6">
        <v>0</v>
      </c>
      <c r="D500" s="6">
        <v>0.2197431</v>
      </c>
      <c r="E500" s="6">
        <v>0.1336898</v>
      </c>
      <c r="F500" s="6">
        <v>1.0487919999999999</v>
      </c>
      <c r="G500" s="6">
        <v>2.1568619999999998</v>
      </c>
      <c r="H500" s="6">
        <v>0.1109878</v>
      </c>
      <c r="I500" s="6">
        <v>0.91503259999999997</v>
      </c>
      <c r="J500" s="6">
        <v>0.57932260000000002</v>
      </c>
      <c r="K500" s="6">
        <v>2.2500800000000001</v>
      </c>
      <c r="L500" s="6">
        <v>1.176471</v>
      </c>
      <c r="M500" s="6">
        <v>0.29596739999999999</v>
      </c>
      <c r="N500" s="6">
        <v>0.16072</v>
      </c>
      <c r="O500" s="6">
        <v>0.3565062</v>
      </c>
      <c r="P500" s="12">
        <v>0.25715199999999999</v>
      </c>
    </row>
    <row r="501" spans="1:16">
      <c r="A501" s="26">
        <v>249</v>
      </c>
      <c r="B501" s="6">
        <v>0.94194540000000004</v>
      </c>
      <c r="C501" s="6">
        <v>-1.9607840000000001E-2</v>
      </c>
      <c r="D501" s="6">
        <v>0.2197431</v>
      </c>
      <c r="E501" s="6">
        <v>0.1336898</v>
      </c>
      <c r="F501" s="6">
        <v>1.0487919999999999</v>
      </c>
      <c r="G501" s="6">
        <v>2.1568619999999998</v>
      </c>
      <c r="H501" s="6">
        <v>0.1109878</v>
      </c>
      <c r="I501" s="6">
        <v>0.91503259999999997</v>
      </c>
      <c r="J501" s="6">
        <v>0.57932260000000002</v>
      </c>
      <c r="K501" s="6">
        <v>2.2500800000000001</v>
      </c>
      <c r="L501" s="6">
        <v>1.176471</v>
      </c>
      <c r="M501" s="6">
        <v>0.29596739999999999</v>
      </c>
      <c r="N501" s="6">
        <v>0.19286400000000001</v>
      </c>
      <c r="O501" s="6">
        <v>0.3565062</v>
      </c>
      <c r="P501" s="12">
        <v>0.25715199999999999</v>
      </c>
    </row>
    <row r="502" spans="1:16">
      <c r="A502" s="26">
        <v>249.5</v>
      </c>
      <c r="B502" s="6">
        <v>0.94194540000000004</v>
      </c>
      <c r="C502" s="6">
        <v>-1.9607840000000001E-2</v>
      </c>
      <c r="D502" s="6">
        <v>0.2197431</v>
      </c>
      <c r="E502" s="6">
        <v>0.1336898</v>
      </c>
      <c r="F502" s="6">
        <v>1.0487919999999999</v>
      </c>
      <c r="G502" s="6">
        <v>2.1568619999999998</v>
      </c>
      <c r="H502" s="6">
        <v>0.1109878</v>
      </c>
      <c r="I502" s="6">
        <v>0.91503259999999997</v>
      </c>
      <c r="J502" s="6">
        <v>0.57932260000000002</v>
      </c>
      <c r="K502" s="6">
        <v>2.2500800000000001</v>
      </c>
      <c r="L502" s="6">
        <v>1.176471</v>
      </c>
      <c r="M502" s="6">
        <v>0.29596739999999999</v>
      </c>
      <c r="N502" s="6">
        <v>0.19286400000000001</v>
      </c>
      <c r="O502" s="6">
        <v>0.3565062</v>
      </c>
      <c r="P502" s="12">
        <v>0.25715199999999999</v>
      </c>
    </row>
    <row r="503" spans="1:16">
      <c r="A503" s="26">
        <v>250</v>
      </c>
      <c r="B503" s="6">
        <v>0.94194540000000004</v>
      </c>
      <c r="C503" s="6">
        <v>-1.9607840000000001E-2</v>
      </c>
      <c r="D503" s="6">
        <v>0.2197431</v>
      </c>
      <c r="E503" s="6">
        <v>0.1336898</v>
      </c>
      <c r="F503" s="6">
        <v>1.0487919999999999</v>
      </c>
      <c r="G503" s="6">
        <v>2.1568619999999998</v>
      </c>
      <c r="H503" s="6">
        <v>0.1109878</v>
      </c>
      <c r="I503" s="6">
        <v>0.91503259999999997</v>
      </c>
      <c r="J503" s="6">
        <v>0.57932260000000002</v>
      </c>
      <c r="K503" s="6">
        <v>2.2500800000000001</v>
      </c>
      <c r="L503" s="6">
        <v>1.2091499999999999</v>
      </c>
      <c r="M503" s="6">
        <v>0.29596739999999999</v>
      </c>
      <c r="N503" s="6">
        <v>0.19286400000000001</v>
      </c>
      <c r="O503" s="6">
        <v>0.3565062</v>
      </c>
      <c r="P503" s="12">
        <v>0.25715199999999999</v>
      </c>
    </row>
    <row r="504" spans="1:16">
      <c r="A504" s="26">
        <v>250.5</v>
      </c>
      <c r="B504" s="6">
        <v>0.94194540000000004</v>
      </c>
      <c r="C504" s="6">
        <v>-1.9607840000000001E-2</v>
      </c>
      <c r="D504" s="6">
        <v>0.2197431</v>
      </c>
      <c r="E504" s="6">
        <v>0.1336898</v>
      </c>
      <c r="F504" s="6">
        <v>1.0487919999999999</v>
      </c>
      <c r="G504" s="6">
        <v>2.1568619999999998</v>
      </c>
      <c r="H504" s="6">
        <v>0.1109878</v>
      </c>
      <c r="I504" s="6">
        <v>0.91503259999999997</v>
      </c>
      <c r="J504" s="6">
        <v>0.57932260000000002</v>
      </c>
      <c r="K504" s="6">
        <v>2.2500800000000001</v>
      </c>
      <c r="L504" s="6">
        <v>1.176471</v>
      </c>
      <c r="M504" s="6">
        <v>0.29596739999999999</v>
      </c>
      <c r="N504" s="6">
        <v>0.19286400000000001</v>
      </c>
      <c r="O504" s="6">
        <v>0.3565062</v>
      </c>
      <c r="P504" s="12">
        <v>0.25715199999999999</v>
      </c>
    </row>
    <row r="505" spans="1:16">
      <c r="A505" s="26">
        <v>251</v>
      </c>
      <c r="B505" s="6">
        <v>0.94194540000000004</v>
      </c>
      <c r="C505" s="6">
        <v>-1.9607840000000001E-2</v>
      </c>
      <c r="D505" s="6">
        <v>0.2197431</v>
      </c>
      <c r="E505" s="6">
        <v>0.1336898</v>
      </c>
      <c r="F505" s="6">
        <v>1.0487919999999999</v>
      </c>
      <c r="G505" s="6">
        <v>2.1568619999999998</v>
      </c>
      <c r="H505" s="6">
        <v>0.1109878</v>
      </c>
      <c r="I505" s="6">
        <v>0.91503259999999997</v>
      </c>
      <c r="J505" s="6">
        <v>0.57932260000000002</v>
      </c>
      <c r="K505" s="6">
        <v>2.2500800000000001</v>
      </c>
      <c r="L505" s="6">
        <v>1.2091499999999999</v>
      </c>
      <c r="M505" s="6">
        <v>0.29596739999999999</v>
      </c>
      <c r="N505" s="6">
        <v>0.19286400000000001</v>
      </c>
      <c r="O505" s="6">
        <v>0.3565062</v>
      </c>
      <c r="P505" s="12">
        <v>0.25715199999999999</v>
      </c>
    </row>
    <row r="506" spans="1:16">
      <c r="A506" s="26">
        <v>251.5</v>
      </c>
      <c r="B506" s="6">
        <v>0.94194540000000004</v>
      </c>
      <c r="C506" s="6">
        <v>0</v>
      </c>
      <c r="D506" s="6">
        <v>0.2197431</v>
      </c>
      <c r="E506" s="6">
        <v>0.15597150000000001</v>
      </c>
      <c r="F506" s="6">
        <v>1.0487919999999999</v>
      </c>
      <c r="G506" s="6">
        <v>2.1568619999999998</v>
      </c>
      <c r="H506" s="6">
        <v>0.1109878</v>
      </c>
      <c r="I506" s="6">
        <v>0.94771240000000001</v>
      </c>
      <c r="J506" s="6">
        <v>0.57932260000000002</v>
      </c>
      <c r="K506" s="6">
        <v>2.2500800000000001</v>
      </c>
      <c r="L506" s="6">
        <v>1.2091499999999999</v>
      </c>
      <c r="M506" s="6">
        <v>0.29596739999999999</v>
      </c>
      <c r="N506" s="6">
        <v>0.19286400000000001</v>
      </c>
      <c r="O506" s="6">
        <v>0.3565062</v>
      </c>
      <c r="P506" s="12">
        <v>0.25715199999999999</v>
      </c>
    </row>
    <row r="507" spans="1:16">
      <c r="A507" s="26">
        <v>252</v>
      </c>
      <c r="B507" s="6">
        <v>0.94194540000000004</v>
      </c>
      <c r="C507" s="6">
        <v>-1.9607840000000001E-2</v>
      </c>
      <c r="D507" s="6">
        <v>0.2197431</v>
      </c>
      <c r="E507" s="6">
        <v>0.15597150000000001</v>
      </c>
      <c r="F507" s="6">
        <v>1.0487919999999999</v>
      </c>
      <c r="G507" s="6">
        <v>2.1568619999999998</v>
      </c>
      <c r="H507" s="6">
        <v>0.1109878</v>
      </c>
      <c r="I507" s="6">
        <v>0.91503259999999997</v>
      </c>
      <c r="J507" s="6">
        <v>0.57932260000000002</v>
      </c>
      <c r="K507" s="6">
        <v>2.2500800000000001</v>
      </c>
      <c r="L507" s="6">
        <v>1.2091499999999999</v>
      </c>
      <c r="M507" s="6">
        <v>0.29596739999999999</v>
      </c>
      <c r="N507" s="6">
        <v>0.19286400000000001</v>
      </c>
      <c r="O507" s="6">
        <v>0.3565062</v>
      </c>
      <c r="P507" s="12">
        <v>0.25715199999999999</v>
      </c>
    </row>
    <row r="508" spans="1:16">
      <c r="A508" s="26">
        <v>252.5</v>
      </c>
      <c r="B508" s="6">
        <v>0.94194540000000004</v>
      </c>
      <c r="C508" s="6">
        <v>-1.9607840000000001E-2</v>
      </c>
      <c r="D508" s="6">
        <v>0.2197431</v>
      </c>
      <c r="E508" s="6">
        <v>0.1336898</v>
      </c>
      <c r="F508" s="6">
        <v>1.0487919999999999</v>
      </c>
      <c r="G508" s="6">
        <v>2.1568619999999998</v>
      </c>
      <c r="H508" s="6">
        <v>0.1109878</v>
      </c>
      <c r="I508" s="6">
        <v>0.94771240000000001</v>
      </c>
      <c r="J508" s="6">
        <v>0.57932260000000002</v>
      </c>
      <c r="K508" s="6">
        <v>2.2500800000000001</v>
      </c>
      <c r="L508" s="6">
        <v>1.2091499999999999</v>
      </c>
      <c r="M508" s="6">
        <v>0.29596739999999999</v>
      </c>
      <c r="N508" s="6">
        <v>0.19286400000000001</v>
      </c>
      <c r="O508" s="6">
        <v>0.3565062</v>
      </c>
      <c r="P508" s="12">
        <v>0.25715199999999999</v>
      </c>
    </row>
    <row r="509" spans="1:16">
      <c r="A509" s="26">
        <v>253</v>
      </c>
      <c r="B509" s="6">
        <v>0.94194540000000004</v>
      </c>
      <c r="C509" s="6">
        <v>-1.9607840000000001E-2</v>
      </c>
      <c r="D509" s="6">
        <v>0.2197431</v>
      </c>
      <c r="E509" s="6">
        <v>0.1336898</v>
      </c>
      <c r="F509" s="6">
        <v>1.0487919999999999</v>
      </c>
      <c r="G509" s="6">
        <v>2.1568619999999998</v>
      </c>
      <c r="H509" s="6">
        <v>0.1109878</v>
      </c>
      <c r="I509" s="6">
        <v>0.91503259999999997</v>
      </c>
      <c r="J509" s="6">
        <v>0.57932260000000002</v>
      </c>
      <c r="K509" s="6">
        <v>2.2500800000000001</v>
      </c>
      <c r="L509" s="6">
        <v>1.2091499999999999</v>
      </c>
      <c r="M509" s="6">
        <v>0.29596739999999999</v>
      </c>
      <c r="N509" s="6">
        <v>0.19286400000000001</v>
      </c>
      <c r="O509" s="6">
        <v>0.3565062</v>
      </c>
      <c r="P509" s="12">
        <v>0.25715199999999999</v>
      </c>
    </row>
    <row r="510" spans="1:16">
      <c r="A510" s="26">
        <v>253.5</v>
      </c>
      <c r="B510" s="6">
        <v>0.94194540000000004</v>
      </c>
      <c r="C510" s="6">
        <v>-1.9607840000000001E-2</v>
      </c>
      <c r="D510" s="6">
        <v>0.2197431</v>
      </c>
      <c r="E510" s="6">
        <v>0.15597150000000001</v>
      </c>
      <c r="F510" s="6">
        <v>1.0487919999999999</v>
      </c>
      <c r="G510" s="6">
        <v>2.1568619999999998</v>
      </c>
      <c r="H510" s="6">
        <v>0.1109878</v>
      </c>
      <c r="I510" s="6">
        <v>0.91503259999999997</v>
      </c>
      <c r="J510" s="6">
        <v>0.57932260000000002</v>
      </c>
      <c r="K510" s="6">
        <v>2.2500800000000001</v>
      </c>
      <c r="L510" s="6">
        <v>1.2091499999999999</v>
      </c>
      <c r="M510" s="6">
        <v>0.29596739999999999</v>
      </c>
      <c r="N510" s="6">
        <v>0.19286400000000001</v>
      </c>
      <c r="O510" s="6">
        <v>0.3565062</v>
      </c>
      <c r="P510" s="12">
        <v>0.25715199999999999</v>
      </c>
    </row>
    <row r="511" spans="1:16">
      <c r="A511" s="26">
        <v>254</v>
      </c>
      <c r="B511" s="6">
        <v>0.94194540000000004</v>
      </c>
      <c r="C511" s="6">
        <v>-1.9607840000000001E-2</v>
      </c>
      <c r="D511" s="6">
        <v>0.2197431</v>
      </c>
      <c r="E511" s="6">
        <v>0.1336898</v>
      </c>
      <c r="F511" s="6">
        <v>1.0487919999999999</v>
      </c>
      <c r="G511" s="6">
        <v>2.1568619999999998</v>
      </c>
      <c r="H511" s="6">
        <v>0.1109878</v>
      </c>
      <c r="I511" s="6">
        <v>0.94771240000000001</v>
      </c>
      <c r="J511" s="6">
        <v>0.57932260000000002</v>
      </c>
      <c r="K511" s="6">
        <v>2.2500800000000001</v>
      </c>
      <c r="L511" s="6">
        <v>1.2091499999999999</v>
      </c>
      <c r="M511" s="6">
        <v>0.29596739999999999</v>
      </c>
      <c r="N511" s="6">
        <v>0.19286400000000001</v>
      </c>
      <c r="O511" s="6">
        <v>0.3565062</v>
      </c>
      <c r="P511" s="12">
        <v>0.25715199999999999</v>
      </c>
    </row>
    <row r="512" spans="1:16">
      <c r="A512" s="26">
        <v>254.5</v>
      </c>
      <c r="B512" s="6">
        <v>0.94194540000000004</v>
      </c>
      <c r="C512" s="6">
        <v>-1.9607840000000001E-2</v>
      </c>
      <c r="D512" s="6">
        <v>0.2197431</v>
      </c>
      <c r="E512" s="6">
        <v>0.1336898</v>
      </c>
      <c r="F512" s="6">
        <v>1.0487919999999999</v>
      </c>
      <c r="G512" s="6">
        <v>2.1568619999999998</v>
      </c>
      <c r="H512" s="6">
        <v>0.1109878</v>
      </c>
      <c r="I512" s="6">
        <v>0.91503259999999997</v>
      </c>
      <c r="J512" s="6">
        <v>0.57932260000000002</v>
      </c>
      <c r="K512" s="6">
        <v>2.2500800000000001</v>
      </c>
      <c r="L512" s="6">
        <v>1.2091499999999999</v>
      </c>
      <c r="M512" s="6">
        <v>0.29596739999999999</v>
      </c>
      <c r="N512" s="6">
        <v>0.19286400000000001</v>
      </c>
      <c r="O512" s="6">
        <v>0.3565062</v>
      </c>
      <c r="P512" s="12">
        <v>0.25715199999999999</v>
      </c>
    </row>
    <row r="513" spans="1:16">
      <c r="A513" s="26">
        <v>255</v>
      </c>
      <c r="B513" s="6">
        <v>0.94194540000000004</v>
      </c>
      <c r="C513" s="6">
        <v>-1.9607840000000001E-2</v>
      </c>
      <c r="D513" s="6">
        <v>0.2197431</v>
      </c>
      <c r="E513" s="6">
        <v>0.1336898</v>
      </c>
      <c r="F513" s="6">
        <v>1.0487919999999999</v>
      </c>
      <c r="G513" s="6">
        <v>2.1568619999999998</v>
      </c>
      <c r="H513" s="6">
        <v>0.1109878</v>
      </c>
      <c r="I513" s="6">
        <v>0.91503259999999997</v>
      </c>
      <c r="J513" s="6">
        <v>0.57932260000000002</v>
      </c>
      <c r="K513" s="6">
        <v>2.2500800000000001</v>
      </c>
      <c r="L513" s="6">
        <v>1.2091499999999999</v>
      </c>
      <c r="M513" s="6">
        <v>0.29596739999999999</v>
      </c>
      <c r="N513" s="6">
        <v>0.19286400000000001</v>
      </c>
      <c r="O513" s="6">
        <v>0.3565062</v>
      </c>
      <c r="P513" s="12">
        <v>0.25715199999999999</v>
      </c>
    </row>
    <row r="514" spans="1:16">
      <c r="A514" s="26">
        <v>255.5</v>
      </c>
      <c r="B514" s="6">
        <v>0.94194540000000004</v>
      </c>
      <c r="C514" s="6">
        <v>-1.9607840000000001E-2</v>
      </c>
      <c r="D514" s="6">
        <v>0.2197431</v>
      </c>
      <c r="E514" s="6">
        <v>0.1336898</v>
      </c>
      <c r="F514" s="6">
        <v>1.0487919999999999</v>
      </c>
      <c r="G514" s="6">
        <v>2.1568619999999998</v>
      </c>
      <c r="H514" s="6">
        <v>0.1109878</v>
      </c>
      <c r="I514" s="6">
        <v>0.91503259999999997</v>
      </c>
      <c r="J514" s="6">
        <v>0.57932260000000002</v>
      </c>
      <c r="K514" s="6">
        <v>2.2500800000000001</v>
      </c>
      <c r="L514" s="6">
        <v>1.2091499999999999</v>
      </c>
      <c r="M514" s="6">
        <v>0.29596739999999999</v>
      </c>
      <c r="N514" s="6">
        <v>0.19286400000000001</v>
      </c>
      <c r="O514" s="6">
        <v>0.3565062</v>
      </c>
      <c r="P514" s="12">
        <v>0.25715199999999999</v>
      </c>
    </row>
    <row r="515" spans="1:16">
      <c r="A515" s="26">
        <v>256</v>
      </c>
      <c r="B515" s="6">
        <v>0.94194540000000004</v>
      </c>
      <c r="C515" s="6">
        <v>-1.9607840000000001E-2</v>
      </c>
      <c r="D515" s="6">
        <v>0.2197431</v>
      </c>
      <c r="E515" s="6">
        <v>0.1336898</v>
      </c>
      <c r="F515" s="6">
        <v>1.0487919999999999</v>
      </c>
      <c r="G515" s="6">
        <v>2.1568619999999998</v>
      </c>
      <c r="H515" s="6">
        <v>0.1109878</v>
      </c>
      <c r="I515" s="6">
        <v>0.91503259999999997</v>
      </c>
      <c r="J515" s="6">
        <v>0.57932260000000002</v>
      </c>
      <c r="K515" s="6">
        <v>2.2500800000000001</v>
      </c>
      <c r="L515" s="6">
        <v>1.24183</v>
      </c>
      <c r="M515" s="6">
        <v>0.29596739999999999</v>
      </c>
      <c r="N515" s="6">
        <v>0.19286400000000001</v>
      </c>
      <c r="O515" s="6">
        <v>0.3565062</v>
      </c>
      <c r="P515" s="12">
        <v>0.25715199999999999</v>
      </c>
    </row>
    <row r="516" spans="1:16">
      <c r="A516" s="26">
        <v>256.5</v>
      </c>
      <c r="B516" s="6">
        <v>0.94194540000000004</v>
      </c>
      <c r="C516" s="6">
        <v>-1.9607840000000001E-2</v>
      </c>
      <c r="D516" s="6">
        <v>0.2197431</v>
      </c>
      <c r="E516" s="6">
        <v>0.15597150000000001</v>
      </c>
      <c r="F516" s="6">
        <v>1.0487919999999999</v>
      </c>
      <c r="G516" s="6">
        <v>2.1568619999999998</v>
      </c>
      <c r="H516" s="6">
        <v>0.1109878</v>
      </c>
      <c r="I516" s="6">
        <v>0.91503259999999997</v>
      </c>
      <c r="J516" s="6">
        <v>0.57932260000000002</v>
      </c>
      <c r="K516" s="6">
        <v>2.2500800000000001</v>
      </c>
      <c r="L516" s="6">
        <v>1.24183</v>
      </c>
      <c r="M516" s="6">
        <v>0.29596739999999999</v>
      </c>
      <c r="N516" s="6">
        <v>0.19286400000000001</v>
      </c>
      <c r="O516" s="6">
        <v>0.3565062</v>
      </c>
      <c r="P516" s="12">
        <v>0.25715199999999999</v>
      </c>
    </row>
    <row r="517" spans="1:16">
      <c r="A517" s="26">
        <v>257</v>
      </c>
      <c r="B517" s="6">
        <v>0.94194540000000004</v>
      </c>
      <c r="C517" s="6">
        <v>-1.9607840000000001E-2</v>
      </c>
      <c r="D517" s="6">
        <v>0.2197431</v>
      </c>
      <c r="E517" s="6">
        <v>0.1336898</v>
      </c>
      <c r="F517" s="6">
        <v>1.0487919999999999</v>
      </c>
      <c r="G517" s="6">
        <v>2.1568619999999998</v>
      </c>
      <c r="H517" s="6">
        <v>0.1109878</v>
      </c>
      <c r="I517" s="6">
        <v>0.91503259999999997</v>
      </c>
      <c r="J517" s="6">
        <v>0.57932260000000002</v>
      </c>
      <c r="K517" s="6">
        <v>2.2500800000000001</v>
      </c>
      <c r="L517" s="6">
        <v>1.24183</v>
      </c>
      <c r="M517" s="6">
        <v>0.29596739999999999</v>
      </c>
      <c r="N517" s="6">
        <v>0.19286400000000001</v>
      </c>
      <c r="O517" s="6">
        <v>0.3565062</v>
      </c>
      <c r="P517" s="12">
        <v>0.25715199999999999</v>
      </c>
    </row>
    <row r="518" spans="1:16">
      <c r="A518" s="26">
        <v>257.5</v>
      </c>
      <c r="B518" s="6">
        <v>0.94194540000000004</v>
      </c>
      <c r="C518" s="6">
        <v>0</v>
      </c>
      <c r="D518" s="6">
        <v>0.2197431</v>
      </c>
      <c r="E518" s="6">
        <v>0.1336898</v>
      </c>
      <c r="F518" s="6">
        <v>1.0487919999999999</v>
      </c>
      <c r="G518" s="6">
        <v>2.1568619999999998</v>
      </c>
      <c r="H518" s="6">
        <v>0.1109878</v>
      </c>
      <c r="I518" s="6">
        <v>0.91503259999999997</v>
      </c>
      <c r="J518" s="6">
        <v>0.57932260000000002</v>
      </c>
      <c r="K518" s="6">
        <v>2.2500800000000001</v>
      </c>
      <c r="L518" s="6">
        <v>1.24183</v>
      </c>
      <c r="M518" s="6">
        <v>0.29596739999999999</v>
      </c>
      <c r="N518" s="6">
        <v>0.19286400000000001</v>
      </c>
      <c r="O518" s="6">
        <v>0.3565062</v>
      </c>
      <c r="P518" s="12">
        <v>0.25715199999999999</v>
      </c>
    </row>
    <row r="519" spans="1:16">
      <c r="A519" s="26">
        <v>258</v>
      </c>
      <c r="B519" s="6">
        <v>0.94194540000000004</v>
      </c>
      <c r="C519" s="6">
        <v>-1.9607840000000001E-2</v>
      </c>
      <c r="D519" s="6">
        <v>0.2197431</v>
      </c>
      <c r="E519" s="6">
        <v>0.1336898</v>
      </c>
      <c r="F519" s="6">
        <v>1.0487919999999999</v>
      </c>
      <c r="G519" s="6">
        <v>2.1568619999999998</v>
      </c>
      <c r="H519" s="6">
        <v>0.1109878</v>
      </c>
      <c r="I519" s="6">
        <v>0.91503259999999997</v>
      </c>
      <c r="J519" s="6">
        <v>0.57932260000000002</v>
      </c>
      <c r="K519" s="6">
        <v>2.2500800000000001</v>
      </c>
      <c r="L519" s="6">
        <v>1.24183</v>
      </c>
      <c r="M519" s="6">
        <v>0.29596739999999999</v>
      </c>
      <c r="N519" s="6">
        <v>0.19286400000000001</v>
      </c>
      <c r="O519" s="6">
        <v>0.3565062</v>
      </c>
      <c r="P519" s="12">
        <v>0.25715199999999999</v>
      </c>
    </row>
    <row r="520" spans="1:16">
      <c r="A520" s="26">
        <v>258.5</v>
      </c>
      <c r="B520" s="6">
        <v>0.92272200000000004</v>
      </c>
      <c r="C520" s="6">
        <v>-1.9607840000000001E-2</v>
      </c>
      <c r="D520" s="6">
        <v>0.2197431</v>
      </c>
      <c r="E520" s="6">
        <v>0.1336898</v>
      </c>
      <c r="F520" s="6">
        <v>1.0487919999999999</v>
      </c>
      <c r="G520" s="6">
        <v>2.1568619999999998</v>
      </c>
      <c r="H520" s="6">
        <v>0.1109878</v>
      </c>
      <c r="I520" s="6">
        <v>0.91503259999999997</v>
      </c>
      <c r="J520" s="6">
        <v>0.57932260000000002</v>
      </c>
      <c r="K520" s="6">
        <v>2.2500800000000001</v>
      </c>
      <c r="L520" s="6">
        <v>1.24183</v>
      </c>
      <c r="M520" s="6">
        <v>0.29596739999999999</v>
      </c>
      <c r="N520" s="6">
        <v>0.19286400000000001</v>
      </c>
      <c r="O520" s="6">
        <v>0.3565062</v>
      </c>
      <c r="P520" s="12">
        <v>0.25715199999999999</v>
      </c>
    </row>
    <row r="521" spans="1:16">
      <c r="A521" s="26">
        <v>259</v>
      </c>
      <c r="B521" s="6">
        <v>0.94194540000000004</v>
      </c>
      <c r="C521" s="6">
        <v>-1.9607840000000001E-2</v>
      </c>
      <c r="D521" s="6">
        <v>0.2197431</v>
      </c>
      <c r="E521" s="6">
        <v>0.1336898</v>
      </c>
      <c r="F521" s="6">
        <v>1.0487919999999999</v>
      </c>
      <c r="G521" s="6">
        <v>2.1568619999999998</v>
      </c>
      <c r="H521" s="6">
        <v>0.1109878</v>
      </c>
      <c r="I521" s="6">
        <v>0.91503259999999997</v>
      </c>
      <c r="J521" s="6">
        <v>0.57932260000000002</v>
      </c>
      <c r="K521" s="6">
        <v>2.2500800000000001</v>
      </c>
      <c r="L521" s="6">
        <v>1.24183</v>
      </c>
      <c r="M521" s="6">
        <v>0.29596739999999999</v>
      </c>
      <c r="N521" s="6">
        <v>0.19286400000000001</v>
      </c>
      <c r="O521" s="6">
        <v>0.3565062</v>
      </c>
      <c r="P521" s="12">
        <v>0.25715199999999999</v>
      </c>
    </row>
    <row r="522" spans="1:16">
      <c r="A522" s="26">
        <v>259.5</v>
      </c>
      <c r="B522" s="6">
        <v>0.92272200000000004</v>
      </c>
      <c r="C522" s="6">
        <v>-1.9607840000000001E-2</v>
      </c>
      <c r="D522" s="6">
        <v>0.2197431</v>
      </c>
      <c r="E522" s="6">
        <v>0.1336898</v>
      </c>
      <c r="F522" s="6">
        <v>1.0487919999999999</v>
      </c>
      <c r="G522" s="6">
        <v>2.1568619999999998</v>
      </c>
      <c r="H522" s="6">
        <v>0.1109878</v>
      </c>
      <c r="I522" s="6">
        <v>0.91503259999999997</v>
      </c>
      <c r="J522" s="6">
        <v>0.57932260000000002</v>
      </c>
      <c r="K522" s="6">
        <v>2.2500800000000001</v>
      </c>
      <c r="L522" s="6">
        <v>1.24183</v>
      </c>
      <c r="M522" s="6">
        <v>0.29596739999999999</v>
      </c>
      <c r="N522" s="6">
        <v>0.19286400000000001</v>
      </c>
      <c r="O522" s="6">
        <v>0.3565062</v>
      </c>
      <c r="P522" s="12">
        <v>0.25715199999999999</v>
      </c>
    </row>
    <row r="523" spans="1:16">
      <c r="A523" s="26">
        <v>260</v>
      </c>
      <c r="B523" s="6">
        <v>0.94194540000000004</v>
      </c>
      <c r="C523" s="6">
        <v>-1.9607840000000001E-2</v>
      </c>
      <c r="D523" s="6">
        <v>0.2197431</v>
      </c>
      <c r="E523" s="6">
        <v>0.1336898</v>
      </c>
      <c r="F523" s="6">
        <v>1.0487919999999999</v>
      </c>
      <c r="G523" s="6">
        <v>2.1568619999999998</v>
      </c>
      <c r="H523" s="6">
        <v>0.1109878</v>
      </c>
      <c r="I523" s="6">
        <v>0.91503259999999997</v>
      </c>
      <c r="J523" s="6">
        <v>0.57932260000000002</v>
      </c>
      <c r="K523" s="6">
        <v>2.2500800000000001</v>
      </c>
      <c r="L523" s="6">
        <v>1.24183</v>
      </c>
      <c r="M523" s="6">
        <v>0.29596739999999999</v>
      </c>
      <c r="N523" s="6">
        <v>0.19286400000000001</v>
      </c>
      <c r="O523" s="6">
        <v>0.3565062</v>
      </c>
      <c r="P523" s="12">
        <v>0.25715199999999999</v>
      </c>
    </row>
    <row r="524" spans="1:16">
      <c r="A524" s="26">
        <v>260.5</v>
      </c>
      <c r="B524" s="6">
        <v>0.92272200000000004</v>
      </c>
      <c r="C524" s="6">
        <v>-1.9607840000000001E-2</v>
      </c>
      <c r="D524" s="6">
        <v>0.2197431</v>
      </c>
      <c r="E524" s="6">
        <v>0.1336898</v>
      </c>
      <c r="F524" s="6">
        <v>1.0487919999999999</v>
      </c>
      <c r="G524" s="6">
        <v>2.1568619999999998</v>
      </c>
      <c r="H524" s="6">
        <v>0.1109878</v>
      </c>
      <c r="I524" s="6">
        <v>0.91503259999999997</v>
      </c>
      <c r="J524" s="6">
        <v>0.57932260000000002</v>
      </c>
      <c r="K524" s="6">
        <v>2.2500800000000001</v>
      </c>
      <c r="L524" s="6">
        <v>1.24183</v>
      </c>
      <c r="M524" s="6">
        <v>0.29596739999999999</v>
      </c>
      <c r="N524" s="6">
        <v>0.19286400000000001</v>
      </c>
      <c r="O524" s="6">
        <v>0.3565062</v>
      </c>
      <c r="P524" s="12">
        <v>0.25715199999999999</v>
      </c>
    </row>
    <row r="525" spans="1:16">
      <c r="A525" s="26">
        <v>261</v>
      </c>
      <c r="B525" s="6">
        <v>0.92272200000000004</v>
      </c>
      <c r="C525" s="6">
        <v>-1.9607840000000001E-2</v>
      </c>
      <c r="D525" s="6">
        <v>0.2197431</v>
      </c>
      <c r="E525" s="6">
        <v>0.1336898</v>
      </c>
      <c r="F525" s="6">
        <v>1.0487919999999999</v>
      </c>
      <c r="G525" s="6">
        <v>2.1568619999999998</v>
      </c>
      <c r="H525" s="6">
        <v>0.1109878</v>
      </c>
      <c r="I525" s="6">
        <v>0.91503259999999997</v>
      </c>
      <c r="J525" s="6">
        <v>0.57932260000000002</v>
      </c>
      <c r="K525" s="6">
        <v>2.2500800000000001</v>
      </c>
      <c r="L525" s="6">
        <v>1.24183</v>
      </c>
      <c r="M525" s="6">
        <v>0.29596739999999999</v>
      </c>
      <c r="N525" s="6">
        <v>0.19286400000000001</v>
      </c>
      <c r="O525" s="6">
        <v>0.3565062</v>
      </c>
      <c r="P525" s="12">
        <v>0.25715199999999999</v>
      </c>
    </row>
    <row r="526" spans="1:16">
      <c r="A526" s="26">
        <v>261.5</v>
      </c>
      <c r="B526" s="6">
        <v>0.92272200000000004</v>
      </c>
      <c r="C526" s="6">
        <v>-1.9607840000000001E-2</v>
      </c>
      <c r="D526" s="6">
        <v>0.2197431</v>
      </c>
      <c r="E526" s="6">
        <v>0.1336898</v>
      </c>
      <c r="F526" s="6">
        <v>1.0487919999999999</v>
      </c>
      <c r="G526" s="6">
        <v>2.1568619999999998</v>
      </c>
      <c r="H526" s="6">
        <v>0.1109878</v>
      </c>
      <c r="I526" s="6">
        <v>0.91503259999999997</v>
      </c>
      <c r="J526" s="6">
        <v>0.57932260000000002</v>
      </c>
      <c r="K526" s="6">
        <v>2.2500800000000001</v>
      </c>
      <c r="L526" s="6">
        <v>1.24183</v>
      </c>
      <c r="M526" s="6">
        <v>0.25897160000000002</v>
      </c>
      <c r="N526" s="6">
        <v>0.19286400000000001</v>
      </c>
      <c r="O526" s="6">
        <v>0.3565062</v>
      </c>
      <c r="P526" s="12">
        <v>0.25715199999999999</v>
      </c>
    </row>
    <row r="527" spans="1:16">
      <c r="A527" s="26">
        <v>262</v>
      </c>
      <c r="B527" s="6">
        <v>0.92272200000000004</v>
      </c>
      <c r="C527" s="6">
        <v>-1.9607840000000001E-2</v>
      </c>
      <c r="D527" s="6">
        <v>0.2197431</v>
      </c>
      <c r="E527" s="6">
        <v>0.1336898</v>
      </c>
      <c r="F527" s="6">
        <v>1.0487919999999999</v>
      </c>
      <c r="G527" s="6">
        <v>2.1568619999999998</v>
      </c>
      <c r="H527" s="6">
        <v>0.1109878</v>
      </c>
      <c r="I527" s="6">
        <v>0.91503259999999997</v>
      </c>
      <c r="J527" s="6">
        <v>0.57932260000000002</v>
      </c>
      <c r="K527" s="6">
        <v>2.2500800000000001</v>
      </c>
      <c r="L527" s="6">
        <v>1.24183</v>
      </c>
      <c r="M527" s="6">
        <v>0.29596739999999999</v>
      </c>
      <c r="N527" s="6">
        <v>0.19286400000000001</v>
      </c>
      <c r="O527" s="6">
        <v>0.3565062</v>
      </c>
      <c r="P527" s="12">
        <v>0.289296</v>
      </c>
    </row>
    <row r="528" spans="1:16">
      <c r="A528" s="26">
        <v>262.5</v>
      </c>
      <c r="B528" s="6">
        <v>0.94194540000000004</v>
      </c>
      <c r="C528" s="6">
        <v>-1.9607840000000001E-2</v>
      </c>
      <c r="D528" s="6">
        <v>0.2197431</v>
      </c>
      <c r="E528" s="6">
        <v>0.1336898</v>
      </c>
      <c r="F528" s="6">
        <v>1.0487919999999999</v>
      </c>
      <c r="G528" s="6">
        <v>2.1568619999999998</v>
      </c>
      <c r="H528" s="6">
        <v>0.1109878</v>
      </c>
      <c r="I528" s="6">
        <v>0.91503259999999997</v>
      </c>
      <c r="J528" s="6">
        <v>0.57932260000000002</v>
      </c>
      <c r="K528" s="6">
        <v>2.2500800000000001</v>
      </c>
      <c r="L528" s="6">
        <v>1.27451</v>
      </c>
      <c r="M528" s="6">
        <v>0.29596739999999999</v>
      </c>
      <c r="N528" s="6">
        <v>0.19286400000000001</v>
      </c>
      <c r="O528" s="6">
        <v>0.40106960000000003</v>
      </c>
      <c r="P528" s="12">
        <v>0.25715199999999999</v>
      </c>
    </row>
    <row r="529" spans="1:16">
      <c r="A529" s="26">
        <v>263</v>
      </c>
      <c r="B529" s="6">
        <v>0.92272200000000004</v>
      </c>
      <c r="C529" s="6">
        <v>-1.9607840000000001E-2</v>
      </c>
      <c r="D529" s="6">
        <v>0.2197431</v>
      </c>
      <c r="E529" s="6">
        <v>0.1336898</v>
      </c>
      <c r="F529" s="6">
        <v>1.0487919999999999</v>
      </c>
      <c r="G529" s="6">
        <v>2.1568619999999998</v>
      </c>
      <c r="H529" s="6">
        <v>0.1109878</v>
      </c>
      <c r="I529" s="6">
        <v>0.91503259999999997</v>
      </c>
      <c r="J529" s="6">
        <v>0.57932260000000002</v>
      </c>
      <c r="K529" s="6">
        <v>2.2500800000000001</v>
      </c>
      <c r="L529" s="6">
        <v>1.27451</v>
      </c>
      <c r="M529" s="6">
        <v>0.29596739999999999</v>
      </c>
      <c r="N529" s="6">
        <v>0.19286400000000001</v>
      </c>
      <c r="O529" s="6">
        <v>0.3565062</v>
      </c>
      <c r="P529" s="12">
        <v>0.25715199999999999</v>
      </c>
    </row>
    <row r="530" spans="1:16">
      <c r="A530" s="26">
        <v>263.5</v>
      </c>
      <c r="B530" s="6">
        <v>0.92272200000000004</v>
      </c>
      <c r="C530" s="6">
        <v>-1.9607840000000001E-2</v>
      </c>
      <c r="D530" s="6">
        <v>0.20283979999999999</v>
      </c>
      <c r="E530" s="6">
        <v>0.1336898</v>
      </c>
      <c r="F530" s="6">
        <v>1.0487919999999999</v>
      </c>
      <c r="G530" s="6">
        <v>2.1568619999999998</v>
      </c>
      <c r="H530" s="6">
        <v>0.1109878</v>
      </c>
      <c r="I530" s="6">
        <v>0.91503259999999997</v>
      </c>
      <c r="J530" s="6">
        <v>0.57932260000000002</v>
      </c>
      <c r="K530" s="6">
        <v>2.2500800000000001</v>
      </c>
      <c r="L530" s="6">
        <v>1.27451</v>
      </c>
      <c r="M530" s="6">
        <v>0.29596739999999999</v>
      </c>
      <c r="N530" s="6">
        <v>0.19286400000000001</v>
      </c>
      <c r="O530" s="6">
        <v>0.3565062</v>
      </c>
      <c r="P530" s="12">
        <v>0.25715199999999999</v>
      </c>
    </row>
    <row r="531" spans="1:16">
      <c r="A531" s="26">
        <v>264</v>
      </c>
      <c r="B531" s="6">
        <v>0.92272200000000004</v>
      </c>
      <c r="C531" s="6">
        <v>-1.9607840000000001E-2</v>
      </c>
      <c r="D531" s="6">
        <v>0.2197431</v>
      </c>
      <c r="E531" s="6">
        <v>0.1336898</v>
      </c>
      <c r="F531" s="6">
        <v>1.0487919999999999</v>
      </c>
      <c r="G531" s="6">
        <v>2.1568619999999998</v>
      </c>
      <c r="H531" s="6">
        <v>0.1109878</v>
      </c>
      <c r="I531" s="6">
        <v>0.91503259999999997</v>
      </c>
      <c r="J531" s="6">
        <v>0.57932260000000002</v>
      </c>
      <c r="K531" s="6">
        <v>2.2500800000000001</v>
      </c>
      <c r="L531" s="6">
        <v>1.27451</v>
      </c>
      <c r="M531" s="6">
        <v>0.29596739999999999</v>
      </c>
      <c r="N531" s="6">
        <v>0.19286400000000001</v>
      </c>
      <c r="O531" s="6">
        <v>0.3565062</v>
      </c>
      <c r="P531" s="12">
        <v>0.25715199999999999</v>
      </c>
    </row>
    <row r="532" spans="1:16">
      <c r="A532" s="26">
        <v>264.5</v>
      </c>
      <c r="B532" s="6">
        <v>0.92272200000000004</v>
      </c>
      <c r="C532" s="6">
        <v>-1.9607840000000001E-2</v>
      </c>
      <c r="D532" s="6">
        <v>0.20283979999999999</v>
      </c>
      <c r="E532" s="6">
        <v>0.1336898</v>
      </c>
      <c r="F532" s="6">
        <v>1.0487919999999999</v>
      </c>
      <c r="G532" s="6">
        <v>2.1568619999999998</v>
      </c>
      <c r="H532" s="6">
        <v>0.1109878</v>
      </c>
      <c r="I532" s="6">
        <v>0.91503259999999997</v>
      </c>
      <c r="J532" s="6">
        <v>0.57932260000000002</v>
      </c>
      <c r="K532" s="6">
        <v>2.2500800000000001</v>
      </c>
      <c r="L532" s="6">
        <v>1.27451</v>
      </c>
      <c r="M532" s="6">
        <v>0.29596739999999999</v>
      </c>
      <c r="N532" s="6">
        <v>0.19286400000000001</v>
      </c>
      <c r="O532" s="6">
        <v>0.3565062</v>
      </c>
      <c r="P532" s="12">
        <v>0.25715199999999999</v>
      </c>
    </row>
    <row r="533" spans="1:16">
      <c r="A533" s="26">
        <v>265</v>
      </c>
      <c r="B533" s="6">
        <v>0.92272200000000004</v>
      </c>
      <c r="C533" s="6">
        <v>-1.9607840000000001E-2</v>
      </c>
      <c r="D533" s="6">
        <v>0.2197431</v>
      </c>
      <c r="E533" s="6">
        <v>0.1336898</v>
      </c>
      <c r="F533" s="6">
        <v>1.0487919999999999</v>
      </c>
      <c r="G533" s="6">
        <v>2.1568619999999998</v>
      </c>
      <c r="H533" s="6">
        <v>0.1109878</v>
      </c>
      <c r="I533" s="6">
        <v>0.91503259999999997</v>
      </c>
      <c r="J533" s="6">
        <v>0.57932260000000002</v>
      </c>
      <c r="K533" s="6">
        <v>2.2500800000000001</v>
      </c>
      <c r="L533" s="6">
        <v>1.27451</v>
      </c>
      <c r="M533" s="6">
        <v>0.29596739999999999</v>
      </c>
      <c r="N533" s="6">
        <v>0.19286400000000001</v>
      </c>
      <c r="O533" s="6">
        <v>0.3565062</v>
      </c>
      <c r="P533" s="12">
        <v>0.289296</v>
      </c>
    </row>
    <row r="534" spans="1:16">
      <c r="A534" s="26">
        <v>265.5</v>
      </c>
      <c r="B534" s="6">
        <v>0.92272200000000004</v>
      </c>
      <c r="C534" s="6">
        <v>0</v>
      </c>
      <c r="D534" s="6">
        <v>0.2197431</v>
      </c>
      <c r="E534" s="6">
        <v>0.1336898</v>
      </c>
      <c r="F534" s="6">
        <v>1.0487919999999999</v>
      </c>
      <c r="G534" s="6">
        <v>2.1568619999999998</v>
      </c>
      <c r="H534" s="6">
        <v>0.1109878</v>
      </c>
      <c r="I534" s="6">
        <v>0.91503259999999997</v>
      </c>
      <c r="J534" s="6">
        <v>0.57932260000000002</v>
      </c>
      <c r="K534" s="6">
        <v>2.2500800000000001</v>
      </c>
      <c r="L534" s="6">
        <v>1.27451</v>
      </c>
      <c r="M534" s="6">
        <v>0.29596739999999999</v>
      </c>
      <c r="N534" s="6">
        <v>0.19286400000000001</v>
      </c>
      <c r="O534" s="6">
        <v>0.3565062</v>
      </c>
      <c r="P534" s="12">
        <v>0.25715199999999999</v>
      </c>
    </row>
    <row r="535" spans="1:16">
      <c r="A535" s="26">
        <v>266</v>
      </c>
      <c r="B535" s="6">
        <v>0.92272200000000004</v>
      </c>
      <c r="C535" s="6">
        <v>-1.9607840000000001E-2</v>
      </c>
      <c r="D535" s="6">
        <v>0.2197431</v>
      </c>
      <c r="E535" s="6">
        <v>0.1336898</v>
      </c>
      <c r="F535" s="6">
        <v>1.0487919999999999</v>
      </c>
      <c r="G535" s="6">
        <v>2.1568619999999998</v>
      </c>
      <c r="H535" s="6">
        <v>0.1109878</v>
      </c>
      <c r="I535" s="6">
        <v>0.91503259999999997</v>
      </c>
      <c r="J535" s="6">
        <v>0.57932260000000002</v>
      </c>
      <c r="K535" s="6">
        <v>2.2500800000000001</v>
      </c>
      <c r="L535" s="6">
        <v>1.27451</v>
      </c>
      <c r="M535" s="6">
        <v>0.29596739999999999</v>
      </c>
      <c r="N535" s="6">
        <v>0.19286400000000001</v>
      </c>
      <c r="O535" s="6">
        <v>0.3565062</v>
      </c>
      <c r="P535" s="12">
        <v>0.289296</v>
      </c>
    </row>
    <row r="536" spans="1:16">
      <c r="A536" s="26">
        <v>266.5</v>
      </c>
      <c r="B536" s="6">
        <v>0.92272200000000004</v>
      </c>
      <c r="C536" s="6">
        <v>-1.9607840000000001E-2</v>
      </c>
      <c r="D536" s="6">
        <v>0.2197431</v>
      </c>
      <c r="E536" s="6">
        <v>0.1336898</v>
      </c>
      <c r="F536" s="6">
        <v>1.0487919999999999</v>
      </c>
      <c r="G536" s="6">
        <v>2.1568619999999998</v>
      </c>
      <c r="H536" s="6">
        <v>0.1109878</v>
      </c>
      <c r="I536" s="6">
        <v>0.91503259999999997</v>
      </c>
      <c r="J536" s="6">
        <v>0.57932260000000002</v>
      </c>
      <c r="K536" s="6">
        <v>2.2500800000000001</v>
      </c>
      <c r="L536" s="6">
        <v>1.27451</v>
      </c>
      <c r="M536" s="6">
        <v>0.29596739999999999</v>
      </c>
      <c r="N536" s="6">
        <v>0.19286400000000001</v>
      </c>
      <c r="O536" s="6">
        <v>0.3565062</v>
      </c>
      <c r="P536" s="12">
        <v>0.25715199999999999</v>
      </c>
    </row>
    <row r="537" spans="1:16">
      <c r="A537" s="26">
        <v>267</v>
      </c>
      <c r="B537" s="6">
        <v>0.92272200000000004</v>
      </c>
      <c r="C537" s="6">
        <v>-1.9607840000000001E-2</v>
      </c>
      <c r="D537" s="6">
        <v>0.2197431</v>
      </c>
      <c r="E537" s="6">
        <v>0.1336898</v>
      </c>
      <c r="F537" s="6">
        <v>1.0487919999999999</v>
      </c>
      <c r="G537" s="6">
        <v>2.1568619999999998</v>
      </c>
      <c r="H537" s="6">
        <v>0.1109878</v>
      </c>
      <c r="I537" s="6">
        <v>0.91503259999999997</v>
      </c>
      <c r="J537" s="6">
        <v>0.57932260000000002</v>
      </c>
      <c r="K537" s="6">
        <v>2.2500800000000001</v>
      </c>
      <c r="L537" s="6">
        <v>1.27451</v>
      </c>
      <c r="M537" s="6">
        <v>0.29596739999999999</v>
      </c>
      <c r="N537" s="6">
        <v>0.19286400000000001</v>
      </c>
      <c r="O537" s="6">
        <v>0.3565062</v>
      </c>
      <c r="P537" s="12">
        <v>0.25715199999999999</v>
      </c>
    </row>
    <row r="538" spans="1:16">
      <c r="A538" s="26">
        <v>267.5</v>
      </c>
      <c r="B538" s="6">
        <v>0.92272200000000004</v>
      </c>
      <c r="C538" s="6">
        <v>-1.9607840000000001E-2</v>
      </c>
      <c r="D538" s="6">
        <v>0.2197431</v>
      </c>
      <c r="E538" s="6">
        <v>0.1336898</v>
      </c>
      <c r="F538" s="6">
        <v>1.0487919999999999</v>
      </c>
      <c r="G538" s="6">
        <v>2.1568619999999998</v>
      </c>
      <c r="H538" s="6">
        <v>0.1109878</v>
      </c>
      <c r="I538" s="6">
        <v>0.91503259999999997</v>
      </c>
      <c r="J538" s="6">
        <v>0.57932260000000002</v>
      </c>
      <c r="K538" s="6">
        <v>2.2500800000000001</v>
      </c>
      <c r="L538" s="6">
        <v>1.27451</v>
      </c>
      <c r="M538" s="6">
        <v>0.29596739999999999</v>
      </c>
      <c r="N538" s="6">
        <v>0.19286400000000001</v>
      </c>
      <c r="O538" s="6">
        <v>0.3565062</v>
      </c>
      <c r="P538" s="12">
        <v>0.25715199999999999</v>
      </c>
    </row>
    <row r="539" spans="1:16">
      <c r="A539" s="26">
        <v>268</v>
      </c>
      <c r="B539" s="6">
        <v>0.92272200000000004</v>
      </c>
      <c r="C539" s="6">
        <v>-1.9607840000000001E-2</v>
      </c>
      <c r="D539" s="6">
        <v>0.20283979999999999</v>
      </c>
      <c r="E539" s="6">
        <v>0.1336898</v>
      </c>
      <c r="F539" s="6">
        <v>1.0487919999999999</v>
      </c>
      <c r="G539" s="6">
        <v>2.1568619999999998</v>
      </c>
      <c r="H539" s="6">
        <v>0.1109878</v>
      </c>
      <c r="I539" s="6">
        <v>0.91503259999999997</v>
      </c>
      <c r="J539" s="6">
        <v>0.57932260000000002</v>
      </c>
      <c r="K539" s="6">
        <v>2.2500800000000001</v>
      </c>
      <c r="L539" s="6">
        <v>1.27451</v>
      </c>
      <c r="M539" s="6">
        <v>0.29596739999999999</v>
      </c>
      <c r="N539" s="6">
        <v>0.19286400000000001</v>
      </c>
      <c r="O539" s="6">
        <v>0.3565062</v>
      </c>
      <c r="P539" s="12">
        <v>0.25715199999999999</v>
      </c>
    </row>
    <row r="540" spans="1:16">
      <c r="A540" s="26">
        <v>268.5</v>
      </c>
      <c r="B540" s="6">
        <v>0.92272200000000004</v>
      </c>
      <c r="C540" s="6">
        <v>-1.9607840000000001E-2</v>
      </c>
      <c r="D540" s="6">
        <v>0.2197431</v>
      </c>
      <c r="E540" s="6">
        <v>0.1336898</v>
      </c>
      <c r="F540" s="6">
        <v>1.0487919999999999</v>
      </c>
      <c r="G540" s="6">
        <v>2.1568619999999998</v>
      </c>
      <c r="H540" s="6">
        <v>0.1109878</v>
      </c>
      <c r="I540" s="6">
        <v>0.91503259999999997</v>
      </c>
      <c r="J540" s="6">
        <v>0.57932260000000002</v>
      </c>
      <c r="K540" s="6">
        <v>2.2500800000000001</v>
      </c>
      <c r="L540" s="6">
        <v>1.27451</v>
      </c>
      <c r="M540" s="6">
        <v>0.29596739999999999</v>
      </c>
      <c r="N540" s="6">
        <v>0.19286400000000001</v>
      </c>
      <c r="O540" s="6">
        <v>0.3565062</v>
      </c>
      <c r="P540" s="12">
        <v>0.25715199999999999</v>
      </c>
    </row>
    <row r="541" spans="1:16">
      <c r="A541" s="26">
        <v>269</v>
      </c>
      <c r="B541" s="6">
        <v>0.92272200000000004</v>
      </c>
      <c r="C541" s="6">
        <v>-1.9607840000000001E-2</v>
      </c>
      <c r="D541" s="6">
        <v>0.2197431</v>
      </c>
      <c r="E541" s="6">
        <v>0.1336898</v>
      </c>
      <c r="F541" s="6">
        <v>1.0487919999999999</v>
      </c>
      <c r="G541" s="6">
        <v>2.1568619999999998</v>
      </c>
      <c r="H541" s="6">
        <v>0.1109878</v>
      </c>
      <c r="I541" s="6">
        <v>0.91503259999999997</v>
      </c>
      <c r="J541" s="6">
        <v>0.57932260000000002</v>
      </c>
      <c r="K541" s="6">
        <v>2.2500800000000001</v>
      </c>
      <c r="L541" s="6">
        <v>1.27451</v>
      </c>
      <c r="M541" s="6">
        <v>0.29596739999999999</v>
      </c>
      <c r="N541" s="6">
        <v>0.19286400000000001</v>
      </c>
      <c r="O541" s="6">
        <v>0.3565062</v>
      </c>
      <c r="P541" s="12">
        <v>0.25715199999999999</v>
      </c>
    </row>
    <row r="542" spans="1:16">
      <c r="A542" s="26">
        <v>269.5</v>
      </c>
      <c r="B542" s="6">
        <v>0.92272200000000004</v>
      </c>
      <c r="C542" s="6">
        <v>-1.9607840000000001E-2</v>
      </c>
      <c r="D542" s="6">
        <v>0.2197431</v>
      </c>
      <c r="E542" s="6">
        <v>0.1336898</v>
      </c>
      <c r="F542" s="6">
        <v>1.0487919999999999</v>
      </c>
      <c r="G542" s="6">
        <v>2.1568619999999998</v>
      </c>
      <c r="H542" s="6">
        <v>0.1109878</v>
      </c>
      <c r="I542" s="6">
        <v>0.91503259999999997</v>
      </c>
      <c r="J542" s="6">
        <v>0.57932260000000002</v>
      </c>
      <c r="K542" s="6">
        <v>2.2500800000000001</v>
      </c>
      <c r="L542" s="6">
        <v>1.3071900000000001</v>
      </c>
      <c r="M542" s="6">
        <v>0.29596739999999999</v>
      </c>
      <c r="N542" s="6">
        <v>0.19286400000000001</v>
      </c>
      <c r="O542" s="6">
        <v>0.3565062</v>
      </c>
      <c r="P542" s="12">
        <v>0.25715199999999999</v>
      </c>
    </row>
    <row r="543" spans="1:16">
      <c r="A543" s="26">
        <v>270</v>
      </c>
      <c r="B543" s="6">
        <v>0.92272200000000004</v>
      </c>
      <c r="C543" s="6">
        <v>0</v>
      </c>
      <c r="D543" s="6">
        <v>0.20283979999999999</v>
      </c>
      <c r="E543" s="6">
        <v>0.1336898</v>
      </c>
      <c r="F543" s="6">
        <v>1.0487919999999999</v>
      </c>
      <c r="G543" s="6">
        <v>2.1568619999999998</v>
      </c>
      <c r="H543" s="6">
        <v>0.1109878</v>
      </c>
      <c r="I543" s="6">
        <v>0.91503259999999997</v>
      </c>
      <c r="J543" s="6">
        <v>0.57932260000000002</v>
      </c>
      <c r="K543" s="6">
        <v>2.2500800000000001</v>
      </c>
      <c r="L543" s="6">
        <v>1.27451</v>
      </c>
      <c r="M543" s="6">
        <v>0.29596739999999999</v>
      </c>
      <c r="N543" s="6">
        <v>0.19286400000000001</v>
      </c>
      <c r="O543" s="6">
        <v>0.3565062</v>
      </c>
      <c r="P543" s="12">
        <v>0.25715199999999999</v>
      </c>
    </row>
    <row r="544" spans="1:16">
      <c r="A544" s="26">
        <v>270.5</v>
      </c>
      <c r="B544" s="6">
        <v>0.92272200000000004</v>
      </c>
      <c r="C544" s="6">
        <v>-1.9607840000000001E-2</v>
      </c>
      <c r="D544" s="6">
        <v>0.20283979999999999</v>
      </c>
      <c r="E544" s="6">
        <v>0.1336898</v>
      </c>
      <c r="F544" s="6">
        <v>1.0487919999999999</v>
      </c>
      <c r="G544" s="6">
        <v>2.1568619999999998</v>
      </c>
      <c r="H544" s="6">
        <v>0.1109878</v>
      </c>
      <c r="I544" s="6">
        <v>0.91503259999999997</v>
      </c>
      <c r="J544" s="6">
        <v>0.57932260000000002</v>
      </c>
      <c r="K544" s="6">
        <v>2.2500800000000001</v>
      </c>
      <c r="L544" s="6">
        <v>1.3071900000000001</v>
      </c>
      <c r="M544" s="6">
        <v>0.29596739999999999</v>
      </c>
      <c r="N544" s="6">
        <v>0.19286400000000001</v>
      </c>
      <c r="O544" s="6">
        <v>0.3565062</v>
      </c>
      <c r="P544" s="12">
        <v>0.289296</v>
      </c>
    </row>
    <row r="545" spans="1:16">
      <c r="A545" s="26">
        <v>271</v>
      </c>
      <c r="B545" s="6">
        <v>0.92272200000000004</v>
      </c>
      <c r="C545" s="6">
        <v>-1.9607840000000001E-2</v>
      </c>
      <c r="D545" s="6">
        <v>0.20283979999999999</v>
      </c>
      <c r="E545" s="6">
        <v>0.1336898</v>
      </c>
      <c r="F545" s="6">
        <v>1.0487919999999999</v>
      </c>
      <c r="G545" s="6">
        <v>2.1568619999999998</v>
      </c>
      <c r="H545" s="6">
        <v>0.1109878</v>
      </c>
      <c r="I545" s="6">
        <v>0.91503259999999997</v>
      </c>
      <c r="J545" s="6">
        <v>0.57932260000000002</v>
      </c>
      <c r="K545" s="6">
        <v>2.2500800000000001</v>
      </c>
      <c r="L545" s="6">
        <v>1.3071900000000001</v>
      </c>
      <c r="M545" s="6">
        <v>0.29596739999999999</v>
      </c>
      <c r="N545" s="6">
        <v>0.19286400000000001</v>
      </c>
      <c r="O545" s="6">
        <v>0.3565062</v>
      </c>
      <c r="P545" s="12">
        <v>0.25715199999999999</v>
      </c>
    </row>
    <row r="546" spans="1:16">
      <c r="A546" s="26">
        <v>271.5</v>
      </c>
      <c r="B546" s="6">
        <v>0.92272200000000004</v>
      </c>
      <c r="C546" s="6">
        <v>0</v>
      </c>
      <c r="D546" s="6">
        <v>0.20283979999999999</v>
      </c>
      <c r="E546" s="6">
        <v>0.1336898</v>
      </c>
      <c r="F546" s="6">
        <v>1.0487919999999999</v>
      </c>
      <c r="G546" s="6">
        <v>2.1568619999999998</v>
      </c>
      <c r="H546" s="6">
        <v>0.1109878</v>
      </c>
      <c r="I546" s="6">
        <v>0.91503259999999997</v>
      </c>
      <c r="J546" s="6">
        <v>0.57932260000000002</v>
      </c>
      <c r="K546" s="6">
        <v>2.2500800000000001</v>
      </c>
      <c r="L546" s="6">
        <v>1.3071900000000001</v>
      </c>
      <c r="M546" s="6">
        <v>0.29596739999999999</v>
      </c>
      <c r="N546" s="6">
        <v>0.19286400000000001</v>
      </c>
      <c r="O546" s="6">
        <v>0.40106960000000003</v>
      </c>
      <c r="P546" s="12">
        <v>0.289296</v>
      </c>
    </row>
    <row r="547" spans="1:16">
      <c r="A547" s="26">
        <v>272</v>
      </c>
      <c r="B547" s="6">
        <v>0.92272200000000004</v>
      </c>
      <c r="C547" s="6">
        <v>-1.9607840000000001E-2</v>
      </c>
      <c r="D547" s="6">
        <v>0.20283979999999999</v>
      </c>
      <c r="E547" s="6">
        <v>0.1336898</v>
      </c>
      <c r="F547" s="6">
        <v>1.0487919999999999</v>
      </c>
      <c r="G547" s="6">
        <v>2.1568619999999998</v>
      </c>
      <c r="H547" s="6">
        <v>0.1109878</v>
      </c>
      <c r="I547" s="6">
        <v>0.91503259999999997</v>
      </c>
      <c r="J547" s="6">
        <v>0.57932260000000002</v>
      </c>
      <c r="K547" s="6">
        <v>2.2500800000000001</v>
      </c>
      <c r="L547" s="6">
        <v>1.3071900000000001</v>
      </c>
      <c r="M547" s="6">
        <v>0.29596739999999999</v>
      </c>
      <c r="N547" s="6">
        <v>0.19286400000000001</v>
      </c>
      <c r="O547" s="6">
        <v>0.3565062</v>
      </c>
      <c r="P547" s="12">
        <v>0.25715199999999999</v>
      </c>
    </row>
    <row r="548" spans="1:16">
      <c r="A548" s="26">
        <v>272.5</v>
      </c>
      <c r="B548" s="6">
        <v>0.92272200000000004</v>
      </c>
      <c r="C548" s="6">
        <v>-1.9607840000000001E-2</v>
      </c>
      <c r="D548" s="6">
        <v>0.20283979999999999</v>
      </c>
      <c r="E548" s="6">
        <v>0.1336898</v>
      </c>
      <c r="F548" s="6">
        <v>1.0487919999999999</v>
      </c>
      <c r="G548" s="6">
        <v>2.1568619999999998</v>
      </c>
      <c r="H548" s="6">
        <v>0.1109878</v>
      </c>
      <c r="I548" s="6">
        <v>0.91503259999999997</v>
      </c>
      <c r="J548" s="6">
        <v>0.57932260000000002</v>
      </c>
      <c r="K548" s="6">
        <v>2.2500800000000001</v>
      </c>
      <c r="L548" s="6">
        <v>1.3071900000000001</v>
      </c>
      <c r="M548" s="6">
        <v>0.29596739999999999</v>
      </c>
      <c r="N548" s="6">
        <v>0.19286400000000001</v>
      </c>
      <c r="O548" s="6">
        <v>0.40106960000000003</v>
      </c>
      <c r="P548" s="12">
        <v>0.25715199999999999</v>
      </c>
    </row>
    <row r="549" spans="1:16">
      <c r="A549" s="26">
        <v>273</v>
      </c>
      <c r="B549" s="6">
        <v>0.92272200000000004</v>
      </c>
      <c r="C549" s="6">
        <v>0</v>
      </c>
      <c r="D549" s="6">
        <v>0.20283979999999999</v>
      </c>
      <c r="E549" s="6">
        <v>0.1336898</v>
      </c>
      <c r="F549" s="6">
        <v>1.0487919999999999</v>
      </c>
      <c r="G549" s="6">
        <v>2.1568619999999998</v>
      </c>
      <c r="H549" s="6">
        <v>0.1109878</v>
      </c>
      <c r="I549" s="6">
        <v>0.91503259999999997</v>
      </c>
      <c r="J549" s="6">
        <v>0.57932260000000002</v>
      </c>
      <c r="K549" s="6">
        <v>2.2500800000000001</v>
      </c>
      <c r="L549" s="6">
        <v>1.3071900000000001</v>
      </c>
      <c r="M549" s="6">
        <v>0.29596739999999999</v>
      </c>
      <c r="N549" s="6">
        <v>0.19286400000000001</v>
      </c>
      <c r="O549" s="6">
        <v>0.40106960000000003</v>
      </c>
      <c r="P549" s="12">
        <v>0.289296</v>
      </c>
    </row>
    <row r="550" spans="1:16">
      <c r="A550" s="26">
        <v>273.5</v>
      </c>
      <c r="B550" s="6">
        <v>0.92272200000000004</v>
      </c>
      <c r="C550" s="6">
        <v>-1.9607840000000001E-2</v>
      </c>
      <c r="D550" s="6">
        <v>0.20283979999999999</v>
      </c>
      <c r="E550" s="6">
        <v>0.1336898</v>
      </c>
      <c r="F550" s="6">
        <v>1.0487919999999999</v>
      </c>
      <c r="G550" s="6">
        <v>2.1568619999999998</v>
      </c>
      <c r="H550" s="6">
        <v>0.1109878</v>
      </c>
      <c r="I550" s="6">
        <v>0.91503259999999997</v>
      </c>
      <c r="J550" s="6">
        <v>0.57932260000000002</v>
      </c>
      <c r="K550" s="6">
        <v>2.2500800000000001</v>
      </c>
      <c r="L550" s="6">
        <v>1.3071900000000001</v>
      </c>
      <c r="M550" s="6">
        <v>0.29596739999999999</v>
      </c>
      <c r="N550" s="6">
        <v>0.19286400000000001</v>
      </c>
      <c r="O550" s="6">
        <v>0.3565062</v>
      </c>
      <c r="P550" s="12">
        <v>0.25715199999999999</v>
      </c>
    </row>
    <row r="551" spans="1:16">
      <c r="A551" s="26">
        <v>274</v>
      </c>
      <c r="B551" s="6">
        <v>0.92272200000000004</v>
      </c>
      <c r="C551" s="6">
        <v>-1.9607840000000001E-2</v>
      </c>
      <c r="D551" s="6">
        <v>0.20283979999999999</v>
      </c>
      <c r="E551" s="6">
        <v>0.1336898</v>
      </c>
      <c r="F551" s="6">
        <v>1.0487919999999999</v>
      </c>
      <c r="G551" s="6">
        <v>2.1568619999999998</v>
      </c>
      <c r="H551" s="6">
        <v>0.1109878</v>
      </c>
      <c r="I551" s="6">
        <v>0.91503259999999997</v>
      </c>
      <c r="J551" s="6">
        <v>0.57932260000000002</v>
      </c>
      <c r="K551" s="6">
        <v>2.2500800000000001</v>
      </c>
      <c r="L551" s="6">
        <v>1.3071900000000001</v>
      </c>
      <c r="M551" s="6">
        <v>0.29596739999999999</v>
      </c>
      <c r="N551" s="6">
        <v>0.19286400000000001</v>
      </c>
      <c r="O551" s="6">
        <v>0.3565062</v>
      </c>
      <c r="P551" s="12">
        <v>0.25715199999999999</v>
      </c>
    </row>
    <row r="552" spans="1:16">
      <c r="A552" s="26">
        <v>274.5</v>
      </c>
      <c r="B552" s="6">
        <v>0.92272200000000004</v>
      </c>
      <c r="C552" s="6">
        <v>0</v>
      </c>
      <c r="D552" s="6">
        <v>0.20283979999999999</v>
      </c>
      <c r="E552" s="6">
        <v>0.1336898</v>
      </c>
      <c r="F552" s="6">
        <v>1.0487919999999999</v>
      </c>
      <c r="G552" s="6">
        <v>2.1568619999999998</v>
      </c>
      <c r="H552" s="6">
        <v>0.1109878</v>
      </c>
      <c r="I552" s="6">
        <v>0.91503259999999997</v>
      </c>
      <c r="J552" s="6">
        <v>0.57932260000000002</v>
      </c>
      <c r="K552" s="6">
        <v>2.2500800000000001</v>
      </c>
      <c r="L552" s="6">
        <v>1.3071900000000001</v>
      </c>
      <c r="M552" s="6">
        <v>0.29596739999999999</v>
      </c>
      <c r="N552" s="6">
        <v>0.19286400000000001</v>
      </c>
      <c r="O552" s="6">
        <v>0.3565062</v>
      </c>
      <c r="P552" s="12">
        <v>0.289296</v>
      </c>
    </row>
    <row r="553" spans="1:16">
      <c r="A553" s="26">
        <v>275</v>
      </c>
      <c r="B553" s="6">
        <v>0.92272200000000004</v>
      </c>
      <c r="C553" s="6">
        <v>0</v>
      </c>
      <c r="D553" s="6">
        <v>0.20283979999999999</v>
      </c>
      <c r="E553" s="6">
        <v>0.1336898</v>
      </c>
      <c r="F553" s="6">
        <v>1.0487919999999999</v>
      </c>
      <c r="G553" s="6">
        <v>2.1568619999999998</v>
      </c>
      <c r="H553" s="6">
        <v>0.1109878</v>
      </c>
      <c r="I553" s="6">
        <v>0.91503259999999997</v>
      </c>
      <c r="J553" s="6">
        <v>0.57932260000000002</v>
      </c>
      <c r="K553" s="6">
        <v>2.2500800000000001</v>
      </c>
      <c r="L553" s="6">
        <v>1.3071900000000001</v>
      </c>
      <c r="M553" s="6">
        <v>0.29596739999999999</v>
      </c>
      <c r="N553" s="6">
        <v>0.19286400000000001</v>
      </c>
      <c r="O553" s="6">
        <v>0.40106960000000003</v>
      </c>
      <c r="P553" s="12">
        <v>0.25715199999999999</v>
      </c>
    </row>
    <row r="554" spans="1:16">
      <c r="A554" s="26">
        <v>275.5</v>
      </c>
      <c r="B554" s="6">
        <v>0.92272200000000004</v>
      </c>
      <c r="C554" s="6">
        <v>-1.9607840000000001E-2</v>
      </c>
      <c r="D554" s="6">
        <v>0.20283979999999999</v>
      </c>
      <c r="E554" s="6">
        <v>0.1336898</v>
      </c>
      <c r="F554" s="6">
        <v>1.0487919999999999</v>
      </c>
      <c r="G554" s="6">
        <v>2.1568619999999998</v>
      </c>
      <c r="H554" s="6">
        <v>0.1109878</v>
      </c>
      <c r="I554" s="6">
        <v>0.91503259999999997</v>
      </c>
      <c r="J554" s="6">
        <v>0.57932260000000002</v>
      </c>
      <c r="K554" s="6">
        <v>2.2500800000000001</v>
      </c>
      <c r="L554" s="6">
        <v>1.3071900000000001</v>
      </c>
      <c r="M554" s="6">
        <v>0.29596739999999999</v>
      </c>
      <c r="N554" s="6">
        <v>0.19286400000000001</v>
      </c>
      <c r="O554" s="6">
        <v>0.3565062</v>
      </c>
      <c r="P554" s="12">
        <v>0.25715199999999999</v>
      </c>
    </row>
    <row r="555" spans="1:16">
      <c r="A555" s="26">
        <v>276</v>
      </c>
      <c r="B555" s="6">
        <v>0.92272200000000004</v>
      </c>
      <c r="C555" s="6">
        <v>-1.9607840000000001E-2</v>
      </c>
      <c r="D555" s="6">
        <v>0.20283979999999999</v>
      </c>
      <c r="E555" s="6">
        <v>0.1336898</v>
      </c>
      <c r="F555" s="6">
        <v>1.0487919999999999</v>
      </c>
      <c r="G555" s="6">
        <v>2.1568619999999998</v>
      </c>
      <c r="H555" s="6">
        <v>0.1109878</v>
      </c>
      <c r="I555" s="6">
        <v>0.91503259999999997</v>
      </c>
      <c r="J555" s="6">
        <v>0.57932260000000002</v>
      </c>
      <c r="K555" s="6">
        <v>2.2500800000000001</v>
      </c>
      <c r="L555" s="6">
        <v>1.339869</v>
      </c>
      <c r="M555" s="6">
        <v>0.29596739999999999</v>
      </c>
      <c r="N555" s="6">
        <v>0.19286400000000001</v>
      </c>
      <c r="O555" s="6">
        <v>0.40106960000000003</v>
      </c>
      <c r="P555" s="12">
        <v>0.289296</v>
      </c>
    </row>
    <row r="556" spans="1:16">
      <c r="A556" s="26">
        <v>276.5</v>
      </c>
      <c r="B556" s="6">
        <v>0.92272200000000004</v>
      </c>
      <c r="C556" s="6">
        <v>-1.9607840000000001E-2</v>
      </c>
      <c r="D556" s="6">
        <v>0.20283979999999999</v>
      </c>
      <c r="E556" s="6">
        <v>0.1336898</v>
      </c>
      <c r="F556" s="6">
        <v>1.0487919999999999</v>
      </c>
      <c r="G556" s="6">
        <v>2.1568619999999998</v>
      </c>
      <c r="H556" s="6">
        <v>0.1109878</v>
      </c>
      <c r="I556" s="6">
        <v>0.91503259999999997</v>
      </c>
      <c r="J556" s="6">
        <v>0.57932260000000002</v>
      </c>
      <c r="K556" s="6">
        <v>2.2500800000000001</v>
      </c>
      <c r="L556" s="6">
        <v>1.3071900000000001</v>
      </c>
      <c r="M556" s="6">
        <v>0.29596739999999999</v>
      </c>
      <c r="N556" s="6">
        <v>0.19286400000000001</v>
      </c>
      <c r="O556" s="6">
        <v>0.40106960000000003</v>
      </c>
      <c r="P556" s="12">
        <v>0.25715199999999999</v>
      </c>
    </row>
    <row r="557" spans="1:16">
      <c r="A557" s="26">
        <v>277</v>
      </c>
      <c r="B557" s="6">
        <v>0.92272200000000004</v>
      </c>
      <c r="C557" s="6">
        <v>-1.9607840000000001E-2</v>
      </c>
      <c r="D557" s="6">
        <v>0.20283979999999999</v>
      </c>
      <c r="E557" s="6">
        <v>0.1336898</v>
      </c>
      <c r="F557" s="6">
        <v>1.0487919999999999</v>
      </c>
      <c r="G557" s="6">
        <v>2.1568619999999998</v>
      </c>
      <c r="H557" s="6">
        <v>0.1109878</v>
      </c>
      <c r="I557" s="6">
        <v>0.91503259999999997</v>
      </c>
      <c r="J557" s="6">
        <v>0.57932260000000002</v>
      </c>
      <c r="K557" s="6">
        <v>2.2500800000000001</v>
      </c>
      <c r="L557" s="6">
        <v>1.3071900000000001</v>
      </c>
      <c r="M557" s="6">
        <v>0.29596739999999999</v>
      </c>
      <c r="N557" s="6">
        <v>0.19286400000000001</v>
      </c>
      <c r="O557" s="6">
        <v>0.40106960000000003</v>
      </c>
      <c r="P557" s="12">
        <v>0.289296</v>
      </c>
    </row>
    <row r="558" spans="1:16">
      <c r="A558" s="26">
        <v>277.5</v>
      </c>
      <c r="B558" s="6">
        <v>0.92272200000000004</v>
      </c>
      <c r="C558" s="6">
        <v>-1.9607840000000001E-2</v>
      </c>
      <c r="D558" s="6">
        <v>0.20283979999999999</v>
      </c>
      <c r="E558" s="6">
        <v>0.1336898</v>
      </c>
      <c r="F558" s="6">
        <v>1.0487919999999999</v>
      </c>
      <c r="G558" s="6">
        <v>2.1568619999999998</v>
      </c>
      <c r="H558" s="6">
        <v>0.1109878</v>
      </c>
      <c r="I558" s="6">
        <v>0.91503259999999997</v>
      </c>
      <c r="J558" s="6">
        <v>0.57932260000000002</v>
      </c>
      <c r="K558" s="6">
        <v>2.2500800000000001</v>
      </c>
      <c r="L558" s="6">
        <v>1.339869</v>
      </c>
      <c r="M558" s="6">
        <v>0.29596739999999999</v>
      </c>
      <c r="N558" s="6">
        <v>0.19286400000000001</v>
      </c>
      <c r="O558" s="6">
        <v>0.40106960000000003</v>
      </c>
      <c r="P558" s="12">
        <v>0.289296</v>
      </c>
    </row>
    <row r="559" spans="1:16">
      <c r="A559" s="26">
        <v>278</v>
      </c>
      <c r="B559" s="6">
        <v>0.92272200000000004</v>
      </c>
      <c r="C559" s="6">
        <v>-1.9607840000000001E-2</v>
      </c>
      <c r="D559" s="6">
        <v>0.20283979999999999</v>
      </c>
      <c r="E559" s="6">
        <v>0.1336898</v>
      </c>
      <c r="F559" s="6">
        <v>1.0487919999999999</v>
      </c>
      <c r="G559" s="6">
        <v>2.1568619999999998</v>
      </c>
      <c r="H559" s="6">
        <v>0.1109878</v>
      </c>
      <c r="I559" s="6">
        <v>0.91503259999999997</v>
      </c>
      <c r="J559" s="6">
        <v>0.57932260000000002</v>
      </c>
      <c r="K559" s="6">
        <v>2.2500800000000001</v>
      </c>
      <c r="L559" s="6">
        <v>1.339869</v>
      </c>
      <c r="M559" s="6">
        <v>0.29596739999999999</v>
      </c>
      <c r="N559" s="6">
        <v>0.19286400000000001</v>
      </c>
      <c r="O559" s="6">
        <v>0.40106960000000003</v>
      </c>
      <c r="P559" s="12">
        <v>0.289296</v>
      </c>
    </row>
    <row r="560" spans="1:16">
      <c r="A560" s="26">
        <v>278.5</v>
      </c>
      <c r="B560" s="6">
        <v>0.92272200000000004</v>
      </c>
      <c r="C560" s="6">
        <v>-1.9607840000000001E-2</v>
      </c>
      <c r="D560" s="6">
        <v>0.20283979999999999</v>
      </c>
      <c r="E560" s="6">
        <v>0.1336898</v>
      </c>
      <c r="F560" s="6">
        <v>1.0487919999999999</v>
      </c>
      <c r="G560" s="6">
        <v>2.1568619999999998</v>
      </c>
      <c r="H560" s="6">
        <v>0.1109878</v>
      </c>
      <c r="I560" s="6">
        <v>0.91503259999999997</v>
      </c>
      <c r="J560" s="6">
        <v>0.57932260000000002</v>
      </c>
      <c r="K560" s="6">
        <v>2.2500800000000001</v>
      </c>
      <c r="L560" s="6">
        <v>1.339869</v>
      </c>
      <c r="M560" s="6">
        <v>0.29596739999999999</v>
      </c>
      <c r="N560" s="6">
        <v>0.19286400000000001</v>
      </c>
      <c r="O560" s="6">
        <v>0.3565062</v>
      </c>
      <c r="P560" s="12">
        <v>0.25715199999999999</v>
      </c>
    </row>
    <row r="561" spans="1:16">
      <c r="A561" s="26">
        <v>279</v>
      </c>
      <c r="B561" s="6">
        <v>0.92272200000000004</v>
      </c>
      <c r="C561" s="6">
        <v>-1.9607840000000001E-2</v>
      </c>
      <c r="D561" s="6">
        <v>0.20283979999999999</v>
      </c>
      <c r="E561" s="6">
        <v>0.1336898</v>
      </c>
      <c r="F561" s="6">
        <v>1.0487919999999999</v>
      </c>
      <c r="G561" s="6">
        <v>2.1568619999999998</v>
      </c>
      <c r="H561" s="6">
        <v>0.1109878</v>
      </c>
      <c r="I561" s="6">
        <v>0.91503259999999997</v>
      </c>
      <c r="J561" s="6">
        <v>0.57932260000000002</v>
      </c>
      <c r="K561" s="6">
        <v>2.2500800000000001</v>
      </c>
      <c r="L561" s="6">
        <v>1.339869</v>
      </c>
      <c r="M561" s="6">
        <v>0.29596739999999999</v>
      </c>
      <c r="N561" s="6">
        <v>0.19286400000000001</v>
      </c>
      <c r="O561" s="6">
        <v>0.40106960000000003</v>
      </c>
      <c r="P561" s="12">
        <v>0.289296</v>
      </c>
    </row>
    <row r="562" spans="1:16">
      <c r="A562" s="26">
        <v>279.5</v>
      </c>
      <c r="B562" s="6">
        <v>0.92272200000000004</v>
      </c>
      <c r="C562" s="6">
        <v>0</v>
      </c>
      <c r="D562" s="6">
        <v>0.20283979999999999</v>
      </c>
      <c r="E562" s="6">
        <v>0.1336898</v>
      </c>
      <c r="F562" s="6">
        <v>1.0487919999999999</v>
      </c>
      <c r="G562" s="6">
        <v>2.1568619999999998</v>
      </c>
      <c r="H562" s="6">
        <v>0.1109878</v>
      </c>
      <c r="I562" s="6">
        <v>0.91503259999999997</v>
      </c>
      <c r="J562" s="6">
        <v>0.57932260000000002</v>
      </c>
      <c r="K562" s="6">
        <v>2.2500800000000001</v>
      </c>
      <c r="L562" s="6">
        <v>1.339869</v>
      </c>
      <c r="M562" s="6">
        <v>0.29596739999999999</v>
      </c>
      <c r="N562" s="6">
        <v>0.19286400000000001</v>
      </c>
      <c r="O562" s="6">
        <v>0.40106960000000003</v>
      </c>
      <c r="P562" s="12">
        <v>0.25715199999999999</v>
      </c>
    </row>
    <row r="563" spans="1:16">
      <c r="A563" s="26">
        <v>280</v>
      </c>
      <c r="B563" s="6">
        <v>0.92272200000000004</v>
      </c>
      <c r="C563" s="6">
        <v>0</v>
      </c>
      <c r="D563" s="6">
        <v>0.20283979999999999</v>
      </c>
      <c r="E563" s="6">
        <v>0.1336898</v>
      </c>
      <c r="F563" s="6">
        <v>1.0487919999999999</v>
      </c>
      <c r="G563" s="6">
        <v>2.1568619999999998</v>
      </c>
      <c r="H563" s="6">
        <v>0.1109878</v>
      </c>
      <c r="I563" s="6">
        <v>0.91503259999999997</v>
      </c>
      <c r="J563" s="6">
        <v>0.57932260000000002</v>
      </c>
      <c r="K563" s="6">
        <v>2.2500800000000001</v>
      </c>
      <c r="L563" s="6">
        <v>1.339869</v>
      </c>
      <c r="M563" s="6">
        <v>0.29596739999999999</v>
      </c>
      <c r="N563" s="6">
        <v>0.19286400000000001</v>
      </c>
      <c r="O563" s="6">
        <v>0.40106960000000003</v>
      </c>
      <c r="P563" s="12">
        <v>0.289296</v>
      </c>
    </row>
    <row r="564" spans="1:16">
      <c r="A564" s="26">
        <v>280.5</v>
      </c>
      <c r="B564" s="6">
        <v>0.92272200000000004</v>
      </c>
      <c r="C564" s="6">
        <v>-1.9607840000000001E-2</v>
      </c>
      <c r="D564" s="6">
        <v>0.20283979999999999</v>
      </c>
      <c r="E564" s="6">
        <v>0.1336898</v>
      </c>
      <c r="F564" s="6">
        <v>1.0487919999999999</v>
      </c>
      <c r="G564" s="6">
        <v>2.1568619999999998</v>
      </c>
      <c r="H564" s="6">
        <v>0.1109878</v>
      </c>
      <c r="I564" s="6">
        <v>0.91503259999999997</v>
      </c>
      <c r="J564" s="6">
        <v>0.62388600000000005</v>
      </c>
      <c r="K564" s="6">
        <v>2.2500800000000001</v>
      </c>
      <c r="L564" s="6">
        <v>1.339869</v>
      </c>
      <c r="M564" s="6">
        <v>0.29596739999999999</v>
      </c>
      <c r="N564" s="6">
        <v>0.19286400000000001</v>
      </c>
      <c r="O564" s="6">
        <v>0.40106960000000003</v>
      </c>
      <c r="P564" s="12">
        <v>0.289296</v>
      </c>
    </row>
    <row r="565" spans="1:16">
      <c r="A565" s="26">
        <v>281</v>
      </c>
      <c r="B565" s="6">
        <v>0.92272200000000004</v>
      </c>
      <c r="C565" s="6">
        <v>-1.9607840000000001E-2</v>
      </c>
      <c r="D565" s="6">
        <v>0.20283979999999999</v>
      </c>
      <c r="E565" s="6">
        <v>0.1336898</v>
      </c>
      <c r="F565" s="6">
        <v>1.0487919999999999</v>
      </c>
      <c r="G565" s="6">
        <v>2.1568619999999998</v>
      </c>
      <c r="H565" s="6">
        <v>0.1109878</v>
      </c>
      <c r="I565" s="6">
        <v>0.88235300000000005</v>
      </c>
      <c r="J565" s="6">
        <v>0.57932260000000002</v>
      </c>
      <c r="K565" s="6">
        <v>2.2500800000000001</v>
      </c>
      <c r="L565" s="6">
        <v>1.339869</v>
      </c>
      <c r="M565" s="6">
        <v>0.29596739999999999</v>
      </c>
      <c r="N565" s="6">
        <v>0.19286400000000001</v>
      </c>
      <c r="O565" s="6">
        <v>0.40106960000000003</v>
      </c>
      <c r="P565" s="12">
        <v>0.25715199999999999</v>
      </c>
    </row>
    <row r="566" spans="1:16">
      <c r="A566" s="26">
        <v>281.5</v>
      </c>
      <c r="B566" s="6">
        <v>0.92272200000000004</v>
      </c>
      <c r="C566" s="6">
        <v>-1.9607840000000001E-2</v>
      </c>
      <c r="D566" s="6">
        <v>0.20283979999999999</v>
      </c>
      <c r="E566" s="6">
        <v>0.1336898</v>
      </c>
      <c r="F566" s="6">
        <v>1.0487919999999999</v>
      </c>
      <c r="G566" s="6">
        <v>2.1568619999999998</v>
      </c>
      <c r="H566" s="6">
        <v>0.1109878</v>
      </c>
      <c r="I566" s="6">
        <v>0.91503259999999997</v>
      </c>
      <c r="J566" s="6">
        <v>0.57932260000000002</v>
      </c>
      <c r="K566" s="6">
        <v>2.2500800000000001</v>
      </c>
      <c r="L566" s="6">
        <v>1.339869</v>
      </c>
      <c r="M566" s="6">
        <v>0.29596739999999999</v>
      </c>
      <c r="N566" s="6">
        <v>0.19286400000000001</v>
      </c>
      <c r="O566" s="6">
        <v>0.40106960000000003</v>
      </c>
      <c r="P566" s="12">
        <v>0.289296</v>
      </c>
    </row>
    <row r="567" spans="1:16">
      <c r="A567" s="26">
        <v>282</v>
      </c>
      <c r="B567" s="6">
        <v>0.92272200000000004</v>
      </c>
      <c r="C567" s="6">
        <v>-1.9607840000000001E-2</v>
      </c>
      <c r="D567" s="6">
        <v>0.20283979999999999</v>
      </c>
      <c r="E567" s="6">
        <v>0.1336898</v>
      </c>
      <c r="F567" s="6">
        <v>1.0487919999999999</v>
      </c>
      <c r="G567" s="6">
        <v>2.1568619999999998</v>
      </c>
      <c r="H567" s="6">
        <v>0.1109878</v>
      </c>
      <c r="I567" s="6">
        <v>0.91503259999999997</v>
      </c>
      <c r="J567" s="6">
        <v>0.57932260000000002</v>
      </c>
      <c r="K567" s="6">
        <v>2.2500800000000001</v>
      </c>
      <c r="L567" s="6">
        <v>1.339869</v>
      </c>
      <c r="M567" s="6">
        <v>0.29596739999999999</v>
      </c>
      <c r="N567" s="6">
        <v>0.19286400000000001</v>
      </c>
      <c r="O567" s="6">
        <v>0.40106960000000003</v>
      </c>
      <c r="P567" s="12">
        <v>0.289296</v>
      </c>
    </row>
    <row r="568" spans="1:16">
      <c r="A568" s="26">
        <v>282.5</v>
      </c>
      <c r="B568" s="6">
        <v>0.92272200000000004</v>
      </c>
      <c r="C568" s="6">
        <v>-1.9607840000000001E-2</v>
      </c>
      <c r="D568" s="6">
        <v>0.20283979999999999</v>
      </c>
      <c r="E568" s="6">
        <v>0.1336898</v>
      </c>
      <c r="F568" s="6">
        <v>1.0487919999999999</v>
      </c>
      <c r="G568" s="6">
        <v>2.1568619999999998</v>
      </c>
      <c r="H568" s="6">
        <v>0.1109878</v>
      </c>
      <c r="I568" s="6">
        <v>0.91503259999999997</v>
      </c>
      <c r="J568" s="6">
        <v>0.57932260000000002</v>
      </c>
      <c r="K568" s="6">
        <v>2.2500800000000001</v>
      </c>
      <c r="L568" s="6">
        <v>1.339869</v>
      </c>
      <c r="M568" s="6">
        <v>0.29596739999999999</v>
      </c>
      <c r="N568" s="6">
        <v>0.19286400000000001</v>
      </c>
      <c r="O568" s="6">
        <v>0.40106960000000003</v>
      </c>
      <c r="P568" s="12">
        <v>0.289296</v>
      </c>
    </row>
    <row r="569" spans="1:16">
      <c r="A569" s="26">
        <v>283</v>
      </c>
      <c r="B569" s="6">
        <v>0.92272200000000004</v>
      </c>
      <c r="C569" s="6">
        <v>-1.9607840000000001E-2</v>
      </c>
      <c r="D569" s="6">
        <v>0.20283979999999999</v>
      </c>
      <c r="E569" s="6">
        <v>0.1336898</v>
      </c>
      <c r="F569" s="6">
        <v>1.0487919999999999</v>
      </c>
      <c r="G569" s="6">
        <v>2.1568619999999998</v>
      </c>
      <c r="H569" s="6">
        <v>0.1109878</v>
      </c>
      <c r="I569" s="6">
        <v>0.88235300000000005</v>
      </c>
      <c r="J569" s="6">
        <v>0.57932260000000002</v>
      </c>
      <c r="K569" s="6">
        <v>2.2500800000000001</v>
      </c>
      <c r="L569" s="6">
        <v>1.339869</v>
      </c>
      <c r="M569" s="6">
        <v>0.29596739999999999</v>
      </c>
      <c r="N569" s="6">
        <v>0.19286400000000001</v>
      </c>
      <c r="O569" s="6">
        <v>0.40106960000000003</v>
      </c>
      <c r="P569" s="12">
        <v>0.289296</v>
      </c>
    </row>
    <row r="570" spans="1:16">
      <c r="A570" s="26">
        <v>283.5</v>
      </c>
      <c r="B570" s="6">
        <v>0.92272200000000004</v>
      </c>
      <c r="C570" s="6">
        <v>-1.9607840000000001E-2</v>
      </c>
      <c r="D570" s="6">
        <v>0.20283979999999999</v>
      </c>
      <c r="E570" s="6">
        <v>0.1336898</v>
      </c>
      <c r="F570" s="6">
        <v>1.0487919999999999</v>
      </c>
      <c r="G570" s="6">
        <v>2.1568619999999998</v>
      </c>
      <c r="H570" s="6">
        <v>0.1109878</v>
      </c>
      <c r="I570" s="6">
        <v>0.91503259999999997</v>
      </c>
      <c r="J570" s="6">
        <v>0.57932260000000002</v>
      </c>
      <c r="K570" s="6">
        <v>2.2500800000000001</v>
      </c>
      <c r="L570" s="6">
        <v>1.339869</v>
      </c>
      <c r="M570" s="6">
        <v>0.29596739999999999</v>
      </c>
      <c r="N570" s="6">
        <v>0.22500800000000001</v>
      </c>
      <c r="O570" s="6">
        <v>0.40106960000000003</v>
      </c>
      <c r="P570" s="12">
        <v>0.289296</v>
      </c>
    </row>
    <row r="571" spans="1:16">
      <c r="A571" s="26">
        <v>284</v>
      </c>
      <c r="B571" s="6">
        <v>0.92272200000000004</v>
      </c>
      <c r="C571" s="6">
        <v>0</v>
      </c>
      <c r="D571" s="6">
        <v>0.20283979999999999</v>
      </c>
      <c r="E571" s="6">
        <v>0.1336898</v>
      </c>
      <c r="F571" s="6">
        <v>1.0487919999999999</v>
      </c>
      <c r="G571" s="6">
        <v>2.1568619999999998</v>
      </c>
      <c r="H571" s="6">
        <v>0.1109878</v>
      </c>
      <c r="I571" s="6">
        <v>0.91503259999999997</v>
      </c>
      <c r="J571" s="6">
        <v>0.57932260000000002</v>
      </c>
      <c r="K571" s="6">
        <v>2.2500800000000001</v>
      </c>
      <c r="L571" s="6">
        <v>1.339869</v>
      </c>
      <c r="M571" s="6">
        <v>0.29596739999999999</v>
      </c>
      <c r="N571" s="6">
        <v>0.22500800000000001</v>
      </c>
      <c r="O571" s="6">
        <v>0.40106960000000003</v>
      </c>
      <c r="P571" s="12">
        <v>0.25715199999999999</v>
      </c>
    </row>
    <row r="572" spans="1:16">
      <c r="A572" s="26">
        <v>284.5</v>
      </c>
      <c r="B572" s="6">
        <v>0.92272200000000004</v>
      </c>
      <c r="C572" s="6">
        <v>0</v>
      </c>
      <c r="D572" s="6">
        <v>0.20283979999999999</v>
      </c>
      <c r="E572" s="6">
        <v>0.1336898</v>
      </c>
      <c r="F572" s="6">
        <v>1.0487919999999999</v>
      </c>
      <c r="G572" s="6">
        <v>2.1568619999999998</v>
      </c>
      <c r="H572" s="6">
        <v>0.1109878</v>
      </c>
      <c r="I572" s="6">
        <v>0.88235300000000005</v>
      </c>
      <c r="J572" s="6">
        <v>0.57932260000000002</v>
      </c>
      <c r="K572" s="6">
        <v>2.2500800000000001</v>
      </c>
      <c r="L572" s="6">
        <v>1.372549</v>
      </c>
      <c r="M572" s="6">
        <v>0.29596739999999999</v>
      </c>
      <c r="N572" s="6">
        <v>0.19286400000000001</v>
      </c>
      <c r="O572" s="6">
        <v>0.3565062</v>
      </c>
      <c r="P572" s="12">
        <v>0.289296</v>
      </c>
    </row>
    <row r="573" spans="1:16">
      <c r="A573" s="26">
        <v>285</v>
      </c>
      <c r="B573" s="6">
        <v>0.92272200000000004</v>
      </c>
      <c r="C573" s="6">
        <v>-1.9607840000000001E-2</v>
      </c>
      <c r="D573" s="6">
        <v>0.20283979999999999</v>
      </c>
      <c r="E573" s="6">
        <v>0.1336898</v>
      </c>
      <c r="F573" s="6">
        <v>1.0487919999999999</v>
      </c>
      <c r="G573" s="6">
        <v>2.1568619999999998</v>
      </c>
      <c r="H573" s="6">
        <v>0.1109878</v>
      </c>
      <c r="I573" s="6">
        <v>0.88235300000000005</v>
      </c>
      <c r="J573" s="6">
        <v>0.57932260000000002</v>
      </c>
      <c r="K573" s="6">
        <v>2.2500800000000001</v>
      </c>
      <c r="L573" s="6">
        <v>1.339869</v>
      </c>
      <c r="M573" s="6">
        <v>0.29596739999999999</v>
      </c>
      <c r="N573" s="6">
        <v>0.22500800000000001</v>
      </c>
      <c r="O573" s="6">
        <v>0.3565062</v>
      </c>
      <c r="P573" s="12">
        <v>0.289296</v>
      </c>
    </row>
    <row r="574" spans="1:16">
      <c r="A574" s="26">
        <v>285.5</v>
      </c>
      <c r="B574" s="6">
        <v>0.92272200000000004</v>
      </c>
      <c r="C574" s="6">
        <v>-1.9607840000000001E-2</v>
      </c>
      <c r="D574" s="6">
        <v>0.20283979999999999</v>
      </c>
      <c r="E574" s="6">
        <v>0.1336898</v>
      </c>
      <c r="F574" s="6">
        <v>1.0487919999999999</v>
      </c>
      <c r="G574" s="6">
        <v>2.1568619999999998</v>
      </c>
      <c r="H574" s="6">
        <v>0.1109878</v>
      </c>
      <c r="I574" s="6">
        <v>0.88235300000000005</v>
      </c>
      <c r="J574" s="6">
        <v>0.57932260000000002</v>
      </c>
      <c r="K574" s="6">
        <v>2.2500800000000001</v>
      </c>
      <c r="L574" s="6">
        <v>1.339869</v>
      </c>
      <c r="M574" s="6">
        <v>0.29596739999999999</v>
      </c>
      <c r="N574" s="6">
        <v>0.19286400000000001</v>
      </c>
      <c r="O574" s="6">
        <v>0.40106960000000003</v>
      </c>
      <c r="P574" s="12">
        <v>0.289296</v>
      </c>
    </row>
    <row r="575" spans="1:16">
      <c r="A575" s="26">
        <v>286</v>
      </c>
      <c r="B575" s="6">
        <v>0.92272200000000004</v>
      </c>
      <c r="C575" s="6">
        <v>-1.9607840000000001E-2</v>
      </c>
      <c r="D575" s="6">
        <v>0.20283979999999999</v>
      </c>
      <c r="E575" s="6">
        <v>0.1336898</v>
      </c>
      <c r="F575" s="6">
        <v>1.0487919999999999</v>
      </c>
      <c r="G575" s="6">
        <v>2.1568619999999998</v>
      </c>
      <c r="H575" s="6">
        <v>0.1109878</v>
      </c>
      <c r="I575" s="6">
        <v>0.91503259999999997</v>
      </c>
      <c r="J575" s="6">
        <v>0.57932260000000002</v>
      </c>
      <c r="K575" s="6">
        <v>2.2500800000000001</v>
      </c>
      <c r="L575" s="6">
        <v>1.339869</v>
      </c>
      <c r="M575" s="6">
        <v>0.29596739999999999</v>
      </c>
      <c r="N575" s="6">
        <v>0.19286400000000001</v>
      </c>
      <c r="O575" s="6">
        <v>0.40106960000000003</v>
      </c>
      <c r="P575" s="12">
        <v>0.25715199999999999</v>
      </c>
    </row>
    <row r="576" spans="1:16">
      <c r="A576" s="26">
        <v>286.5</v>
      </c>
      <c r="B576" s="6">
        <v>0.92272200000000004</v>
      </c>
      <c r="C576" s="6">
        <v>-1.9607840000000001E-2</v>
      </c>
      <c r="D576" s="6">
        <v>0.20283979999999999</v>
      </c>
      <c r="E576" s="6">
        <v>0.1336898</v>
      </c>
      <c r="F576" s="6">
        <v>1.0487919999999999</v>
      </c>
      <c r="G576" s="6">
        <v>2.1568619999999998</v>
      </c>
      <c r="H576" s="6">
        <v>0.1109878</v>
      </c>
      <c r="I576" s="6">
        <v>0.91503259999999997</v>
      </c>
      <c r="J576" s="6">
        <v>0.57932260000000002</v>
      </c>
      <c r="K576" s="6">
        <v>2.2500800000000001</v>
      </c>
      <c r="L576" s="6">
        <v>1.372549</v>
      </c>
      <c r="M576" s="6">
        <v>0.29596739999999999</v>
      </c>
      <c r="N576" s="6">
        <v>0.19286400000000001</v>
      </c>
      <c r="O576" s="6">
        <v>0.40106960000000003</v>
      </c>
      <c r="P576" s="12">
        <v>0.289296</v>
      </c>
    </row>
    <row r="577" spans="1:16">
      <c r="A577" s="26">
        <v>287</v>
      </c>
      <c r="B577" s="6">
        <v>0.92272200000000004</v>
      </c>
      <c r="C577" s="6">
        <v>-1.9607840000000001E-2</v>
      </c>
      <c r="D577" s="6">
        <v>0.20283979999999999</v>
      </c>
      <c r="E577" s="6">
        <v>0.1336898</v>
      </c>
      <c r="F577" s="6">
        <v>1.0487919999999999</v>
      </c>
      <c r="G577" s="6">
        <v>2.1568619999999998</v>
      </c>
      <c r="H577" s="6">
        <v>0.1109878</v>
      </c>
      <c r="I577" s="6">
        <v>0.91503259999999997</v>
      </c>
      <c r="J577" s="6">
        <v>0.57932260000000002</v>
      </c>
      <c r="K577" s="6">
        <v>2.2500800000000001</v>
      </c>
      <c r="L577" s="6">
        <v>1.372549</v>
      </c>
      <c r="M577" s="6">
        <v>0.29596739999999999</v>
      </c>
      <c r="N577" s="6">
        <v>0.19286400000000001</v>
      </c>
      <c r="O577" s="6">
        <v>0.40106960000000003</v>
      </c>
      <c r="P577" s="12">
        <v>0.289296</v>
      </c>
    </row>
    <row r="578" spans="1:16">
      <c r="A578" s="26">
        <v>287.5</v>
      </c>
      <c r="B578" s="6">
        <v>0.92272200000000004</v>
      </c>
      <c r="C578" s="6">
        <v>-1.9607840000000001E-2</v>
      </c>
      <c r="D578" s="6">
        <v>0.20283979999999999</v>
      </c>
      <c r="E578" s="6">
        <v>0.1336898</v>
      </c>
      <c r="F578" s="6">
        <v>1.0487919999999999</v>
      </c>
      <c r="G578" s="6">
        <v>2.1568619999999998</v>
      </c>
      <c r="H578" s="6">
        <v>0.1109878</v>
      </c>
      <c r="I578" s="6">
        <v>0.88235300000000005</v>
      </c>
      <c r="J578" s="6">
        <v>0.57932260000000002</v>
      </c>
      <c r="K578" s="6">
        <v>2.2500800000000001</v>
      </c>
      <c r="L578" s="6">
        <v>1.372549</v>
      </c>
      <c r="M578" s="6">
        <v>0.29596739999999999</v>
      </c>
      <c r="N578" s="6">
        <v>0.19286400000000001</v>
      </c>
      <c r="O578" s="6">
        <v>0.40106960000000003</v>
      </c>
      <c r="P578" s="12">
        <v>0.289296</v>
      </c>
    </row>
    <row r="579" spans="1:16">
      <c r="A579" s="26">
        <v>288</v>
      </c>
      <c r="B579" s="6">
        <v>0.92272200000000004</v>
      </c>
      <c r="C579" s="6">
        <v>0</v>
      </c>
      <c r="D579" s="6">
        <v>0.20283979999999999</v>
      </c>
      <c r="E579" s="6">
        <v>0.1336898</v>
      </c>
      <c r="F579" s="6">
        <v>1.0487919999999999</v>
      </c>
      <c r="G579" s="6">
        <v>2.1568619999999998</v>
      </c>
      <c r="H579" s="6">
        <v>0.1109878</v>
      </c>
      <c r="I579" s="6">
        <v>0.88235300000000005</v>
      </c>
      <c r="J579" s="6">
        <v>0.57932260000000002</v>
      </c>
      <c r="K579" s="6">
        <v>2.2500800000000001</v>
      </c>
      <c r="L579" s="6">
        <v>1.372549</v>
      </c>
      <c r="M579" s="6">
        <v>0.29596739999999999</v>
      </c>
      <c r="N579" s="6">
        <v>0.22500800000000001</v>
      </c>
      <c r="O579" s="6">
        <v>0.40106960000000003</v>
      </c>
      <c r="P579" s="12">
        <v>0.289296</v>
      </c>
    </row>
    <row r="580" spans="1:16">
      <c r="A580" s="26">
        <v>288.5</v>
      </c>
      <c r="B580" s="6">
        <v>0.92272200000000004</v>
      </c>
      <c r="C580" s="6">
        <v>0</v>
      </c>
      <c r="D580" s="6">
        <v>0.20283979999999999</v>
      </c>
      <c r="E580" s="6">
        <v>0.1336898</v>
      </c>
      <c r="F580" s="6">
        <v>1.0487919999999999</v>
      </c>
      <c r="G580" s="6">
        <v>2.1568619999999998</v>
      </c>
      <c r="H580" s="6">
        <v>0.1109878</v>
      </c>
      <c r="I580" s="6">
        <v>0.88235300000000005</v>
      </c>
      <c r="J580" s="6">
        <v>0.57932260000000002</v>
      </c>
      <c r="K580" s="6">
        <v>2.2500800000000001</v>
      </c>
      <c r="L580" s="6">
        <v>1.372549</v>
      </c>
      <c r="M580" s="6">
        <v>0.29596739999999999</v>
      </c>
      <c r="N580" s="6">
        <v>0.22500800000000001</v>
      </c>
      <c r="O580" s="6">
        <v>0.40106960000000003</v>
      </c>
      <c r="P580" s="12">
        <v>0.289296</v>
      </c>
    </row>
    <row r="581" spans="1:16">
      <c r="A581" s="26">
        <v>289</v>
      </c>
      <c r="B581" s="6">
        <v>0.92272200000000004</v>
      </c>
      <c r="C581" s="6">
        <v>-1.9607840000000001E-2</v>
      </c>
      <c r="D581" s="6">
        <v>0.20283979999999999</v>
      </c>
      <c r="E581" s="6">
        <v>0.1336898</v>
      </c>
      <c r="F581" s="6">
        <v>1.0487919999999999</v>
      </c>
      <c r="G581" s="6">
        <v>2.1568619999999998</v>
      </c>
      <c r="H581" s="6">
        <v>0.1109878</v>
      </c>
      <c r="I581" s="6">
        <v>0.88235300000000005</v>
      </c>
      <c r="J581" s="6">
        <v>0.57932260000000002</v>
      </c>
      <c r="K581" s="6">
        <v>2.2500800000000001</v>
      </c>
      <c r="L581" s="6">
        <v>1.372549</v>
      </c>
      <c r="M581" s="6">
        <v>0.29596739999999999</v>
      </c>
      <c r="N581" s="6">
        <v>0.22500800000000001</v>
      </c>
      <c r="O581" s="6">
        <v>0.40106960000000003</v>
      </c>
      <c r="P581" s="12">
        <v>0.289296</v>
      </c>
    </row>
    <row r="582" spans="1:16">
      <c r="A582" s="26">
        <v>289.5</v>
      </c>
      <c r="B582" s="6">
        <v>0.92272200000000004</v>
      </c>
      <c r="C582" s="6">
        <v>-1.9607840000000001E-2</v>
      </c>
      <c r="D582" s="6">
        <v>0.20283979999999999</v>
      </c>
      <c r="E582" s="6">
        <v>0.1336898</v>
      </c>
      <c r="F582" s="6">
        <v>1.0487919999999999</v>
      </c>
      <c r="G582" s="6">
        <v>2.1568619999999998</v>
      </c>
      <c r="H582" s="6">
        <v>0.1109878</v>
      </c>
      <c r="I582" s="6">
        <v>0.88235300000000005</v>
      </c>
      <c r="J582" s="6">
        <v>0.57932260000000002</v>
      </c>
      <c r="K582" s="6">
        <v>2.2500800000000001</v>
      </c>
      <c r="L582" s="6">
        <v>1.372549</v>
      </c>
      <c r="M582" s="6">
        <v>0.29596739999999999</v>
      </c>
      <c r="N582" s="6">
        <v>0.22500800000000001</v>
      </c>
      <c r="O582" s="6">
        <v>0.40106960000000003</v>
      </c>
      <c r="P582" s="12">
        <v>0.25715199999999999</v>
      </c>
    </row>
    <row r="583" spans="1:16">
      <c r="A583" s="26">
        <v>290</v>
      </c>
      <c r="B583" s="6">
        <v>0.92272200000000004</v>
      </c>
      <c r="C583" s="6">
        <v>-1.9607840000000001E-2</v>
      </c>
      <c r="D583" s="6">
        <v>0.20283979999999999</v>
      </c>
      <c r="E583" s="6">
        <v>0.1336898</v>
      </c>
      <c r="F583" s="6">
        <v>1.0487919999999999</v>
      </c>
      <c r="G583" s="6">
        <v>2.1568619999999998</v>
      </c>
      <c r="H583" s="6">
        <v>0.1109878</v>
      </c>
      <c r="I583" s="6">
        <v>0.88235300000000005</v>
      </c>
      <c r="J583" s="6">
        <v>0.57932260000000002</v>
      </c>
      <c r="K583" s="6">
        <v>2.2500800000000001</v>
      </c>
      <c r="L583" s="6">
        <v>1.372549</v>
      </c>
      <c r="M583" s="6">
        <v>0.29596739999999999</v>
      </c>
      <c r="N583" s="6">
        <v>0.22500800000000001</v>
      </c>
      <c r="O583" s="6">
        <v>0.3565062</v>
      </c>
      <c r="P583" s="12">
        <v>0.289296</v>
      </c>
    </row>
    <row r="584" spans="1:16">
      <c r="A584" s="26">
        <v>290.5</v>
      </c>
      <c r="B584" s="6">
        <v>0.92272200000000004</v>
      </c>
      <c r="C584" s="6">
        <v>-1.9607840000000001E-2</v>
      </c>
      <c r="D584" s="6">
        <v>0.20283979999999999</v>
      </c>
      <c r="E584" s="6">
        <v>0.1336898</v>
      </c>
      <c r="F584" s="6">
        <v>1.0487919999999999</v>
      </c>
      <c r="G584" s="6">
        <v>2.1568619999999998</v>
      </c>
      <c r="H584" s="6">
        <v>0.1109878</v>
      </c>
      <c r="I584" s="6">
        <v>0.88235300000000005</v>
      </c>
      <c r="J584" s="6">
        <v>0.62388600000000005</v>
      </c>
      <c r="K584" s="6">
        <v>2.2500800000000001</v>
      </c>
      <c r="L584" s="6">
        <v>1.372549</v>
      </c>
      <c r="M584" s="6">
        <v>0.29596739999999999</v>
      </c>
      <c r="N584" s="6">
        <v>0.22500800000000001</v>
      </c>
      <c r="O584" s="6">
        <v>0.40106960000000003</v>
      </c>
      <c r="P584" s="12">
        <v>0.289296</v>
      </c>
    </row>
    <row r="585" spans="1:16">
      <c r="A585" s="26">
        <v>291</v>
      </c>
      <c r="B585" s="6">
        <v>0.92272200000000004</v>
      </c>
      <c r="C585" s="6">
        <v>0</v>
      </c>
      <c r="D585" s="6">
        <v>0.20283979999999999</v>
      </c>
      <c r="E585" s="6">
        <v>0.1336898</v>
      </c>
      <c r="F585" s="6">
        <v>1.0487919999999999</v>
      </c>
      <c r="G585" s="6">
        <v>2.1568619999999998</v>
      </c>
      <c r="H585" s="6">
        <v>0.1109878</v>
      </c>
      <c r="I585" s="6">
        <v>0.88235300000000005</v>
      </c>
      <c r="J585" s="6">
        <v>0.57932260000000002</v>
      </c>
      <c r="K585" s="6">
        <v>2.2500800000000001</v>
      </c>
      <c r="L585" s="6">
        <v>1.372549</v>
      </c>
      <c r="M585" s="6">
        <v>0.29596739999999999</v>
      </c>
      <c r="N585" s="6">
        <v>0.19286400000000001</v>
      </c>
      <c r="O585" s="6">
        <v>0.40106960000000003</v>
      </c>
      <c r="P585" s="12">
        <v>0.25715199999999999</v>
      </c>
    </row>
    <row r="586" spans="1:16">
      <c r="A586" s="26">
        <v>291.5</v>
      </c>
      <c r="B586" s="6">
        <v>0.92272200000000004</v>
      </c>
      <c r="C586" s="6">
        <v>-1.9607840000000001E-2</v>
      </c>
      <c r="D586" s="6">
        <v>0.20283979999999999</v>
      </c>
      <c r="E586" s="6">
        <v>0.1336898</v>
      </c>
      <c r="F586" s="6">
        <v>1.0487919999999999</v>
      </c>
      <c r="G586" s="6">
        <v>2.1568619999999998</v>
      </c>
      <c r="H586" s="6">
        <v>0.1109878</v>
      </c>
      <c r="I586" s="6">
        <v>0.88235300000000005</v>
      </c>
      <c r="J586" s="6">
        <v>0.57932260000000002</v>
      </c>
      <c r="K586" s="6">
        <v>2.2500800000000001</v>
      </c>
      <c r="L586" s="6">
        <v>1.372549</v>
      </c>
      <c r="M586" s="6">
        <v>0.29596739999999999</v>
      </c>
      <c r="N586" s="6">
        <v>0.22500800000000001</v>
      </c>
      <c r="O586" s="6">
        <v>0.40106960000000003</v>
      </c>
      <c r="P586" s="12">
        <v>0.289296</v>
      </c>
    </row>
    <row r="587" spans="1:16">
      <c r="A587" s="26">
        <v>292</v>
      </c>
      <c r="B587" s="6">
        <v>0.92272200000000004</v>
      </c>
      <c r="C587" s="6">
        <v>-1.9607840000000001E-2</v>
      </c>
      <c r="D587" s="6">
        <v>0.20283979999999999</v>
      </c>
      <c r="E587" s="6">
        <v>0.1336898</v>
      </c>
      <c r="F587" s="6">
        <v>1.0487919999999999</v>
      </c>
      <c r="G587" s="6">
        <v>2.1568619999999998</v>
      </c>
      <c r="H587" s="6">
        <v>0.1109878</v>
      </c>
      <c r="I587" s="6">
        <v>0.88235300000000005</v>
      </c>
      <c r="J587" s="6">
        <v>0.57932260000000002</v>
      </c>
      <c r="K587" s="6">
        <v>2.2500800000000001</v>
      </c>
      <c r="L587" s="6">
        <v>1.372549</v>
      </c>
      <c r="M587" s="6">
        <v>0.29596739999999999</v>
      </c>
      <c r="N587" s="6">
        <v>0.22500800000000001</v>
      </c>
      <c r="O587" s="6">
        <v>0.40106960000000003</v>
      </c>
      <c r="P587" s="12">
        <v>0.289296</v>
      </c>
    </row>
    <row r="588" spans="1:16">
      <c r="A588" s="26">
        <v>292.5</v>
      </c>
      <c r="B588" s="6">
        <v>0.92272200000000004</v>
      </c>
      <c r="C588" s="6">
        <v>0</v>
      </c>
      <c r="D588" s="6">
        <v>0.20283979999999999</v>
      </c>
      <c r="E588" s="6">
        <v>0.1336898</v>
      </c>
      <c r="F588" s="6">
        <v>1.0487919999999999</v>
      </c>
      <c r="G588" s="6">
        <v>2.1568619999999998</v>
      </c>
      <c r="H588" s="6">
        <v>0.1109878</v>
      </c>
      <c r="I588" s="6">
        <v>0.88235300000000005</v>
      </c>
      <c r="J588" s="6">
        <v>0.57932260000000002</v>
      </c>
      <c r="K588" s="6">
        <v>2.2500800000000001</v>
      </c>
      <c r="L588" s="6">
        <v>1.372549</v>
      </c>
      <c r="M588" s="6">
        <v>0.29596739999999999</v>
      </c>
      <c r="N588" s="6">
        <v>0.22500800000000001</v>
      </c>
      <c r="O588" s="6">
        <v>0.40106960000000003</v>
      </c>
      <c r="P588" s="12">
        <v>0.289296</v>
      </c>
    </row>
    <row r="589" spans="1:16">
      <c r="A589" s="26">
        <v>293</v>
      </c>
      <c r="B589" s="6">
        <v>0.90349860000000004</v>
      </c>
      <c r="C589" s="6">
        <v>-1.9607840000000001E-2</v>
      </c>
      <c r="D589" s="6">
        <v>0.20283979999999999</v>
      </c>
      <c r="E589" s="6">
        <v>0.1336898</v>
      </c>
      <c r="F589" s="6">
        <v>1.0487919999999999</v>
      </c>
      <c r="G589" s="6">
        <v>2.1568619999999998</v>
      </c>
      <c r="H589" s="6">
        <v>0.1109878</v>
      </c>
      <c r="I589" s="6">
        <v>0.88235300000000005</v>
      </c>
      <c r="J589" s="6">
        <v>0.57932260000000002</v>
      </c>
      <c r="K589" s="6">
        <v>2.2500800000000001</v>
      </c>
      <c r="L589" s="6">
        <v>1.372549</v>
      </c>
      <c r="M589" s="6">
        <v>0.29596739999999999</v>
      </c>
      <c r="N589" s="6">
        <v>0.22500800000000001</v>
      </c>
      <c r="O589" s="6">
        <v>0.40106960000000003</v>
      </c>
      <c r="P589" s="12">
        <v>0.289296</v>
      </c>
    </row>
    <row r="590" spans="1:16">
      <c r="A590" s="26">
        <v>293.5</v>
      </c>
      <c r="B590" s="6">
        <v>0.92272200000000004</v>
      </c>
      <c r="C590" s="6">
        <v>0</v>
      </c>
      <c r="D590" s="6">
        <v>0.20283979999999999</v>
      </c>
      <c r="E590" s="6">
        <v>0.1336898</v>
      </c>
      <c r="F590" s="6">
        <v>1.0487919999999999</v>
      </c>
      <c r="G590" s="6">
        <v>2.1568619999999998</v>
      </c>
      <c r="H590" s="6">
        <v>0.1109878</v>
      </c>
      <c r="I590" s="6">
        <v>0.88235300000000005</v>
      </c>
      <c r="J590" s="6">
        <v>0.57932260000000002</v>
      </c>
      <c r="K590" s="6">
        <v>2.2500800000000001</v>
      </c>
      <c r="L590" s="6">
        <v>1.372549</v>
      </c>
      <c r="M590" s="6">
        <v>0.29596739999999999</v>
      </c>
      <c r="N590" s="6">
        <v>0.19286400000000001</v>
      </c>
      <c r="O590" s="6">
        <v>0.40106960000000003</v>
      </c>
      <c r="P590" s="12">
        <v>0.289296</v>
      </c>
    </row>
    <row r="591" spans="1:16">
      <c r="A591" s="26">
        <v>294</v>
      </c>
      <c r="B591" s="6">
        <v>0.92272200000000004</v>
      </c>
      <c r="C591" s="6">
        <v>-1.9607840000000001E-2</v>
      </c>
      <c r="D591" s="6">
        <v>0.20283979999999999</v>
      </c>
      <c r="E591" s="6">
        <v>0.1336898</v>
      </c>
      <c r="F591" s="6">
        <v>1.0487919999999999</v>
      </c>
      <c r="G591" s="6">
        <v>2.1568619999999998</v>
      </c>
      <c r="H591" s="6">
        <v>0.1109878</v>
      </c>
      <c r="I591" s="6">
        <v>0.88235300000000005</v>
      </c>
      <c r="J591" s="6">
        <v>0.57932260000000002</v>
      </c>
      <c r="K591" s="6">
        <v>2.2500800000000001</v>
      </c>
      <c r="L591" s="6">
        <v>1.372549</v>
      </c>
      <c r="M591" s="6">
        <v>0.29596739999999999</v>
      </c>
      <c r="N591" s="6">
        <v>0.22500800000000001</v>
      </c>
      <c r="O591" s="6">
        <v>0.40106960000000003</v>
      </c>
      <c r="P591" s="12">
        <v>0.289296</v>
      </c>
    </row>
    <row r="592" spans="1:16">
      <c r="A592" s="26">
        <v>294.5</v>
      </c>
      <c r="B592" s="6">
        <v>0.92272200000000004</v>
      </c>
      <c r="C592" s="6">
        <v>-1.9607840000000001E-2</v>
      </c>
      <c r="D592" s="6">
        <v>0.20283979999999999</v>
      </c>
      <c r="E592" s="6">
        <v>0.1336898</v>
      </c>
      <c r="F592" s="6">
        <v>1.0487919999999999</v>
      </c>
      <c r="G592" s="6">
        <v>2.1568619999999998</v>
      </c>
      <c r="H592" s="6">
        <v>0.1109878</v>
      </c>
      <c r="I592" s="6">
        <v>0.88235300000000005</v>
      </c>
      <c r="J592" s="6">
        <v>0.57932260000000002</v>
      </c>
      <c r="K592" s="6">
        <v>2.2500800000000001</v>
      </c>
      <c r="L592" s="6">
        <v>1.4052290000000001</v>
      </c>
      <c r="M592" s="6">
        <v>0.29596739999999999</v>
      </c>
      <c r="N592" s="6">
        <v>0.22500800000000001</v>
      </c>
      <c r="O592" s="6">
        <v>0.40106960000000003</v>
      </c>
      <c r="P592" s="12">
        <v>0.289296</v>
      </c>
    </row>
    <row r="593" spans="1:16">
      <c r="A593" s="26">
        <v>295</v>
      </c>
      <c r="B593" s="6">
        <v>0.92272200000000004</v>
      </c>
      <c r="C593" s="6">
        <v>0</v>
      </c>
      <c r="D593" s="6">
        <v>0.20283979999999999</v>
      </c>
      <c r="E593" s="6">
        <v>0.1336898</v>
      </c>
      <c r="F593" s="6">
        <v>1.0487919999999999</v>
      </c>
      <c r="G593" s="6">
        <v>2.1568619999999998</v>
      </c>
      <c r="H593" s="6">
        <v>0.1109878</v>
      </c>
      <c r="I593" s="6">
        <v>0.88235300000000005</v>
      </c>
      <c r="J593" s="6">
        <v>0.62388600000000005</v>
      </c>
      <c r="K593" s="6">
        <v>2.2500800000000001</v>
      </c>
      <c r="L593" s="6">
        <v>1.4052290000000001</v>
      </c>
      <c r="M593" s="6">
        <v>0.29596739999999999</v>
      </c>
      <c r="N593" s="6">
        <v>0.22500800000000001</v>
      </c>
      <c r="O593" s="6">
        <v>0.40106960000000003</v>
      </c>
      <c r="P593" s="12">
        <v>0.289296</v>
      </c>
    </row>
    <row r="594" spans="1:16">
      <c r="A594" s="26">
        <v>295.5</v>
      </c>
      <c r="B594" s="6">
        <v>0.92272200000000004</v>
      </c>
      <c r="C594" s="6">
        <v>-1.9607840000000001E-2</v>
      </c>
      <c r="D594" s="6">
        <v>0.20283979999999999</v>
      </c>
      <c r="E594" s="6">
        <v>0.1336898</v>
      </c>
      <c r="F594" s="6">
        <v>1.0487919999999999</v>
      </c>
      <c r="G594" s="6">
        <v>2.1568619999999998</v>
      </c>
      <c r="H594" s="6">
        <v>0.1109878</v>
      </c>
      <c r="I594" s="6">
        <v>0.88235300000000005</v>
      </c>
      <c r="J594" s="6">
        <v>0.57932260000000002</v>
      </c>
      <c r="K594" s="6">
        <v>2.2500800000000001</v>
      </c>
      <c r="L594" s="6">
        <v>1.4052290000000001</v>
      </c>
      <c r="M594" s="6">
        <v>0.29596739999999999</v>
      </c>
      <c r="N594" s="6">
        <v>0.22500800000000001</v>
      </c>
      <c r="O594" s="6">
        <v>0.40106960000000003</v>
      </c>
      <c r="P594" s="12">
        <v>0.289296</v>
      </c>
    </row>
    <row r="595" spans="1:16">
      <c r="A595" s="26">
        <v>296</v>
      </c>
      <c r="B595" s="6">
        <v>0.90349860000000004</v>
      </c>
      <c r="C595" s="6">
        <v>-1.9607840000000001E-2</v>
      </c>
      <c r="D595" s="6">
        <v>0.20283979999999999</v>
      </c>
      <c r="E595" s="6">
        <v>0.1336898</v>
      </c>
      <c r="F595" s="6">
        <v>1.0487919999999999</v>
      </c>
      <c r="G595" s="6">
        <v>2.1568619999999998</v>
      </c>
      <c r="H595" s="6">
        <v>0.1109878</v>
      </c>
      <c r="I595" s="6">
        <v>0.88235300000000005</v>
      </c>
      <c r="J595" s="6">
        <v>0.57932260000000002</v>
      </c>
      <c r="K595" s="6">
        <v>2.2500800000000001</v>
      </c>
      <c r="L595" s="6">
        <v>1.372549</v>
      </c>
      <c r="M595" s="6">
        <v>0.29596739999999999</v>
      </c>
      <c r="N595" s="6">
        <v>0.22500800000000001</v>
      </c>
      <c r="O595" s="6">
        <v>0.40106960000000003</v>
      </c>
      <c r="P595" s="12">
        <v>0.289296</v>
      </c>
    </row>
    <row r="596" spans="1:16">
      <c r="A596" s="26">
        <v>296.5</v>
      </c>
      <c r="B596" s="6">
        <v>0.90349860000000004</v>
      </c>
      <c r="C596" s="6">
        <v>0</v>
      </c>
      <c r="D596" s="6">
        <v>0.20283979999999999</v>
      </c>
      <c r="E596" s="6">
        <v>0.1336898</v>
      </c>
      <c r="F596" s="6">
        <v>1.0487919999999999</v>
      </c>
      <c r="G596" s="6">
        <v>2.1568619999999998</v>
      </c>
      <c r="H596" s="6">
        <v>0.1109878</v>
      </c>
      <c r="I596" s="6">
        <v>0.88235300000000005</v>
      </c>
      <c r="J596" s="6">
        <v>0.57932260000000002</v>
      </c>
      <c r="K596" s="6">
        <v>2.2500800000000001</v>
      </c>
      <c r="L596" s="6">
        <v>1.4052290000000001</v>
      </c>
      <c r="M596" s="6">
        <v>0.29596739999999999</v>
      </c>
      <c r="N596" s="6">
        <v>0.22500800000000001</v>
      </c>
      <c r="O596" s="6">
        <v>0.40106960000000003</v>
      </c>
      <c r="P596" s="12">
        <v>0.289296</v>
      </c>
    </row>
    <row r="597" spans="1:16">
      <c r="A597" s="26">
        <v>297</v>
      </c>
      <c r="B597" s="6">
        <v>0.90349860000000004</v>
      </c>
      <c r="C597" s="6">
        <v>-1.9607840000000001E-2</v>
      </c>
      <c r="D597" s="6">
        <v>0.20283979999999999</v>
      </c>
      <c r="E597" s="6">
        <v>0.1336898</v>
      </c>
      <c r="F597" s="6">
        <v>1.0487919999999999</v>
      </c>
      <c r="G597" s="6">
        <v>2.1568619999999998</v>
      </c>
      <c r="H597" s="6">
        <v>0.1109878</v>
      </c>
      <c r="I597" s="6">
        <v>0.88235300000000005</v>
      </c>
      <c r="J597" s="6">
        <v>0.57932260000000002</v>
      </c>
      <c r="K597" s="6">
        <v>2.2500800000000001</v>
      </c>
      <c r="L597" s="6">
        <v>1.4052290000000001</v>
      </c>
      <c r="M597" s="6">
        <v>0.29596739999999999</v>
      </c>
      <c r="N597" s="6">
        <v>0.22500800000000001</v>
      </c>
      <c r="O597" s="6">
        <v>0.40106960000000003</v>
      </c>
      <c r="P597" s="12">
        <v>0.289296</v>
      </c>
    </row>
    <row r="598" spans="1:16">
      <c r="A598" s="26">
        <v>297.5</v>
      </c>
      <c r="B598" s="6">
        <v>0.90349860000000004</v>
      </c>
      <c r="C598" s="6">
        <v>-1.9607840000000001E-2</v>
      </c>
      <c r="D598" s="6">
        <v>0.20283979999999999</v>
      </c>
      <c r="E598" s="6">
        <v>0.1336898</v>
      </c>
      <c r="F598" s="6">
        <v>1.0487919999999999</v>
      </c>
      <c r="G598" s="6">
        <v>2.1568619999999998</v>
      </c>
      <c r="H598" s="6">
        <v>0.1109878</v>
      </c>
      <c r="I598" s="6">
        <v>0.88235300000000005</v>
      </c>
      <c r="J598" s="6">
        <v>0.57932260000000002</v>
      </c>
      <c r="K598" s="6">
        <v>2.2500800000000001</v>
      </c>
      <c r="L598" s="6">
        <v>1.4052290000000001</v>
      </c>
      <c r="M598" s="6">
        <v>0.29596739999999999</v>
      </c>
      <c r="N598" s="6">
        <v>0.22500800000000001</v>
      </c>
      <c r="O598" s="6">
        <v>0.40106960000000003</v>
      </c>
      <c r="P598" s="12">
        <v>0.289296</v>
      </c>
    </row>
    <row r="599" spans="1:16">
      <c r="A599" s="26">
        <v>298</v>
      </c>
      <c r="B599" s="6">
        <v>0.90349860000000004</v>
      </c>
      <c r="C599" s="6">
        <v>-1.9607840000000001E-2</v>
      </c>
      <c r="D599" s="6">
        <v>0.20283979999999999</v>
      </c>
      <c r="E599" s="6">
        <v>0.1336898</v>
      </c>
      <c r="F599" s="6">
        <v>1.0487919999999999</v>
      </c>
      <c r="G599" s="6">
        <v>2.1568619999999998</v>
      </c>
      <c r="H599" s="6">
        <v>0.1109878</v>
      </c>
      <c r="I599" s="6">
        <v>0.88235300000000005</v>
      </c>
      <c r="J599" s="6">
        <v>0.62388600000000005</v>
      </c>
      <c r="K599" s="6">
        <v>2.2500800000000001</v>
      </c>
      <c r="L599" s="6">
        <v>1.4052290000000001</v>
      </c>
      <c r="M599" s="6">
        <v>0.29596739999999999</v>
      </c>
      <c r="N599" s="6">
        <v>0.19286400000000001</v>
      </c>
      <c r="O599" s="6">
        <v>0.40106960000000003</v>
      </c>
      <c r="P599" s="12">
        <v>0.289296</v>
      </c>
    </row>
    <row r="600" spans="1:16">
      <c r="A600" s="26">
        <v>298.5</v>
      </c>
      <c r="B600" s="6">
        <v>0.90349860000000004</v>
      </c>
      <c r="C600" s="6">
        <v>0</v>
      </c>
      <c r="D600" s="6">
        <v>0.20283979999999999</v>
      </c>
      <c r="E600" s="6">
        <v>0.1336898</v>
      </c>
      <c r="F600" s="6">
        <v>1.0487919999999999</v>
      </c>
      <c r="G600" s="6">
        <v>2.1568619999999998</v>
      </c>
      <c r="H600" s="6">
        <v>0.1109878</v>
      </c>
      <c r="I600" s="6">
        <v>0.88235300000000005</v>
      </c>
      <c r="J600" s="6">
        <v>0.57932260000000002</v>
      </c>
      <c r="K600" s="6">
        <v>2.2500800000000001</v>
      </c>
      <c r="L600" s="6">
        <v>1.4052290000000001</v>
      </c>
      <c r="M600" s="6">
        <v>0.29596739999999999</v>
      </c>
      <c r="N600" s="6">
        <v>0.19286400000000001</v>
      </c>
      <c r="O600" s="6">
        <v>0.40106960000000003</v>
      </c>
      <c r="P600" s="12">
        <v>0.289296</v>
      </c>
    </row>
    <row r="601" spans="1:16">
      <c r="A601" s="26">
        <v>299</v>
      </c>
      <c r="B601" s="6">
        <v>0.92272200000000004</v>
      </c>
      <c r="C601" s="6">
        <v>0</v>
      </c>
      <c r="D601" s="6">
        <v>0.20283979999999999</v>
      </c>
      <c r="E601" s="6">
        <v>0.1336898</v>
      </c>
      <c r="F601" s="6">
        <v>1.0487919999999999</v>
      </c>
      <c r="G601" s="6">
        <v>2.1568619999999998</v>
      </c>
      <c r="H601" s="6">
        <v>0.1109878</v>
      </c>
      <c r="I601" s="6">
        <v>0.88235300000000005</v>
      </c>
      <c r="J601" s="6">
        <v>0.57932260000000002</v>
      </c>
      <c r="K601" s="6">
        <v>2.2500800000000001</v>
      </c>
      <c r="L601" s="6">
        <v>1.4052290000000001</v>
      </c>
      <c r="M601" s="6">
        <v>0.29596739999999999</v>
      </c>
      <c r="N601" s="6">
        <v>0.22500800000000001</v>
      </c>
      <c r="O601" s="6">
        <v>0.40106960000000003</v>
      </c>
      <c r="P601" s="12">
        <v>0.289296</v>
      </c>
    </row>
    <row r="602" spans="1:16">
      <c r="A602" s="26">
        <v>299.5</v>
      </c>
      <c r="B602" s="6">
        <v>0.90349860000000004</v>
      </c>
      <c r="C602" s="6">
        <v>0</v>
      </c>
      <c r="D602" s="6">
        <v>0.20283979999999999</v>
      </c>
      <c r="E602" s="6">
        <v>0.1336898</v>
      </c>
      <c r="F602" s="6">
        <v>1.0487919999999999</v>
      </c>
      <c r="G602" s="6">
        <v>2.1568619999999998</v>
      </c>
      <c r="H602" s="6">
        <v>0.1109878</v>
      </c>
      <c r="I602" s="6">
        <v>0.88235300000000005</v>
      </c>
      <c r="J602" s="6">
        <v>0.57932260000000002</v>
      </c>
      <c r="K602" s="6">
        <v>2.2500800000000001</v>
      </c>
      <c r="L602" s="6">
        <v>1.4052290000000001</v>
      </c>
      <c r="M602" s="6">
        <v>0.29596739999999999</v>
      </c>
      <c r="N602" s="6">
        <v>0.22500800000000001</v>
      </c>
      <c r="O602" s="6">
        <v>0.40106960000000003</v>
      </c>
      <c r="P602" s="12">
        <v>0.289296</v>
      </c>
    </row>
    <row r="603" spans="1:16">
      <c r="A603" s="26">
        <v>300</v>
      </c>
      <c r="B603" s="6">
        <v>0.90349860000000004</v>
      </c>
      <c r="C603" s="6">
        <v>-1.9607840000000001E-2</v>
      </c>
      <c r="D603" s="6">
        <v>0.20283979999999999</v>
      </c>
      <c r="E603" s="6">
        <v>0.1336898</v>
      </c>
      <c r="F603" s="6">
        <v>1.0487919999999999</v>
      </c>
      <c r="G603" s="6">
        <v>2.1568619999999998</v>
      </c>
      <c r="H603" s="6">
        <v>0.1109878</v>
      </c>
      <c r="I603" s="6">
        <v>0.88235300000000005</v>
      </c>
      <c r="J603" s="6">
        <v>0.57932260000000002</v>
      </c>
      <c r="K603" s="6">
        <v>2.2500800000000001</v>
      </c>
      <c r="L603" s="6">
        <v>1.4052290000000001</v>
      </c>
      <c r="M603" s="6">
        <v>0.29596739999999999</v>
      </c>
      <c r="N603" s="6">
        <v>0.22500800000000001</v>
      </c>
      <c r="O603" s="6">
        <v>0.40106960000000003</v>
      </c>
      <c r="P603" s="12">
        <v>0.289296</v>
      </c>
    </row>
    <row r="604" spans="1:16">
      <c r="A604" s="26">
        <v>300.5</v>
      </c>
      <c r="B604" s="6">
        <v>0.90349860000000004</v>
      </c>
      <c r="C604" s="6">
        <v>-1.9607840000000001E-2</v>
      </c>
      <c r="D604" s="6">
        <v>0.20283979999999999</v>
      </c>
      <c r="E604" s="6">
        <v>0.1336898</v>
      </c>
      <c r="F604" s="6">
        <v>1.0487919999999999</v>
      </c>
      <c r="G604" s="6">
        <v>2.1568619999999998</v>
      </c>
      <c r="H604" s="6">
        <v>0.1109878</v>
      </c>
      <c r="I604" s="6">
        <v>0.88235300000000005</v>
      </c>
      <c r="J604" s="6">
        <v>0.57932260000000002</v>
      </c>
      <c r="K604" s="6">
        <v>2.2500800000000001</v>
      </c>
      <c r="L604" s="6">
        <v>1.4052290000000001</v>
      </c>
      <c r="M604" s="6">
        <v>0.29596739999999999</v>
      </c>
      <c r="N604" s="6">
        <v>0.22500800000000001</v>
      </c>
      <c r="O604" s="6">
        <v>0.40106960000000003</v>
      </c>
      <c r="P604" s="12">
        <v>0.289296</v>
      </c>
    </row>
    <row r="605" spans="1:16">
      <c r="A605" s="26">
        <v>301</v>
      </c>
      <c r="B605" s="6">
        <v>0.90349860000000004</v>
      </c>
      <c r="C605" s="6">
        <v>-1.9607840000000001E-2</v>
      </c>
      <c r="D605" s="6">
        <v>0.20283979999999999</v>
      </c>
      <c r="E605" s="6">
        <v>0.1336898</v>
      </c>
      <c r="F605" s="6">
        <v>1.0487919999999999</v>
      </c>
      <c r="G605" s="6">
        <v>2.1568619999999998</v>
      </c>
      <c r="H605" s="6">
        <v>0.1109878</v>
      </c>
      <c r="I605" s="6">
        <v>0.88235300000000005</v>
      </c>
      <c r="J605" s="6">
        <v>0.62388600000000005</v>
      </c>
      <c r="K605" s="6">
        <v>2.2500800000000001</v>
      </c>
      <c r="L605" s="6">
        <v>1.4052290000000001</v>
      </c>
      <c r="M605" s="6">
        <v>0.29596739999999999</v>
      </c>
      <c r="N605" s="6">
        <v>0.22500800000000001</v>
      </c>
      <c r="O605" s="6">
        <v>0.40106960000000003</v>
      </c>
      <c r="P605" s="12">
        <v>0.289296</v>
      </c>
    </row>
    <row r="606" spans="1:16">
      <c r="A606" s="26">
        <v>301.5</v>
      </c>
      <c r="B606" s="6">
        <v>0.90349860000000004</v>
      </c>
      <c r="C606" s="6">
        <v>-1.9607840000000001E-2</v>
      </c>
      <c r="D606" s="6">
        <v>0.20283979999999999</v>
      </c>
      <c r="E606" s="6">
        <v>0.1336898</v>
      </c>
      <c r="F606" s="6">
        <v>1.0487919999999999</v>
      </c>
      <c r="G606" s="6">
        <v>2.1568619999999998</v>
      </c>
      <c r="H606" s="6">
        <v>0.1109878</v>
      </c>
      <c r="I606" s="6">
        <v>0.88235300000000005</v>
      </c>
      <c r="J606" s="6">
        <v>0.57932260000000002</v>
      </c>
      <c r="K606" s="6">
        <v>2.2500800000000001</v>
      </c>
      <c r="L606" s="6">
        <v>1.4052290000000001</v>
      </c>
      <c r="M606" s="6">
        <v>0.29596739999999999</v>
      </c>
      <c r="N606" s="6">
        <v>0.22500800000000001</v>
      </c>
      <c r="O606" s="6">
        <v>0.40106960000000003</v>
      </c>
      <c r="P606" s="12">
        <v>0.289296</v>
      </c>
    </row>
    <row r="607" spans="1:16">
      <c r="A607" s="26">
        <v>302</v>
      </c>
      <c r="B607" s="6">
        <v>0.90349860000000004</v>
      </c>
      <c r="C607" s="6">
        <v>-1.9607840000000001E-2</v>
      </c>
      <c r="D607" s="6">
        <v>0.20283979999999999</v>
      </c>
      <c r="E607" s="6">
        <v>0.1336898</v>
      </c>
      <c r="F607" s="6">
        <v>1.0487919999999999</v>
      </c>
      <c r="G607" s="6">
        <v>2.1568619999999998</v>
      </c>
      <c r="H607" s="6">
        <v>0.1109878</v>
      </c>
      <c r="I607" s="6">
        <v>0.88235300000000005</v>
      </c>
      <c r="J607" s="6">
        <v>0.57932260000000002</v>
      </c>
      <c r="K607" s="6">
        <v>2.2500800000000001</v>
      </c>
      <c r="L607" s="6">
        <v>1.4052290000000001</v>
      </c>
      <c r="M607" s="6">
        <v>0.29596739999999999</v>
      </c>
      <c r="N607" s="6">
        <v>0.22500800000000001</v>
      </c>
      <c r="O607" s="6">
        <v>0.40106960000000003</v>
      </c>
      <c r="P607" s="12">
        <v>0.289296</v>
      </c>
    </row>
    <row r="608" spans="1:16">
      <c r="A608" s="26">
        <v>302.5</v>
      </c>
      <c r="B608" s="6">
        <v>0.90349860000000004</v>
      </c>
      <c r="C608" s="6">
        <v>-1.9607840000000001E-2</v>
      </c>
      <c r="D608" s="6">
        <v>0.20283979999999999</v>
      </c>
      <c r="E608" s="6">
        <v>0.1336898</v>
      </c>
      <c r="F608" s="6">
        <v>1.0487919999999999</v>
      </c>
      <c r="G608" s="6">
        <v>2.1568619999999998</v>
      </c>
      <c r="H608" s="6">
        <v>0.1109878</v>
      </c>
      <c r="I608" s="6">
        <v>0.88235300000000005</v>
      </c>
      <c r="J608" s="6">
        <v>0.57932260000000002</v>
      </c>
      <c r="K608" s="6">
        <v>2.2500800000000001</v>
      </c>
      <c r="L608" s="6">
        <v>1.4052290000000001</v>
      </c>
      <c r="M608" s="6">
        <v>0.29596739999999999</v>
      </c>
      <c r="N608" s="6">
        <v>0.22500800000000001</v>
      </c>
      <c r="O608" s="6">
        <v>0.40106960000000003</v>
      </c>
      <c r="P608" s="12">
        <v>0.289296</v>
      </c>
    </row>
    <row r="609" spans="1:16">
      <c r="A609" s="26">
        <v>303</v>
      </c>
      <c r="B609" s="6">
        <v>0.90349860000000004</v>
      </c>
      <c r="C609" s="6">
        <v>-1.9607840000000001E-2</v>
      </c>
      <c r="D609" s="6">
        <v>0.20283979999999999</v>
      </c>
      <c r="E609" s="6">
        <v>0.1336898</v>
      </c>
      <c r="F609" s="6">
        <v>1.0487919999999999</v>
      </c>
      <c r="G609" s="6">
        <v>2.1568619999999998</v>
      </c>
      <c r="H609" s="6">
        <v>0.1109878</v>
      </c>
      <c r="I609" s="6">
        <v>0.88235300000000005</v>
      </c>
      <c r="J609" s="6">
        <v>0.57932260000000002</v>
      </c>
      <c r="K609" s="6">
        <v>2.2500800000000001</v>
      </c>
      <c r="L609" s="6">
        <v>1.4052290000000001</v>
      </c>
      <c r="M609" s="6">
        <v>0.29596739999999999</v>
      </c>
      <c r="N609" s="6">
        <v>0.22500800000000001</v>
      </c>
      <c r="O609" s="6">
        <v>0.40106960000000003</v>
      </c>
      <c r="P609" s="12">
        <v>0.289296</v>
      </c>
    </row>
    <row r="610" spans="1:16">
      <c r="A610" s="26">
        <v>303.5</v>
      </c>
      <c r="B610" s="6">
        <v>0.90349860000000004</v>
      </c>
      <c r="C610" s="6">
        <v>-1.9607840000000001E-2</v>
      </c>
      <c r="D610" s="6">
        <v>0.1859365</v>
      </c>
      <c r="E610" s="6">
        <v>0.1336898</v>
      </c>
      <c r="F610" s="6">
        <v>1.0487919999999999</v>
      </c>
      <c r="G610" s="6">
        <v>2.1568619999999998</v>
      </c>
      <c r="H610" s="6">
        <v>0.1109878</v>
      </c>
      <c r="I610" s="6">
        <v>0.88235300000000005</v>
      </c>
      <c r="J610" s="6">
        <v>0.62388600000000005</v>
      </c>
      <c r="K610" s="6">
        <v>2.2500800000000001</v>
      </c>
      <c r="L610" s="6">
        <v>1.4052290000000001</v>
      </c>
      <c r="M610" s="6">
        <v>0.29596739999999999</v>
      </c>
      <c r="N610" s="6">
        <v>0.19286400000000001</v>
      </c>
      <c r="O610" s="6">
        <v>0.40106960000000003</v>
      </c>
      <c r="P610" s="12">
        <v>0.289296</v>
      </c>
    </row>
    <row r="611" spans="1:16">
      <c r="A611" s="26">
        <v>304</v>
      </c>
      <c r="B611" s="6">
        <v>0.90349860000000004</v>
      </c>
      <c r="C611" s="6">
        <v>0</v>
      </c>
      <c r="D611" s="6">
        <v>0.20283979999999999</v>
      </c>
      <c r="E611" s="6">
        <v>0.1336898</v>
      </c>
      <c r="F611" s="6">
        <v>1.0487919999999999</v>
      </c>
      <c r="G611" s="6">
        <v>2.1568619999999998</v>
      </c>
      <c r="H611" s="6">
        <v>0.1109878</v>
      </c>
      <c r="I611" s="6">
        <v>0.88235300000000005</v>
      </c>
      <c r="J611" s="6">
        <v>0.57932260000000002</v>
      </c>
      <c r="K611" s="6">
        <v>2.2500800000000001</v>
      </c>
      <c r="L611" s="6">
        <v>1.4052290000000001</v>
      </c>
      <c r="M611" s="6">
        <v>0.29596739999999999</v>
      </c>
      <c r="N611" s="6">
        <v>0.22500800000000001</v>
      </c>
      <c r="O611" s="6">
        <v>0.40106960000000003</v>
      </c>
      <c r="P611" s="12">
        <v>0.289296</v>
      </c>
    </row>
    <row r="612" spans="1:16">
      <c r="A612" s="26">
        <v>304.5</v>
      </c>
      <c r="B612" s="6">
        <v>0.90349860000000004</v>
      </c>
      <c r="C612" s="6">
        <v>0</v>
      </c>
      <c r="D612" s="6">
        <v>0.20283979999999999</v>
      </c>
      <c r="E612" s="6">
        <v>0.1336898</v>
      </c>
      <c r="F612" s="6">
        <v>1.0487919999999999</v>
      </c>
      <c r="G612" s="6">
        <v>2.1568619999999998</v>
      </c>
      <c r="H612" s="6">
        <v>0.1109878</v>
      </c>
      <c r="I612" s="6">
        <v>0.88235300000000005</v>
      </c>
      <c r="J612" s="6">
        <v>0.62388600000000005</v>
      </c>
      <c r="K612" s="6">
        <v>2.2500800000000001</v>
      </c>
      <c r="L612" s="6">
        <v>1.4379090000000001</v>
      </c>
      <c r="M612" s="6">
        <v>0.29596739999999999</v>
      </c>
      <c r="N612" s="6">
        <v>0.22500800000000001</v>
      </c>
      <c r="O612" s="6">
        <v>0.40106960000000003</v>
      </c>
      <c r="P612" s="12">
        <v>0.289296</v>
      </c>
    </row>
    <row r="613" spans="1:16">
      <c r="A613" s="26">
        <v>305</v>
      </c>
      <c r="B613" s="6">
        <v>0.90349860000000004</v>
      </c>
      <c r="C613" s="6">
        <v>0</v>
      </c>
      <c r="D613" s="6">
        <v>0.20283979999999999</v>
      </c>
      <c r="E613" s="6">
        <v>0.1336898</v>
      </c>
      <c r="F613" s="6">
        <v>1.0487919999999999</v>
      </c>
      <c r="G613" s="6">
        <v>2.1568619999999998</v>
      </c>
      <c r="H613" s="6">
        <v>0.1109878</v>
      </c>
      <c r="I613" s="6">
        <v>0.88235300000000005</v>
      </c>
      <c r="J613" s="6">
        <v>0.57932260000000002</v>
      </c>
      <c r="K613" s="6">
        <v>2.2500800000000001</v>
      </c>
      <c r="L613" s="6">
        <v>1.4379090000000001</v>
      </c>
      <c r="M613" s="6">
        <v>0.29596739999999999</v>
      </c>
      <c r="N613" s="6">
        <v>0.22500800000000001</v>
      </c>
      <c r="O613" s="6">
        <v>0.40106960000000003</v>
      </c>
      <c r="P613" s="12">
        <v>0.289296</v>
      </c>
    </row>
    <row r="614" spans="1:16">
      <c r="A614" s="26">
        <v>305.5</v>
      </c>
      <c r="B614" s="6">
        <v>0.90349860000000004</v>
      </c>
      <c r="C614" s="6">
        <v>-1.9607840000000001E-2</v>
      </c>
      <c r="D614" s="6">
        <v>0.20283979999999999</v>
      </c>
      <c r="E614" s="6">
        <v>0.1336898</v>
      </c>
      <c r="F614" s="6">
        <v>1.0487919999999999</v>
      </c>
      <c r="G614" s="6">
        <v>2.1568619999999998</v>
      </c>
      <c r="H614" s="6">
        <v>0.1109878</v>
      </c>
      <c r="I614" s="6">
        <v>0.88235300000000005</v>
      </c>
      <c r="J614" s="6">
        <v>0.62388600000000005</v>
      </c>
      <c r="K614" s="6">
        <v>2.2500800000000001</v>
      </c>
      <c r="L614" s="6">
        <v>1.4052290000000001</v>
      </c>
      <c r="M614" s="6">
        <v>0.29596739999999999</v>
      </c>
      <c r="N614" s="6">
        <v>0.22500800000000001</v>
      </c>
      <c r="O614" s="6">
        <v>0.40106960000000003</v>
      </c>
      <c r="P614" s="12">
        <v>0.289296</v>
      </c>
    </row>
    <row r="615" spans="1:16">
      <c r="A615" s="26">
        <v>306</v>
      </c>
      <c r="B615" s="6">
        <v>0.90349860000000004</v>
      </c>
      <c r="C615" s="6">
        <v>-1.9607840000000001E-2</v>
      </c>
      <c r="D615" s="6">
        <v>0.20283979999999999</v>
      </c>
      <c r="E615" s="6">
        <v>0.1336898</v>
      </c>
      <c r="F615" s="6">
        <v>1.0487919999999999</v>
      </c>
      <c r="G615" s="6">
        <v>2.1568619999999998</v>
      </c>
      <c r="H615" s="6">
        <v>0.1109878</v>
      </c>
      <c r="I615" s="6">
        <v>0.88235300000000005</v>
      </c>
      <c r="J615" s="6">
        <v>0.57932260000000002</v>
      </c>
      <c r="K615" s="6">
        <v>2.2500800000000001</v>
      </c>
      <c r="L615" s="6">
        <v>1.4052290000000001</v>
      </c>
      <c r="M615" s="6">
        <v>0.29596739999999999</v>
      </c>
      <c r="N615" s="6">
        <v>0.22500800000000001</v>
      </c>
      <c r="O615" s="6">
        <v>0.40106960000000003</v>
      </c>
      <c r="P615" s="12">
        <v>0.289296</v>
      </c>
    </row>
    <row r="616" spans="1:16">
      <c r="A616" s="26">
        <v>306.5</v>
      </c>
      <c r="B616" s="6">
        <v>0.90349860000000004</v>
      </c>
      <c r="C616" s="6">
        <v>-1.9607840000000001E-2</v>
      </c>
      <c r="D616" s="6">
        <v>0.20283979999999999</v>
      </c>
      <c r="E616" s="6">
        <v>0.1336898</v>
      </c>
      <c r="F616" s="6">
        <v>1.0487919999999999</v>
      </c>
      <c r="G616" s="6">
        <v>2.1568619999999998</v>
      </c>
      <c r="H616" s="6">
        <v>0.1109878</v>
      </c>
      <c r="I616" s="6">
        <v>0.88235300000000005</v>
      </c>
      <c r="J616" s="6">
        <v>0.62388600000000005</v>
      </c>
      <c r="K616" s="6">
        <v>2.2500800000000001</v>
      </c>
      <c r="L616" s="6">
        <v>1.4052290000000001</v>
      </c>
      <c r="M616" s="6">
        <v>0.29596739999999999</v>
      </c>
      <c r="N616" s="6">
        <v>0.22500800000000001</v>
      </c>
      <c r="O616" s="6">
        <v>0.40106960000000003</v>
      </c>
      <c r="P616" s="12">
        <v>0.289296</v>
      </c>
    </row>
    <row r="617" spans="1:16">
      <c r="A617" s="26">
        <v>307</v>
      </c>
      <c r="B617" s="6">
        <v>0.90349860000000004</v>
      </c>
      <c r="C617" s="6">
        <v>0</v>
      </c>
      <c r="D617" s="6">
        <v>0.20283979999999999</v>
      </c>
      <c r="E617" s="6">
        <v>0.1336898</v>
      </c>
      <c r="F617" s="6">
        <v>1.0487919999999999</v>
      </c>
      <c r="G617" s="6">
        <v>2.1568619999999998</v>
      </c>
      <c r="H617" s="6">
        <v>0.1109878</v>
      </c>
      <c r="I617" s="6">
        <v>0.88235300000000005</v>
      </c>
      <c r="J617" s="6">
        <v>0.57932260000000002</v>
      </c>
      <c r="K617" s="6">
        <v>2.2500800000000001</v>
      </c>
      <c r="L617" s="6">
        <v>1.4379090000000001</v>
      </c>
      <c r="M617" s="6">
        <v>0.29596739999999999</v>
      </c>
      <c r="N617" s="6">
        <v>0.22500800000000001</v>
      </c>
      <c r="O617" s="6">
        <v>0.40106960000000003</v>
      </c>
      <c r="P617" s="12">
        <v>0.289296</v>
      </c>
    </row>
    <row r="618" spans="1:16">
      <c r="A618" s="26">
        <v>307.5</v>
      </c>
      <c r="B618" s="6">
        <v>0.90349860000000004</v>
      </c>
      <c r="C618" s="6">
        <v>0</v>
      </c>
      <c r="D618" s="6">
        <v>0.20283979999999999</v>
      </c>
      <c r="E618" s="6">
        <v>0.1336898</v>
      </c>
      <c r="F618" s="6">
        <v>1.0487919999999999</v>
      </c>
      <c r="G618" s="6">
        <v>2.1568619999999998</v>
      </c>
      <c r="H618" s="6">
        <v>0.1109878</v>
      </c>
      <c r="I618" s="6">
        <v>0.88235300000000005</v>
      </c>
      <c r="J618" s="6">
        <v>0.57932260000000002</v>
      </c>
      <c r="K618" s="6">
        <v>2.2500800000000001</v>
      </c>
      <c r="L618" s="6">
        <v>1.4379090000000001</v>
      </c>
      <c r="M618" s="6">
        <v>0.29596739999999999</v>
      </c>
      <c r="N618" s="6">
        <v>0.22500800000000001</v>
      </c>
      <c r="O618" s="6">
        <v>0.40106960000000003</v>
      </c>
      <c r="P618" s="12">
        <v>0.289296</v>
      </c>
    </row>
    <row r="619" spans="1:16">
      <c r="A619" s="26">
        <v>308</v>
      </c>
      <c r="B619" s="6">
        <v>0.90349860000000004</v>
      </c>
      <c r="C619" s="6">
        <v>-1.9607840000000001E-2</v>
      </c>
      <c r="D619" s="6">
        <v>0.20283979999999999</v>
      </c>
      <c r="E619" s="6">
        <v>0.1336898</v>
      </c>
      <c r="F619" s="6">
        <v>1.0487919999999999</v>
      </c>
      <c r="G619" s="6">
        <v>2.1568619999999998</v>
      </c>
      <c r="H619" s="6">
        <v>0.1109878</v>
      </c>
      <c r="I619" s="6">
        <v>0.88235300000000005</v>
      </c>
      <c r="J619" s="6">
        <v>0.62388600000000005</v>
      </c>
      <c r="K619" s="6">
        <v>2.2500800000000001</v>
      </c>
      <c r="L619" s="6">
        <v>1.4379090000000001</v>
      </c>
      <c r="M619" s="6">
        <v>0.29596739999999999</v>
      </c>
      <c r="N619" s="6">
        <v>0.22500800000000001</v>
      </c>
      <c r="O619" s="6">
        <v>0.40106960000000003</v>
      </c>
      <c r="P619" s="12">
        <v>0.289296</v>
      </c>
    </row>
    <row r="620" spans="1:16">
      <c r="A620" s="26">
        <v>308.5</v>
      </c>
      <c r="B620" s="6">
        <v>0.90349860000000004</v>
      </c>
      <c r="C620" s="6">
        <v>0</v>
      </c>
      <c r="D620" s="6">
        <v>0.20283979999999999</v>
      </c>
      <c r="E620" s="6">
        <v>0.1336898</v>
      </c>
      <c r="F620" s="6">
        <v>1.0487919999999999</v>
      </c>
      <c r="G620" s="6">
        <v>2.1568619999999998</v>
      </c>
      <c r="H620" s="6">
        <v>0.1109878</v>
      </c>
      <c r="I620" s="6">
        <v>0.88235300000000005</v>
      </c>
      <c r="J620" s="6">
        <v>0.57932260000000002</v>
      </c>
      <c r="K620" s="6">
        <v>2.2500800000000001</v>
      </c>
      <c r="L620" s="6">
        <v>1.4379090000000001</v>
      </c>
      <c r="M620" s="6">
        <v>0.29596739999999999</v>
      </c>
      <c r="N620" s="6">
        <v>0.22500800000000001</v>
      </c>
      <c r="O620" s="6">
        <v>0.40106960000000003</v>
      </c>
      <c r="P620" s="12">
        <v>0.289296</v>
      </c>
    </row>
    <row r="621" spans="1:16">
      <c r="A621" s="26">
        <v>309</v>
      </c>
      <c r="B621" s="6">
        <v>0.90349860000000004</v>
      </c>
      <c r="C621" s="6">
        <v>0</v>
      </c>
      <c r="D621" s="6">
        <v>0.20283979999999999</v>
      </c>
      <c r="E621" s="6">
        <v>0.1336898</v>
      </c>
      <c r="F621" s="6">
        <v>1.0487919999999999</v>
      </c>
      <c r="G621" s="6">
        <v>2.1568619999999998</v>
      </c>
      <c r="H621" s="6">
        <v>0.1109878</v>
      </c>
      <c r="I621" s="6">
        <v>0.88235300000000005</v>
      </c>
      <c r="J621" s="6">
        <v>0.62388600000000005</v>
      </c>
      <c r="K621" s="6">
        <v>2.2500800000000001</v>
      </c>
      <c r="L621" s="6">
        <v>1.4379090000000001</v>
      </c>
      <c r="M621" s="6">
        <v>0.29596739999999999</v>
      </c>
      <c r="N621" s="6">
        <v>0.22500800000000001</v>
      </c>
      <c r="O621" s="6">
        <v>0.40106960000000003</v>
      </c>
      <c r="P621" s="12">
        <v>0.289296</v>
      </c>
    </row>
    <row r="622" spans="1:16">
      <c r="A622" s="26">
        <v>309.5</v>
      </c>
      <c r="B622" s="6">
        <v>0.90349860000000004</v>
      </c>
      <c r="C622" s="6">
        <v>-1.9607840000000001E-2</v>
      </c>
      <c r="D622" s="6">
        <v>0.20283979999999999</v>
      </c>
      <c r="E622" s="6">
        <v>0.1336898</v>
      </c>
      <c r="F622" s="6">
        <v>1.0487919999999999</v>
      </c>
      <c r="G622" s="6">
        <v>2.1568619999999998</v>
      </c>
      <c r="H622" s="6">
        <v>0.1109878</v>
      </c>
      <c r="I622" s="6">
        <v>0.84967320000000002</v>
      </c>
      <c r="J622" s="6">
        <v>0.62388600000000005</v>
      </c>
      <c r="K622" s="6">
        <v>2.2500800000000001</v>
      </c>
      <c r="L622" s="6">
        <v>1.4379090000000001</v>
      </c>
      <c r="M622" s="6">
        <v>0.29596739999999999</v>
      </c>
      <c r="N622" s="6">
        <v>0.22500800000000001</v>
      </c>
      <c r="O622" s="6">
        <v>0.40106960000000003</v>
      </c>
      <c r="P622" s="12">
        <v>0.289296</v>
      </c>
    </row>
    <row r="623" spans="1:16">
      <c r="A623" s="26">
        <v>310</v>
      </c>
      <c r="B623" s="6">
        <v>0.92272200000000004</v>
      </c>
      <c r="C623" s="6">
        <v>-1.9607840000000001E-2</v>
      </c>
      <c r="D623" s="6">
        <v>0.1859365</v>
      </c>
      <c r="E623" s="6">
        <v>0.1336898</v>
      </c>
      <c r="F623" s="6">
        <v>1.0487919999999999</v>
      </c>
      <c r="G623" s="6">
        <v>2.1568619999999998</v>
      </c>
      <c r="H623" s="6">
        <v>0.1109878</v>
      </c>
      <c r="I623" s="6">
        <v>0.88235300000000005</v>
      </c>
      <c r="J623" s="6">
        <v>0.57932260000000002</v>
      </c>
      <c r="K623" s="6">
        <v>2.2500800000000001</v>
      </c>
      <c r="L623" s="6">
        <v>1.4379090000000001</v>
      </c>
      <c r="M623" s="6">
        <v>0.29596739999999999</v>
      </c>
      <c r="N623" s="6">
        <v>0.22500800000000001</v>
      </c>
      <c r="O623" s="6">
        <v>0.40106960000000003</v>
      </c>
      <c r="P623" s="12">
        <v>0.289296</v>
      </c>
    </row>
    <row r="624" spans="1:16">
      <c r="A624" s="26">
        <v>310.5</v>
      </c>
      <c r="B624" s="6">
        <v>0.90349860000000004</v>
      </c>
      <c r="C624" s="6">
        <v>0</v>
      </c>
      <c r="D624" s="6">
        <v>0.20283979999999999</v>
      </c>
      <c r="E624" s="6">
        <v>0.1336898</v>
      </c>
      <c r="F624" s="6">
        <v>1.0487919999999999</v>
      </c>
      <c r="G624" s="6">
        <v>2.1241819999999998</v>
      </c>
      <c r="H624" s="6">
        <v>0.1109878</v>
      </c>
      <c r="I624" s="6">
        <v>0.88235300000000005</v>
      </c>
      <c r="J624" s="6">
        <v>0.57932260000000002</v>
      </c>
      <c r="K624" s="6">
        <v>2.2500800000000001</v>
      </c>
      <c r="L624" s="6">
        <v>1.4379090000000001</v>
      </c>
      <c r="M624" s="6">
        <v>0.29596739999999999</v>
      </c>
      <c r="N624" s="6">
        <v>0.22500800000000001</v>
      </c>
      <c r="O624" s="6">
        <v>0.40106960000000003</v>
      </c>
      <c r="P624" s="12">
        <v>0.289296</v>
      </c>
    </row>
    <row r="625" spans="1:16">
      <c r="A625" s="26">
        <v>311</v>
      </c>
      <c r="B625" s="6">
        <v>0.90349860000000004</v>
      </c>
      <c r="C625" s="6">
        <v>-1.9607840000000001E-2</v>
      </c>
      <c r="D625" s="6">
        <v>0.1859365</v>
      </c>
      <c r="E625" s="6">
        <v>0.1336898</v>
      </c>
      <c r="F625" s="6">
        <v>1.0487919999999999</v>
      </c>
      <c r="G625" s="6">
        <v>2.1568619999999998</v>
      </c>
      <c r="H625" s="6">
        <v>0.1109878</v>
      </c>
      <c r="I625" s="6">
        <v>0.88235300000000005</v>
      </c>
      <c r="J625" s="6">
        <v>0.62388600000000005</v>
      </c>
      <c r="K625" s="6">
        <v>2.2500800000000001</v>
      </c>
      <c r="L625" s="6">
        <v>1.4379090000000001</v>
      </c>
      <c r="M625" s="6">
        <v>0.29596739999999999</v>
      </c>
      <c r="N625" s="6">
        <v>0.22500800000000001</v>
      </c>
      <c r="O625" s="6">
        <v>0.40106960000000003</v>
      </c>
      <c r="P625" s="12">
        <v>0.289296</v>
      </c>
    </row>
    <row r="626" spans="1:16">
      <c r="A626" s="26">
        <v>311.5</v>
      </c>
      <c r="B626" s="6">
        <v>0.90349860000000004</v>
      </c>
      <c r="C626" s="6">
        <v>-1.9607840000000001E-2</v>
      </c>
      <c r="D626" s="6">
        <v>0.1859365</v>
      </c>
      <c r="E626" s="6">
        <v>0.1336898</v>
      </c>
      <c r="F626" s="6">
        <v>1.0487919999999999</v>
      </c>
      <c r="G626" s="6">
        <v>2.1568619999999998</v>
      </c>
      <c r="H626" s="6">
        <v>0.1109878</v>
      </c>
      <c r="I626" s="6">
        <v>0.88235300000000005</v>
      </c>
      <c r="J626" s="6">
        <v>0.57932260000000002</v>
      </c>
      <c r="K626" s="6">
        <v>2.2500800000000001</v>
      </c>
      <c r="L626" s="6">
        <v>1.4379090000000001</v>
      </c>
      <c r="M626" s="6">
        <v>0.29596739999999999</v>
      </c>
      <c r="N626" s="6">
        <v>0.22500800000000001</v>
      </c>
      <c r="O626" s="6">
        <v>0.40106960000000003</v>
      </c>
      <c r="P626" s="12">
        <v>0.289296</v>
      </c>
    </row>
    <row r="627" spans="1:16">
      <c r="A627" s="26">
        <v>312</v>
      </c>
      <c r="B627" s="6">
        <v>0.90349860000000004</v>
      </c>
      <c r="C627" s="6">
        <v>-1.9607840000000001E-2</v>
      </c>
      <c r="D627" s="6">
        <v>0.1859365</v>
      </c>
      <c r="E627" s="6">
        <v>0.1336898</v>
      </c>
      <c r="F627" s="6">
        <v>1.0487919999999999</v>
      </c>
      <c r="G627" s="6">
        <v>2.1568619999999998</v>
      </c>
      <c r="H627" s="6">
        <v>0.1109878</v>
      </c>
      <c r="I627" s="6">
        <v>0.88235300000000005</v>
      </c>
      <c r="J627" s="6">
        <v>0.62388600000000005</v>
      </c>
      <c r="K627" s="6">
        <v>2.2500800000000001</v>
      </c>
      <c r="L627" s="6">
        <v>1.4379090000000001</v>
      </c>
      <c r="M627" s="6">
        <v>0.29596739999999999</v>
      </c>
      <c r="N627" s="6">
        <v>0.22500800000000001</v>
      </c>
      <c r="O627" s="6">
        <v>0.40106960000000003</v>
      </c>
      <c r="P627" s="12">
        <v>0.289296</v>
      </c>
    </row>
    <row r="628" spans="1:16">
      <c r="A628" s="26">
        <v>312.5</v>
      </c>
      <c r="B628" s="6">
        <v>0.90349860000000004</v>
      </c>
      <c r="C628" s="6">
        <v>-1.9607840000000001E-2</v>
      </c>
      <c r="D628" s="6">
        <v>0.1859365</v>
      </c>
      <c r="E628" s="6">
        <v>0.1336898</v>
      </c>
      <c r="F628" s="6">
        <v>1.0487919999999999</v>
      </c>
      <c r="G628" s="6">
        <v>2.1568619999999998</v>
      </c>
      <c r="H628" s="6">
        <v>0.1109878</v>
      </c>
      <c r="I628" s="6">
        <v>0.88235300000000005</v>
      </c>
      <c r="J628" s="6">
        <v>0.57932260000000002</v>
      </c>
      <c r="K628" s="6">
        <v>2.2500800000000001</v>
      </c>
      <c r="L628" s="6">
        <v>1.4379090000000001</v>
      </c>
      <c r="M628" s="6">
        <v>0.29596739999999999</v>
      </c>
      <c r="N628" s="6">
        <v>0.22500800000000001</v>
      </c>
      <c r="O628" s="6">
        <v>0.40106960000000003</v>
      </c>
      <c r="P628" s="12">
        <v>0.289296</v>
      </c>
    </row>
    <row r="629" spans="1:16">
      <c r="A629" s="26">
        <v>313</v>
      </c>
      <c r="B629" s="6">
        <v>0.90349860000000004</v>
      </c>
      <c r="C629" s="6">
        <v>0</v>
      </c>
      <c r="D629" s="6">
        <v>0.20283979999999999</v>
      </c>
      <c r="E629" s="6">
        <v>0.1336898</v>
      </c>
      <c r="F629" s="6">
        <v>1.0487919999999999</v>
      </c>
      <c r="G629" s="6">
        <v>2.1568619999999998</v>
      </c>
      <c r="H629" s="6">
        <v>0.1109878</v>
      </c>
      <c r="I629" s="6">
        <v>0.88235300000000005</v>
      </c>
      <c r="J629" s="6">
        <v>0.62388600000000005</v>
      </c>
      <c r="K629" s="6">
        <v>2.2500800000000001</v>
      </c>
      <c r="L629" s="6">
        <v>1.4379090000000001</v>
      </c>
      <c r="M629" s="6">
        <v>0.29596739999999999</v>
      </c>
      <c r="N629" s="6">
        <v>0.22500800000000001</v>
      </c>
      <c r="O629" s="6">
        <v>0.40106960000000003</v>
      </c>
      <c r="P629" s="12">
        <v>0.289296</v>
      </c>
    </row>
    <row r="630" spans="1:16">
      <c r="A630" s="26">
        <v>313.5</v>
      </c>
      <c r="B630" s="6">
        <v>0.90349860000000004</v>
      </c>
      <c r="C630" s="6">
        <v>0</v>
      </c>
      <c r="D630" s="6">
        <v>0.20283979999999999</v>
      </c>
      <c r="E630" s="6">
        <v>0.1336898</v>
      </c>
      <c r="F630" s="6">
        <v>1.0487919999999999</v>
      </c>
      <c r="G630" s="6">
        <v>2.1568619999999998</v>
      </c>
      <c r="H630" s="6">
        <v>0.1109878</v>
      </c>
      <c r="I630" s="6">
        <v>0.84967320000000002</v>
      </c>
      <c r="J630" s="6">
        <v>0.62388600000000005</v>
      </c>
      <c r="K630" s="6">
        <v>2.2500800000000001</v>
      </c>
      <c r="L630" s="6">
        <v>1.4379090000000001</v>
      </c>
      <c r="M630" s="6">
        <v>0.29596739999999999</v>
      </c>
      <c r="N630" s="6">
        <v>0.22500800000000001</v>
      </c>
      <c r="O630" s="6">
        <v>0.40106960000000003</v>
      </c>
      <c r="P630" s="12">
        <v>0.289296</v>
      </c>
    </row>
    <row r="631" spans="1:16">
      <c r="A631" s="26">
        <v>314</v>
      </c>
      <c r="B631" s="6">
        <v>0.90349860000000004</v>
      </c>
      <c r="C631" s="6">
        <v>-1.9607840000000001E-2</v>
      </c>
      <c r="D631" s="6">
        <v>0.1859365</v>
      </c>
      <c r="E631" s="6">
        <v>0.1336898</v>
      </c>
      <c r="F631" s="6">
        <v>1.0487919999999999</v>
      </c>
      <c r="G631" s="6">
        <v>2.1568619999999998</v>
      </c>
      <c r="H631" s="6">
        <v>0.1109878</v>
      </c>
      <c r="I631" s="6">
        <v>0.88235300000000005</v>
      </c>
      <c r="J631" s="6">
        <v>0.62388600000000005</v>
      </c>
      <c r="K631" s="6">
        <v>2.2500800000000001</v>
      </c>
      <c r="L631" s="6">
        <v>1.4379090000000001</v>
      </c>
      <c r="M631" s="6">
        <v>0.29596739999999999</v>
      </c>
      <c r="N631" s="6">
        <v>0.22500800000000001</v>
      </c>
      <c r="O631" s="6">
        <v>0.40106960000000003</v>
      </c>
      <c r="P631" s="12">
        <v>0.289296</v>
      </c>
    </row>
    <row r="632" spans="1:16">
      <c r="A632" s="26">
        <v>314.5</v>
      </c>
      <c r="B632" s="6">
        <v>0.90349860000000004</v>
      </c>
      <c r="C632" s="6">
        <v>-1.9607840000000001E-2</v>
      </c>
      <c r="D632" s="6">
        <v>0.1859365</v>
      </c>
      <c r="E632" s="6">
        <v>0.1336898</v>
      </c>
      <c r="F632" s="6">
        <v>1.0487919999999999</v>
      </c>
      <c r="G632" s="6">
        <v>2.1568619999999998</v>
      </c>
      <c r="H632" s="6">
        <v>0.1109878</v>
      </c>
      <c r="I632" s="6">
        <v>0.84967320000000002</v>
      </c>
      <c r="J632" s="6">
        <v>0.62388600000000005</v>
      </c>
      <c r="K632" s="6">
        <v>2.2500800000000001</v>
      </c>
      <c r="L632" s="6">
        <v>1.4379090000000001</v>
      </c>
      <c r="M632" s="6">
        <v>0.29596739999999999</v>
      </c>
      <c r="N632" s="6">
        <v>0.22500800000000001</v>
      </c>
      <c r="O632" s="6">
        <v>0.40106960000000003</v>
      </c>
      <c r="P632" s="12">
        <v>0.289296</v>
      </c>
    </row>
    <row r="633" spans="1:16">
      <c r="A633" s="26">
        <v>315</v>
      </c>
      <c r="B633" s="6">
        <v>0.90349860000000004</v>
      </c>
      <c r="C633" s="6">
        <v>0</v>
      </c>
      <c r="D633" s="6">
        <v>0.1859365</v>
      </c>
      <c r="E633" s="6">
        <v>0.1336898</v>
      </c>
      <c r="F633" s="6">
        <v>1.0487919999999999</v>
      </c>
      <c r="G633" s="6">
        <v>2.1568619999999998</v>
      </c>
      <c r="H633" s="6">
        <v>0.1109878</v>
      </c>
      <c r="I633" s="6">
        <v>0.84967320000000002</v>
      </c>
      <c r="J633" s="6">
        <v>0.62388600000000005</v>
      </c>
      <c r="K633" s="6">
        <v>2.2500800000000001</v>
      </c>
      <c r="L633" s="6">
        <v>1.4379090000000001</v>
      </c>
      <c r="M633" s="6">
        <v>0.29596739999999999</v>
      </c>
      <c r="N633" s="6">
        <v>0.22500800000000001</v>
      </c>
      <c r="O633" s="6">
        <v>0.40106960000000003</v>
      </c>
      <c r="P633" s="12">
        <v>0.289296</v>
      </c>
    </row>
    <row r="634" spans="1:16">
      <c r="A634" s="26">
        <v>315.5</v>
      </c>
      <c r="B634" s="6">
        <v>0.90349860000000004</v>
      </c>
      <c r="C634" s="6">
        <v>-1.9607840000000001E-2</v>
      </c>
      <c r="D634" s="6">
        <v>0.1859365</v>
      </c>
      <c r="E634" s="6">
        <v>0.1336898</v>
      </c>
      <c r="F634" s="6">
        <v>1.0487919999999999</v>
      </c>
      <c r="G634" s="6">
        <v>2.1241819999999998</v>
      </c>
      <c r="H634" s="6">
        <v>0.1109878</v>
      </c>
      <c r="I634" s="6">
        <v>0.88235300000000005</v>
      </c>
      <c r="J634" s="6">
        <v>0.57932260000000002</v>
      </c>
      <c r="K634" s="6">
        <v>2.2500800000000001</v>
      </c>
      <c r="L634" s="6">
        <v>1.4379090000000001</v>
      </c>
      <c r="M634" s="6">
        <v>0.29596739999999999</v>
      </c>
      <c r="N634" s="6">
        <v>0.22500800000000001</v>
      </c>
      <c r="O634" s="6">
        <v>0.40106960000000003</v>
      </c>
      <c r="P634" s="12">
        <v>0.289296</v>
      </c>
    </row>
    <row r="635" spans="1:16">
      <c r="A635" s="26">
        <v>316</v>
      </c>
      <c r="B635" s="6">
        <v>0.90349860000000004</v>
      </c>
      <c r="C635" s="6">
        <v>0</v>
      </c>
      <c r="D635" s="6">
        <v>0.1859365</v>
      </c>
      <c r="E635" s="6">
        <v>0.1336898</v>
      </c>
      <c r="F635" s="6">
        <v>1.0487919999999999</v>
      </c>
      <c r="G635" s="6">
        <v>2.1568619999999998</v>
      </c>
      <c r="H635" s="6">
        <v>0.1109878</v>
      </c>
      <c r="I635" s="6">
        <v>0.84967320000000002</v>
      </c>
      <c r="J635" s="6">
        <v>0.62388600000000005</v>
      </c>
      <c r="K635" s="6">
        <v>2.2500800000000001</v>
      </c>
      <c r="L635" s="6">
        <v>1.4379090000000001</v>
      </c>
      <c r="M635" s="6">
        <v>0.29596739999999999</v>
      </c>
      <c r="N635" s="6">
        <v>0.22500800000000001</v>
      </c>
      <c r="O635" s="6">
        <v>0.40106960000000003</v>
      </c>
      <c r="P635" s="12">
        <v>0.289296</v>
      </c>
    </row>
    <row r="636" spans="1:16">
      <c r="A636" s="26">
        <v>316.5</v>
      </c>
      <c r="B636" s="6">
        <v>0.90349860000000004</v>
      </c>
      <c r="C636" s="6">
        <v>-1.9607840000000001E-2</v>
      </c>
      <c r="D636" s="6">
        <v>0.20283979999999999</v>
      </c>
      <c r="E636" s="6">
        <v>0.1336898</v>
      </c>
      <c r="F636" s="6">
        <v>1.0487919999999999</v>
      </c>
      <c r="G636" s="6">
        <v>2.1241819999999998</v>
      </c>
      <c r="H636" s="6">
        <v>0.1109878</v>
      </c>
      <c r="I636" s="6">
        <v>0.84967320000000002</v>
      </c>
      <c r="J636" s="6">
        <v>0.62388600000000005</v>
      </c>
      <c r="K636" s="6">
        <v>2.2500800000000001</v>
      </c>
      <c r="L636" s="6">
        <v>1.4379090000000001</v>
      </c>
      <c r="M636" s="6">
        <v>0.29596739999999999</v>
      </c>
      <c r="N636" s="6">
        <v>0.22500800000000001</v>
      </c>
      <c r="O636" s="6">
        <v>0.40106960000000003</v>
      </c>
      <c r="P636" s="12">
        <v>0.289296</v>
      </c>
    </row>
    <row r="637" spans="1:16">
      <c r="A637" s="26">
        <v>317</v>
      </c>
      <c r="B637" s="6">
        <v>0.90349860000000004</v>
      </c>
      <c r="C637" s="6">
        <v>0</v>
      </c>
      <c r="D637" s="6">
        <v>0.20283979999999999</v>
      </c>
      <c r="E637" s="6">
        <v>0.1336898</v>
      </c>
      <c r="F637" s="6">
        <v>1.0487919999999999</v>
      </c>
      <c r="G637" s="6">
        <v>2.1241819999999998</v>
      </c>
      <c r="H637" s="6">
        <v>0.1109878</v>
      </c>
      <c r="I637" s="6">
        <v>0.84967320000000002</v>
      </c>
      <c r="J637" s="6">
        <v>0.57932260000000002</v>
      </c>
      <c r="K637" s="6">
        <v>2.2500800000000001</v>
      </c>
      <c r="L637" s="6">
        <v>1.4379090000000001</v>
      </c>
      <c r="M637" s="6">
        <v>0.29596739999999999</v>
      </c>
      <c r="N637" s="6">
        <v>0.22500800000000001</v>
      </c>
      <c r="O637" s="6">
        <v>0.40106960000000003</v>
      </c>
      <c r="P637" s="12">
        <v>0.289296</v>
      </c>
    </row>
    <row r="638" spans="1:16">
      <c r="A638" s="26">
        <v>317.5</v>
      </c>
      <c r="B638" s="6">
        <v>0.90349860000000004</v>
      </c>
      <c r="C638" s="6">
        <v>0</v>
      </c>
      <c r="D638" s="6">
        <v>0.1859365</v>
      </c>
      <c r="E638" s="6">
        <v>0.1336898</v>
      </c>
      <c r="F638" s="6">
        <v>1.0487919999999999</v>
      </c>
      <c r="G638" s="6">
        <v>2.1568619999999998</v>
      </c>
      <c r="H638" s="6">
        <v>0.1109878</v>
      </c>
      <c r="I638" s="6">
        <v>0.84967320000000002</v>
      </c>
      <c r="J638" s="6">
        <v>0.62388600000000005</v>
      </c>
      <c r="K638" s="6">
        <v>2.2500800000000001</v>
      </c>
      <c r="L638" s="6">
        <v>1.4379090000000001</v>
      </c>
      <c r="M638" s="6">
        <v>0.29596739999999999</v>
      </c>
      <c r="N638" s="6">
        <v>0.22500800000000001</v>
      </c>
      <c r="O638" s="6">
        <v>0.40106960000000003</v>
      </c>
      <c r="P638" s="12">
        <v>0.289296</v>
      </c>
    </row>
    <row r="639" spans="1:16">
      <c r="A639" s="26">
        <v>318</v>
      </c>
      <c r="B639" s="6">
        <v>0.90349860000000004</v>
      </c>
      <c r="C639" s="6">
        <v>0</v>
      </c>
      <c r="D639" s="6">
        <v>0.1859365</v>
      </c>
      <c r="E639" s="6">
        <v>0.1336898</v>
      </c>
      <c r="F639" s="6">
        <v>1.0487919999999999</v>
      </c>
      <c r="G639" s="6">
        <v>2.1568619999999998</v>
      </c>
      <c r="H639" s="6">
        <v>0.1109878</v>
      </c>
      <c r="I639" s="6">
        <v>0.88235300000000005</v>
      </c>
      <c r="J639" s="6">
        <v>0.57932260000000002</v>
      </c>
      <c r="K639" s="6">
        <v>2.2500800000000001</v>
      </c>
      <c r="L639" s="6">
        <v>1.4379090000000001</v>
      </c>
      <c r="M639" s="6">
        <v>0.29596739999999999</v>
      </c>
      <c r="N639" s="6">
        <v>0.22500800000000001</v>
      </c>
      <c r="O639" s="6">
        <v>0.40106960000000003</v>
      </c>
      <c r="P639" s="12">
        <v>0.289296</v>
      </c>
    </row>
    <row r="640" spans="1:16">
      <c r="A640" s="26">
        <v>318.5</v>
      </c>
      <c r="B640" s="6">
        <v>0.90349860000000004</v>
      </c>
      <c r="C640" s="6">
        <v>0</v>
      </c>
      <c r="D640" s="6">
        <v>0.1859365</v>
      </c>
      <c r="E640" s="6">
        <v>0.1336898</v>
      </c>
      <c r="F640" s="6">
        <v>1.0487919999999999</v>
      </c>
      <c r="G640" s="6">
        <v>2.1241819999999998</v>
      </c>
      <c r="H640" s="6">
        <v>0.1109878</v>
      </c>
      <c r="I640" s="6">
        <v>0.84967320000000002</v>
      </c>
      <c r="J640" s="6">
        <v>0.62388600000000005</v>
      </c>
      <c r="K640" s="6">
        <v>2.2500800000000001</v>
      </c>
      <c r="L640" s="6">
        <v>1.4379090000000001</v>
      </c>
      <c r="M640" s="6">
        <v>0.29596739999999999</v>
      </c>
      <c r="N640" s="6">
        <v>0.22500800000000001</v>
      </c>
      <c r="O640" s="6">
        <v>0.40106960000000003</v>
      </c>
      <c r="P640" s="12">
        <v>0.289296</v>
      </c>
    </row>
    <row r="641" spans="1:16">
      <c r="A641" s="26">
        <v>319</v>
      </c>
      <c r="B641" s="6">
        <v>0.90349860000000004</v>
      </c>
      <c r="C641" s="6">
        <v>-1.9607840000000001E-2</v>
      </c>
      <c r="D641" s="6">
        <v>0.1859365</v>
      </c>
      <c r="E641" s="6">
        <v>0.1336898</v>
      </c>
      <c r="F641" s="6">
        <v>1.0487919999999999</v>
      </c>
      <c r="G641" s="6">
        <v>2.1568619999999998</v>
      </c>
      <c r="H641" s="6">
        <v>0.1109878</v>
      </c>
      <c r="I641" s="6">
        <v>0.84967320000000002</v>
      </c>
      <c r="J641" s="6">
        <v>0.57932260000000002</v>
      </c>
      <c r="K641" s="6">
        <v>2.2500800000000001</v>
      </c>
      <c r="L641" s="6">
        <v>1.470588</v>
      </c>
      <c r="M641" s="6">
        <v>0.29596739999999999</v>
      </c>
      <c r="N641" s="6">
        <v>0.22500800000000001</v>
      </c>
      <c r="O641" s="6">
        <v>0.40106960000000003</v>
      </c>
      <c r="P641" s="12">
        <v>0.289296</v>
      </c>
    </row>
    <row r="642" spans="1:16">
      <c r="A642" s="26">
        <v>319.5</v>
      </c>
      <c r="B642" s="6">
        <v>0.90349860000000004</v>
      </c>
      <c r="C642" s="6">
        <v>0</v>
      </c>
      <c r="D642" s="6">
        <v>0.1859365</v>
      </c>
      <c r="E642" s="6">
        <v>0.1336898</v>
      </c>
      <c r="F642" s="6">
        <v>1.0487919999999999</v>
      </c>
      <c r="G642" s="6">
        <v>2.1568619999999998</v>
      </c>
      <c r="H642" s="6">
        <v>0.1109878</v>
      </c>
      <c r="I642" s="6">
        <v>0.84967320000000002</v>
      </c>
      <c r="J642" s="6">
        <v>0.62388600000000005</v>
      </c>
      <c r="K642" s="6">
        <v>2.2500800000000001</v>
      </c>
      <c r="L642" s="6">
        <v>1.470588</v>
      </c>
      <c r="M642" s="6">
        <v>0.29596739999999999</v>
      </c>
      <c r="N642" s="6">
        <v>0.22500800000000001</v>
      </c>
      <c r="O642" s="6">
        <v>0.40106960000000003</v>
      </c>
      <c r="P642" s="12">
        <v>0.289296</v>
      </c>
    </row>
    <row r="643" spans="1:16">
      <c r="A643" s="26">
        <v>320</v>
      </c>
      <c r="B643" s="6">
        <v>0.90349860000000004</v>
      </c>
      <c r="C643" s="6">
        <v>0</v>
      </c>
      <c r="D643" s="6">
        <v>0.1859365</v>
      </c>
      <c r="E643" s="6">
        <v>0.1336898</v>
      </c>
      <c r="F643" s="6">
        <v>1.0487919999999999</v>
      </c>
      <c r="G643" s="6">
        <v>2.1241819999999998</v>
      </c>
      <c r="H643" s="6">
        <v>0.1109878</v>
      </c>
      <c r="I643" s="6">
        <v>0.84967320000000002</v>
      </c>
      <c r="J643" s="6">
        <v>0.62388600000000005</v>
      </c>
      <c r="K643" s="6">
        <v>2.2500800000000001</v>
      </c>
      <c r="L643" s="6">
        <v>1.470588</v>
      </c>
      <c r="M643" s="6">
        <v>0.29596739999999999</v>
      </c>
      <c r="N643" s="6">
        <v>0.22500800000000001</v>
      </c>
      <c r="O643" s="6">
        <v>0.40106960000000003</v>
      </c>
      <c r="P643" s="12">
        <v>0.289296</v>
      </c>
    </row>
    <row r="644" spans="1:16">
      <c r="A644" s="26">
        <v>320.5</v>
      </c>
      <c r="B644" s="6">
        <v>0.90349860000000004</v>
      </c>
      <c r="C644" s="6">
        <v>0</v>
      </c>
      <c r="D644" s="6">
        <v>0.1859365</v>
      </c>
      <c r="E644" s="6">
        <v>0.1336898</v>
      </c>
      <c r="F644" s="6">
        <v>1.0487919999999999</v>
      </c>
      <c r="G644" s="6">
        <v>2.1568619999999998</v>
      </c>
      <c r="H644" s="6">
        <v>0.1109878</v>
      </c>
      <c r="I644" s="6">
        <v>0.84967320000000002</v>
      </c>
      <c r="J644" s="6">
        <v>0.62388600000000005</v>
      </c>
      <c r="K644" s="6">
        <v>2.2500800000000001</v>
      </c>
      <c r="L644" s="6">
        <v>1.470588</v>
      </c>
      <c r="M644" s="6">
        <v>0.29596739999999999</v>
      </c>
      <c r="N644" s="6">
        <v>0.22500800000000001</v>
      </c>
      <c r="O644" s="6">
        <v>0.40106960000000003</v>
      </c>
      <c r="P644" s="12">
        <v>0.289296</v>
      </c>
    </row>
    <row r="645" spans="1:16">
      <c r="A645" s="26">
        <v>321</v>
      </c>
      <c r="B645" s="6">
        <v>0.90349860000000004</v>
      </c>
      <c r="C645" s="6">
        <v>0</v>
      </c>
      <c r="D645" s="6">
        <v>0.1859365</v>
      </c>
      <c r="E645" s="6">
        <v>0.1114082</v>
      </c>
      <c r="F645" s="6">
        <v>1.0487919999999999</v>
      </c>
      <c r="G645" s="6">
        <v>2.1568619999999998</v>
      </c>
      <c r="H645" s="6">
        <v>0.1109878</v>
      </c>
      <c r="I645" s="6">
        <v>0.84967320000000002</v>
      </c>
      <c r="J645" s="6">
        <v>0.62388600000000005</v>
      </c>
      <c r="K645" s="6">
        <v>2.2500800000000001</v>
      </c>
      <c r="L645" s="6">
        <v>1.470588</v>
      </c>
      <c r="M645" s="6">
        <v>0.29596739999999999</v>
      </c>
      <c r="N645" s="6">
        <v>0.22500800000000001</v>
      </c>
      <c r="O645" s="6">
        <v>0.40106960000000003</v>
      </c>
      <c r="P645" s="12">
        <v>0.289296</v>
      </c>
    </row>
    <row r="646" spans="1:16">
      <c r="A646" s="26">
        <v>321.5</v>
      </c>
      <c r="B646" s="6">
        <v>0.90349860000000004</v>
      </c>
      <c r="C646" s="6">
        <v>0</v>
      </c>
      <c r="D646" s="6">
        <v>0.1859365</v>
      </c>
      <c r="E646" s="6">
        <v>0.1336898</v>
      </c>
      <c r="F646" s="6">
        <v>1.0487919999999999</v>
      </c>
      <c r="G646" s="6">
        <v>2.1241819999999998</v>
      </c>
      <c r="H646" s="6">
        <v>0.1109878</v>
      </c>
      <c r="I646" s="6">
        <v>0.88235300000000005</v>
      </c>
      <c r="J646" s="6">
        <v>0.62388600000000005</v>
      </c>
      <c r="K646" s="6">
        <v>2.2500800000000001</v>
      </c>
      <c r="L646" s="6">
        <v>1.470588</v>
      </c>
      <c r="M646" s="6">
        <v>0.29596739999999999</v>
      </c>
      <c r="N646" s="6">
        <v>0.22500800000000001</v>
      </c>
      <c r="O646" s="6">
        <v>0.40106960000000003</v>
      </c>
      <c r="P646" s="12">
        <v>0.289296</v>
      </c>
    </row>
    <row r="647" spans="1:16">
      <c r="A647" s="26">
        <v>322</v>
      </c>
      <c r="B647" s="6">
        <v>0.90349860000000004</v>
      </c>
      <c r="C647" s="6">
        <v>0</v>
      </c>
      <c r="D647" s="6">
        <v>0.1859365</v>
      </c>
      <c r="E647" s="6">
        <v>0.1336898</v>
      </c>
      <c r="F647" s="6">
        <v>1.0487919999999999</v>
      </c>
      <c r="G647" s="6">
        <v>2.1241819999999998</v>
      </c>
      <c r="H647" s="6">
        <v>0.1109878</v>
      </c>
      <c r="I647" s="6">
        <v>0.84967320000000002</v>
      </c>
      <c r="J647" s="6">
        <v>0.62388600000000005</v>
      </c>
      <c r="K647" s="6">
        <v>2.2500800000000001</v>
      </c>
      <c r="L647" s="6">
        <v>1.470588</v>
      </c>
      <c r="M647" s="6">
        <v>0.29596739999999999</v>
      </c>
      <c r="N647" s="6">
        <v>0.22500800000000001</v>
      </c>
      <c r="O647" s="6">
        <v>0.40106960000000003</v>
      </c>
      <c r="P647" s="12">
        <v>0.289296</v>
      </c>
    </row>
    <row r="648" spans="1:16">
      <c r="A648" s="26">
        <v>322.5</v>
      </c>
      <c r="B648" s="6">
        <v>0.90349860000000004</v>
      </c>
      <c r="C648" s="6">
        <v>0</v>
      </c>
      <c r="D648" s="6">
        <v>0.20283979999999999</v>
      </c>
      <c r="E648" s="6">
        <v>0.1336898</v>
      </c>
      <c r="F648" s="6">
        <v>1.0487919999999999</v>
      </c>
      <c r="G648" s="6">
        <v>2.1241819999999998</v>
      </c>
      <c r="H648" s="6">
        <v>0.1109878</v>
      </c>
      <c r="I648" s="6">
        <v>0.84967320000000002</v>
      </c>
      <c r="J648" s="6">
        <v>0.62388600000000005</v>
      </c>
      <c r="K648" s="6">
        <v>2.2500800000000001</v>
      </c>
      <c r="L648" s="6">
        <v>1.470588</v>
      </c>
      <c r="M648" s="6">
        <v>0.29596739999999999</v>
      </c>
      <c r="N648" s="6">
        <v>0.22500800000000001</v>
      </c>
      <c r="O648" s="6">
        <v>0.40106960000000003</v>
      </c>
      <c r="P648" s="12">
        <v>0.289296</v>
      </c>
    </row>
    <row r="649" spans="1:16">
      <c r="A649" s="26">
        <v>323</v>
      </c>
      <c r="B649" s="6">
        <v>0.90349860000000004</v>
      </c>
      <c r="C649" s="6">
        <v>-1.9607840000000001E-2</v>
      </c>
      <c r="D649" s="6">
        <v>0.1859365</v>
      </c>
      <c r="E649" s="6">
        <v>0.1336898</v>
      </c>
      <c r="F649" s="6">
        <v>1.0487919999999999</v>
      </c>
      <c r="G649" s="6">
        <v>2.1241819999999998</v>
      </c>
      <c r="H649" s="6">
        <v>0.1109878</v>
      </c>
      <c r="I649" s="6">
        <v>0.84967320000000002</v>
      </c>
      <c r="J649" s="6">
        <v>0.62388600000000005</v>
      </c>
      <c r="K649" s="6">
        <v>2.2500800000000001</v>
      </c>
      <c r="L649" s="6">
        <v>1.470588</v>
      </c>
      <c r="M649" s="6">
        <v>0.29596739999999999</v>
      </c>
      <c r="N649" s="6">
        <v>0.22500800000000001</v>
      </c>
      <c r="O649" s="6">
        <v>0.40106960000000003</v>
      </c>
      <c r="P649" s="12">
        <v>0.289296</v>
      </c>
    </row>
    <row r="650" spans="1:16">
      <c r="A650" s="26">
        <v>323.5</v>
      </c>
      <c r="B650" s="6">
        <v>0.90349860000000004</v>
      </c>
      <c r="C650" s="6">
        <v>0</v>
      </c>
      <c r="D650" s="6">
        <v>0.1859365</v>
      </c>
      <c r="E650" s="6">
        <v>0.1336898</v>
      </c>
      <c r="F650" s="6">
        <v>1.0487919999999999</v>
      </c>
      <c r="G650" s="6">
        <v>2.1568619999999998</v>
      </c>
      <c r="H650" s="6">
        <v>0.1109878</v>
      </c>
      <c r="I650" s="6">
        <v>0.84967320000000002</v>
      </c>
      <c r="J650" s="6">
        <v>0.62388600000000005</v>
      </c>
      <c r="K650" s="6">
        <v>2.2500800000000001</v>
      </c>
      <c r="L650" s="6">
        <v>1.470588</v>
      </c>
      <c r="M650" s="6">
        <v>0.29596739999999999</v>
      </c>
      <c r="N650" s="6">
        <v>0.22500800000000001</v>
      </c>
      <c r="O650" s="6">
        <v>0.40106960000000003</v>
      </c>
      <c r="P650" s="12">
        <v>0.289296</v>
      </c>
    </row>
    <row r="651" spans="1:16">
      <c r="A651" s="26">
        <v>324</v>
      </c>
      <c r="B651" s="6">
        <v>0.90349860000000004</v>
      </c>
      <c r="C651" s="6">
        <v>-1.9607840000000001E-2</v>
      </c>
      <c r="D651" s="6">
        <v>0.1859365</v>
      </c>
      <c r="E651" s="6">
        <v>0.1336898</v>
      </c>
      <c r="F651" s="6">
        <v>1.0487919999999999</v>
      </c>
      <c r="G651" s="6">
        <v>2.1568619999999998</v>
      </c>
      <c r="H651" s="6">
        <v>0.1109878</v>
      </c>
      <c r="I651" s="6">
        <v>0.84967320000000002</v>
      </c>
      <c r="J651" s="6">
        <v>0.62388600000000005</v>
      </c>
      <c r="K651" s="6">
        <v>2.2500800000000001</v>
      </c>
      <c r="L651" s="6">
        <v>1.470588</v>
      </c>
      <c r="M651" s="6">
        <v>0.29596739999999999</v>
      </c>
      <c r="N651" s="6">
        <v>0.22500800000000001</v>
      </c>
      <c r="O651" s="6">
        <v>0.40106960000000003</v>
      </c>
      <c r="P651" s="12">
        <v>0.289296</v>
      </c>
    </row>
    <row r="652" spans="1:16">
      <c r="A652" s="26">
        <v>324.5</v>
      </c>
      <c r="B652" s="6">
        <v>0.90349860000000004</v>
      </c>
      <c r="C652" s="6">
        <v>0</v>
      </c>
      <c r="D652" s="6">
        <v>0.1859365</v>
      </c>
      <c r="E652" s="6">
        <v>0.1336898</v>
      </c>
      <c r="F652" s="6">
        <v>1.0487919999999999</v>
      </c>
      <c r="G652" s="6">
        <v>2.1568619999999998</v>
      </c>
      <c r="H652" s="6">
        <v>0.1109878</v>
      </c>
      <c r="I652" s="6">
        <v>0.84967320000000002</v>
      </c>
      <c r="J652" s="6">
        <v>0.57932260000000002</v>
      </c>
      <c r="K652" s="6">
        <v>2.2500800000000001</v>
      </c>
      <c r="L652" s="6">
        <v>1.470588</v>
      </c>
      <c r="M652" s="6">
        <v>0.29596739999999999</v>
      </c>
      <c r="N652" s="6">
        <v>0.22500800000000001</v>
      </c>
      <c r="O652" s="6">
        <v>0.40106960000000003</v>
      </c>
      <c r="P652" s="12">
        <v>0.289296</v>
      </c>
    </row>
    <row r="653" spans="1:16">
      <c r="A653" s="26">
        <v>325</v>
      </c>
      <c r="B653" s="6">
        <v>0.90349860000000004</v>
      </c>
      <c r="C653" s="6">
        <v>0</v>
      </c>
      <c r="D653" s="6">
        <v>0.1859365</v>
      </c>
      <c r="E653" s="6">
        <v>0.1336898</v>
      </c>
      <c r="F653" s="6">
        <v>1.0487919999999999</v>
      </c>
      <c r="G653" s="6">
        <v>2.1568619999999998</v>
      </c>
      <c r="H653" s="6">
        <v>0.1109878</v>
      </c>
      <c r="I653" s="6">
        <v>0.84967320000000002</v>
      </c>
      <c r="J653" s="6">
        <v>0.62388600000000005</v>
      </c>
      <c r="K653" s="6">
        <v>2.2500800000000001</v>
      </c>
      <c r="L653" s="6">
        <v>1.470588</v>
      </c>
      <c r="M653" s="6">
        <v>0.29596739999999999</v>
      </c>
      <c r="N653" s="6">
        <v>0.22500800000000001</v>
      </c>
      <c r="O653" s="6">
        <v>0.40106960000000003</v>
      </c>
      <c r="P653" s="12">
        <v>0.289296</v>
      </c>
    </row>
    <row r="654" spans="1:16">
      <c r="A654" s="26">
        <v>325.5</v>
      </c>
      <c r="B654" s="6">
        <v>0.90349860000000004</v>
      </c>
      <c r="C654" s="6">
        <v>0</v>
      </c>
      <c r="D654" s="6">
        <v>0.1859365</v>
      </c>
      <c r="E654" s="6">
        <v>0.1336898</v>
      </c>
      <c r="F654" s="6">
        <v>1.0487919999999999</v>
      </c>
      <c r="G654" s="6">
        <v>2.1241819999999998</v>
      </c>
      <c r="H654" s="6">
        <v>0.1109878</v>
      </c>
      <c r="I654" s="6">
        <v>0.88235300000000005</v>
      </c>
      <c r="J654" s="6">
        <v>0.62388600000000005</v>
      </c>
      <c r="K654" s="6">
        <v>2.2500800000000001</v>
      </c>
      <c r="L654" s="6">
        <v>1.470588</v>
      </c>
      <c r="M654" s="6">
        <v>0.29596739999999999</v>
      </c>
      <c r="N654" s="6">
        <v>0.22500800000000001</v>
      </c>
      <c r="O654" s="6">
        <v>0.40106960000000003</v>
      </c>
      <c r="P654" s="12">
        <v>0.289296</v>
      </c>
    </row>
    <row r="655" spans="1:16">
      <c r="A655" s="26">
        <v>326</v>
      </c>
      <c r="B655" s="6">
        <v>0.90349860000000004</v>
      </c>
      <c r="C655" s="6">
        <v>0</v>
      </c>
      <c r="D655" s="6">
        <v>0.1859365</v>
      </c>
      <c r="E655" s="6">
        <v>0.1336898</v>
      </c>
      <c r="F655" s="6">
        <v>1.0487919999999999</v>
      </c>
      <c r="G655" s="6">
        <v>2.1241819999999998</v>
      </c>
      <c r="H655" s="6">
        <v>0.1109878</v>
      </c>
      <c r="I655" s="6">
        <v>0.84967320000000002</v>
      </c>
      <c r="J655" s="6">
        <v>0.62388600000000005</v>
      </c>
      <c r="K655" s="6">
        <v>2.2500800000000001</v>
      </c>
      <c r="L655" s="6">
        <v>1.470588</v>
      </c>
      <c r="M655" s="6">
        <v>0.29596739999999999</v>
      </c>
      <c r="N655" s="6">
        <v>0.22500800000000001</v>
      </c>
      <c r="O655" s="6">
        <v>0.40106960000000003</v>
      </c>
      <c r="P655" s="12">
        <v>0.289296</v>
      </c>
    </row>
    <row r="656" spans="1:16">
      <c r="A656" s="26">
        <v>326.5</v>
      </c>
      <c r="B656" s="6">
        <v>0.90349860000000004</v>
      </c>
      <c r="C656" s="6">
        <v>0</v>
      </c>
      <c r="D656" s="6">
        <v>0.1859365</v>
      </c>
      <c r="E656" s="6">
        <v>0.1114082</v>
      </c>
      <c r="F656" s="6">
        <v>1.0487919999999999</v>
      </c>
      <c r="G656" s="6">
        <v>2.1241819999999998</v>
      </c>
      <c r="H656" s="6">
        <v>0.1109878</v>
      </c>
      <c r="I656" s="6">
        <v>0.84967320000000002</v>
      </c>
      <c r="J656" s="6">
        <v>0.57932260000000002</v>
      </c>
      <c r="K656" s="6">
        <v>2.2500800000000001</v>
      </c>
      <c r="L656" s="6">
        <v>1.470588</v>
      </c>
      <c r="M656" s="6">
        <v>0.29596739999999999</v>
      </c>
      <c r="N656" s="6">
        <v>0.22500800000000001</v>
      </c>
      <c r="O656" s="6">
        <v>0.40106960000000003</v>
      </c>
      <c r="P656" s="12">
        <v>0.289296</v>
      </c>
    </row>
    <row r="657" spans="1:16">
      <c r="A657" s="26">
        <v>327</v>
      </c>
      <c r="B657" s="6">
        <v>0.90349860000000004</v>
      </c>
      <c r="C657" s="6">
        <v>-1.9607840000000001E-2</v>
      </c>
      <c r="D657" s="6">
        <v>0.1859365</v>
      </c>
      <c r="E657" s="6">
        <v>0.1114082</v>
      </c>
      <c r="F657" s="6">
        <v>1.0487919999999999</v>
      </c>
      <c r="G657" s="6">
        <v>2.1241819999999998</v>
      </c>
      <c r="H657" s="6">
        <v>0.1109878</v>
      </c>
      <c r="I657" s="6">
        <v>0.84967320000000002</v>
      </c>
      <c r="J657" s="6">
        <v>0.62388600000000005</v>
      </c>
      <c r="K657" s="6">
        <v>2.2500800000000001</v>
      </c>
      <c r="L657" s="6">
        <v>1.470588</v>
      </c>
      <c r="M657" s="6">
        <v>0.29596739999999999</v>
      </c>
      <c r="N657" s="6">
        <v>0.22500800000000001</v>
      </c>
      <c r="O657" s="6">
        <v>0.40106960000000003</v>
      </c>
      <c r="P657" s="12">
        <v>0.289296</v>
      </c>
    </row>
    <row r="658" spans="1:16">
      <c r="A658" s="26">
        <v>327.5</v>
      </c>
      <c r="B658" s="6">
        <v>0.90349860000000004</v>
      </c>
      <c r="C658" s="6">
        <v>0</v>
      </c>
      <c r="D658" s="6">
        <v>0.1859365</v>
      </c>
      <c r="E658" s="6">
        <v>0.1336898</v>
      </c>
      <c r="F658" s="6">
        <v>1.0487919999999999</v>
      </c>
      <c r="G658" s="6">
        <v>2.1241819999999998</v>
      </c>
      <c r="H658" s="6">
        <v>0.1109878</v>
      </c>
      <c r="I658" s="6">
        <v>0.84967320000000002</v>
      </c>
      <c r="J658" s="6">
        <v>0.62388600000000005</v>
      </c>
      <c r="K658" s="6">
        <v>2.2500800000000001</v>
      </c>
      <c r="L658" s="6">
        <v>1.470588</v>
      </c>
      <c r="M658" s="6">
        <v>0.29596739999999999</v>
      </c>
      <c r="N658" s="6">
        <v>0.22500800000000001</v>
      </c>
      <c r="O658" s="6">
        <v>0.40106960000000003</v>
      </c>
      <c r="P658" s="12">
        <v>0.289296</v>
      </c>
    </row>
    <row r="659" spans="1:16">
      <c r="A659" s="26">
        <v>328</v>
      </c>
      <c r="B659" s="6">
        <v>0.90349860000000004</v>
      </c>
      <c r="C659" s="6">
        <v>-1.9607840000000001E-2</v>
      </c>
      <c r="D659" s="6">
        <v>0.1859365</v>
      </c>
      <c r="E659" s="6">
        <v>0.1336898</v>
      </c>
      <c r="F659" s="6">
        <v>1.0487919999999999</v>
      </c>
      <c r="G659" s="6">
        <v>2.1568619999999998</v>
      </c>
      <c r="H659" s="6">
        <v>0.1109878</v>
      </c>
      <c r="I659" s="6">
        <v>0.84967320000000002</v>
      </c>
      <c r="J659" s="6">
        <v>0.62388600000000005</v>
      </c>
      <c r="K659" s="6">
        <v>2.2500800000000001</v>
      </c>
      <c r="L659" s="6">
        <v>1.470588</v>
      </c>
      <c r="M659" s="6">
        <v>0.29596739999999999</v>
      </c>
      <c r="N659" s="6">
        <v>0.22500800000000001</v>
      </c>
      <c r="O659" s="6">
        <v>0.40106960000000003</v>
      </c>
      <c r="P659" s="12">
        <v>0.289296</v>
      </c>
    </row>
    <row r="660" spans="1:16">
      <c r="A660" s="26">
        <v>328.5</v>
      </c>
      <c r="B660" s="6">
        <v>0.90349860000000004</v>
      </c>
      <c r="C660" s="6">
        <v>0</v>
      </c>
      <c r="D660" s="6">
        <v>0.1859365</v>
      </c>
      <c r="E660" s="6">
        <v>0.1336898</v>
      </c>
      <c r="F660" s="6">
        <v>1.0487919999999999</v>
      </c>
      <c r="G660" s="6">
        <v>2.1241819999999998</v>
      </c>
      <c r="H660" s="6">
        <v>7.3991860000000007E-2</v>
      </c>
      <c r="I660" s="6">
        <v>0.84967320000000002</v>
      </c>
      <c r="J660" s="6">
        <v>0.62388600000000005</v>
      </c>
      <c r="K660" s="6">
        <v>2.2500800000000001</v>
      </c>
      <c r="L660" s="6">
        <v>1.470588</v>
      </c>
      <c r="M660" s="6">
        <v>0.29596739999999999</v>
      </c>
      <c r="N660" s="6">
        <v>0.22500800000000001</v>
      </c>
      <c r="O660" s="6">
        <v>0.40106960000000003</v>
      </c>
      <c r="P660" s="12">
        <v>0.289296</v>
      </c>
    </row>
    <row r="661" spans="1:16">
      <c r="A661" s="26">
        <v>329</v>
      </c>
      <c r="B661" s="6">
        <v>0.90349860000000004</v>
      </c>
      <c r="C661" s="6">
        <v>0</v>
      </c>
      <c r="D661" s="6">
        <v>0.1859365</v>
      </c>
      <c r="E661" s="6">
        <v>0.1336898</v>
      </c>
      <c r="F661" s="6">
        <v>1.0487919999999999</v>
      </c>
      <c r="G661" s="6">
        <v>2.1568619999999998</v>
      </c>
      <c r="H661" s="6">
        <v>0.1109878</v>
      </c>
      <c r="I661" s="6">
        <v>0.84967320000000002</v>
      </c>
      <c r="J661" s="6">
        <v>0.62388600000000005</v>
      </c>
      <c r="K661" s="6">
        <v>2.2500800000000001</v>
      </c>
      <c r="L661" s="6">
        <v>1.470588</v>
      </c>
      <c r="M661" s="6">
        <v>0.29596739999999999</v>
      </c>
      <c r="N661" s="6">
        <v>0.19286400000000001</v>
      </c>
      <c r="O661" s="6">
        <v>0.40106960000000003</v>
      </c>
      <c r="P661" s="12">
        <v>0.289296</v>
      </c>
    </row>
    <row r="662" spans="1:16">
      <c r="A662" s="26">
        <v>329.5</v>
      </c>
      <c r="B662" s="6">
        <v>0.90349860000000004</v>
      </c>
      <c r="C662" s="6">
        <v>0</v>
      </c>
      <c r="D662" s="6">
        <v>0.1859365</v>
      </c>
      <c r="E662" s="6">
        <v>0.1336898</v>
      </c>
      <c r="F662" s="6">
        <v>1.0487919999999999</v>
      </c>
      <c r="G662" s="6">
        <v>2.1241819999999998</v>
      </c>
      <c r="H662" s="6">
        <v>0.1109878</v>
      </c>
      <c r="I662" s="6">
        <v>0.84967320000000002</v>
      </c>
      <c r="J662" s="6">
        <v>0.62388600000000005</v>
      </c>
      <c r="K662" s="6">
        <v>2.2500800000000001</v>
      </c>
      <c r="L662" s="6">
        <v>1.470588</v>
      </c>
      <c r="M662" s="6">
        <v>0.29596739999999999</v>
      </c>
      <c r="N662" s="6">
        <v>0.22500800000000001</v>
      </c>
      <c r="O662" s="6">
        <v>0.40106960000000003</v>
      </c>
      <c r="P662" s="12">
        <v>0.289296</v>
      </c>
    </row>
    <row r="663" spans="1:16" ht="14.5" thickBot="1">
      <c r="A663" s="27">
        <v>330</v>
      </c>
      <c r="B663" s="13">
        <v>0.90349860000000004</v>
      </c>
      <c r="C663" s="13">
        <v>0</v>
      </c>
      <c r="D663" s="13">
        <v>0.1859365</v>
      </c>
      <c r="E663" s="13">
        <v>0.1336898</v>
      </c>
      <c r="F663" s="13">
        <v>1.0487919999999999</v>
      </c>
      <c r="G663" s="13">
        <v>2.1241819999999998</v>
      </c>
      <c r="H663" s="13">
        <v>0.1109878</v>
      </c>
      <c r="I663" s="13">
        <v>0.84967320000000002</v>
      </c>
      <c r="J663" s="13">
        <v>0.62388600000000005</v>
      </c>
      <c r="K663" s="13">
        <v>2.2500800000000001</v>
      </c>
      <c r="L663" s="13">
        <v>1.470588</v>
      </c>
      <c r="M663" s="13">
        <v>0.29596739999999999</v>
      </c>
      <c r="N663" s="13">
        <v>0.22500800000000001</v>
      </c>
      <c r="O663" s="13">
        <v>0.40106960000000003</v>
      </c>
      <c r="P663" s="14">
        <v>0.289296</v>
      </c>
    </row>
    <row r="664" spans="1:16">
      <c r="O664" s="2"/>
    </row>
    <row r="665" spans="1:16">
      <c r="O665" s="2"/>
    </row>
    <row r="666" spans="1:16">
      <c r="O666" s="2"/>
    </row>
    <row r="667" spans="1:16">
      <c r="O667" s="2"/>
    </row>
    <row r="668" spans="1:16">
      <c r="O668" s="2"/>
    </row>
    <row r="669" spans="1:16">
      <c r="O669" s="2"/>
    </row>
    <row r="670" spans="1:16">
      <c r="O670" s="2"/>
    </row>
    <row r="671" spans="1:16">
      <c r="O671" s="2"/>
    </row>
    <row r="672" spans="1:16">
      <c r="O672" s="2"/>
    </row>
    <row r="673" spans="15:15">
      <c r="O673" s="2"/>
    </row>
    <row r="674" spans="15:15">
      <c r="O674" s="2"/>
    </row>
    <row r="675" spans="15:15">
      <c r="O675" s="2"/>
    </row>
    <row r="676" spans="15:15">
      <c r="O676" s="2"/>
    </row>
    <row r="677" spans="15:15">
      <c r="O677" s="2"/>
    </row>
    <row r="678" spans="15:15">
      <c r="O678" s="2"/>
    </row>
    <row r="679" spans="15:15">
      <c r="O679" s="2"/>
    </row>
    <row r="680" spans="15:15">
      <c r="O680" s="2"/>
    </row>
    <row r="681" spans="15:15">
      <c r="O681" s="2"/>
    </row>
    <row r="682" spans="15:15">
      <c r="O682" s="2"/>
    </row>
    <row r="683" spans="15:15">
      <c r="O683" s="2"/>
    </row>
    <row r="684" spans="15:15">
      <c r="O684" s="2"/>
    </row>
    <row r="685" spans="15:15">
      <c r="O685" s="2"/>
    </row>
    <row r="686" spans="15:15">
      <c r="O686" s="2"/>
    </row>
    <row r="687" spans="15:15">
      <c r="O687" s="2"/>
    </row>
    <row r="688" spans="15:15">
      <c r="O688" s="2"/>
    </row>
    <row r="689" spans="15:15">
      <c r="O689" s="2"/>
    </row>
    <row r="690" spans="15:15">
      <c r="O690" s="2"/>
    </row>
    <row r="691" spans="15:15">
      <c r="O691" s="2"/>
    </row>
    <row r="692" spans="15:15">
      <c r="O692" s="2"/>
    </row>
    <row r="693" spans="15:15">
      <c r="O693" s="2"/>
    </row>
    <row r="694" spans="15:15">
      <c r="O694" s="2"/>
    </row>
    <row r="695" spans="15:15">
      <c r="O695" s="2"/>
    </row>
    <row r="696" spans="15:15">
      <c r="O696" s="2"/>
    </row>
    <row r="697" spans="15:15">
      <c r="O697" s="2"/>
    </row>
    <row r="698" spans="15:15">
      <c r="O698" s="2"/>
    </row>
    <row r="699" spans="15:15">
      <c r="O699" s="2"/>
    </row>
    <row r="700" spans="15:15">
      <c r="O700" s="2"/>
    </row>
    <row r="701" spans="15:15">
      <c r="O701" s="2"/>
    </row>
    <row r="702" spans="15:15">
      <c r="O702" s="2"/>
    </row>
    <row r="703" spans="15:15">
      <c r="O703" s="2"/>
    </row>
    <row r="704" spans="15:15">
      <c r="O704" s="2"/>
    </row>
    <row r="705" spans="15:15">
      <c r="O705" s="2"/>
    </row>
    <row r="706" spans="15:15">
      <c r="O706" s="2"/>
    </row>
    <row r="707" spans="15:15">
      <c r="O707" s="2"/>
    </row>
    <row r="708" spans="15:15">
      <c r="O708" s="2"/>
    </row>
    <row r="709" spans="15:15">
      <c r="O709" s="2"/>
    </row>
    <row r="710" spans="15:15">
      <c r="O710" s="2"/>
    </row>
    <row r="711" spans="15:15">
      <c r="O711" s="2"/>
    </row>
    <row r="712" spans="15:15">
      <c r="O712" s="2"/>
    </row>
    <row r="713" spans="15:15">
      <c r="O713" s="2"/>
    </row>
    <row r="714" spans="15:15">
      <c r="O714" s="2"/>
    </row>
    <row r="715" spans="15:15">
      <c r="O715" s="2"/>
    </row>
    <row r="716" spans="15:15">
      <c r="O716" s="2"/>
    </row>
    <row r="717" spans="15:15">
      <c r="O717" s="2"/>
    </row>
    <row r="718" spans="15:15">
      <c r="O718" s="2"/>
    </row>
    <row r="719" spans="15:15">
      <c r="O719" s="2"/>
    </row>
    <row r="720" spans="15:15">
      <c r="O720" s="2"/>
    </row>
    <row r="721" spans="15:15">
      <c r="O721" s="2"/>
    </row>
    <row r="722" spans="15:15">
      <c r="O722" s="2"/>
    </row>
    <row r="723" spans="15:15">
      <c r="O723" s="2"/>
    </row>
    <row r="724" spans="15:15">
      <c r="O724" s="2"/>
    </row>
    <row r="725" spans="15:15">
      <c r="O725" s="2"/>
    </row>
    <row r="726" spans="15:15">
      <c r="O726" s="2"/>
    </row>
    <row r="727" spans="15:15">
      <c r="O727" s="2"/>
    </row>
    <row r="728" spans="15:15">
      <c r="O728" s="2"/>
    </row>
    <row r="729" spans="15:15">
      <c r="O729" s="2"/>
    </row>
    <row r="730" spans="15:15">
      <c r="O730" s="2"/>
    </row>
    <row r="731" spans="15:15">
      <c r="O731" s="2"/>
    </row>
    <row r="732" spans="15:15">
      <c r="O732" s="2"/>
    </row>
    <row r="733" spans="15:15">
      <c r="O733" s="2"/>
    </row>
    <row r="734" spans="15:15">
      <c r="O734" s="2"/>
    </row>
    <row r="735" spans="15:15">
      <c r="O735" s="2"/>
    </row>
    <row r="736" spans="15:15">
      <c r="O736" s="2"/>
    </row>
    <row r="737" spans="15:15">
      <c r="O737" s="2"/>
    </row>
    <row r="738" spans="15:15">
      <c r="O738" s="2"/>
    </row>
    <row r="739" spans="15:15">
      <c r="O739" s="2"/>
    </row>
    <row r="740" spans="15:15">
      <c r="O740" s="2"/>
    </row>
    <row r="741" spans="15:15">
      <c r="O741" s="2"/>
    </row>
    <row r="742" spans="15:15">
      <c r="O742" s="2"/>
    </row>
    <row r="743" spans="15:15">
      <c r="O743" s="2"/>
    </row>
    <row r="744" spans="15:15">
      <c r="O744" s="2"/>
    </row>
    <row r="745" spans="15:15">
      <c r="O745" s="2"/>
    </row>
    <row r="746" spans="15:15">
      <c r="O746" s="2"/>
    </row>
    <row r="747" spans="15:15">
      <c r="O747" s="2"/>
    </row>
    <row r="748" spans="15:15">
      <c r="O748" s="2"/>
    </row>
    <row r="749" spans="15:15">
      <c r="O749" s="2"/>
    </row>
    <row r="750" spans="15:15">
      <c r="O750" s="2"/>
    </row>
    <row r="751" spans="15:15">
      <c r="O751" s="2"/>
    </row>
    <row r="752" spans="15:15">
      <c r="O752" s="2"/>
    </row>
    <row r="753" spans="15:15">
      <c r="O753" s="2"/>
    </row>
    <row r="754" spans="15:15">
      <c r="O754" s="2"/>
    </row>
    <row r="755" spans="15:15">
      <c r="O755" s="2"/>
    </row>
    <row r="756" spans="15:15">
      <c r="O756" s="2"/>
    </row>
    <row r="757" spans="15:15">
      <c r="O757" s="2"/>
    </row>
    <row r="758" spans="15:15">
      <c r="O758" s="2"/>
    </row>
    <row r="759" spans="15:15">
      <c r="O759" s="2"/>
    </row>
    <row r="760" spans="15:15">
      <c r="O760" s="2"/>
    </row>
    <row r="761" spans="15:15">
      <c r="O761" s="2"/>
    </row>
    <row r="762" spans="15:15">
      <c r="O762" s="2"/>
    </row>
    <row r="763" spans="15:15">
      <c r="O763" s="2"/>
    </row>
    <row r="764" spans="15:15">
      <c r="O764" s="2"/>
    </row>
    <row r="765" spans="15:15">
      <c r="O765" s="2"/>
    </row>
    <row r="766" spans="15:15">
      <c r="O766" s="2"/>
    </row>
    <row r="767" spans="15:15">
      <c r="O767" s="2"/>
    </row>
    <row r="768" spans="15:15">
      <c r="O768" s="2"/>
    </row>
    <row r="769" spans="15:15">
      <c r="O769" s="2"/>
    </row>
    <row r="770" spans="15:15">
      <c r="O770" s="2"/>
    </row>
    <row r="771" spans="15:15">
      <c r="O771" s="2"/>
    </row>
    <row r="772" spans="15:15">
      <c r="O772" s="2"/>
    </row>
    <row r="773" spans="15:15">
      <c r="O773" s="2"/>
    </row>
    <row r="774" spans="15:15">
      <c r="O774" s="2"/>
    </row>
    <row r="775" spans="15:15">
      <c r="O775" s="2"/>
    </row>
    <row r="776" spans="15:15">
      <c r="O776" s="2"/>
    </row>
    <row r="777" spans="15:15">
      <c r="O777" s="2"/>
    </row>
    <row r="778" spans="15:15">
      <c r="O778" s="2"/>
    </row>
    <row r="779" spans="15:15">
      <c r="O779" s="2"/>
    </row>
    <row r="780" spans="15:15">
      <c r="O780" s="2"/>
    </row>
    <row r="781" spans="15:15">
      <c r="O781" s="2"/>
    </row>
    <row r="782" spans="15:15">
      <c r="O782" s="2"/>
    </row>
    <row r="783" spans="15:15">
      <c r="O783" s="2"/>
    </row>
    <row r="784" spans="15:15">
      <c r="O784" s="2"/>
    </row>
    <row r="785" spans="15:15">
      <c r="O785" s="2"/>
    </row>
    <row r="786" spans="15:15">
      <c r="O786" s="2"/>
    </row>
    <row r="787" spans="15:15">
      <c r="O787" s="2"/>
    </row>
    <row r="788" spans="15:15">
      <c r="O788" s="2"/>
    </row>
    <row r="789" spans="15:15">
      <c r="O789" s="2"/>
    </row>
    <row r="790" spans="15:15">
      <c r="O790" s="2"/>
    </row>
    <row r="791" spans="15:15">
      <c r="O791" s="2"/>
    </row>
    <row r="792" spans="15:15">
      <c r="O792" s="2"/>
    </row>
    <row r="793" spans="15:15">
      <c r="O793" s="2"/>
    </row>
    <row r="794" spans="15:15">
      <c r="O794" s="2"/>
    </row>
    <row r="795" spans="15:15">
      <c r="O795" s="2"/>
    </row>
    <row r="796" spans="15:15">
      <c r="O796" s="2"/>
    </row>
    <row r="797" spans="15:15">
      <c r="O797" s="2"/>
    </row>
    <row r="798" spans="15:15">
      <c r="O798" s="2"/>
    </row>
    <row r="799" spans="15:15">
      <c r="O799" s="2"/>
    </row>
    <row r="800" spans="15:15">
      <c r="O800" s="2"/>
    </row>
    <row r="801" spans="15:15">
      <c r="O801" s="2"/>
    </row>
    <row r="802" spans="15:15">
      <c r="O802" s="2"/>
    </row>
    <row r="803" spans="15:15">
      <c r="O803" s="2"/>
    </row>
    <row r="804" spans="15:15">
      <c r="O804" s="2"/>
    </row>
    <row r="805" spans="15:15">
      <c r="O805" s="2"/>
    </row>
    <row r="806" spans="15:15">
      <c r="O806" s="2"/>
    </row>
    <row r="807" spans="15:15">
      <c r="O807" s="2"/>
    </row>
    <row r="808" spans="15:15">
      <c r="O808" s="2"/>
    </row>
    <row r="809" spans="15:15">
      <c r="O809" s="2"/>
    </row>
    <row r="810" spans="15:15">
      <c r="O810" s="2"/>
    </row>
    <row r="811" spans="15:15">
      <c r="O811" s="2"/>
    </row>
    <row r="812" spans="15:15">
      <c r="O812" s="2"/>
    </row>
    <row r="813" spans="15:15">
      <c r="O813" s="2"/>
    </row>
    <row r="814" spans="15:15">
      <c r="O814" s="2"/>
    </row>
    <row r="815" spans="15:15">
      <c r="O815" s="2"/>
    </row>
    <row r="816" spans="15:15">
      <c r="O816" s="2"/>
    </row>
    <row r="817" spans="15:15">
      <c r="O817" s="2"/>
    </row>
    <row r="818" spans="15:15">
      <c r="O818" s="2"/>
    </row>
    <row r="819" spans="15:15">
      <c r="O819" s="2"/>
    </row>
    <row r="820" spans="15:15">
      <c r="O820" s="2"/>
    </row>
    <row r="821" spans="15:15">
      <c r="O821" s="2"/>
    </row>
    <row r="822" spans="15:15">
      <c r="O822" s="2"/>
    </row>
    <row r="823" spans="15:15">
      <c r="O823" s="2"/>
    </row>
    <row r="824" spans="15:15">
      <c r="O824" s="2"/>
    </row>
    <row r="825" spans="15:15">
      <c r="O825" s="2"/>
    </row>
    <row r="826" spans="15:15">
      <c r="O826" s="2"/>
    </row>
    <row r="827" spans="15:15">
      <c r="O827" s="2"/>
    </row>
    <row r="828" spans="15:15">
      <c r="O828" s="2"/>
    </row>
    <row r="829" spans="15:15">
      <c r="O829" s="2"/>
    </row>
    <row r="830" spans="15:15">
      <c r="O830" s="2"/>
    </row>
    <row r="831" spans="15:15">
      <c r="O831" s="2"/>
    </row>
    <row r="832" spans="15:15">
      <c r="O832" s="2"/>
    </row>
    <row r="833" spans="15:15">
      <c r="O833" s="2"/>
    </row>
    <row r="834" spans="15:15">
      <c r="O834" s="2"/>
    </row>
    <row r="835" spans="15:15">
      <c r="O835" s="2"/>
    </row>
    <row r="836" spans="15:15">
      <c r="O836" s="2"/>
    </row>
    <row r="837" spans="15:15">
      <c r="O837" s="2"/>
    </row>
    <row r="838" spans="15:15">
      <c r="O838" s="2"/>
    </row>
    <row r="839" spans="15:15">
      <c r="O839" s="2"/>
    </row>
    <row r="840" spans="15:15">
      <c r="O840" s="2"/>
    </row>
    <row r="841" spans="15:15">
      <c r="O841" s="2"/>
    </row>
    <row r="842" spans="15:15">
      <c r="O842" s="2"/>
    </row>
    <row r="843" spans="15:15">
      <c r="O843" s="2"/>
    </row>
    <row r="844" spans="15:15">
      <c r="O844" s="2"/>
    </row>
    <row r="845" spans="15:15">
      <c r="O845" s="2"/>
    </row>
    <row r="846" spans="15:15">
      <c r="O846" s="2"/>
    </row>
    <row r="847" spans="15:15">
      <c r="O847" s="2"/>
    </row>
    <row r="848" spans="15:15">
      <c r="O848" s="2"/>
    </row>
    <row r="849" spans="15:15">
      <c r="O849" s="2"/>
    </row>
    <row r="850" spans="15:15">
      <c r="O850" s="2"/>
    </row>
    <row r="851" spans="15:15">
      <c r="O851" s="2"/>
    </row>
    <row r="852" spans="15:15">
      <c r="O852" s="2"/>
    </row>
    <row r="853" spans="15:15">
      <c r="O853" s="2"/>
    </row>
    <row r="854" spans="15:15">
      <c r="O854" s="2"/>
    </row>
    <row r="855" spans="15:15">
      <c r="O855" s="2"/>
    </row>
    <row r="856" spans="15:15">
      <c r="O856" s="2"/>
    </row>
    <row r="857" spans="15:15">
      <c r="O857" s="2"/>
    </row>
    <row r="858" spans="15:15">
      <c r="O858" s="2"/>
    </row>
    <row r="859" spans="15:15">
      <c r="O859" s="2"/>
    </row>
    <row r="860" spans="15:15">
      <c r="O860" s="2"/>
    </row>
    <row r="861" spans="15:15">
      <c r="O861" s="2"/>
    </row>
    <row r="862" spans="15:15">
      <c r="O862" s="2"/>
    </row>
    <row r="863" spans="15:15">
      <c r="O863" s="2"/>
    </row>
    <row r="864" spans="15:15">
      <c r="O864" s="2"/>
    </row>
    <row r="865" spans="15:15">
      <c r="O865" s="2"/>
    </row>
    <row r="866" spans="15:15">
      <c r="O866" s="2"/>
    </row>
    <row r="867" spans="15:15">
      <c r="O867" s="2"/>
    </row>
    <row r="868" spans="15:15">
      <c r="O868" s="2"/>
    </row>
    <row r="869" spans="15:15">
      <c r="O869" s="2"/>
    </row>
    <row r="870" spans="15:15">
      <c r="O870" s="2"/>
    </row>
    <row r="871" spans="15:15">
      <c r="O871" s="2"/>
    </row>
    <row r="872" spans="15:15">
      <c r="O872" s="2"/>
    </row>
    <row r="873" spans="15:15">
      <c r="O873" s="2"/>
    </row>
    <row r="874" spans="15:15">
      <c r="O874" s="2"/>
    </row>
    <row r="875" spans="15:15">
      <c r="O875" s="2"/>
    </row>
    <row r="876" spans="15:15">
      <c r="O876" s="2"/>
    </row>
    <row r="877" spans="15:15">
      <c r="O877" s="2"/>
    </row>
    <row r="878" spans="15:15">
      <c r="O878" s="2"/>
    </row>
    <row r="879" spans="15:15">
      <c r="O879" s="2"/>
    </row>
    <row r="880" spans="15:15">
      <c r="O880" s="2"/>
    </row>
    <row r="881" spans="15:15">
      <c r="O881" s="2"/>
    </row>
    <row r="882" spans="15:15">
      <c r="O882" s="2"/>
    </row>
    <row r="883" spans="15:15">
      <c r="O883" s="2"/>
    </row>
    <row r="884" spans="15:15">
      <c r="O884" s="2"/>
    </row>
    <row r="885" spans="15:15">
      <c r="O885" s="2"/>
    </row>
    <row r="886" spans="15:15">
      <c r="O886" s="2"/>
    </row>
    <row r="887" spans="15:15">
      <c r="O887" s="2"/>
    </row>
    <row r="888" spans="15:15">
      <c r="O888" s="2"/>
    </row>
    <row r="889" spans="15:15">
      <c r="O889" s="2"/>
    </row>
    <row r="890" spans="15:15">
      <c r="O890" s="2"/>
    </row>
    <row r="891" spans="15:15">
      <c r="O891" s="2"/>
    </row>
    <row r="892" spans="15:15">
      <c r="O892" s="2"/>
    </row>
    <row r="893" spans="15:15">
      <c r="O893" s="2"/>
    </row>
    <row r="894" spans="15:15">
      <c r="O894" s="2"/>
    </row>
    <row r="895" spans="15:15">
      <c r="O895" s="2"/>
    </row>
    <row r="896" spans="15:15">
      <c r="O896" s="2"/>
    </row>
    <row r="897" spans="15:15">
      <c r="O897" s="2"/>
    </row>
    <row r="898" spans="15:15">
      <c r="O898" s="2"/>
    </row>
    <row r="899" spans="15:15">
      <c r="O899" s="2"/>
    </row>
    <row r="900" spans="15:15">
      <c r="O900" s="2"/>
    </row>
    <row r="901" spans="15:15">
      <c r="O901" s="2"/>
    </row>
    <row r="902" spans="15:15">
      <c r="O902" s="2"/>
    </row>
    <row r="903" spans="15:15">
      <c r="O903" s="2"/>
    </row>
    <row r="904" spans="15:15">
      <c r="O904" s="2"/>
    </row>
    <row r="905" spans="15:15">
      <c r="O905" s="2"/>
    </row>
    <row r="906" spans="15:15">
      <c r="O906" s="2"/>
    </row>
    <row r="907" spans="15:15">
      <c r="O907" s="2"/>
    </row>
    <row r="908" spans="15:15">
      <c r="O908" s="2"/>
    </row>
    <row r="909" spans="15:15">
      <c r="O909" s="2"/>
    </row>
    <row r="910" spans="15:15">
      <c r="O910" s="2"/>
    </row>
    <row r="911" spans="15:15">
      <c r="O911" s="2"/>
    </row>
    <row r="912" spans="15:15">
      <c r="O912" s="2"/>
    </row>
    <row r="913" spans="15:15">
      <c r="O913" s="2"/>
    </row>
    <row r="914" spans="15:15">
      <c r="O914" s="2"/>
    </row>
    <row r="915" spans="15:15">
      <c r="O915" s="2"/>
    </row>
    <row r="916" spans="15:15">
      <c r="O916" s="2"/>
    </row>
    <row r="917" spans="15:15">
      <c r="O917" s="2"/>
    </row>
    <row r="918" spans="15:15">
      <c r="O918" s="2"/>
    </row>
    <row r="919" spans="15:15">
      <c r="O919" s="2"/>
    </row>
    <row r="920" spans="15:15">
      <c r="O920" s="2"/>
    </row>
    <row r="921" spans="15:15">
      <c r="O921" s="2"/>
    </row>
    <row r="922" spans="15:15">
      <c r="O922" s="2"/>
    </row>
    <row r="923" spans="15:15">
      <c r="O923" s="2"/>
    </row>
    <row r="924" spans="15:15">
      <c r="O924" s="2"/>
    </row>
    <row r="925" spans="15:15">
      <c r="O925" s="2"/>
    </row>
    <row r="926" spans="15:15">
      <c r="O926" s="2"/>
    </row>
    <row r="927" spans="15:15">
      <c r="O927" s="2"/>
    </row>
    <row r="928" spans="15:15">
      <c r="O928" s="2"/>
    </row>
    <row r="929" spans="15:15">
      <c r="O929" s="2"/>
    </row>
    <row r="930" spans="15:15">
      <c r="O930" s="2"/>
    </row>
    <row r="931" spans="15:15">
      <c r="O931" s="2"/>
    </row>
    <row r="932" spans="15:15">
      <c r="O932" s="2"/>
    </row>
    <row r="933" spans="15:15">
      <c r="O933" s="2"/>
    </row>
    <row r="934" spans="15:15">
      <c r="O934" s="2"/>
    </row>
    <row r="935" spans="15:15">
      <c r="O935" s="2"/>
    </row>
    <row r="936" spans="15:15">
      <c r="O936" s="2"/>
    </row>
    <row r="937" spans="15:15">
      <c r="O937" s="2"/>
    </row>
    <row r="938" spans="15:15">
      <c r="O938" s="2"/>
    </row>
    <row r="939" spans="15:15">
      <c r="O939" s="2"/>
    </row>
    <row r="940" spans="15:15">
      <c r="O940" s="2"/>
    </row>
    <row r="941" spans="15:15">
      <c r="O941" s="2"/>
    </row>
    <row r="942" spans="15:15">
      <c r="O942" s="2"/>
    </row>
    <row r="943" spans="15:15">
      <c r="O943" s="2"/>
    </row>
    <row r="944" spans="15:15">
      <c r="O944" s="2"/>
    </row>
    <row r="945" spans="15:15">
      <c r="O945" s="2"/>
    </row>
    <row r="946" spans="15:15">
      <c r="O946" s="2"/>
    </row>
    <row r="947" spans="15:15">
      <c r="O947" s="2"/>
    </row>
    <row r="948" spans="15:15">
      <c r="O948" s="2"/>
    </row>
    <row r="949" spans="15:15">
      <c r="O949" s="2"/>
    </row>
    <row r="950" spans="15:15">
      <c r="O950" s="2"/>
    </row>
    <row r="951" spans="15:15">
      <c r="O951" s="2"/>
    </row>
    <row r="952" spans="15:15">
      <c r="O952" s="2"/>
    </row>
    <row r="953" spans="15:15">
      <c r="O953" s="2"/>
    </row>
    <row r="954" spans="15:15">
      <c r="O954" s="2"/>
    </row>
    <row r="955" spans="15:15">
      <c r="O955" s="2"/>
    </row>
    <row r="956" spans="15:15">
      <c r="O956" s="2"/>
    </row>
    <row r="957" spans="15:15">
      <c r="O957" s="2"/>
    </row>
    <row r="958" spans="15:15">
      <c r="O958" s="2"/>
    </row>
    <row r="959" spans="15:15">
      <c r="O959" s="2"/>
    </row>
    <row r="960" spans="15:15">
      <c r="O960" s="2"/>
    </row>
    <row r="961" spans="15:15">
      <c r="O961" s="2"/>
    </row>
    <row r="962" spans="15:15">
      <c r="O962" s="2"/>
    </row>
    <row r="963" spans="15:15">
      <c r="O963" s="2"/>
    </row>
    <row r="964" spans="15:15">
      <c r="O964" s="2"/>
    </row>
    <row r="965" spans="15:15">
      <c r="O965" s="2"/>
    </row>
    <row r="966" spans="15:15">
      <c r="O966" s="2"/>
    </row>
    <row r="967" spans="15:15">
      <c r="O967" s="2"/>
    </row>
    <row r="968" spans="15:15">
      <c r="O968" s="2"/>
    </row>
    <row r="969" spans="15:15">
      <c r="O969" s="2"/>
    </row>
    <row r="970" spans="15:15">
      <c r="O970" s="2"/>
    </row>
    <row r="971" spans="15:15">
      <c r="O971" s="2"/>
    </row>
    <row r="972" spans="15:15">
      <c r="O972" s="2"/>
    </row>
    <row r="973" spans="15:15">
      <c r="O973" s="2"/>
    </row>
    <row r="974" spans="15:15">
      <c r="O974" s="2"/>
    </row>
    <row r="975" spans="15:15">
      <c r="O975" s="2"/>
    </row>
    <row r="976" spans="15:15">
      <c r="O976" s="2"/>
    </row>
    <row r="977" spans="15:15">
      <c r="O977" s="2"/>
    </row>
    <row r="978" spans="15:15">
      <c r="O978" s="2"/>
    </row>
    <row r="979" spans="15:15">
      <c r="O979" s="2"/>
    </row>
    <row r="980" spans="15:15">
      <c r="O980" s="2"/>
    </row>
    <row r="981" spans="15:15">
      <c r="O981" s="2"/>
    </row>
    <row r="982" spans="15:15">
      <c r="O982" s="2"/>
    </row>
    <row r="983" spans="15:15">
      <c r="O983" s="2"/>
    </row>
    <row r="984" spans="15:15">
      <c r="O984" s="2"/>
    </row>
    <row r="985" spans="15:15">
      <c r="O985" s="2"/>
    </row>
    <row r="986" spans="15:15">
      <c r="O986" s="2"/>
    </row>
    <row r="987" spans="15:15">
      <c r="O987" s="2"/>
    </row>
    <row r="988" spans="15:15">
      <c r="O988" s="2"/>
    </row>
    <row r="989" spans="15:15">
      <c r="O989" s="2"/>
    </row>
    <row r="990" spans="15:15">
      <c r="O990" s="2"/>
    </row>
    <row r="991" spans="15:15">
      <c r="O991" s="2"/>
    </row>
    <row r="992" spans="15:15">
      <c r="O992" s="2"/>
    </row>
    <row r="993" spans="15:15">
      <c r="O993" s="2"/>
    </row>
    <row r="994" spans="15:15">
      <c r="O994" s="2"/>
    </row>
    <row r="995" spans="15:15">
      <c r="O995" s="2"/>
    </row>
    <row r="996" spans="15:15">
      <c r="O996" s="2"/>
    </row>
    <row r="997" spans="15:15">
      <c r="O997" s="2"/>
    </row>
    <row r="998" spans="15:15">
      <c r="O998" s="2"/>
    </row>
    <row r="999" spans="15:15">
      <c r="O999" s="2"/>
    </row>
    <row r="1000" spans="15:15">
      <c r="O1000" s="2"/>
    </row>
    <row r="1001" spans="15:15">
      <c r="O1001" s="2"/>
    </row>
    <row r="1002" spans="15:15">
      <c r="O1002" s="2"/>
    </row>
    <row r="1003" spans="15:15">
      <c r="O1003" s="2"/>
    </row>
    <row r="1004" spans="15:15">
      <c r="O1004" s="2"/>
    </row>
    <row r="1005" spans="15:15">
      <c r="O1005" s="2"/>
    </row>
    <row r="1006" spans="15:15">
      <c r="O1006" s="2"/>
    </row>
    <row r="1007" spans="15:15">
      <c r="O1007" s="2"/>
    </row>
    <row r="1008" spans="15:15">
      <c r="O1008" s="2"/>
    </row>
    <row r="1009" spans="15:15">
      <c r="O1009" s="2"/>
    </row>
    <row r="1010" spans="15:15">
      <c r="O1010" s="2"/>
    </row>
    <row r="1011" spans="15:15">
      <c r="O1011" s="2"/>
    </row>
    <row r="1012" spans="15:15">
      <c r="O1012" s="2"/>
    </row>
    <row r="1013" spans="15:15">
      <c r="O1013" s="2"/>
    </row>
    <row r="1014" spans="15:15">
      <c r="O1014" s="2"/>
    </row>
    <row r="1015" spans="15:15">
      <c r="O1015" s="2"/>
    </row>
    <row r="1016" spans="15:15">
      <c r="O1016" s="2"/>
    </row>
    <row r="1017" spans="15:15">
      <c r="O1017" s="2"/>
    </row>
    <row r="1018" spans="15:15">
      <c r="O1018" s="2"/>
    </row>
    <row r="1019" spans="15:15">
      <c r="O1019" s="2"/>
    </row>
    <row r="1020" spans="15:15">
      <c r="O1020" s="2"/>
    </row>
    <row r="1021" spans="15:15">
      <c r="O1021" s="2"/>
    </row>
    <row r="1022" spans="15:15">
      <c r="O1022" s="2"/>
    </row>
    <row r="1023" spans="15:15">
      <c r="O1023" s="2"/>
    </row>
    <row r="1024" spans="15:15">
      <c r="O1024" s="2"/>
    </row>
    <row r="1025" spans="15:15">
      <c r="O1025" s="2"/>
    </row>
    <row r="1026" spans="15:15">
      <c r="O1026" s="2"/>
    </row>
    <row r="1027" spans="15:15">
      <c r="O1027" s="2"/>
    </row>
    <row r="1028" spans="15:15">
      <c r="O1028" s="2"/>
    </row>
    <row r="1029" spans="15:15">
      <c r="O1029" s="2"/>
    </row>
    <row r="1030" spans="15:15">
      <c r="O1030" s="2"/>
    </row>
    <row r="1031" spans="15:15">
      <c r="O1031" s="2"/>
    </row>
    <row r="1032" spans="15:15">
      <c r="O1032" s="2"/>
    </row>
    <row r="1033" spans="15:15">
      <c r="O1033" s="2"/>
    </row>
    <row r="1034" spans="15:15">
      <c r="O1034" s="2"/>
    </row>
    <row r="1035" spans="15:15">
      <c r="O1035" s="2"/>
    </row>
    <row r="1036" spans="15:15">
      <c r="O1036" s="2"/>
    </row>
    <row r="1037" spans="15:15">
      <c r="O1037" s="2"/>
    </row>
    <row r="1038" spans="15:15">
      <c r="O1038" s="2"/>
    </row>
    <row r="1039" spans="15:15">
      <c r="O1039" s="2"/>
    </row>
    <row r="1040" spans="15:15">
      <c r="O1040" s="2"/>
    </row>
    <row r="1041" spans="15:15">
      <c r="O1041" s="2"/>
    </row>
    <row r="1042" spans="15:15">
      <c r="O1042" s="2"/>
    </row>
    <row r="1043" spans="15:15">
      <c r="O1043" s="2"/>
    </row>
    <row r="1044" spans="15:15">
      <c r="O1044" s="2"/>
    </row>
    <row r="1045" spans="15:15">
      <c r="O1045" s="2"/>
    </row>
    <row r="1046" spans="15:15">
      <c r="O1046" s="2"/>
    </row>
    <row r="1047" spans="15:15">
      <c r="O1047" s="2"/>
    </row>
    <row r="1048" spans="15:15">
      <c r="O1048" s="2"/>
    </row>
    <row r="1049" spans="15:15">
      <c r="O1049" s="2"/>
    </row>
    <row r="1050" spans="15:15">
      <c r="O1050" s="2"/>
    </row>
    <row r="1051" spans="15:15">
      <c r="O1051" s="2"/>
    </row>
    <row r="1052" spans="15:15">
      <c r="O1052" s="2"/>
    </row>
    <row r="1053" spans="15:15">
      <c r="O1053" s="2"/>
    </row>
    <row r="1054" spans="15:15">
      <c r="O1054" s="2"/>
    </row>
    <row r="1055" spans="15:15">
      <c r="O1055" s="2"/>
    </row>
    <row r="1056" spans="15:15">
      <c r="O1056" s="2"/>
    </row>
    <row r="1057" spans="15:15">
      <c r="O1057" s="2"/>
    </row>
    <row r="1058" spans="15:15">
      <c r="O1058" s="2"/>
    </row>
    <row r="1059" spans="15:15">
      <c r="O1059" s="2"/>
    </row>
    <row r="1060" spans="15:15">
      <c r="O1060" s="2"/>
    </row>
    <row r="1061" spans="15:15">
      <c r="O1061" s="2"/>
    </row>
    <row r="1062" spans="15:15">
      <c r="O1062" s="2"/>
    </row>
    <row r="1063" spans="15:15">
      <c r="O1063" s="2"/>
    </row>
    <row r="1064" spans="15:15">
      <c r="O1064" s="2"/>
    </row>
    <row r="1065" spans="15:15">
      <c r="O1065" s="2"/>
    </row>
    <row r="1066" spans="15:15">
      <c r="O1066" s="2"/>
    </row>
    <row r="1067" spans="15:15">
      <c r="O1067" s="2"/>
    </row>
    <row r="1068" spans="15:15">
      <c r="O1068" s="2"/>
    </row>
    <row r="1069" spans="15:15">
      <c r="O1069" s="2"/>
    </row>
    <row r="1070" spans="15:15">
      <c r="O1070" s="2"/>
    </row>
    <row r="1071" spans="15:15">
      <c r="O1071" s="2"/>
    </row>
    <row r="1072" spans="15:15">
      <c r="O1072" s="2"/>
    </row>
    <row r="1073" spans="15:15">
      <c r="O1073" s="2"/>
    </row>
    <row r="1074" spans="15:15">
      <c r="O1074" s="2"/>
    </row>
    <row r="1075" spans="15:15">
      <c r="O1075" s="2"/>
    </row>
    <row r="1076" spans="15:15">
      <c r="O1076" s="2"/>
    </row>
    <row r="1077" spans="15:15">
      <c r="O1077" s="2"/>
    </row>
    <row r="1078" spans="15:15">
      <c r="O1078" s="2"/>
    </row>
    <row r="1079" spans="15:15">
      <c r="O1079" s="2"/>
    </row>
    <row r="1080" spans="15:15">
      <c r="O1080" s="2"/>
    </row>
    <row r="1081" spans="15:15">
      <c r="O1081" s="2"/>
    </row>
    <row r="1082" spans="15:15">
      <c r="O1082" s="2"/>
    </row>
    <row r="1083" spans="15:15">
      <c r="O1083" s="2"/>
    </row>
    <row r="1084" spans="15:15">
      <c r="O1084" s="2"/>
    </row>
    <row r="1085" spans="15:15">
      <c r="O1085" s="2"/>
    </row>
    <row r="1086" spans="15:15">
      <c r="O1086" s="2"/>
    </row>
    <row r="1087" spans="15:15">
      <c r="O1087" s="2"/>
    </row>
    <row r="1088" spans="15:15">
      <c r="O1088" s="2"/>
    </row>
    <row r="1089" spans="15:15">
      <c r="O1089" s="2"/>
    </row>
    <row r="1090" spans="15:15">
      <c r="O1090" s="2"/>
    </row>
    <row r="1091" spans="15:15">
      <c r="O1091" s="2"/>
    </row>
    <row r="1092" spans="15:15">
      <c r="O1092" s="2"/>
    </row>
    <row r="1093" spans="15:15">
      <c r="O1093" s="2"/>
    </row>
    <row r="1094" spans="15:15">
      <c r="O1094" s="2"/>
    </row>
    <row r="1095" spans="15:15">
      <c r="O1095" s="2"/>
    </row>
    <row r="1096" spans="15:15">
      <c r="O1096" s="2"/>
    </row>
    <row r="1097" spans="15:15">
      <c r="O1097" s="2"/>
    </row>
    <row r="1098" spans="15:15">
      <c r="O1098" s="2"/>
    </row>
    <row r="1099" spans="15:15">
      <c r="O1099" s="2"/>
    </row>
    <row r="1100" spans="15:15">
      <c r="O1100" s="2"/>
    </row>
    <row r="1101" spans="15:15">
      <c r="O1101" s="2"/>
    </row>
    <row r="1102" spans="15:15">
      <c r="O1102" s="2"/>
    </row>
    <row r="1103" spans="15:15">
      <c r="O1103" s="2"/>
    </row>
    <row r="1104" spans="15:15">
      <c r="O1104" s="2"/>
    </row>
    <row r="1105" spans="15:15">
      <c r="O1105" s="2"/>
    </row>
    <row r="1106" spans="15:15">
      <c r="O1106" s="2"/>
    </row>
    <row r="1107" spans="15:15">
      <c r="O1107" s="2"/>
    </row>
    <row r="1108" spans="15:15">
      <c r="O1108" s="2"/>
    </row>
    <row r="1109" spans="15:15">
      <c r="O1109" s="2"/>
    </row>
    <row r="1110" spans="15:15">
      <c r="O1110" s="2"/>
    </row>
    <row r="1111" spans="15:15">
      <c r="O1111" s="2"/>
    </row>
    <row r="1112" spans="15:15">
      <c r="O1112" s="2"/>
    </row>
    <row r="1113" spans="15:15">
      <c r="O1113" s="2"/>
    </row>
    <row r="1114" spans="15:15">
      <c r="O1114" s="2"/>
    </row>
    <row r="1115" spans="15:15">
      <c r="O1115" s="2"/>
    </row>
    <row r="1116" spans="15:15">
      <c r="O1116" s="2"/>
    </row>
    <row r="1117" spans="15:15">
      <c r="O1117" s="2"/>
    </row>
    <row r="1118" spans="15:15">
      <c r="O1118" s="2"/>
    </row>
    <row r="1119" spans="15:15">
      <c r="O1119" s="2"/>
    </row>
    <row r="1120" spans="15:15">
      <c r="O1120" s="2"/>
    </row>
    <row r="1121" spans="15:15">
      <c r="O1121" s="2"/>
    </row>
    <row r="1122" spans="15:15">
      <c r="O1122" s="2"/>
    </row>
    <row r="1123" spans="15:15">
      <c r="O1123" s="2"/>
    </row>
    <row r="1124" spans="15:15">
      <c r="O1124" s="2"/>
    </row>
    <row r="1125" spans="15:15">
      <c r="O1125" s="2"/>
    </row>
    <row r="1126" spans="15:15">
      <c r="O1126" s="2"/>
    </row>
    <row r="1127" spans="15:15">
      <c r="O1127" s="2"/>
    </row>
    <row r="1128" spans="15:15">
      <c r="O1128" s="2"/>
    </row>
    <row r="1129" spans="15:15">
      <c r="O1129" s="2"/>
    </row>
    <row r="1130" spans="15:15">
      <c r="O1130" s="2"/>
    </row>
    <row r="1131" spans="15:15">
      <c r="O1131" s="2"/>
    </row>
    <row r="1132" spans="15:15">
      <c r="O1132" s="2"/>
    </row>
    <row r="1133" spans="15:15">
      <c r="O1133" s="2"/>
    </row>
    <row r="1134" spans="15:15">
      <c r="O1134" s="2"/>
    </row>
    <row r="1135" spans="15:15">
      <c r="O1135" s="2"/>
    </row>
    <row r="1136" spans="15:15">
      <c r="O1136" s="2"/>
    </row>
    <row r="1137" spans="15:15">
      <c r="O1137" s="2"/>
    </row>
    <row r="1138" spans="15:15">
      <c r="O1138" s="2"/>
    </row>
    <row r="1139" spans="15:15">
      <c r="O1139" s="2"/>
    </row>
    <row r="1140" spans="15:15">
      <c r="O1140" s="2"/>
    </row>
    <row r="1141" spans="15:15">
      <c r="O1141" s="2"/>
    </row>
    <row r="1142" spans="15:15">
      <c r="O1142" s="2"/>
    </row>
    <row r="1143" spans="15:15">
      <c r="O1143" s="2"/>
    </row>
    <row r="1144" spans="15:15">
      <c r="O1144" s="2"/>
    </row>
    <row r="1145" spans="15:15">
      <c r="O1145" s="2"/>
    </row>
    <row r="1146" spans="15:15">
      <c r="O1146" s="2"/>
    </row>
    <row r="1147" spans="15:15">
      <c r="O1147" s="2"/>
    </row>
    <row r="1148" spans="15:15">
      <c r="O1148" s="2"/>
    </row>
    <row r="1149" spans="15:15">
      <c r="O1149" s="2"/>
    </row>
    <row r="1150" spans="15:15">
      <c r="O1150" s="2"/>
    </row>
    <row r="1151" spans="15:15">
      <c r="O1151" s="2"/>
    </row>
    <row r="1152" spans="15:15">
      <c r="O1152" s="2"/>
    </row>
    <row r="1153" spans="15:15">
      <c r="O1153" s="2"/>
    </row>
    <row r="1154" spans="15:15">
      <c r="O1154" s="2"/>
    </row>
    <row r="1155" spans="15:15">
      <c r="O1155" s="2"/>
    </row>
    <row r="1156" spans="15:15">
      <c r="O1156" s="2"/>
    </row>
    <row r="1157" spans="15:15">
      <c r="O1157" s="2"/>
    </row>
    <row r="1158" spans="15:15">
      <c r="O1158" s="2"/>
    </row>
    <row r="1159" spans="15:15">
      <c r="O1159" s="2"/>
    </row>
    <row r="1160" spans="15:15">
      <c r="O1160" s="2"/>
    </row>
    <row r="1161" spans="15:15">
      <c r="O1161" s="2"/>
    </row>
    <row r="1162" spans="15:15">
      <c r="O1162" s="2"/>
    </row>
    <row r="1163" spans="15:15">
      <c r="O1163" s="2"/>
    </row>
    <row r="1164" spans="15:15">
      <c r="O1164" s="2"/>
    </row>
    <row r="1165" spans="15:15">
      <c r="O1165" s="2"/>
    </row>
    <row r="1166" spans="15:15">
      <c r="O1166" s="2"/>
    </row>
    <row r="1167" spans="15:15">
      <c r="O1167" s="2"/>
    </row>
    <row r="1168" spans="15:15">
      <c r="O1168" s="2"/>
    </row>
    <row r="1169" spans="15:15">
      <c r="O1169" s="2"/>
    </row>
    <row r="1170" spans="15:15">
      <c r="O1170" s="2"/>
    </row>
    <row r="1171" spans="15:15">
      <c r="O1171" s="2"/>
    </row>
    <row r="1172" spans="15:15">
      <c r="O1172" s="2"/>
    </row>
    <row r="1173" spans="15:15">
      <c r="O1173" s="2"/>
    </row>
    <row r="1174" spans="15:15">
      <c r="O1174" s="2"/>
    </row>
    <row r="1175" spans="15:15">
      <c r="O1175" s="2"/>
    </row>
    <row r="1176" spans="15:15">
      <c r="O1176" s="2"/>
    </row>
    <row r="1177" spans="15:15">
      <c r="O1177" s="2"/>
    </row>
    <row r="1178" spans="15:15">
      <c r="O1178" s="2"/>
    </row>
    <row r="1179" spans="15:15">
      <c r="O1179" s="2"/>
    </row>
    <row r="1180" spans="15:15">
      <c r="O1180" s="2"/>
    </row>
    <row r="1181" spans="15:15">
      <c r="O1181" s="2"/>
    </row>
    <row r="1182" spans="15:15">
      <c r="O1182" s="2"/>
    </row>
    <row r="1183" spans="15:15">
      <c r="O1183" s="2"/>
    </row>
    <row r="1184" spans="15:15">
      <c r="O1184" s="2"/>
    </row>
    <row r="1185" spans="15:15">
      <c r="O1185" s="2"/>
    </row>
    <row r="1186" spans="15:15">
      <c r="O1186" s="2"/>
    </row>
    <row r="1187" spans="15:15">
      <c r="O1187" s="2"/>
    </row>
    <row r="1188" spans="15:15">
      <c r="O1188" s="2"/>
    </row>
    <row r="1189" spans="15:15">
      <c r="O1189" s="2"/>
    </row>
    <row r="1190" spans="15:15">
      <c r="O1190" s="2"/>
    </row>
    <row r="1191" spans="15:15">
      <c r="O1191" s="2"/>
    </row>
    <row r="1192" spans="15:15">
      <c r="O1192" s="2"/>
    </row>
    <row r="1193" spans="15:15">
      <c r="O1193" s="2"/>
    </row>
    <row r="1194" spans="15:15">
      <c r="O1194" s="2"/>
    </row>
    <row r="1195" spans="15:15">
      <c r="O1195" s="2"/>
    </row>
    <row r="1196" spans="15:15">
      <c r="O1196" s="2"/>
    </row>
    <row r="1197" spans="15:15">
      <c r="O1197" s="2"/>
    </row>
    <row r="1198" spans="15:15">
      <c r="O1198" s="2"/>
    </row>
    <row r="1199" spans="15:15">
      <c r="O1199" s="2"/>
    </row>
    <row r="1200" spans="15:15">
      <c r="O1200" s="2"/>
    </row>
    <row r="1201" spans="15:15">
      <c r="O1201" s="2"/>
    </row>
    <row r="1202" spans="15:15">
      <c r="O1202" s="2"/>
    </row>
    <row r="1203" spans="15:15">
      <c r="O1203" s="2"/>
    </row>
    <row r="1204" spans="15:15">
      <c r="O1204" s="2"/>
    </row>
    <row r="1205" spans="15:15">
      <c r="O1205" s="2"/>
    </row>
    <row r="1206" spans="15:15">
      <c r="O1206" s="2"/>
    </row>
    <row r="1207" spans="15:15">
      <c r="O1207" s="2"/>
    </row>
    <row r="1208" spans="15:15">
      <c r="O1208" s="2"/>
    </row>
    <row r="1209" spans="15:15">
      <c r="O1209" s="2"/>
    </row>
    <row r="1210" spans="15:15">
      <c r="O1210" s="2"/>
    </row>
    <row r="1211" spans="15:15">
      <c r="O1211" s="2"/>
    </row>
    <row r="1212" spans="15:15">
      <c r="O1212" s="2"/>
    </row>
    <row r="1213" spans="15:15">
      <c r="O1213" s="2"/>
    </row>
    <row r="1214" spans="15:15">
      <c r="O1214" s="2"/>
    </row>
    <row r="1215" spans="15:15">
      <c r="O1215" s="2"/>
    </row>
    <row r="1216" spans="15:15">
      <c r="O1216" s="2"/>
    </row>
    <row r="1217" spans="15:15">
      <c r="O1217" s="2"/>
    </row>
    <row r="1218" spans="15:15">
      <c r="O1218" s="2"/>
    </row>
    <row r="1219" spans="15:15">
      <c r="O1219" s="2"/>
    </row>
    <row r="1220" spans="15:15">
      <c r="O1220" s="2"/>
    </row>
    <row r="1221" spans="15:15">
      <c r="O1221" s="2"/>
    </row>
    <row r="1222" spans="15:15">
      <c r="O1222" s="2"/>
    </row>
    <row r="1223" spans="15:15">
      <c r="O1223" s="2"/>
    </row>
    <row r="1224" spans="15:15">
      <c r="O1224" s="2"/>
    </row>
    <row r="1225" spans="15:15">
      <c r="O1225" s="2"/>
    </row>
    <row r="1226" spans="15:15">
      <c r="O1226" s="2"/>
    </row>
    <row r="1227" spans="15:15">
      <c r="O1227" s="2"/>
    </row>
    <row r="1228" spans="15:15">
      <c r="O1228" s="2"/>
    </row>
    <row r="1229" spans="15:15">
      <c r="O1229" s="2"/>
    </row>
    <row r="1230" spans="15:15">
      <c r="O1230" s="2"/>
    </row>
    <row r="1231" spans="15:15">
      <c r="O1231" s="2"/>
    </row>
    <row r="1232" spans="15:15">
      <c r="O1232" s="2"/>
    </row>
    <row r="1233" spans="15:15">
      <c r="O1233" s="2"/>
    </row>
    <row r="1234" spans="15:15">
      <c r="O1234" s="2"/>
    </row>
    <row r="1235" spans="15:15">
      <c r="O1235" s="2"/>
    </row>
    <row r="1236" spans="15:15">
      <c r="O1236" s="2"/>
    </row>
    <row r="1237" spans="15:15">
      <c r="O1237" s="2"/>
    </row>
    <row r="1238" spans="15:15">
      <c r="O1238" s="2"/>
    </row>
    <row r="1239" spans="15:15">
      <c r="O1239" s="2"/>
    </row>
    <row r="1240" spans="15:15">
      <c r="O1240" s="2"/>
    </row>
    <row r="1241" spans="15:15">
      <c r="O1241" s="2"/>
    </row>
    <row r="1242" spans="15:15">
      <c r="O1242" s="2"/>
    </row>
    <row r="1243" spans="15:15">
      <c r="O1243" s="2"/>
    </row>
    <row r="1244" spans="15:15">
      <c r="O1244" s="2"/>
    </row>
    <row r="1245" spans="15:15">
      <c r="O1245" s="2"/>
    </row>
    <row r="1246" spans="15:15">
      <c r="O1246" s="2"/>
    </row>
    <row r="1247" spans="15:15">
      <c r="O1247" s="2"/>
    </row>
    <row r="1248" spans="15:15">
      <c r="O1248" s="2"/>
    </row>
    <row r="1249" spans="15:15">
      <c r="O1249" s="2"/>
    </row>
    <row r="1250" spans="15:15">
      <c r="O1250" s="2"/>
    </row>
    <row r="1251" spans="15:15">
      <c r="O1251" s="2"/>
    </row>
    <row r="1252" spans="15:15">
      <c r="O1252" s="2"/>
    </row>
    <row r="1253" spans="15:15">
      <c r="O1253" s="2"/>
    </row>
    <row r="1254" spans="15:15">
      <c r="O1254" s="2"/>
    </row>
    <row r="1255" spans="15:15">
      <c r="O1255" s="2"/>
    </row>
    <row r="1256" spans="15:15">
      <c r="O1256" s="2"/>
    </row>
    <row r="1257" spans="15:15">
      <c r="O1257" s="2"/>
    </row>
    <row r="1258" spans="15:15">
      <c r="O1258" s="2"/>
    </row>
    <row r="1259" spans="15:15">
      <c r="O1259" s="2"/>
    </row>
    <row r="1260" spans="15:15">
      <c r="O1260" s="2"/>
    </row>
    <row r="1261" spans="15:15">
      <c r="O1261" s="2"/>
    </row>
    <row r="1262" spans="15:15">
      <c r="O1262" s="2"/>
    </row>
    <row r="1263" spans="15:15">
      <c r="O1263" s="2"/>
    </row>
  </sheetData>
  <mergeCells count="3">
    <mergeCell ref="B1:F1"/>
    <mergeCell ref="G1:K1"/>
    <mergeCell ref="L1:P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"/>
  <sheetViews>
    <sheetView zoomScale="70" zoomScaleNormal="70" workbookViewId="0">
      <selection activeCell="P24" sqref="P24"/>
    </sheetView>
  </sheetViews>
  <sheetFormatPr defaultColWidth="9" defaultRowHeight="14"/>
  <cols>
    <col min="1" max="1" width="10.8984375" style="1" bestFit="1" customWidth="1"/>
    <col min="2" max="12" width="9" style="1"/>
    <col min="13" max="13" width="10.09765625" style="1" bestFit="1" customWidth="1"/>
    <col min="14" max="16384" width="9" style="1"/>
  </cols>
  <sheetData>
    <row r="1" spans="1:13">
      <c r="A1" s="15" t="s">
        <v>1</v>
      </c>
      <c r="M1" s="15" t="s">
        <v>4</v>
      </c>
    </row>
  </sheetData>
  <phoneticPr fontId="3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5"/>
  <sheetViews>
    <sheetView zoomScaleNormal="100" workbookViewId="0">
      <selection activeCell="H12" sqref="H12"/>
    </sheetView>
  </sheetViews>
  <sheetFormatPr defaultColWidth="20.5" defaultRowHeight="14"/>
  <cols>
    <col min="1" max="1" width="24" style="60" bestFit="1" customWidth="1"/>
    <col min="2" max="2" width="7.3984375" style="60" customWidth="1"/>
    <col min="3" max="3" width="11.8984375" style="60" bestFit="1" customWidth="1"/>
    <col min="4" max="5" width="12" style="60" bestFit="1" customWidth="1"/>
    <col min="6" max="9" width="11.8984375" style="60" bestFit="1" customWidth="1"/>
    <col min="10" max="10" width="12.69921875" style="60" customWidth="1"/>
    <col min="11" max="11" width="13.09765625" style="60" customWidth="1"/>
    <col min="12" max="16384" width="20.5" style="60"/>
  </cols>
  <sheetData>
    <row r="1" spans="1:12">
      <c r="A1" s="112" t="s">
        <v>48</v>
      </c>
      <c r="J1" s="112"/>
      <c r="L1" s="112" t="s">
        <v>2</v>
      </c>
    </row>
    <row r="18" spans="1:11" ht="14.5" thickBot="1">
      <c r="A18" s="152" t="s">
        <v>3</v>
      </c>
    </row>
    <row r="19" spans="1:11" ht="14.5" customHeight="1">
      <c r="A19" s="63"/>
      <c r="B19" s="86"/>
      <c r="C19" s="311" t="s">
        <v>124</v>
      </c>
      <c r="D19" s="311"/>
      <c r="E19" s="311"/>
      <c r="F19" s="311"/>
      <c r="G19" s="311"/>
      <c r="H19" s="311"/>
      <c r="I19" s="341"/>
      <c r="J19" s="439" t="s">
        <v>322</v>
      </c>
      <c r="K19" s="440"/>
    </row>
    <row r="20" spans="1:11" ht="16">
      <c r="A20" s="52"/>
      <c r="B20" s="57"/>
      <c r="C20" s="90">
        <v>0</v>
      </c>
      <c r="D20" s="71">
        <v>0.17399999999999999</v>
      </c>
      <c r="E20" s="71">
        <v>0.37076409999999999</v>
      </c>
      <c r="F20" s="71">
        <v>0.74152819999999997</v>
      </c>
      <c r="G20" s="71">
        <v>0.92700000000000005</v>
      </c>
      <c r="H20" s="71">
        <v>1.2504980000000001</v>
      </c>
      <c r="I20" s="266">
        <v>1.5629999999999999</v>
      </c>
      <c r="J20" s="225" t="s">
        <v>320</v>
      </c>
      <c r="K20" s="81"/>
    </row>
    <row r="21" spans="1:11">
      <c r="A21" s="437" t="s">
        <v>125</v>
      </c>
      <c r="B21" s="57" t="s">
        <v>12</v>
      </c>
      <c r="C21" s="267">
        <v>0</v>
      </c>
      <c r="D21" s="268">
        <v>415.26740000000001</v>
      </c>
      <c r="E21" s="269">
        <v>937.09</v>
      </c>
      <c r="F21" s="269">
        <v>996.22050000000002</v>
      </c>
      <c r="G21" s="269">
        <v>1060.442</v>
      </c>
      <c r="H21" s="269">
        <v>1073.2719999999999</v>
      </c>
      <c r="I21" s="270">
        <v>1362.5229999999999</v>
      </c>
      <c r="J21" s="271">
        <v>0.34970000000000001</v>
      </c>
      <c r="K21" s="81"/>
    </row>
    <row r="22" spans="1:11">
      <c r="A22" s="437"/>
      <c r="B22" s="57" t="s">
        <v>15</v>
      </c>
      <c r="C22" s="267">
        <v>0</v>
      </c>
      <c r="D22" s="269">
        <v>291.58390000000003</v>
      </c>
      <c r="E22" s="269">
        <v>372.64269999999999</v>
      </c>
      <c r="F22" s="269">
        <v>734.91499999999996</v>
      </c>
      <c r="G22" s="269">
        <v>1099.933</v>
      </c>
      <c r="H22" s="272" t="s">
        <v>143</v>
      </c>
      <c r="I22" s="270">
        <v>1142.1880000000001</v>
      </c>
      <c r="J22" s="271">
        <v>1.363</v>
      </c>
      <c r="K22" s="81"/>
    </row>
    <row r="23" spans="1:11">
      <c r="A23" s="437"/>
      <c r="B23" s="57" t="s">
        <v>17</v>
      </c>
      <c r="C23" s="267">
        <v>0</v>
      </c>
      <c r="D23" s="268">
        <v>543.99689999999998</v>
      </c>
      <c r="E23" s="268">
        <v>836.79780000000005</v>
      </c>
      <c r="F23" s="268">
        <v>691.76279999999997</v>
      </c>
      <c r="G23" s="268">
        <v>1046.4580000000001</v>
      </c>
      <c r="H23" s="268">
        <v>1157.7840000000001</v>
      </c>
      <c r="I23" s="273">
        <v>1246.7550000000001</v>
      </c>
      <c r="J23" s="271">
        <v>0.32019999999999998</v>
      </c>
      <c r="K23" s="81"/>
    </row>
    <row r="24" spans="1:11" ht="14.5" thickBot="1">
      <c r="A24" s="438"/>
      <c r="B24" s="58" t="s">
        <v>65</v>
      </c>
      <c r="C24" s="274">
        <v>0</v>
      </c>
      <c r="D24" s="275">
        <v>358.63330000000002</v>
      </c>
      <c r="E24" s="275">
        <v>577.41849999999999</v>
      </c>
      <c r="F24" s="275">
        <v>725.34439999999995</v>
      </c>
      <c r="G24" s="275">
        <v>1222.213</v>
      </c>
      <c r="H24" s="275">
        <v>1019.378</v>
      </c>
      <c r="I24" s="276">
        <v>1124.769</v>
      </c>
      <c r="J24" s="271">
        <v>0.63690000000000002</v>
      </c>
      <c r="K24" s="81"/>
    </row>
    <row r="25" spans="1:11" ht="14.5" thickBot="1">
      <c r="I25" s="215"/>
      <c r="J25" s="277">
        <f>AVERAGE(J21:J24)</f>
        <v>0.66744999999999988</v>
      </c>
      <c r="K25" s="212" t="s">
        <v>321</v>
      </c>
    </row>
  </sheetData>
  <mergeCells count="3">
    <mergeCell ref="C19:I19"/>
    <mergeCell ref="A21:A24"/>
    <mergeCell ref="J19:K19"/>
  </mergeCells>
  <phoneticPr fontId="3" type="noConversion"/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64"/>
  <sheetViews>
    <sheetView zoomScale="85" zoomScaleNormal="85" workbookViewId="0">
      <selection activeCell="B11" sqref="B11"/>
    </sheetView>
  </sheetViews>
  <sheetFormatPr defaultColWidth="9" defaultRowHeight="14"/>
  <cols>
    <col min="1" max="2" width="20.09765625" style="60" bestFit="1" customWidth="1"/>
    <col min="3" max="3" width="15.09765625" style="60" bestFit="1" customWidth="1"/>
    <col min="4" max="5" width="19.5" style="60" bestFit="1" customWidth="1"/>
    <col min="6" max="7" width="10.59765625" style="60" bestFit="1" customWidth="1"/>
    <col min="8" max="12" width="9" style="60"/>
    <col min="13" max="13" width="10.59765625" style="60" bestFit="1" customWidth="1"/>
    <col min="14" max="14" width="28.59765625" style="60" bestFit="1" customWidth="1"/>
    <col min="15" max="15" width="17" style="60" bestFit="1" customWidth="1"/>
    <col min="16" max="16" width="15.09765625" style="60" customWidth="1"/>
    <col min="17" max="18" width="19.5" style="60" bestFit="1" customWidth="1"/>
    <col min="19" max="19" width="10.59765625" style="60" bestFit="1" customWidth="1"/>
    <col min="20" max="20" width="15.09765625" style="60" bestFit="1" customWidth="1"/>
    <col min="21" max="22" width="19.5" style="60" bestFit="1" customWidth="1"/>
    <col min="23" max="16384" width="9" style="60"/>
  </cols>
  <sheetData>
    <row r="1" spans="1:25" ht="14.5" thickBot="1">
      <c r="A1" s="112" t="s">
        <v>2</v>
      </c>
      <c r="F1" s="112" t="s">
        <v>1</v>
      </c>
      <c r="N1" s="152" t="s">
        <v>0</v>
      </c>
      <c r="Y1" s="112" t="s">
        <v>35</v>
      </c>
    </row>
    <row r="2" spans="1:25">
      <c r="A2" s="112" t="s">
        <v>130</v>
      </c>
      <c r="N2" s="63"/>
      <c r="O2" s="311" t="s">
        <v>227</v>
      </c>
      <c r="P2" s="311"/>
      <c r="Q2" s="311"/>
      <c r="R2" s="311"/>
      <c r="S2" s="311"/>
      <c r="T2" s="311"/>
      <c r="U2" s="311"/>
      <c r="V2" s="312"/>
    </row>
    <row r="3" spans="1:25">
      <c r="N3" s="52"/>
      <c r="O3" s="309" t="s">
        <v>228</v>
      </c>
      <c r="P3" s="309"/>
      <c r="Q3" s="309"/>
      <c r="R3" s="309"/>
      <c r="S3" s="309"/>
      <c r="T3" s="309"/>
      <c r="U3" s="309"/>
      <c r="V3" s="310"/>
    </row>
    <row r="4" spans="1:25" ht="14.5" thickBot="1">
      <c r="N4" s="53"/>
      <c r="O4" s="313" t="s">
        <v>229</v>
      </c>
      <c r="P4" s="313"/>
      <c r="Q4" s="313"/>
      <c r="R4" s="313"/>
      <c r="S4" s="313"/>
      <c r="T4" s="313"/>
      <c r="U4" s="313"/>
      <c r="V4" s="314"/>
    </row>
    <row r="5" spans="1:25">
      <c r="N5" s="51"/>
      <c r="O5" s="441" t="s">
        <v>138</v>
      </c>
      <c r="P5" s="441"/>
      <c r="Q5" s="441"/>
      <c r="R5" s="441"/>
      <c r="S5" s="441"/>
      <c r="T5" s="441"/>
      <c r="U5" s="441"/>
      <c r="V5" s="442"/>
    </row>
    <row r="6" spans="1:25" ht="14.5" thickBot="1">
      <c r="A6" s="112" t="s">
        <v>131</v>
      </c>
      <c r="N6" s="52"/>
      <c r="O6" s="309" t="s">
        <v>139</v>
      </c>
      <c r="P6" s="309"/>
      <c r="Q6" s="309"/>
      <c r="R6" s="309"/>
      <c r="S6" s="309" t="s">
        <v>140</v>
      </c>
      <c r="T6" s="309"/>
      <c r="U6" s="309"/>
      <c r="V6" s="310"/>
    </row>
    <row r="7" spans="1:25">
      <c r="B7" s="63"/>
      <c r="C7" s="311" t="s">
        <v>227</v>
      </c>
      <c r="D7" s="312"/>
      <c r="N7" s="52"/>
      <c r="O7" s="46" t="s">
        <v>134</v>
      </c>
      <c r="P7" s="46" t="s">
        <v>135</v>
      </c>
      <c r="Q7" s="46" t="s">
        <v>136</v>
      </c>
      <c r="R7" s="46" t="s">
        <v>137</v>
      </c>
      <c r="S7" s="46" t="s">
        <v>134</v>
      </c>
      <c r="T7" s="46" t="s">
        <v>135</v>
      </c>
      <c r="U7" s="46" t="s">
        <v>136</v>
      </c>
      <c r="V7" s="47" t="s">
        <v>137</v>
      </c>
    </row>
    <row r="8" spans="1:25">
      <c r="B8" s="52"/>
      <c r="C8" s="309" t="s">
        <v>228</v>
      </c>
      <c r="D8" s="310"/>
      <c r="N8" s="52" t="s">
        <v>12</v>
      </c>
      <c r="O8" s="71">
        <v>0.79879049999999996</v>
      </c>
      <c r="P8" s="71">
        <v>0.54624010000000001</v>
      </c>
      <c r="Q8" s="71">
        <v>0.63339250000000002</v>
      </c>
      <c r="R8" s="71">
        <v>0.61651020000000001</v>
      </c>
      <c r="S8" s="71">
        <v>0.20120950000000001</v>
      </c>
      <c r="T8" s="71">
        <v>0.45375989999999999</v>
      </c>
      <c r="U8" s="71">
        <v>0.36660749999999998</v>
      </c>
      <c r="V8" s="72">
        <v>0.38348979999999999</v>
      </c>
    </row>
    <row r="9" spans="1:25" ht="14.5" thickBot="1">
      <c r="B9" s="53"/>
      <c r="C9" s="313" t="s">
        <v>229</v>
      </c>
      <c r="D9" s="314"/>
      <c r="N9" s="52" t="s">
        <v>15</v>
      </c>
      <c r="O9" s="71">
        <v>0.96213320000000002</v>
      </c>
      <c r="P9" s="71">
        <v>0.61622080000000001</v>
      </c>
      <c r="Q9" s="71">
        <v>0.71832779999999996</v>
      </c>
      <c r="R9" s="71">
        <v>0.81140730000000005</v>
      </c>
      <c r="S9" s="71">
        <v>3.7866789999999997E-2</v>
      </c>
      <c r="T9" s="71">
        <v>0.38377929999999999</v>
      </c>
      <c r="U9" s="71">
        <v>0.28167219999999998</v>
      </c>
      <c r="V9" s="72">
        <v>0.1885927</v>
      </c>
    </row>
    <row r="10" spans="1:25">
      <c r="B10" s="194" t="s">
        <v>127</v>
      </c>
      <c r="C10" s="48" t="s">
        <v>128</v>
      </c>
      <c r="D10" s="49" t="s">
        <v>129</v>
      </c>
      <c r="N10" s="52" t="s">
        <v>17</v>
      </c>
      <c r="O10" s="71">
        <v>0.96463089999999996</v>
      </c>
      <c r="P10" s="71">
        <v>0.67619430000000003</v>
      </c>
      <c r="Q10" s="71">
        <v>0.72292509999999999</v>
      </c>
      <c r="R10" s="71">
        <v>0.77740430000000005</v>
      </c>
      <c r="S10" s="71">
        <v>3.5369079999999997E-2</v>
      </c>
      <c r="T10" s="71">
        <v>0.32380569999999997</v>
      </c>
      <c r="U10" s="71">
        <v>0.27707490000000001</v>
      </c>
      <c r="V10" s="72">
        <v>0.22259570000000001</v>
      </c>
    </row>
    <row r="11" spans="1:25">
      <c r="B11" s="52" t="s">
        <v>12</v>
      </c>
      <c r="C11" s="139">
        <v>1</v>
      </c>
      <c r="D11" s="147">
        <v>4.9314609999999998E-3</v>
      </c>
      <c r="N11" s="52" t="s">
        <v>65</v>
      </c>
      <c r="O11" s="71">
        <v>0.96143630000000002</v>
      </c>
      <c r="P11" s="71">
        <v>0.64791699999999997</v>
      </c>
      <c r="Q11" s="71">
        <v>0.52539239999999998</v>
      </c>
      <c r="R11" s="120"/>
      <c r="S11" s="71">
        <v>3.8563710000000001E-2</v>
      </c>
      <c r="T11" s="71">
        <v>0.35208289999999998</v>
      </c>
      <c r="U11" s="71">
        <v>0.47460770000000002</v>
      </c>
      <c r="V11" s="146"/>
    </row>
    <row r="12" spans="1:25">
      <c r="B12" s="52" t="s">
        <v>15</v>
      </c>
      <c r="C12" s="139">
        <v>1</v>
      </c>
      <c r="D12" s="147">
        <v>2.1007709999999999E-2</v>
      </c>
      <c r="N12" s="52" t="s">
        <v>66</v>
      </c>
      <c r="O12" s="120"/>
      <c r="P12" s="71">
        <v>0.60131060000000003</v>
      </c>
      <c r="Q12" s="120"/>
      <c r="R12" s="120"/>
      <c r="S12" s="120"/>
      <c r="T12" s="71">
        <v>0.39868940000000003</v>
      </c>
      <c r="U12" s="120"/>
      <c r="V12" s="146"/>
    </row>
    <row r="13" spans="1:25">
      <c r="B13" s="52" t="s">
        <v>17</v>
      </c>
      <c r="C13" s="139">
        <v>1</v>
      </c>
      <c r="D13" s="147">
        <v>8.1667140000000003E-3</v>
      </c>
      <c r="N13" s="52" t="s">
        <v>67</v>
      </c>
      <c r="O13" s="120"/>
      <c r="P13" s="71">
        <v>0.91704110000000005</v>
      </c>
      <c r="Q13" s="120"/>
      <c r="R13" s="120"/>
      <c r="S13" s="120"/>
      <c r="T13" s="71">
        <v>8.2958909999999997E-2</v>
      </c>
      <c r="U13" s="120"/>
      <c r="V13" s="146"/>
    </row>
    <row r="14" spans="1:25" ht="16.25" customHeight="1" thickBot="1">
      <c r="B14" s="53"/>
      <c r="C14" s="58"/>
      <c r="D14" s="148"/>
      <c r="N14" s="52" t="s">
        <v>68</v>
      </c>
      <c r="O14" s="120"/>
      <c r="P14" s="71">
        <v>0.81014410000000003</v>
      </c>
      <c r="Q14" s="120"/>
      <c r="R14" s="120"/>
      <c r="S14" s="120"/>
      <c r="T14" s="71">
        <v>0.18985589999999999</v>
      </c>
      <c r="U14" s="120"/>
      <c r="V14" s="146"/>
    </row>
    <row r="15" spans="1:25">
      <c r="B15" s="51" t="s">
        <v>71</v>
      </c>
      <c r="C15" s="106">
        <f>AVERAGEA(C11:C13)</f>
        <v>1</v>
      </c>
      <c r="D15" s="149">
        <f>AVERAGEA(D11:D13)</f>
        <v>1.1368628333333332E-2</v>
      </c>
      <c r="N15" s="52" t="s">
        <v>69</v>
      </c>
      <c r="O15" s="120"/>
      <c r="P15" s="71">
        <v>0.71878810000000004</v>
      </c>
      <c r="Q15" s="120"/>
      <c r="R15" s="120"/>
      <c r="S15" s="120"/>
      <c r="T15" s="71">
        <v>0.28121180000000001</v>
      </c>
      <c r="U15" s="120"/>
      <c r="V15" s="146"/>
    </row>
    <row r="16" spans="1:25" ht="14.5" thickBot="1">
      <c r="B16" s="52" t="s">
        <v>168</v>
      </c>
      <c r="C16" s="99" t="s">
        <v>176</v>
      </c>
      <c r="D16" s="95"/>
      <c r="N16" s="121"/>
      <c r="O16" s="123"/>
      <c r="P16" s="123"/>
      <c r="Q16" s="122"/>
      <c r="R16" s="122"/>
      <c r="S16" s="122"/>
      <c r="T16" s="122"/>
      <c r="U16" s="122"/>
      <c r="V16" s="131"/>
    </row>
    <row r="17" spans="2:22" ht="14.5" thickBot="1">
      <c r="B17" s="53" t="s">
        <v>169</v>
      </c>
      <c r="C17" s="78" t="s">
        <v>177</v>
      </c>
      <c r="D17" s="109"/>
      <c r="N17" s="64" t="s">
        <v>71</v>
      </c>
      <c r="O17" s="162">
        <f>AVERAGE(O8:O15)</f>
        <v>0.92174772499999991</v>
      </c>
      <c r="P17" s="162">
        <f t="shared" ref="P17:V17" si="0">AVERAGE(P8:P15)</f>
        <v>0.69173201250000005</v>
      </c>
      <c r="Q17" s="162">
        <f t="shared" si="0"/>
        <v>0.65000944999999999</v>
      </c>
      <c r="R17" s="162">
        <f t="shared" si="0"/>
        <v>0.7351072666666667</v>
      </c>
      <c r="S17" s="162">
        <f t="shared" si="0"/>
        <v>7.8252270000000013E-2</v>
      </c>
      <c r="T17" s="162">
        <f t="shared" si="0"/>
        <v>0.30826797625000002</v>
      </c>
      <c r="U17" s="162">
        <f t="shared" si="0"/>
        <v>0.34999057500000003</v>
      </c>
      <c r="V17" s="163">
        <f t="shared" si="0"/>
        <v>0.26489273333333335</v>
      </c>
    </row>
    <row r="18" spans="2:22">
      <c r="N18" s="52" t="s">
        <v>224</v>
      </c>
      <c r="O18" s="198">
        <v>6.8999999999999999E-3</v>
      </c>
      <c r="P18" s="198"/>
      <c r="Q18" s="198">
        <v>0.56120000000000003</v>
      </c>
      <c r="R18" s="198">
        <v>0.59899999999999998</v>
      </c>
      <c r="S18" s="198">
        <v>6.8999999999999999E-3</v>
      </c>
      <c r="T18" s="46"/>
      <c r="U18" s="46">
        <v>0.56120000000000003</v>
      </c>
      <c r="V18" s="47">
        <v>0.59899999999999998</v>
      </c>
    </row>
    <row r="19" spans="2:22">
      <c r="N19" s="52" t="s">
        <v>225</v>
      </c>
      <c r="O19" s="198" t="s">
        <v>230</v>
      </c>
      <c r="P19" s="198"/>
      <c r="Q19" s="198" t="s">
        <v>222</v>
      </c>
      <c r="R19" s="198" t="s">
        <v>222</v>
      </c>
      <c r="S19" s="198" t="s">
        <v>230</v>
      </c>
      <c r="T19" s="46"/>
      <c r="U19" s="46" t="s">
        <v>222</v>
      </c>
      <c r="V19" s="47" t="s">
        <v>222</v>
      </c>
    </row>
    <row r="20" spans="2:22" ht="14.5" thickBot="1">
      <c r="N20" s="53" t="s">
        <v>226</v>
      </c>
      <c r="O20" s="104"/>
      <c r="P20" s="104"/>
      <c r="Q20" s="104"/>
      <c r="R20" s="104"/>
      <c r="S20" s="104"/>
      <c r="T20" s="58"/>
      <c r="U20" s="58"/>
      <c r="V20" s="75"/>
    </row>
    <row r="21" spans="2:22" ht="14.5" thickBot="1"/>
    <row r="22" spans="2:22">
      <c r="N22" s="63"/>
      <c r="O22" s="311" t="s">
        <v>227</v>
      </c>
      <c r="P22" s="311"/>
      <c r="Q22" s="311"/>
      <c r="R22" s="311"/>
      <c r="S22" s="311"/>
      <c r="T22" s="311"/>
      <c r="U22" s="311"/>
      <c r="V22" s="312"/>
    </row>
    <row r="23" spans="2:22">
      <c r="N23" s="52"/>
      <c r="O23" s="309" t="s">
        <v>228</v>
      </c>
      <c r="P23" s="309"/>
      <c r="Q23" s="309"/>
      <c r="R23" s="309"/>
      <c r="S23" s="309"/>
      <c r="T23" s="309"/>
      <c r="U23" s="309"/>
      <c r="V23" s="310"/>
    </row>
    <row r="24" spans="2:22" ht="14.5" thickBot="1">
      <c r="N24" s="53"/>
      <c r="O24" s="313" t="s">
        <v>229</v>
      </c>
      <c r="P24" s="313"/>
      <c r="Q24" s="313"/>
      <c r="R24" s="313"/>
      <c r="S24" s="313"/>
      <c r="T24" s="313"/>
      <c r="U24" s="313"/>
      <c r="V24" s="314"/>
    </row>
    <row r="25" spans="2:22">
      <c r="N25" s="51"/>
      <c r="O25" s="441" t="s">
        <v>141</v>
      </c>
      <c r="P25" s="441"/>
      <c r="Q25" s="441"/>
      <c r="R25" s="441"/>
      <c r="S25" s="441"/>
      <c r="T25" s="441"/>
      <c r="U25" s="441"/>
      <c r="V25" s="442"/>
    </row>
    <row r="26" spans="2:22">
      <c r="N26" s="52"/>
      <c r="O26" s="336" t="s">
        <v>139</v>
      </c>
      <c r="P26" s="345"/>
      <c r="Q26" s="345"/>
      <c r="R26" s="337"/>
      <c r="S26" s="336" t="s">
        <v>140</v>
      </c>
      <c r="T26" s="345"/>
      <c r="U26" s="345"/>
      <c r="V26" s="338"/>
    </row>
    <row r="27" spans="2:22">
      <c r="N27" s="52"/>
      <c r="O27" s="46" t="s">
        <v>134</v>
      </c>
      <c r="P27" s="46" t="s">
        <v>135</v>
      </c>
      <c r="Q27" s="46" t="s">
        <v>136</v>
      </c>
      <c r="R27" s="46" t="s">
        <v>137</v>
      </c>
      <c r="S27" s="46" t="s">
        <v>134</v>
      </c>
      <c r="T27" s="46" t="s">
        <v>135</v>
      </c>
      <c r="U27" s="46" t="s">
        <v>136</v>
      </c>
      <c r="V27" s="47" t="s">
        <v>137</v>
      </c>
    </row>
    <row r="28" spans="2:22">
      <c r="N28" s="52" t="s">
        <v>12</v>
      </c>
      <c r="O28" s="71">
        <v>0.87284859999999997</v>
      </c>
      <c r="P28" s="71">
        <v>0.16868320000000001</v>
      </c>
      <c r="Q28" s="71">
        <v>0.57952380000000003</v>
      </c>
      <c r="R28" s="71">
        <v>0.63495639999999998</v>
      </c>
      <c r="S28" s="71">
        <v>0.1271514</v>
      </c>
      <c r="T28" s="71">
        <v>0.83131679999999997</v>
      </c>
      <c r="U28" s="71">
        <v>0.42047620000000002</v>
      </c>
      <c r="V28" s="72">
        <v>0.36504360000000002</v>
      </c>
    </row>
    <row r="29" spans="2:22">
      <c r="N29" s="52" t="s">
        <v>15</v>
      </c>
      <c r="O29" s="71">
        <v>0.88547299999999995</v>
      </c>
      <c r="P29" s="71">
        <v>0.39191530000000002</v>
      </c>
      <c r="Q29" s="71">
        <v>0.50267050000000002</v>
      </c>
      <c r="R29" s="71">
        <v>0.75878380000000001</v>
      </c>
      <c r="S29" s="71">
        <v>0.114527</v>
      </c>
      <c r="T29" s="71">
        <v>0.60808470000000003</v>
      </c>
      <c r="U29" s="71">
        <v>0.49732949999999998</v>
      </c>
      <c r="V29" s="72">
        <v>0.24121619999999999</v>
      </c>
    </row>
    <row r="30" spans="2:22">
      <c r="N30" s="52" t="s">
        <v>17</v>
      </c>
      <c r="O30" s="74">
        <v>0.99998609999999999</v>
      </c>
      <c r="P30" s="71">
        <v>9.7856690000000003E-3</v>
      </c>
      <c r="Q30" s="71">
        <v>0.86455669999999996</v>
      </c>
      <c r="R30" s="71">
        <v>0.88323200000000002</v>
      </c>
      <c r="S30" s="150">
        <v>1.0000000000000001E-5</v>
      </c>
      <c r="T30" s="71">
        <v>0.99021429999999999</v>
      </c>
      <c r="U30" s="71">
        <v>0.13544329999999999</v>
      </c>
      <c r="V30" s="72">
        <v>0.116768</v>
      </c>
    </row>
    <row r="31" spans="2:22">
      <c r="N31" s="52" t="s">
        <v>65</v>
      </c>
      <c r="O31" s="74">
        <v>0.99551860000000003</v>
      </c>
      <c r="P31" s="71">
        <v>1.8192440000000001E-2</v>
      </c>
      <c r="Q31" s="71">
        <v>0.75692990000000004</v>
      </c>
      <c r="R31" s="120"/>
      <c r="S31" s="151">
        <v>4.4814240000000003E-3</v>
      </c>
      <c r="T31" s="71">
        <v>0.98180750000000006</v>
      </c>
      <c r="U31" s="71">
        <v>0.24307010000000001</v>
      </c>
      <c r="V31" s="146"/>
    </row>
    <row r="32" spans="2:22">
      <c r="N32" s="52" t="s">
        <v>66</v>
      </c>
      <c r="O32" s="120"/>
      <c r="P32" s="71">
        <v>1.3319569999999999E-2</v>
      </c>
      <c r="Q32" s="120"/>
      <c r="R32" s="120"/>
      <c r="S32" s="120"/>
      <c r="T32" s="71">
        <v>0.98668040000000001</v>
      </c>
      <c r="U32" s="120"/>
      <c r="V32" s="146"/>
    </row>
    <row r="33" spans="1:22">
      <c r="N33" s="52" t="s">
        <v>67</v>
      </c>
      <c r="O33" s="120"/>
      <c r="P33" s="71">
        <v>8.9393539999999994E-2</v>
      </c>
      <c r="Q33" s="120"/>
      <c r="R33" s="120"/>
      <c r="S33" s="120"/>
      <c r="T33" s="71">
        <v>0.91060640000000004</v>
      </c>
      <c r="U33" s="120"/>
      <c r="V33" s="146"/>
    </row>
    <row r="34" spans="1:22">
      <c r="N34" s="52" t="s">
        <v>68</v>
      </c>
      <c r="O34" s="120"/>
      <c r="P34" s="71">
        <v>0</v>
      </c>
      <c r="Q34" s="120"/>
      <c r="R34" s="120"/>
      <c r="S34" s="120"/>
      <c r="T34" s="71">
        <v>1</v>
      </c>
      <c r="U34" s="120"/>
      <c r="V34" s="146"/>
    </row>
    <row r="35" spans="1:22">
      <c r="N35" s="52" t="s">
        <v>69</v>
      </c>
      <c r="O35" s="120"/>
      <c r="P35" s="71">
        <v>0.32209549999999998</v>
      </c>
      <c r="Q35" s="120"/>
      <c r="R35" s="120"/>
      <c r="S35" s="120"/>
      <c r="T35" s="71">
        <v>0.67790450000000002</v>
      </c>
      <c r="U35" s="120"/>
      <c r="V35" s="146"/>
    </row>
    <row r="36" spans="1:22" ht="14.5" thickBot="1">
      <c r="N36" s="121"/>
      <c r="O36" s="123"/>
      <c r="P36" s="123"/>
      <c r="Q36" s="122"/>
      <c r="R36" s="122"/>
      <c r="S36" s="122"/>
      <c r="T36" s="122"/>
      <c r="U36" s="122"/>
      <c r="V36" s="131"/>
    </row>
    <row r="37" spans="1:22">
      <c r="N37" s="64" t="s">
        <v>71</v>
      </c>
      <c r="O37" s="162">
        <f>AVERAGE(O28:O35)</f>
        <v>0.93845657500000002</v>
      </c>
      <c r="P37" s="162">
        <f t="shared" ref="P37:V37" si="1">AVERAGE(P28:P35)</f>
        <v>0.12667315237499999</v>
      </c>
      <c r="Q37" s="162">
        <f t="shared" si="1"/>
        <v>0.67592022500000004</v>
      </c>
      <c r="R37" s="162">
        <f t="shared" si="1"/>
        <v>0.75899073333333333</v>
      </c>
      <c r="S37" s="162">
        <f t="shared" si="1"/>
        <v>6.1542456000000009E-2</v>
      </c>
      <c r="T37" s="162">
        <f t="shared" si="1"/>
        <v>0.87332682500000003</v>
      </c>
      <c r="U37" s="162">
        <f t="shared" si="1"/>
        <v>0.32407977499999996</v>
      </c>
      <c r="V37" s="163">
        <f t="shared" si="1"/>
        <v>0.24100926666666667</v>
      </c>
    </row>
    <row r="38" spans="1:22">
      <c r="N38" s="52" t="s">
        <v>224</v>
      </c>
      <c r="O38" s="118" t="s">
        <v>223</v>
      </c>
      <c r="P38" s="46"/>
      <c r="Q38" s="118">
        <v>2.0000000000000001E-4</v>
      </c>
      <c r="R38" s="118">
        <v>1E-4</v>
      </c>
      <c r="S38" s="118" t="s">
        <v>223</v>
      </c>
      <c r="T38" s="46"/>
      <c r="U38" s="118">
        <v>2.0000000000000001E-4</v>
      </c>
      <c r="V38" s="119">
        <v>1E-4</v>
      </c>
    </row>
    <row r="39" spans="1:22">
      <c r="A39" s="112" t="s">
        <v>4</v>
      </c>
      <c r="G39" s="112" t="s">
        <v>126</v>
      </c>
      <c r="N39" s="52" t="s">
        <v>225</v>
      </c>
      <c r="O39" s="118" t="s">
        <v>221</v>
      </c>
      <c r="P39" s="46"/>
      <c r="Q39" s="118" t="s">
        <v>220</v>
      </c>
      <c r="R39" s="118" t="s">
        <v>220</v>
      </c>
      <c r="S39" s="118" t="s">
        <v>221</v>
      </c>
      <c r="T39" s="46"/>
      <c r="U39" s="118" t="s">
        <v>220</v>
      </c>
      <c r="V39" s="119" t="s">
        <v>220</v>
      </c>
    </row>
    <row r="40" spans="1:22" ht="14.5" thickBot="1">
      <c r="A40" s="112" t="s">
        <v>132</v>
      </c>
      <c r="N40" s="53" t="s">
        <v>226</v>
      </c>
      <c r="O40" s="58"/>
      <c r="P40" s="58"/>
      <c r="Q40" s="58"/>
      <c r="R40" s="58"/>
      <c r="S40" s="58"/>
      <c r="T40" s="58"/>
      <c r="U40" s="58"/>
      <c r="V40" s="75"/>
    </row>
    <row r="42" spans="1:22">
      <c r="N42" s="112" t="s">
        <v>35</v>
      </c>
    </row>
    <row r="43" spans="1:22">
      <c r="N43" s="112" t="s">
        <v>132</v>
      </c>
    </row>
    <row r="49" spans="1:18" ht="14.5" thickBot="1">
      <c r="A49" s="112" t="s">
        <v>133</v>
      </c>
    </row>
    <row r="50" spans="1:18" ht="15" customHeight="1">
      <c r="A50" s="63"/>
      <c r="B50" s="311" t="s">
        <v>188</v>
      </c>
      <c r="C50" s="311"/>
      <c r="D50" s="311"/>
      <c r="E50" s="312"/>
    </row>
    <row r="51" spans="1:18">
      <c r="A51" s="52"/>
      <c r="B51" s="309" t="s">
        <v>187</v>
      </c>
      <c r="C51" s="309"/>
      <c r="D51" s="309"/>
      <c r="E51" s="310"/>
    </row>
    <row r="52" spans="1:18" ht="15.65" customHeight="1" thickBot="1">
      <c r="A52" s="53"/>
      <c r="B52" s="313" t="s">
        <v>196</v>
      </c>
      <c r="C52" s="313"/>
      <c r="D52" s="313"/>
      <c r="E52" s="314"/>
      <c r="N52" s="152" t="s">
        <v>133</v>
      </c>
    </row>
    <row r="53" spans="1:18" ht="15" customHeight="1">
      <c r="A53" s="51" t="s">
        <v>185</v>
      </c>
      <c r="B53" s="48">
        <v>1</v>
      </c>
      <c r="C53" s="48">
        <v>2</v>
      </c>
      <c r="D53" s="48">
        <v>3</v>
      </c>
      <c r="E53" s="49">
        <v>4</v>
      </c>
      <c r="N53" s="63"/>
      <c r="O53" s="341" t="s">
        <v>188</v>
      </c>
      <c r="P53" s="393"/>
      <c r="Q53" s="393"/>
      <c r="R53" s="354"/>
    </row>
    <row r="54" spans="1:18">
      <c r="A54" s="52"/>
      <c r="B54" s="46" t="s">
        <v>134</v>
      </c>
      <c r="C54" s="46" t="s">
        <v>135</v>
      </c>
      <c r="D54" s="46" t="s">
        <v>136</v>
      </c>
      <c r="E54" s="47" t="s">
        <v>137</v>
      </c>
      <c r="N54" s="52"/>
      <c r="O54" s="336" t="s">
        <v>187</v>
      </c>
      <c r="P54" s="345"/>
      <c r="Q54" s="345"/>
      <c r="R54" s="338"/>
    </row>
    <row r="55" spans="1:18" ht="15.65" customHeight="1" thickBot="1">
      <c r="A55" s="52" t="s">
        <v>12</v>
      </c>
      <c r="B55" s="153">
        <v>4.2541499999999999E-5</v>
      </c>
      <c r="C55" s="153">
        <v>1.0000009999999999</v>
      </c>
      <c r="D55" s="153">
        <v>0.48174529999999999</v>
      </c>
      <c r="E55" s="154">
        <v>0.1169885</v>
      </c>
      <c r="N55" s="53"/>
      <c r="O55" s="317" t="s">
        <v>196</v>
      </c>
      <c r="P55" s="394"/>
      <c r="Q55" s="394"/>
      <c r="R55" s="319"/>
    </row>
    <row r="56" spans="1:18">
      <c r="A56" s="52" t="s">
        <v>15</v>
      </c>
      <c r="B56" s="153">
        <v>2.3045739999999999E-2</v>
      </c>
      <c r="C56" s="153">
        <v>1</v>
      </c>
      <c r="D56" s="153">
        <v>0.4178267</v>
      </c>
      <c r="E56" s="154">
        <v>0.13134009999999999</v>
      </c>
      <c r="N56" s="51" t="s">
        <v>185</v>
      </c>
      <c r="O56" s="48">
        <v>1</v>
      </c>
      <c r="P56" s="48">
        <v>2</v>
      </c>
      <c r="Q56" s="48">
        <v>3</v>
      </c>
      <c r="R56" s="49">
        <v>4</v>
      </c>
    </row>
    <row r="57" spans="1:18">
      <c r="A57" s="52" t="s">
        <v>17</v>
      </c>
      <c r="B57" s="153">
        <v>0</v>
      </c>
      <c r="C57" s="153">
        <v>1</v>
      </c>
      <c r="D57" s="153">
        <v>0.2844428</v>
      </c>
      <c r="E57" s="154">
        <v>0.2058171</v>
      </c>
      <c r="N57" s="52" t="s">
        <v>12</v>
      </c>
      <c r="O57" s="71">
        <v>1.383216E-2</v>
      </c>
      <c r="P57" s="71">
        <v>0.64700760000000002</v>
      </c>
      <c r="Q57" s="71">
        <v>3.9553449999999999</v>
      </c>
      <c r="R57" s="72">
        <v>7.6893749999999997E-2</v>
      </c>
    </row>
    <row r="58" spans="1:18">
      <c r="A58" s="52" t="s">
        <v>65</v>
      </c>
      <c r="B58" s="153">
        <v>0</v>
      </c>
      <c r="C58" s="153">
        <v>1</v>
      </c>
      <c r="D58" s="153">
        <v>0</v>
      </c>
      <c r="E58" s="154">
        <v>1.008394E-2</v>
      </c>
      <c r="N58" s="52" t="s">
        <v>15</v>
      </c>
      <c r="O58" s="71">
        <v>5.5546479999999997E-3</v>
      </c>
      <c r="P58" s="71">
        <v>1.3283780000000001</v>
      </c>
      <c r="Q58" s="71">
        <v>4.015466</v>
      </c>
      <c r="R58" s="72">
        <v>0.88013940000000002</v>
      </c>
    </row>
    <row r="59" spans="1:18">
      <c r="A59" s="52" t="s">
        <v>66</v>
      </c>
      <c r="B59" s="153">
        <v>5.6097960000000002E-3</v>
      </c>
      <c r="C59" s="153">
        <v>1</v>
      </c>
      <c r="D59" s="153">
        <v>3.2714819999999999E-2</v>
      </c>
      <c r="E59" s="154">
        <v>5.3131240000000003E-2</v>
      </c>
      <c r="N59" s="52" t="s">
        <v>17</v>
      </c>
      <c r="O59" s="71">
        <v>2.0421499999999999E-2</v>
      </c>
      <c r="P59" s="71">
        <v>1.0246150000000001</v>
      </c>
      <c r="Q59" s="71">
        <v>3.836465</v>
      </c>
      <c r="R59" s="72">
        <v>2.078201</v>
      </c>
    </row>
    <row r="60" spans="1:18" ht="14.5" thickBot="1">
      <c r="A60" s="53"/>
      <c r="B60" s="156"/>
      <c r="C60" s="156"/>
      <c r="D60" s="156"/>
      <c r="E60" s="157"/>
      <c r="N60" s="53"/>
      <c r="O60" s="129"/>
      <c r="P60" s="129"/>
      <c r="Q60" s="129"/>
      <c r="R60" s="130"/>
    </row>
    <row r="61" spans="1:18">
      <c r="A61" s="51" t="s">
        <v>71</v>
      </c>
      <c r="B61" s="158">
        <f>AVERAGE(B55:B59)</f>
        <v>5.7396154999999997E-3</v>
      </c>
      <c r="C61" s="158">
        <v>1</v>
      </c>
      <c r="D61" s="158">
        <f t="shared" ref="D61:E61" si="2">AVERAGE(D55:D59)</f>
        <v>0.24334592399999999</v>
      </c>
      <c r="E61" s="159">
        <f t="shared" si="2"/>
        <v>0.103472176</v>
      </c>
      <c r="N61" s="51" t="s">
        <v>71</v>
      </c>
      <c r="O61" s="76">
        <f>AVERAGE(O56:O59)</f>
        <v>0.259952077</v>
      </c>
      <c r="P61" s="76">
        <f t="shared" ref="P61:R61" si="3">AVERAGE(P56:P59)</f>
        <v>1.25000015</v>
      </c>
      <c r="Q61" s="76">
        <f t="shared" si="3"/>
        <v>3.701819</v>
      </c>
      <c r="R61" s="77">
        <f t="shared" si="3"/>
        <v>1.7588085375</v>
      </c>
    </row>
    <row r="62" spans="1:18">
      <c r="A62" s="155" t="s">
        <v>183</v>
      </c>
      <c r="B62" s="46"/>
      <c r="C62" s="46" t="s">
        <v>189</v>
      </c>
      <c r="D62" s="46" t="s">
        <v>189</v>
      </c>
      <c r="E62" s="47" t="s">
        <v>189</v>
      </c>
      <c r="N62" s="155" t="s">
        <v>183</v>
      </c>
      <c r="O62" s="57"/>
      <c r="P62" s="57"/>
      <c r="Q62" s="46">
        <v>1E-4</v>
      </c>
      <c r="R62" s="93">
        <v>7.4000000000000003E-3</v>
      </c>
    </row>
    <row r="63" spans="1:18">
      <c r="A63" s="155" t="s">
        <v>184</v>
      </c>
      <c r="B63" s="46"/>
      <c r="C63" s="46" t="s">
        <v>190</v>
      </c>
      <c r="D63" s="46" t="s">
        <v>190</v>
      </c>
      <c r="E63" s="47" t="s">
        <v>190</v>
      </c>
      <c r="N63" s="155" t="s">
        <v>184</v>
      </c>
      <c r="O63" s="57"/>
      <c r="P63" s="57"/>
      <c r="Q63" s="46" t="s">
        <v>190</v>
      </c>
      <c r="R63" s="93" t="s">
        <v>193</v>
      </c>
    </row>
    <row r="64" spans="1:18" ht="14.5" thickBot="1">
      <c r="A64" s="160" t="s">
        <v>186</v>
      </c>
      <c r="B64" s="69"/>
      <c r="C64" s="69">
        <v>1</v>
      </c>
      <c r="D64" s="69">
        <v>2</v>
      </c>
      <c r="E64" s="89">
        <v>2</v>
      </c>
      <c r="N64" s="160" t="s">
        <v>186</v>
      </c>
      <c r="O64" s="58"/>
      <c r="P64" s="58"/>
      <c r="Q64" s="69">
        <v>2</v>
      </c>
      <c r="R64" s="161">
        <v>3</v>
      </c>
    </row>
  </sheetData>
  <mergeCells count="21">
    <mergeCell ref="O53:R53"/>
    <mergeCell ref="O54:R54"/>
    <mergeCell ref="O55:R55"/>
    <mergeCell ref="O2:V2"/>
    <mergeCell ref="O3:V3"/>
    <mergeCell ref="O4:V4"/>
    <mergeCell ref="O22:V22"/>
    <mergeCell ref="O23:V23"/>
    <mergeCell ref="O24:V24"/>
    <mergeCell ref="O26:R26"/>
    <mergeCell ref="S26:V26"/>
    <mergeCell ref="B52:E52"/>
    <mergeCell ref="O25:V25"/>
    <mergeCell ref="B50:E50"/>
    <mergeCell ref="B51:E51"/>
    <mergeCell ref="O5:V5"/>
    <mergeCell ref="O6:R6"/>
    <mergeCell ref="S6:V6"/>
    <mergeCell ref="C7:D7"/>
    <mergeCell ref="C8:D8"/>
    <mergeCell ref="C9:D9"/>
  </mergeCells>
  <phoneticPr fontId="3" type="noConversion"/>
  <pageMargins left="0.7" right="0.7" top="0.75" bottom="0.75" header="0.3" footer="0.3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FD40"/>
  <sheetViews>
    <sheetView workbookViewId="0">
      <selection activeCell="P15" sqref="P15"/>
    </sheetView>
  </sheetViews>
  <sheetFormatPr defaultColWidth="9" defaultRowHeight="14"/>
  <cols>
    <col min="1" max="1" width="11.19921875" style="60" bestFit="1" customWidth="1"/>
    <col min="2" max="3" width="9" style="60" customWidth="1"/>
    <col min="4" max="4" width="9" style="60"/>
    <col min="5" max="5" width="9" style="60" customWidth="1"/>
    <col min="6" max="10" width="9" style="60"/>
    <col min="11" max="21" width="9" style="111"/>
    <col min="22" max="16384" width="9" style="60"/>
  </cols>
  <sheetData>
    <row r="1" spans="1:16384">
      <c r="A1" s="278" t="s">
        <v>265</v>
      </c>
      <c r="B1" s="278" t="s">
        <v>254</v>
      </c>
      <c r="C1" s="278" t="s">
        <v>20</v>
      </c>
      <c r="D1" s="278" t="s">
        <v>165</v>
      </c>
      <c r="E1" s="278" t="s">
        <v>158</v>
      </c>
      <c r="F1" s="278" t="s">
        <v>255</v>
      </c>
      <c r="G1" s="278" t="s">
        <v>20</v>
      </c>
      <c r="H1" s="278" t="s">
        <v>165</v>
      </c>
      <c r="I1" s="278" t="s">
        <v>158</v>
      </c>
      <c r="J1" s="278" t="s">
        <v>257</v>
      </c>
      <c r="K1" s="279" t="s">
        <v>20</v>
      </c>
      <c r="L1" s="279" t="s">
        <v>165</v>
      </c>
      <c r="M1" s="279" t="s">
        <v>158</v>
      </c>
      <c r="N1" s="279" t="s">
        <v>259</v>
      </c>
      <c r="O1" s="279" t="s">
        <v>20</v>
      </c>
      <c r="P1" s="279" t="s">
        <v>165</v>
      </c>
      <c r="Q1" s="279" t="s">
        <v>158</v>
      </c>
      <c r="R1" s="279" t="s">
        <v>261</v>
      </c>
      <c r="S1" s="279" t="s">
        <v>20</v>
      </c>
      <c r="T1" s="279" t="s">
        <v>165</v>
      </c>
      <c r="U1" s="279" t="s">
        <v>158</v>
      </c>
      <c r="V1" s="278" t="s">
        <v>263</v>
      </c>
      <c r="W1" s="278" t="s">
        <v>20</v>
      </c>
      <c r="X1" s="278" t="s">
        <v>165</v>
      </c>
      <c r="Y1" s="278" t="s">
        <v>158</v>
      </c>
      <c r="Z1" s="278" t="s">
        <v>264</v>
      </c>
      <c r="AA1" s="278" t="s">
        <v>20</v>
      </c>
      <c r="AB1" s="278" t="s">
        <v>165</v>
      </c>
      <c r="AC1" s="278" t="s">
        <v>158</v>
      </c>
      <c r="AD1" s="278" t="s">
        <v>266</v>
      </c>
      <c r="AE1" s="278" t="s">
        <v>267</v>
      </c>
      <c r="AF1" s="278" t="s">
        <v>20</v>
      </c>
      <c r="AG1" s="278" t="s">
        <v>165</v>
      </c>
      <c r="AH1" s="278" t="s">
        <v>158</v>
      </c>
      <c r="AI1" s="278" t="s">
        <v>268</v>
      </c>
      <c r="AJ1" s="278" t="s">
        <v>20</v>
      </c>
      <c r="AK1" s="278" t="s">
        <v>165</v>
      </c>
      <c r="AL1" s="278" t="s">
        <v>158</v>
      </c>
      <c r="AM1" s="278" t="s">
        <v>269</v>
      </c>
      <c r="AN1" s="278" t="s">
        <v>20</v>
      </c>
      <c r="AO1" s="278" t="s">
        <v>165</v>
      </c>
      <c r="AP1" s="278" t="s">
        <v>158</v>
      </c>
      <c r="AQ1" s="278" t="s">
        <v>270</v>
      </c>
      <c r="AR1" s="278" t="s">
        <v>20</v>
      </c>
      <c r="AS1" s="278" t="s">
        <v>165</v>
      </c>
      <c r="AT1" s="278" t="s">
        <v>158</v>
      </c>
      <c r="AU1" s="278" t="s">
        <v>271</v>
      </c>
      <c r="AV1" s="278" t="s">
        <v>20</v>
      </c>
      <c r="AW1" s="278" t="s">
        <v>165</v>
      </c>
      <c r="AX1" s="278" t="s">
        <v>158</v>
      </c>
      <c r="AY1" s="278" t="s">
        <v>272</v>
      </c>
      <c r="AZ1" s="278" t="s">
        <v>20</v>
      </c>
      <c r="BA1" s="278" t="s">
        <v>165</v>
      </c>
      <c r="BB1" s="278" t="s">
        <v>158</v>
      </c>
      <c r="BC1" s="278" t="s">
        <v>273</v>
      </c>
      <c r="BD1" s="278" t="s">
        <v>274</v>
      </c>
      <c r="BE1" s="278" t="s">
        <v>20</v>
      </c>
      <c r="BF1" s="278" t="s">
        <v>165</v>
      </c>
      <c r="BG1" s="278" t="s">
        <v>158</v>
      </c>
      <c r="BH1" s="278" t="s">
        <v>275</v>
      </c>
      <c r="BI1" s="278" t="s">
        <v>20</v>
      </c>
      <c r="BJ1" s="278" t="s">
        <v>165</v>
      </c>
      <c r="BK1" s="278" t="s">
        <v>158</v>
      </c>
      <c r="BL1" s="278"/>
      <c r="BM1" s="278"/>
      <c r="BN1" s="278"/>
      <c r="BO1" s="278"/>
      <c r="BP1" s="278"/>
      <c r="BQ1" s="278"/>
      <c r="BR1" s="278"/>
      <c r="BS1" s="278"/>
      <c r="BT1" s="278"/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8"/>
      <c r="CO1" s="278"/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8"/>
      <c r="DJ1" s="278"/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8"/>
      <c r="EE1" s="278"/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8"/>
      <c r="EZ1" s="278"/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8"/>
      <c r="FU1" s="278"/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8"/>
      <c r="GP1" s="278"/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8"/>
      <c r="HK1" s="278"/>
      <c r="HL1" s="278"/>
      <c r="HM1" s="278"/>
      <c r="HN1" s="278"/>
      <c r="HO1" s="278"/>
      <c r="HP1" s="278"/>
      <c r="HQ1" s="278"/>
      <c r="HR1" s="278"/>
      <c r="HS1" s="278"/>
      <c r="HT1" s="278"/>
      <c r="HU1" s="278"/>
      <c r="HV1" s="278"/>
      <c r="HW1" s="278"/>
      <c r="HX1" s="278"/>
      <c r="HY1" s="278"/>
      <c r="HZ1" s="278"/>
      <c r="IA1" s="278"/>
      <c r="IB1" s="278"/>
      <c r="IC1" s="278"/>
      <c r="ID1" s="278"/>
      <c r="IE1" s="278"/>
      <c r="IF1" s="278"/>
      <c r="IG1" s="278"/>
      <c r="IH1" s="278"/>
      <c r="II1" s="278"/>
      <c r="IJ1" s="278"/>
      <c r="IK1" s="278"/>
      <c r="IL1" s="278"/>
      <c r="IM1" s="278"/>
      <c r="IN1" s="278"/>
      <c r="IO1" s="278"/>
      <c r="IP1" s="278"/>
      <c r="IQ1" s="278"/>
      <c r="IR1" s="278"/>
      <c r="IS1" s="278"/>
      <c r="IT1" s="278"/>
      <c r="IU1" s="278"/>
      <c r="IV1" s="278"/>
      <c r="IW1" s="278"/>
      <c r="IX1" s="278"/>
      <c r="IY1" s="278"/>
      <c r="IZ1" s="278"/>
      <c r="JA1" s="278"/>
      <c r="JB1" s="278"/>
      <c r="JC1" s="278"/>
      <c r="JD1" s="278"/>
      <c r="JE1" s="278"/>
      <c r="JF1" s="278"/>
      <c r="JG1" s="278"/>
      <c r="JH1" s="278"/>
      <c r="JI1" s="278"/>
      <c r="JJ1" s="278"/>
      <c r="JK1" s="278"/>
      <c r="JL1" s="278"/>
      <c r="JM1" s="278"/>
      <c r="JN1" s="278"/>
      <c r="JO1" s="278"/>
      <c r="JP1" s="278"/>
      <c r="JQ1" s="278"/>
      <c r="JR1" s="278"/>
      <c r="JS1" s="278"/>
      <c r="JT1" s="278"/>
      <c r="JU1" s="278"/>
      <c r="JV1" s="278"/>
      <c r="JW1" s="278"/>
      <c r="JX1" s="278"/>
      <c r="JY1" s="278"/>
      <c r="JZ1" s="278"/>
      <c r="KA1" s="278"/>
      <c r="KB1" s="278"/>
      <c r="KC1" s="278"/>
      <c r="KD1" s="278"/>
      <c r="KE1" s="278"/>
      <c r="KF1" s="278"/>
      <c r="KG1" s="278"/>
      <c r="KH1" s="278"/>
      <c r="KI1" s="278"/>
      <c r="KJ1" s="278"/>
      <c r="KK1" s="278"/>
      <c r="KL1" s="278"/>
      <c r="KM1" s="278"/>
      <c r="KN1" s="278"/>
      <c r="KO1" s="278"/>
      <c r="KP1" s="278"/>
      <c r="KQ1" s="278"/>
      <c r="KR1" s="278"/>
      <c r="KS1" s="278"/>
      <c r="KT1" s="278"/>
      <c r="KU1" s="278"/>
      <c r="KV1" s="278"/>
      <c r="KW1" s="278"/>
      <c r="KX1" s="278"/>
      <c r="KY1" s="278"/>
      <c r="KZ1" s="278"/>
      <c r="LA1" s="278"/>
      <c r="LB1" s="278"/>
      <c r="LC1" s="278"/>
      <c r="LD1" s="278"/>
      <c r="LE1" s="278"/>
      <c r="LF1" s="278"/>
      <c r="LG1" s="278"/>
      <c r="LH1" s="278"/>
      <c r="LI1" s="278"/>
      <c r="LJ1" s="278"/>
      <c r="LK1" s="278"/>
      <c r="LL1" s="278"/>
      <c r="LM1" s="278"/>
      <c r="LN1" s="278"/>
      <c r="LO1" s="278"/>
      <c r="LP1" s="278"/>
      <c r="LQ1" s="278"/>
      <c r="LR1" s="278"/>
      <c r="LS1" s="278"/>
      <c r="LT1" s="278"/>
      <c r="LU1" s="278"/>
      <c r="LV1" s="278"/>
      <c r="LW1" s="278"/>
      <c r="LX1" s="278"/>
      <c r="LY1" s="278"/>
      <c r="LZ1" s="278"/>
      <c r="MA1" s="278"/>
      <c r="MB1" s="278"/>
      <c r="MC1" s="278"/>
      <c r="MD1" s="278"/>
      <c r="ME1" s="278"/>
      <c r="MF1" s="278"/>
      <c r="MG1" s="278"/>
      <c r="MH1" s="278"/>
      <c r="MI1" s="278"/>
      <c r="MJ1" s="278"/>
      <c r="MK1" s="278"/>
      <c r="ML1" s="278"/>
      <c r="MM1" s="278"/>
      <c r="MN1" s="278"/>
      <c r="MO1" s="278"/>
      <c r="MP1" s="278"/>
      <c r="MQ1" s="278"/>
      <c r="MR1" s="278"/>
      <c r="MS1" s="278"/>
      <c r="MT1" s="278"/>
      <c r="MU1" s="278"/>
      <c r="MV1" s="278"/>
      <c r="MW1" s="278"/>
      <c r="MX1" s="278"/>
      <c r="MY1" s="278"/>
      <c r="MZ1" s="278"/>
      <c r="NA1" s="278"/>
      <c r="NB1" s="278"/>
      <c r="NC1" s="278"/>
      <c r="ND1" s="278"/>
      <c r="NE1" s="278"/>
      <c r="NF1" s="278"/>
      <c r="NG1" s="278"/>
      <c r="NH1" s="278"/>
      <c r="NI1" s="278"/>
      <c r="NJ1" s="278"/>
      <c r="NK1" s="278"/>
      <c r="NL1" s="278"/>
      <c r="NM1" s="278"/>
      <c r="NN1" s="278"/>
      <c r="NO1" s="278"/>
      <c r="NP1" s="278"/>
      <c r="NQ1" s="278"/>
      <c r="NR1" s="278"/>
      <c r="NS1" s="278"/>
      <c r="NT1" s="278"/>
      <c r="NU1" s="278"/>
      <c r="NV1" s="278"/>
      <c r="NW1" s="278"/>
      <c r="NX1" s="278"/>
      <c r="NY1" s="278"/>
      <c r="NZ1" s="278"/>
      <c r="OA1" s="278"/>
      <c r="OB1" s="278"/>
      <c r="OC1" s="278"/>
      <c r="OD1" s="278"/>
      <c r="OE1" s="278"/>
      <c r="OF1" s="278"/>
      <c r="OG1" s="278"/>
      <c r="OH1" s="278"/>
      <c r="OI1" s="278"/>
      <c r="OJ1" s="278"/>
      <c r="OK1" s="278"/>
      <c r="OL1" s="278"/>
      <c r="OM1" s="278"/>
      <c r="ON1" s="278"/>
      <c r="OO1" s="278"/>
      <c r="OP1" s="278"/>
      <c r="OQ1" s="278"/>
      <c r="OR1" s="278"/>
      <c r="OS1" s="278"/>
      <c r="OT1" s="278"/>
      <c r="OU1" s="278"/>
      <c r="OV1" s="278"/>
      <c r="OW1" s="278"/>
      <c r="OX1" s="278"/>
      <c r="OY1" s="278"/>
      <c r="OZ1" s="278"/>
      <c r="PA1" s="278"/>
      <c r="PB1" s="278"/>
      <c r="PC1" s="278"/>
      <c r="PD1" s="278"/>
      <c r="PE1" s="278"/>
      <c r="PF1" s="278"/>
      <c r="PG1" s="278"/>
      <c r="PH1" s="278"/>
      <c r="PI1" s="278"/>
      <c r="PJ1" s="278"/>
      <c r="PK1" s="278"/>
      <c r="PL1" s="278"/>
      <c r="PM1" s="278"/>
      <c r="PN1" s="278"/>
      <c r="PO1" s="278"/>
      <c r="PP1" s="278"/>
      <c r="PQ1" s="278"/>
      <c r="PR1" s="278"/>
      <c r="PS1" s="278"/>
      <c r="PT1" s="278"/>
      <c r="PU1" s="278"/>
      <c r="PV1" s="278"/>
      <c r="PW1" s="278"/>
      <c r="PX1" s="278"/>
      <c r="PY1" s="278"/>
      <c r="PZ1" s="278"/>
      <c r="QA1" s="278"/>
      <c r="QB1" s="278"/>
      <c r="QC1" s="278"/>
      <c r="QD1" s="278"/>
      <c r="QE1" s="278"/>
      <c r="QF1" s="278"/>
      <c r="QG1" s="278"/>
      <c r="QH1" s="278"/>
      <c r="QI1" s="278"/>
      <c r="QJ1" s="278"/>
      <c r="QK1" s="278"/>
      <c r="QL1" s="278"/>
      <c r="QM1" s="278"/>
      <c r="QN1" s="278"/>
      <c r="QO1" s="278"/>
      <c r="QP1" s="278"/>
      <c r="QQ1" s="278"/>
      <c r="QR1" s="278"/>
      <c r="QS1" s="278"/>
      <c r="QT1" s="278"/>
      <c r="QU1" s="278"/>
      <c r="QV1" s="278"/>
      <c r="QW1" s="278"/>
      <c r="QX1" s="278"/>
      <c r="QY1" s="278"/>
      <c r="QZ1" s="278"/>
      <c r="RA1" s="278"/>
      <c r="RB1" s="278"/>
      <c r="RC1" s="278"/>
      <c r="RD1" s="278"/>
      <c r="RE1" s="278"/>
      <c r="RF1" s="278"/>
      <c r="RG1" s="278"/>
      <c r="RH1" s="278"/>
      <c r="RI1" s="278"/>
      <c r="RJ1" s="278"/>
      <c r="RK1" s="278"/>
      <c r="RL1" s="278"/>
      <c r="RM1" s="278"/>
      <c r="RN1" s="278"/>
      <c r="RO1" s="278"/>
      <c r="RP1" s="278"/>
      <c r="RQ1" s="278"/>
      <c r="RR1" s="278"/>
      <c r="RS1" s="278"/>
      <c r="RT1" s="278"/>
      <c r="RU1" s="278"/>
      <c r="RV1" s="278"/>
      <c r="RW1" s="278"/>
      <c r="RX1" s="278"/>
      <c r="RY1" s="278"/>
      <c r="RZ1" s="278"/>
      <c r="SA1" s="278"/>
      <c r="SB1" s="278"/>
      <c r="SC1" s="278"/>
      <c r="SD1" s="278"/>
      <c r="SE1" s="278"/>
      <c r="SF1" s="278"/>
      <c r="SG1" s="278"/>
      <c r="SH1" s="278"/>
      <c r="SI1" s="278"/>
      <c r="SJ1" s="278"/>
      <c r="SK1" s="278"/>
      <c r="SL1" s="278"/>
      <c r="SM1" s="278"/>
      <c r="SN1" s="278"/>
      <c r="SO1" s="278"/>
      <c r="SP1" s="278"/>
      <c r="SQ1" s="278"/>
      <c r="SR1" s="278"/>
      <c r="SS1" s="278"/>
      <c r="ST1" s="278"/>
      <c r="SU1" s="278"/>
      <c r="SV1" s="278"/>
      <c r="SW1" s="278"/>
      <c r="SX1" s="278"/>
      <c r="SY1" s="278"/>
      <c r="SZ1" s="278"/>
      <c r="TA1" s="278"/>
      <c r="TB1" s="278"/>
      <c r="TC1" s="278"/>
      <c r="TD1" s="278"/>
      <c r="TE1" s="278"/>
      <c r="TF1" s="278"/>
      <c r="TG1" s="278"/>
      <c r="TH1" s="278"/>
      <c r="TI1" s="278"/>
      <c r="TJ1" s="278"/>
      <c r="TK1" s="278"/>
      <c r="TL1" s="278"/>
      <c r="TM1" s="278"/>
      <c r="TN1" s="278"/>
      <c r="TO1" s="278"/>
      <c r="TP1" s="278"/>
      <c r="TQ1" s="278"/>
      <c r="TR1" s="278"/>
      <c r="TS1" s="278"/>
      <c r="TT1" s="278"/>
      <c r="TU1" s="278"/>
      <c r="TV1" s="278"/>
      <c r="TW1" s="278"/>
      <c r="TX1" s="278"/>
      <c r="TY1" s="278"/>
      <c r="TZ1" s="278"/>
      <c r="UA1" s="278"/>
      <c r="UB1" s="278"/>
      <c r="UC1" s="278"/>
      <c r="UD1" s="278"/>
      <c r="UE1" s="278"/>
      <c r="UF1" s="278"/>
      <c r="UG1" s="278"/>
      <c r="UH1" s="278"/>
      <c r="UI1" s="278"/>
      <c r="UJ1" s="278"/>
      <c r="UK1" s="278"/>
      <c r="UL1" s="278"/>
      <c r="UM1" s="278"/>
      <c r="UN1" s="278"/>
      <c r="UO1" s="278"/>
      <c r="UP1" s="278"/>
      <c r="UQ1" s="278"/>
      <c r="UR1" s="278"/>
      <c r="US1" s="278"/>
      <c r="UT1" s="278"/>
      <c r="UU1" s="278"/>
      <c r="UV1" s="278"/>
      <c r="UW1" s="278"/>
      <c r="UX1" s="278"/>
      <c r="UY1" s="278"/>
      <c r="UZ1" s="278"/>
      <c r="VA1" s="278"/>
      <c r="VB1" s="278"/>
      <c r="VC1" s="278"/>
      <c r="VD1" s="278"/>
      <c r="VE1" s="278"/>
      <c r="VF1" s="278"/>
      <c r="VG1" s="278"/>
      <c r="VH1" s="278"/>
      <c r="VI1" s="278"/>
      <c r="VJ1" s="278"/>
      <c r="VK1" s="278"/>
      <c r="VL1" s="278"/>
      <c r="VM1" s="278"/>
      <c r="VN1" s="278"/>
      <c r="VO1" s="278"/>
      <c r="VP1" s="278"/>
      <c r="VQ1" s="278"/>
      <c r="VR1" s="278"/>
      <c r="VS1" s="278"/>
      <c r="VT1" s="278"/>
      <c r="VU1" s="278"/>
      <c r="VV1" s="278"/>
      <c r="VW1" s="278"/>
      <c r="VX1" s="278"/>
      <c r="VY1" s="278"/>
      <c r="VZ1" s="278"/>
      <c r="WA1" s="278"/>
      <c r="WB1" s="278"/>
      <c r="WC1" s="278"/>
      <c r="WD1" s="278"/>
      <c r="WE1" s="278"/>
      <c r="WF1" s="278"/>
      <c r="WG1" s="278"/>
      <c r="WH1" s="278"/>
      <c r="WI1" s="278"/>
      <c r="WJ1" s="278"/>
      <c r="WK1" s="278"/>
      <c r="WL1" s="278"/>
      <c r="WM1" s="278"/>
      <c r="WN1" s="278"/>
      <c r="WO1" s="278"/>
      <c r="WP1" s="278"/>
      <c r="WQ1" s="278"/>
      <c r="WR1" s="278"/>
      <c r="WS1" s="278"/>
      <c r="WT1" s="278"/>
      <c r="WU1" s="278"/>
      <c r="WV1" s="278"/>
      <c r="WW1" s="278"/>
      <c r="WX1" s="278"/>
      <c r="WY1" s="278"/>
      <c r="WZ1" s="278"/>
      <c r="XA1" s="278"/>
      <c r="XB1" s="278"/>
      <c r="XC1" s="278"/>
      <c r="XD1" s="278"/>
      <c r="XE1" s="278"/>
      <c r="XF1" s="278"/>
      <c r="XG1" s="278"/>
      <c r="XH1" s="278"/>
      <c r="XI1" s="278"/>
      <c r="XJ1" s="278"/>
      <c r="XK1" s="278"/>
      <c r="XL1" s="278"/>
      <c r="XM1" s="278"/>
      <c r="XN1" s="278"/>
      <c r="XO1" s="278"/>
      <c r="XP1" s="278"/>
      <c r="XQ1" s="278"/>
      <c r="XR1" s="278"/>
      <c r="XS1" s="278"/>
      <c r="XT1" s="278"/>
      <c r="XU1" s="278"/>
      <c r="XV1" s="278"/>
      <c r="XW1" s="278"/>
      <c r="XX1" s="278"/>
      <c r="XY1" s="278"/>
      <c r="XZ1" s="278"/>
      <c r="YA1" s="278"/>
      <c r="YB1" s="278"/>
      <c r="YC1" s="278"/>
      <c r="YD1" s="278"/>
      <c r="YE1" s="278"/>
      <c r="YF1" s="278"/>
      <c r="YG1" s="278"/>
      <c r="YH1" s="278"/>
      <c r="YI1" s="278"/>
      <c r="YJ1" s="278"/>
      <c r="YK1" s="278"/>
      <c r="YL1" s="278"/>
      <c r="YM1" s="278"/>
      <c r="YN1" s="278"/>
      <c r="YO1" s="278"/>
      <c r="YP1" s="278"/>
      <c r="YQ1" s="278"/>
      <c r="YR1" s="278"/>
      <c r="YS1" s="278"/>
      <c r="YT1" s="278"/>
      <c r="YU1" s="278"/>
      <c r="YV1" s="278"/>
      <c r="YW1" s="278"/>
      <c r="YX1" s="278"/>
      <c r="YY1" s="278"/>
      <c r="YZ1" s="278"/>
      <c r="ZA1" s="278"/>
      <c r="ZB1" s="278"/>
      <c r="ZC1" s="278"/>
      <c r="ZD1" s="278"/>
      <c r="ZE1" s="278"/>
      <c r="ZF1" s="278"/>
      <c r="ZG1" s="278"/>
      <c r="ZH1" s="278"/>
      <c r="ZI1" s="278"/>
      <c r="ZJ1" s="278"/>
      <c r="ZK1" s="278"/>
      <c r="ZL1" s="278"/>
      <c r="ZM1" s="278"/>
      <c r="ZN1" s="278"/>
      <c r="ZO1" s="278"/>
      <c r="ZP1" s="278"/>
      <c r="ZQ1" s="278"/>
      <c r="ZR1" s="278"/>
      <c r="ZS1" s="278"/>
      <c r="ZT1" s="278"/>
      <c r="ZU1" s="278"/>
      <c r="ZV1" s="278"/>
      <c r="ZW1" s="278"/>
      <c r="ZX1" s="278"/>
      <c r="ZY1" s="278"/>
      <c r="ZZ1" s="278"/>
      <c r="AAA1" s="278"/>
      <c r="AAB1" s="278"/>
      <c r="AAC1" s="278"/>
      <c r="AAD1" s="278"/>
      <c r="AAE1" s="278"/>
      <c r="AAF1" s="278"/>
      <c r="AAG1" s="278"/>
      <c r="AAH1" s="278"/>
      <c r="AAI1" s="278"/>
      <c r="AAJ1" s="278"/>
      <c r="AAK1" s="278"/>
      <c r="AAL1" s="278"/>
      <c r="AAM1" s="278"/>
      <c r="AAN1" s="278"/>
      <c r="AAO1" s="278"/>
      <c r="AAP1" s="278"/>
      <c r="AAQ1" s="278"/>
      <c r="AAR1" s="278"/>
      <c r="AAS1" s="278"/>
      <c r="AAT1" s="278"/>
      <c r="AAU1" s="278"/>
      <c r="AAV1" s="278"/>
      <c r="AAW1" s="278"/>
      <c r="AAX1" s="278"/>
      <c r="AAY1" s="278"/>
      <c r="AAZ1" s="278"/>
      <c r="ABA1" s="278"/>
      <c r="ABB1" s="278"/>
      <c r="ABC1" s="278"/>
      <c r="ABD1" s="278"/>
      <c r="ABE1" s="278"/>
      <c r="ABF1" s="278"/>
      <c r="ABG1" s="278"/>
      <c r="ABH1" s="278"/>
      <c r="ABI1" s="278"/>
      <c r="ABJ1" s="278"/>
      <c r="ABK1" s="278"/>
      <c r="ABL1" s="278"/>
      <c r="ABM1" s="278"/>
      <c r="ABN1" s="278"/>
      <c r="ABO1" s="278"/>
      <c r="ABP1" s="278"/>
      <c r="ABQ1" s="278"/>
      <c r="ABR1" s="278"/>
      <c r="ABS1" s="278"/>
      <c r="ABT1" s="278"/>
      <c r="ABU1" s="278"/>
      <c r="ABV1" s="278"/>
      <c r="ABW1" s="278"/>
      <c r="ABX1" s="278"/>
      <c r="ABY1" s="278"/>
      <c r="ABZ1" s="278"/>
      <c r="ACA1" s="278"/>
      <c r="ACB1" s="278"/>
      <c r="ACC1" s="278"/>
      <c r="ACD1" s="278"/>
      <c r="ACE1" s="278"/>
      <c r="ACF1" s="278"/>
      <c r="ACG1" s="278"/>
      <c r="ACH1" s="278"/>
      <c r="ACI1" s="278"/>
      <c r="ACJ1" s="278"/>
      <c r="ACK1" s="278"/>
      <c r="ACL1" s="278"/>
      <c r="ACM1" s="278"/>
      <c r="ACN1" s="278"/>
      <c r="ACO1" s="278"/>
      <c r="ACP1" s="278"/>
      <c r="ACQ1" s="278"/>
      <c r="ACR1" s="278"/>
      <c r="ACS1" s="278"/>
      <c r="ACT1" s="278"/>
      <c r="ACU1" s="278"/>
      <c r="ACV1" s="278"/>
      <c r="ACW1" s="278"/>
      <c r="ACX1" s="278"/>
      <c r="ACY1" s="278"/>
      <c r="ACZ1" s="278"/>
      <c r="ADA1" s="278"/>
      <c r="ADB1" s="278"/>
      <c r="ADC1" s="278"/>
      <c r="ADD1" s="278"/>
      <c r="ADE1" s="278"/>
      <c r="ADF1" s="278"/>
      <c r="ADG1" s="278"/>
      <c r="ADH1" s="278"/>
      <c r="ADI1" s="278"/>
      <c r="ADJ1" s="278"/>
      <c r="ADK1" s="278"/>
      <c r="ADL1" s="278"/>
      <c r="ADM1" s="278"/>
      <c r="ADN1" s="278"/>
      <c r="ADO1" s="278"/>
      <c r="ADP1" s="278"/>
      <c r="ADQ1" s="278"/>
      <c r="ADR1" s="278"/>
      <c r="ADS1" s="278"/>
      <c r="ADT1" s="278"/>
      <c r="ADU1" s="278"/>
      <c r="ADV1" s="278"/>
      <c r="ADW1" s="278"/>
      <c r="ADX1" s="278"/>
      <c r="ADY1" s="278"/>
      <c r="ADZ1" s="278"/>
      <c r="AEA1" s="278"/>
      <c r="AEB1" s="278"/>
      <c r="AEC1" s="278"/>
      <c r="AED1" s="278"/>
      <c r="AEE1" s="278"/>
      <c r="AEF1" s="278"/>
      <c r="AEG1" s="278"/>
      <c r="AEH1" s="278"/>
      <c r="AEI1" s="278"/>
      <c r="AEJ1" s="278"/>
      <c r="AEK1" s="278"/>
      <c r="AEL1" s="278"/>
      <c r="AEM1" s="278"/>
      <c r="AEN1" s="278"/>
      <c r="AEO1" s="278"/>
      <c r="AEP1" s="278"/>
      <c r="AEQ1" s="278"/>
      <c r="AER1" s="278"/>
      <c r="AES1" s="278"/>
      <c r="AET1" s="278"/>
      <c r="AEU1" s="278"/>
      <c r="AEV1" s="278"/>
      <c r="AEW1" s="278"/>
      <c r="AEX1" s="278"/>
      <c r="AEY1" s="278"/>
      <c r="AEZ1" s="278"/>
      <c r="AFA1" s="278"/>
      <c r="AFB1" s="278"/>
      <c r="AFC1" s="278"/>
      <c r="AFD1" s="278"/>
      <c r="AFE1" s="278"/>
      <c r="AFF1" s="278"/>
      <c r="AFG1" s="278"/>
      <c r="AFH1" s="278"/>
      <c r="AFI1" s="278"/>
      <c r="AFJ1" s="278"/>
      <c r="AFK1" s="278"/>
      <c r="AFL1" s="278"/>
      <c r="AFM1" s="278"/>
      <c r="AFN1" s="278"/>
      <c r="AFO1" s="278"/>
      <c r="AFP1" s="278"/>
      <c r="AFQ1" s="278"/>
      <c r="AFR1" s="278"/>
      <c r="AFS1" s="278"/>
      <c r="AFT1" s="278"/>
      <c r="AFU1" s="278"/>
      <c r="AFV1" s="278"/>
      <c r="AFW1" s="278"/>
      <c r="AFX1" s="278"/>
      <c r="AFY1" s="278"/>
      <c r="AFZ1" s="278"/>
      <c r="AGA1" s="278"/>
      <c r="AGB1" s="278"/>
      <c r="AGC1" s="278"/>
      <c r="AGD1" s="278"/>
      <c r="AGE1" s="278"/>
      <c r="AGF1" s="278"/>
      <c r="AGG1" s="278"/>
      <c r="AGH1" s="278"/>
      <c r="AGI1" s="278"/>
      <c r="AGJ1" s="278"/>
      <c r="AGK1" s="278"/>
      <c r="AGL1" s="278"/>
      <c r="AGM1" s="278"/>
      <c r="AGN1" s="278"/>
      <c r="AGO1" s="278"/>
      <c r="AGP1" s="278"/>
      <c r="AGQ1" s="278"/>
      <c r="AGR1" s="278"/>
      <c r="AGS1" s="278"/>
      <c r="AGT1" s="278"/>
      <c r="AGU1" s="278"/>
      <c r="AGV1" s="278"/>
      <c r="AGW1" s="278"/>
      <c r="AGX1" s="278"/>
      <c r="AGY1" s="278"/>
      <c r="AGZ1" s="278"/>
      <c r="AHA1" s="278"/>
      <c r="AHB1" s="278"/>
      <c r="AHC1" s="278"/>
      <c r="AHD1" s="278"/>
      <c r="AHE1" s="278"/>
      <c r="AHF1" s="278"/>
      <c r="AHG1" s="278"/>
      <c r="AHH1" s="278"/>
      <c r="AHI1" s="278"/>
      <c r="AHJ1" s="278"/>
      <c r="AHK1" s="278"/>
      <c r="AHL1" s="278"/>
      <c r="AHM1" s="278"/>
      <c r="AHN1" s="278"/>
      <c r="AHO1" s="278"/>
      <c r="AHP1" s="278"/>
      <c r="AHQ1" s="278"/>
      <c r="AHR1" s="278"/>
      <c r="AHS1" s="278"/>
      <c r="AHT1" s="278"/>
      <c r="AHU1" s="278"/>
      <c r="AHV1" s="278"/>
      <c r="AHW1" s="278"/>
      <c r="AHX1" s="278"/>
      <c r="AHY1" s="278"/>
      <c r="AHZ1" s="278"/>
      <c r="AIA1" s="278"/>
      <c r="AIB1" s="278"/>
      <c r="AIC1" s="278"/>
      <c r="AID1" s="278"/>
      <c r="AIE1" s="278"/>
      <c r="AIF1" s="278"/>
      <c r="AIG1" s="278"/>
      <c r="AIH1" s="278"/>
      <c r="AII1" s="278"/>
      <c r="AIJ1" s="278"/>
      <c r="AIK1" s="278"/>
      <c r="AIL1" s="278"/>
      <c r="AIM1" s="278"/>
      <c r="AIN1" s="278"/>
      <c r="AIO1" s="278"/>
      <c r="AIP1" s="278"/>
      <c r="AIQ1" s="278"/>
      <c r="AIR1" s="278"/>
      <c r="AIS1" s="278"/>
      <c r="AIT1" s="278"/>
      <c r="AIU1" s="278"/>
      <c r="AIV1" s="278"/>
      <c r="AIW1" s="278"/>
      <c r="AIX1" s="278"/>
      <c r="AIY1" s="278"/>
      <c r="AIZ1" s="278"/>
      <c r="AJA1" s="278"/>
      <c r="AJB1" s="278"/>
      <c r="AJC1" s="278"/>
      <c r="AJD1" s="278"/>
      <c r="AJE1" s="278"/>
      <c r="AJF1" s="278"/>
      <c r="AJG1" s="278"/>
      <c r="AJH1" s="278"/>
      <c r="AJI1" s="278"/>
      <c r="AJJ1" s="278"/>
      <c r="AJK1" s="278"/>
      <c r="AJL1" s="278"/>
      <c r="AJM1" s="278"/>
      <c r="AJN1" s="278"/>
      <c r="AJO1" s="278"/>
      <c r="AJP1" s="278"/>
      <c r="AJQ1" s="278"/>
      <c r="AJR1" s="278"/>
      <c r="AJS1" s="278"/>
      <c r="AJT1" s="278"/>
      <c r="AJU1" s="278"/>
      <c r="AJV1" s="278"/>
      <c r="AJW1" s="278"/>
      <c r="AJX1" s="278"/>
      <c r="AJY1" s="278"/>
      <c r="AJZ1" s="278"/>
      <c r="AKA1" s="278"/>
      <c r="AKB1" s="278"/>
      <c r="AKC1" s="278"/>
      <c r="AKD1" s="278"/>
      <c r="AKE1" s="278"/>
      <c r="AKF1" s="278"/>
      <c r="AKG1" s="278"/>
      <c r="AKH1" s="278"/>
      <c r="AKI1" s="278"/>
      <c r="AKJ1" s="278"/>
      <c r="AKK1" s="278"/>
      <c r="AKL1" s="278"/>
      <c r="AKM1" s="278"/>
      <c r="AKN1" s="278"/>
      <c r="AKO1" s="278"/>
      <c r="AKP1" s="278"/>
      <c r="AKQ1" s="278"/>
      <c r="AKR1" s="278"/>
      <c r="AKS1" s="278"/>
      <c r="AKT1" s="278"/>
      <c r="AKU1" s="278"/>
      <c r="AKV1" s="278"/>
      <c r="AKW1" s="278"/>
      <c r="AKX1" s="278"/>
      <c r="AKY1" s="278"/>
      <c r="AKZ1" s="278"/>
      <c r="ALA1" s="278"/>
      <c r="ALB1" s="278"/>
      <c r="ALC1" s="278"/>
      <c r="ALD1" s="278"/>
      <c r="ALE1" s="278"/>
      <c r="ALF1" s="278"/>
      <c r="ALG1" s="278"/>
      <c r="ALH1" s="278"/>
      <c r="ALI1" s="278"/>
      <c r="ALJ1" s="278"/>
      <c r="ALK1" s="278"/>
      <c r="ALL1" s="278"/>
      <c r="ALM1" s="278"/>
      <c r="ALN1" s="278"/>
      <c r="ALO1" s="278"/>
      <c r="ALP1" s="278"/>
      <c r="ALQ1" s="278"/>
      <c r="ALR1" s="278"/>
      <c r="ALS1" s="278"/>
      <c r="ALT1" s="278"/>
      <c r="ALU1" s="278"/>
      <c r="ALV1" s="278"/>
      <c r="ALW1" s="278"/>
      <c r="ALX1" s="278"/>
      <c r="ALY1" s="278"/>
      <c r="ALZ1" s="278"/>
      <c r="AMA1" s="278"/>
      <c r="AMB1" s="278"/>
      <c r="AMC1" s="278"/>
      <c r="AMD1" s="278"/>
      <c r="AME1" s="278"/>
      <c r="AMF1" s="278"/>
      <c r="AMG1" s="278"/>
      <c r="AMH1" s="278"/>
      <c r="AMI1" s="278"/>
      <c r="AMJ1" s="278"/>
      <c r="AMK1" s="278"/>
      <c r="AML1" s="278"/>
      <c r="AMM1" s="278"/>
      <c r="AMN1" s="278"/>
      <c r="AMO1" s="278"/>
      <c r="AMP1" s="278"/>
      <c r="AMQ1" s="278"/>
      <c r="AMR1" s="278"/>
      <c r="AMS1" s="278"/>
      <c r="AMT1" s="278"/>
      <c r="AMU1" s="278"/>
      <c r="AMV1" s="278"/>
      <c r="AMW1" s="278"/>
      <c r="AMX1" s="278"/>
      <c r="AMY1" s="278"/>
      <c r="AMZ1" s="278"/>
      <c r="ANA1" s="278"/>
      <c r="ANB1" s="278"/>
      <c r="ANC1" s="278"/>
      <c r="AND1" s="278"/>
      <c r="ANE1" s="278"/>
      <c r="ANF1" s="278"/>
      <c r="ANG1" s="278"/>
      <c r="ANH1" s="278"/>
      <c r="ANI1" s="278"/>
      <c r="ANJ1" s="278"/>
      <c r="ANK1" s="278"/>
      <c r="ANL1" s="278"/>
      <c r="ANM1" s="278"/>
      <c r="ANN1" s="278"/>
      <c r="ANO1" s="278"/>
      <c r="ANP1" s="278"/>
      <c r="ANQ1" s="278"/>
      <c r="ANR1" s="278"/>
      <c r="ANS1" s="278"/>
      <c r="ANT1" s="278"/>
      <c r="ANU1" s="278"/>
      <c r="ANV1" s="278"/>
      <c r="ANW1" s="278"/>
      <c r="ANX1" s="278"/>
      <c r="ANY1" s="278"/>
      <c r="ANZ1" s="278"/>
      <c r="AOA1" s="278"/>
      <c r="AOB1" s="278"/>
      <c r="AOC1" s="278"/>
      <c r="AOD1" s="278"/>
      <c r="AOE1" s="278"/>
      <c r="AOF1" s="278"/>
      <c r="AOG1" s="278"/>
      <c r="AOH1" s="278"/>
      <c r="AOI1" s="278"/>
      <c r="AOJ1" s="278"/>
      <c r="AOK1" s="278"/>
      <c r="AOL1" s="278"/>
      <c r="AOM1" s="278"/>
      <c r="AON1" s="278"/>
      <c r="AOO1" s="278"/>
      <c r="AOP1" s="278"/>
      <c r="AOQ1" s="278"/>
      <c r="AOR1" s="278"/>
      <c r="AOS1" s="278"/>
      <c r="AOT1" s="278"/>
      <c r="AOU1" s="278"/>
      <c r="AOV1" s="278"/>
      <c r="AOW1" s="278"/>
      <c r="AOX1" s="278"/>
      <c r="AOY1" s="278"/>
      <c r="AOZ1" s="278"/>
      <c r="APA1" s="278"/>
      <c r="APB1" s="278"/>
      <c r="APC1" s="278"/>
      <c r="APD1" s="278"/>
      <c r="APE1" s="278"/>
      <c r="APF1" s="278"/>
      <c r="APG1" s="278"/>
      <c r="APH1" s="278"/>
      <c r="API1" s="278"/>
      <c r="APJ1" s="278"/>
      <c r="APK1" s="278"/>
      <c r="APL1" s="278"/>
      <c r="APM1" s="278"/>
      <c r="APN1" s="278"/>
      <c r="APO1" s="278"/>
      <c r="APP1" s="278"/>
      <c r="APQ1" s="278"/>
      <c r="APR1" s="278"/>
      <c r="APS1" s="278"/>
      <c r="APT1" s="278"/>
      <c r="APU1" s="278"/>
      <c r="APV1" s="278"/>
      <c r="APW1" s="278"/>
      <c r="APX1" s="278"/>
      <c r="APY1" s="278"/>
      <c r="APZ1" s="278"/>
      <c r="AQA1" s="278"/>
      <c r="AQB1" s="278"/>
      <c r="AQC1" s="278"/>
      <c r="AQD1" s="278"/>
      <c r="AQE1" s="278"/>
      <c r="AQF1" s="278"/>
      <c r="AQG1" s="278"/>
      <c r="AQH1" s="278"/>
      <c r="AQI1" s="278"/>
      <c r="AQJ1" s="278"/>
      <c r="AQK1" s="278"/>
      <c r="AQL1" s="278"/>
      <c r="AQM1" s="278"/>
      <c r="AQN1" s="278"/>
      <c r="AQO1" s="278"/>
      <c r="AQP1" s="278"/>
      <c r="AQQ1" s="278"/>
      <c r="AQR1" s="278"/>
      <c r="AQS1" s="278"/>
      <c r="AQT1" s="278"/>
      <c r="AQU1" s="278"/>
      <c r="AQV1" s="278"/>
      <c r="AQW1" s="278"/>
      <c r="AQX1" s="278"/>
      <c r="AQY1" s="278"/>
      <c r="AQZ1" s="278"/>
      <c r="ARA1" s="278"/>
      <c r="ARB1" s="278"/>
      <c r="ARC1" s="278"/>
      <c r="ARD1" s="278"/>
      <c r="ARE1" s="278"/>
      <c r="ARF1" s="278"/>
      <c r="ARG1" s="278"/>
      <c r="ARH1" s="278"/>
      <c r="ARI1" s="278"/>
      <c r="ARJ1" s="278"/>
      <c r="ARK1" s="278"/>
      <c r="ARL1" s="278"/>
      <c r="ARM1" s="278"/>
      <c r="ARN1" s="278"/>
      <c r="ARO1" s="278"/>
      <c r="ARP1" s="278"/>
      <c r="ARQ1" s="278"/>
      <c r="ARR1" s="278"/>
      <c r="ARS1" s="278"/>
      <c r="ART1" s="278"/>
      <c r="ARU1" s="278"/>
      <c r="ARV1" s="278"/>
      <c r="ARW1" s="278"/>
      <c r="ARX1" s="278"/>
      <c r="ARY1" s="278"/>
      <c r="ARZ1" s="278"/>
      <c r="ASA1" s="278"/>
      <c r="ASB1" s="278"/>
      <c r="ASC1" s="278"/>
      <c r="ASD1" s="278"/>
      <c r="ASE1" s="278"/>
      <c r="ASF1" s="278"/>
      <c r="ASG1" s="278"/>
      <c r="ASH1" s="278"/>
      <c r="ASI1" s="278"/>
      <c r="ASJ1" s="278"/>
      <c r="ASK1" s="278"/>
      <c r="ASL1" s="278"/>
      <c r="ASM1" s="278"/>
      <c r="ASN1" s="278"/>
      <c r="ASO1" s="278"/>
      <c r="ASP1" s="278"/>
      <c r="ASQ1" s="278"/>
      <c r="ASR1" s="278"/>
      <c r="ASS1" s="278"/>
      <c r="AST1" s="278"/>
      <c r="ASU1" s="278"/>
      <c r="ASV1" s="278"/>
      <c r="ASW1" s="278"/>
      <c r="ASX1" s="278"/>
      <c r="ASY1" s="278"/>
      <c r="ASZ1" s="278"/>
      <c r="ATA1" s="278"/>
      <c r="ATB1" s="278"/>
      <c r="ATC1" s="278"/>
      <c r="ATD1" s="278"/>
      <c r="ATE1" s="278"/>
      <c r="ATF1" s="278"/>
      <c r="ATG1" s="278"/>
      <c r="ATH1" s="278"/>
      <c r="ATI1" s="278"/>
      <c r="ATJ1" s="278"/>
      <c r="ATK1" s="278"/>
      <c r="ATL1" s="278"/>
      <c r="ATM1" s="278"/>
      <c r="ATN1" s="278"/>
      <c r="ATO1" s="278"/>
      <c r="ATP1" s="278"/>
      <c r="ATQ1" s="278"/>
      <c r="ATR1" s="278"/>
      <c r="ATS1" s="278"/>
      <c r="ATT1" s="278"/>
      <c r="ATU1" s="278"/>
      <c r="ATV1" s="278"/>
      <c r="ATW1" s="278"/>
      <c r="ATX1" s="278"/>
      <c r="ATY1" s="278"/>
      <c r="ATZ1" s="278"/>
      <c r="AUA1" s="278"/>
      <c r="AUB1" s="278"/>
      <c r="AUC1" s="278"/>
      <c r="AUD1" s="278"/>
      <c r="AUE1" s="278"/>
      <c r="AUF1" s="278"/>
      <c r="AUG1" s="278"/>
      <c r="AUH1" s="278"/>
      <c r="AUI1" s="278"/>
      <c r="AUJ1" s="278"/>
      <c r="AUK1" s="278"/>
      <c r="AUL1" s="278"/>
      <c r="AUM1" s="278"/>
      <c r="AUN1" s="278"/>
      <c r="AUO1" s="278"/>
      <c r="AUP1" s="278"/>
      <c r="AUQ1" s="278"/>
      <c r="AUR1" s="278"/>
      <c r="AUS1" s="278"/>
      <c r="AUT1" s="278"/>
      <c r="AUU1" s="278"/>
      <c r="AUV1" s="278"/>
      <c r="AUW1" s="278"/>
      <c r="AUX1" s="278"/>
      <c r="AUY1" s="278"/>
      <c r="AUZ1" s="278"/>
      <c r="AVA1" s="278"/>
      <c r="AVB1" s="278"/>
      <c r="AVC1" s="278"/>
      <c r="AVD1" s="278"/>
      <c r="AVE1" s="278"/>
      <c r="AVF1" s="278"/>
      <c r="AVG1" s="278"/>
      <c r="AVH1" s="278"/>
      <c r="AVI1" s="278"/>
      <c r="AVJ1" s="278"/>
      <c r="AVK1" s="278"/>
      <c r="AVL1" s="278"/>
      <c r="AVM1" s="278"/>
      <c r="AVN1" s="278"/>
      <c r="AVO1" s="278"/>
      <c r="AVP1" s="278"/>
      <c r="AVQ1" s="278"/>
      <c r="AVR1" s="278"/>
      <c r="AVS1" s="278"/>
      <c r="AVT1" s="278"/>
      <c r="AVU1" s="278"/>
      <c r="AVV1" s="278"/>
      <c r="AVW1" s="278"/>
      <c r="AVX1" s="278"/>
      <c r="AVY1" s="278"/>
      <c r="AVZ1" s="278"/>
      <c r="AWA1" s="278"/>
      <c r="AWB1" s="278"/>
      <c r="AWC1" s="278"/>
      <c r="AWD1" s="278"/>
      <c r="AWE1" s="278"/>
      <c r="AWF1" s="278"/>
      <c r="AWG1" s="278"/>
      <c r="AWH1" s="278"/>
      <c r="AWI1" s="278"/>
      <c r="AWJ1" s="278"/>
      <c r="AWK1" s="278"/>
      <c r="AWL1" s="278"/>
      <c r="AWM1" s="278"/>
      <c r="AWN1" s="278"/>
      <c r="AWO1" s="278"/>
      <c r="AWP1" s="278"/>
      <c r="AWQ1" s="278"/>
      <c r="AWR1" s="278"/>
      <c r="AWS1" s="278"/>
      <c r="AWT1" s="278"/>
      <c r="AWU1" s="278"/>
      <c r="AWV1" s="278"/>
      <c r="AWW1" s="278"/>
      <c r="AWX1" s="278"/>
      <c r="AWY1" s="278"/>
      <c r="AWZ1" s="278"/>
      <c r="AXA1" s="278"/>
      <c r="AXB1" s="278"/>
      <c r="AXC1" s="278"/>
      <c r="AXD1" s="278"/>
      <c r="AXE1" s="278"/>
      <c r="AXF1" s="278"/>
      <c r="AXG1" s="278"/>
      <c r="AXH1" s="278"/>
      <c r="AXI1" s="278"/>
      <c r="AXJ1" s="278"/>
      <c r="AXK1" s="278"/>
      <c r="AXL1" s="278"/>
      <c r="AXM1" s="278"/>
      <c r="AXN1" s="278"/>
      <c r="AXO1" s="278"/>
      <c r="AXP1" s="278"/>
      <c r="AXQ1" s="278"/>
      <c r="AXR1" s="278"/>
      <c r="AXS1" s="278"/>
      <c r="AXT1" s="278"/>
      <c r="AXU1" s="278"/>
      <c r="AXV1" s="278"/>
      <c r="AXW1" s="278"/>
      <c r="AXX1" s="278"/>
      <c r="AXY1" s="278"/>
      <c r="AXZ1" s="278"/>
      <c r="AYA1" s="278"/>
      <c r="AYB1" s="278"/>
      <c r="AYC1" s="278"/>
      <c r="AYD1" s="278"/>
      <c r="AYE1" s="278"/>
      <c r="AYF1" s="278"/>
      <c r="AYG1" s="278"/>
      <c r="AYH1" s="278"/>
      <c r="AYI1" s="278"/>
      <c r="AYJ1" s="278"/>
      <c r="AYK1" s="278"/>
      <c r="AYL1" s="278"/>
      <c r="AYM1" s="278"/>
      <c r="AYN1" s="278"/>
      <c r="AYO1" s="278"/>
      <c r="AYP1" s="278"/>
      <c r="AYQ1" s="278"/>
      <c r="AYR1" s="278"/>
      <c r="AYS1" s="278"/>
      <c r="AYT1" s="278"/>
      <c r="AYU1" s="278"/>
      <c r="AYV1" s="278"/>
      <c r="AYW1" s="278"/>
      <c r="AYX1" s="278"/>
      <c r="AYY1" s="278"/>
      <c r="AYZ1" s="278"/>
      <c r="AZA1" s="278"/>
      <c r="AZB1" s="278"/>
      <c r="AZC1" s="278"/>
      <c r="AZD1" s="278"/>
      <c r="AZE1" s="278"/>
      <c r="AZF1" s="278"/>
      <c r="AZG1" s="278"/>
      <c r="AZH1" s="278"/>
      <c r="AZI1" s="278"/>
      <c r="AZJ1" s="278"/>
      <c r="AZK1" s="278"/>
      <c r="AZL1" s="278"/>
      <c r="AZM1" s="278"/>
      <c r="AZN1" s="278"/>
      <c r="AZO1" s="278"/>
      <c r="AZP1" s="278"/>
      <c r="AZQ1" s="278"/>
      <c r="AZR1" s="278"/>
      <c r="AZS1" s="278"/>
      <c r="AZT1" s="278"/>
      <c r="AZU1" s="278"/>
      <c r="AZV1" s="278"/>
      <c r="AZW1" s="278"/>
      <c r="AZX1" s="278"/>
      <c r="AZY1" s="278"/>
      <c r="AZZ1" s="278"/>
      <c r="BAA1" s="278"/>
      <c r="BAB1" s="278"/>
      <c r="BAC1" s="278"/>
      <c r="BAD1" s="278"/>
      <c r="BAE1" s="278"/>
      <c r="BAF1" s="278"/>
      <c r="BAG1" s="278"/>
      <c r="BAH1" s="278"/>
      <c r="BAI1" s="278"/>
      <c r="BAJ1" s="278"/>
      <c r="BAK1" s="278"/>
      <c r="BAL1" s="278"/>
      <c r="BAM1" s="278"/>
      <c r="BAN1" s="278"/>
      <c r="BAO1" s="278"/>
      <c r="BAP1" s="278"/>
      <c r="BAQ1" s="278"/>
      <c r="BAR1" s="278"/>
      <c r="BAS1" s="278"/>
      <c r="BAT1" s="278"/>
      <c r="BAU1" s="278"/>
      <c r="BAV1" s="278"/>
      <c r="BAW1" s="278"/>
      <c r="BAX1" s="278"/>
      <c r="BAY1" s="278"/>
      <c r="BAZ1" s="278"/>
      <c r="BBA1" s="278"/>
      <c r="BBB1" s="278"/>
      <c r="BBC1" s="278"/>
      <c r="BBD1" s="278"/>
      <c r="BBE1" s="278"/>
      <c r="BBF1" s="278"/>
      <c r="BBG1" s="278"/>
      <c r="BBH1" s="278"/>
      <c r="BBI1" s="278"/>
      <c r="BBJ1" s="278"/>
      <c r="BBK1" s="278"/>
      <c r="BBL1" s="278"/>
      <c r="BBM1" s="278"/>
      <c r="BBN1" s="278"/>
      <c r="BBO1" s="278"/>
      <c r="BBP1" s="278"/>
      <c r="BBQ1" s="278"/>
      <c r="BBR1" s="278"/>
      <c r="BBS1" s="278"/>
      <c r="BBT1" s="278"/>
      <c r="BBU1" s="278"/>
      <c r="BBV1" s="278"/>
      <c r="BBW1" s="278"/>
      <c r="BBX1" s="278"/>
      <c r="BBY1" s="278"/>
      <c r="BBZ1" s="278"/>
      <c r="BCA1" s="278"/>
      <c r="BCB1" s="278"/>
      <c r="BCC1" s="278"/>
      <c r="BCD1" s="278"/>
      <c r="BCE1" s="278"/>
      <c r="BCF1" s="278"/>
      <c r="BCG1" s="278"/>
      <c r="BCH1" s="278"/>
      <c r="BCI1" s="278"/>
      <c r="BCJ1" s="278"/>
      <c r="BCK1" s="278"/>
      <c r="BCL1" s="278"/>
      <c r="BCM1" s="278"/>
      <c r="BCN1" s="278"/>
      <c r="BCO1" s="278"/>
      <c r="BCP1" s="278"/>
      <c r="BCQ1" s="278"/>
      <c r="BCR1" s="278"/>
      <c r="BCS1" s="278"/>
      <c r="BCT1" s="278"/>
      <c r="BCU1" s="278"/>
      <c r="BCV1" s="278"/>
      <c r="BCW1" s="278"/>
      <c r="BCX1" s="278"/>
      <c r="BCY1" s="278"/>
      <c r="BCZ1" s="278"/>
      <c r="BDA1" s="278"/>
      <c r="BDB1" s="278"/>
      <c r="BDC1" s="278"/>
      <c r="BDD1" s="278"/>
      <c r="BDE1" s="278"/>
      <c r="BDF1" s="278"/>
      <c r="BDG1" s="278"/>
      <c r="BDH1" s="278"/>
      <c r="BDI1" s="278"/>
      <c r="BDJ1" s="278"/>
      <c r="BDK1" s="278"/>
      <c r="BDL1" s="278"/>
      <c r="BDM1" s="278"/>
      <c r="BDN1" s="278"/>
      <c r="BDO1" s="278"/>
      <c r="BDP1" s="278"/>
      <c r="BDQ1" s="278"/>
      <c r="BDR1" s="278"/>
      <c r="BDS1" s="278"/>
      <c r="BDT1" s="278"/>
      <c r="BDU1" s="278"/>
      <c r="BDV1" s="278"/>
      <c r="BDW1" s="278"/>
      <c r="BDX1" s="278"/>
      <c r="BDY1" s="278"/>
      <c r="BDZ1" s="278"/>
      <c r="BEA1" s="278"/>
      <c r="BEB1" s="278"/>
      <c r="BEC1" s="278"/>
      <c r="BED1" s="278"/>
      <c r="BEE1" s="278"/>
      <c r="BEF1" s="278"/>
      <c r="BEG1" s="278"/>
      <c r="BEH1" s="278"/>
      <c r="BEI1" s="278"/>
      <c r="BEJ1" s="278"/>
      <c r="BEK1" s="278"/>
      <c r="BEL1" s="278"/>
      <c r="BEM1" s="278"/>
      <c r="BEN1" s="278"/>
      <c r="BEO1" s="278"/>
      <c r="BEP1" s="278"/>
      <c r="BEQ1" s="278"/>
      <c r="BER1" s="278"/>
      <c r="BES1" s="278"/>
      <c r="BET1" s="278"/>
      <c r="BEU1" s="278"/>
      <c r="BEV1" s="278"/>
      <c r="BEW1" s="278"/>
      <c r="BEX1" s="278"/>
      <c r="BEY1" s="278"/>
      <c r="BEZ1" s="278"/>
      <c r="BFA1" s="278"/>
      <c r="BFB1" s="278"/>
      <c r="BFC1" s="278"/>
      <c r="BFD1" s="278"/>
      <c r="BFE1" s="278"/>
      <c r="BFF1" s="278"/>
      <c r="BFG1" s="278"/>
      <c r="BFH1" s="278"/>
      <c r="BFI1" s="278"/>
      <c r="BFJ1" s="278"/>
      <c r="BFK1" s="278"/>
      <c r="BFL1" s="278"/>
      <c r="BFM1" s="278"/>
      <c r="BFN1" s="278"/>
      <c r="BFO1" s="278"/>
      <c r="BFP1" s="278"/>
      <c r="BFQ1" s="278"/>
      <c r="BFR1" s="278"/>
      <c r="BFS1" s="278"/>
      <c r="BFT1" s="278"/>
      <c r="BFU1" s="278"/>
      <c r="BFV1" s="278"/>
      <c r="BFW1" s="278"/>
      <c r="BFX1" s="278"/>
      <c r="BFY1" s="278"/>
      <c r="BFZ1" s="278"/>
      <c r="BGA1" s="278"/>
      <c r="BGB1" s="278"/>
      <c r="BGC1" s="278"/>
      <c r="BGD1" s="278"/>
      <c r="BGE1" s="278"/>
      <c r="BGF1" s="278"/>
      <c r="BGG1" s="278"/>
      <c r="BGH1" s="278"/>
      <c r="BGI1" s="278"/>
      <c r="BGJ1" s="278"/>
      <c r="BGK1" s="278"/>
      <c r="BGL1" s="278"/>
      <c r="BGM1" s="278"/>
      <c r="BGN1" s="278"/>
      <c r="BGO1" s="278"/>
      <c r="BGP1" s="278"/>
      <c r="BGQ1" s="278"/>
      <c r="BGR1" s="278"/>
      <c r="BGS1" s="278"/>
      <c r="BGT1" s="278"/>
      <c r="BGU1" s="278"/>
      <c r="BGV1" s="278"/>
      <c r="BGW1" s="278"/>
      <c r="BGX1" s="278"/>
      <c r="BGY1" s="278"/>
      <c r="BGZ1" s="278"/>
      <c r="BHA1" s="278"/>
      <c r="BHB1" s="278"/>
      <c r="BHC1" s="278"/>
      <c r="BHD1" s="278"/>
      <c r="BHE1" s="278"/>
      <c r="BHF1" s="278"/>
      <c r="BHG1" s="278"/>
      <c r="BHH1" s="278"/>
      <c r="BHI1" s="278"/>
      <c r="BHJ1" s="278"/>
      <c r="BHK1" s="278"/>
      <c r="BHL1" s="278"/>
      <c r="BHM1" s="278"/>
      <c r="BHN1" s="278"/>
      <c r="BHO1" s="278"/>
      <c r="BHP1" s="278"/>
      <c r="BHQ1" s="278"/>
      <c r="BHR1" s="278"/>
      <c r="BHS1" s="278"/>
      <c r="BHT1" s="278"/>
      <c r="BHU1" s="278"/>
      <c r="BHV1" s="278"/>
      <c r="BHW1" s="278"/>
      <c r="BHX1" s="278"/>
      <c r="BHY1" s="278"/>
      <c r="BHZ1" s="278"/>
      <c r="BIA1" s="278"/>
      <c r="BIB1" s="278"/>
      <c r="BIC1" s="278"/>
      <c r="BID1" s="278"/>
      <c r="BIE1" s="278"/>
      <c r="BIF1" s="278"/>
      <c r="BIG1" s="278"/>
      <c r="BIH1" s="278"/>
      <c r="BII1" s="278"/>
      <c r="BIJ1" s="278"/>
      <c r="BIK1" s="278"/>
      <c r="BIL1" s="278"/>
      <c r="BIM1" s="278"/>
      <c r="BIN1" s="278"/>
      <c r="BIO1" s="278"/>
      <c r="BIP1" s="278"/>
      <c r="BIQ1" s="278"/>
      <c r="BIR1" s="278"/>
      <c r="BIS1" s="278"/>
      <c r="BIT1" s="278"/>
      <c r="BIU1" s="278"/>
      <c r="BIV1" s="278"/>
      <c r="BIW1" s="278"/>
      <c r="BIX1" s="278"/>
      <c r="BIY1" s="278"/>
      <c r="BIZ1" s="278"/>
      <c r="BJA1" s="278"/>
      <c r="BJB1" s="278"/>
      <c r="BJC1" s="278"/>
      <c r="BJD1" s="278"/>
      <c r="BJE1" s="278"/>
      <c r="BJF1" s="278"/>
      <c r="BJG1" s="278"/>
      <c r="BJH1" s="278"/>
      <c r="BJI1" s="278"/>
      <c r="BJJ1" s="278"/>
      <c r="BJK1" s="278"/>
      <c r="BJL1" s="278"/>
      <c r="BJM1" s="278"/>
      <c r="BJN1" s="278"/>
      <c r="BJO1" s="278"/>
      <c r="BJP1" s="278"/>
      <c r="BJQ1" s="278"/>
      <c r="BJR1" s="278"/>
      <c r="BJS1" s="278"/>
      <c r="BJT1" s="278"/>
      <c r="BJU1" s="278"/>
      <c r="BJV1" s="278"/>
      <c r="BJW1" s="278"/>
      <c r="BJX1" s="278"/>
      <c r="BJY1" s="278"/>
      <c r="BJZ1" s="278"/>
      <c r="BKA1" s="278"/>
      <c r="BKB1" s="278"/>
      <c r="BKC1" s="278"/>
      <c r="BKD1" s="278"/>
      <c r="BKE1" s="278"/>
      <c r="BKF1" s="278"/>
      <c r="BKG1" s="278"/>
      <c r="BKH1" s="278"/>
      <c r="BKI1" s="278"/>
      <c r="BKJ1" s="278"/>
      <c r="BKK1" s="278"/>
      <c r="BKL1" s="278"/>
      <c r="BKM1" s="278"/>
      <c r="BKN1" s="278"/>
      <c r="BKO1" s="278"/>
      <c r="BKP1" s="278"/>
      <c r="BKQ1" s="278"/>
      <c r="BKR1" s="278"/>
      <c r="BKS1" s="278"/>
      <c r="BKT1" s="278"/>
      <c r="BKU1" s="278"/>
      <c r="BKV1" s="278"/>
      <c r="BKW1" s="278"/>
      <c r="BKX1" s="278"/>
      <c r="BKY1" s="278"/>
      <c r="BKZ1" s="278"/>
      <c r="BLA1" s="278"/>
      <c r="BLB1" s="278"/>
      <c r="BLC1" s="278"/>
      <c r="BLD1" s="278"/>
      <c r="BLE1" s="278"/>
      <c r="BLF1" s="278"/>
      <c r="BLG1" s="278"/>
      <c r="BLH1" s="278"/>
      <c r="BLI1" s="278"/>
      <c r="BLJ1" s="278"/>
      <c r="BLK1" s="278"/>
      <c r="BLL1" s="278"/>
      <c r="BLM1" s="278"/>
      <c r="BLN1" s="278"/>
      <c r="BLO1" s="278"/>
      <c r="BLP1" s="278"/>
      <c r="BLQ1" s="278"/>
      <c r="BLR1" s="278"/>
      <c r="BLS1" s="278"/>
      <c r="BLT1" s="278"/>
      <c r="BLU1" s="278"/>
      <c r="BLV1" s="278"/>
      <c r="BLW1" s="278"/>
      <c r="BLX1" s="278"/>
      <c r="BLY1" s="278"/>
      <c r="BLZ1" s="278"/>
      <c r="BMA1" s="278"/>
      <c r="BMB1" s="278"/>
      <c r="BMC1" s="278"/>
      <c r="BMD1" s="278"/>
      <c r="BME1" s="278"/>
      <c r="BMF1" s="278"/>
      <c r="BMG1" s="278"/>
      <c r="BMH1" s="278"/>
      <c r="BMI1" s="278"/>
      <c r="BMJ1" s="278"/>
      <c r="BMK1" s="278"/>
      <c r="BML1" s="278"/>
      <c r="BMM1" s="278"/>
      <c r="BMN1" s="278"/>
      <c r="BMO1" s="278"/>
      <c r="BMP1" s="278"/>
      <c r="BMQ1" s="278"/>
      <c r="BMR1" s="278"/>
      <c r="BMS1" s="278"/>
      <c r="BMT1" s="278"/>
      <c r="BMU1" s="278"/>
      <c r="BMV1" s="278"/>
      <c r="BMW1" s="278"/>
      <c r="BMX1" s="278"/>
      <c r="BMY1" s="278"/>
      <c r="BMZ1" s="278"/>
      <c r="BNA1" s="278"/>
      <c r="BNB1" s="278"/>
      <c r="BNC1" s="278"/>
      <c r="BND1" s="278"/>
      <c r="BNE1" s="278"/>
      <c r="BNF1" s="278"/>
      <c r="BNG1" s="278"/>
      <c r="BNH1" s="278"/>
      <c r="BNI1" s="278"/>
      <c r="BNJ1" s="278"/>
      <c r="BNK1" s="278"/>
      <c r="BNL1" s="278"/>
      <c r="BNM1" s="278"/>
      <c r="BNN1" s="278"/>
      <c r="BNO1" s="278"/>
      <c r="BNP1" s="278"/>
      <c r="BNQ1" s="278"/>
      <c r="BNR1" s="278"/>
      <c r="BNS1" s="278"/>
      <c r="BNT1" s="278"/>
      <c r="BNU1" s="278"/>
      <c r="BNV1" s="278"/>
      <c r="BNW1" s="278"/>
      <c r="BNX1" s="278"/>
      <c r="BNY1" s="278"/>
      <c r="BNZ1" s="278"/>
      <c r="BOA1" s="278"/>
      <c r="BOB1" s="278"/>
      <c r="BOC1" s="278"/>
      <c r="BOD1" s="278"/>
      <c r="BOE1" s="278"/>
      <c r="BOF1" s="278"/>
      <c r="BOG1" s="278"/>
      <c r="BOH1" s="278"/>
      <c r="BOI1" s="278"/>
      <c r="BOJ1" s="278"/>
      <c r="BOK1" s="278"/>
      <c r="BOL1" s="278"/>
      <c r="BOM1" s="278"/>
      <c r="BON1" s="278"/>
      <c r="BOO1" s="278"/>
      <c r="BOP1" s="278"/>
      <c r="BOQ1" s="278"/>
      <c r="BOR1" s="278"/>
      <c r="BOS1" s="278"/>
      <c r="BOT1" s="278"/>
      <c r="BOU1" s="278"/>
      <c r="BOV1" s="278"/>
      <c r="BOW1" s="278"/>
      <c r="BOX1" s="278"/>
      <c r="BOY1" s="278"/>
      <c r="BOZ1" s="278"/>
      <c r="BPA1" s="278"/>
      <c r="BPB1" s="278"/>
      <c r="BPC1" s="278"/>
      <c r="BPD1" s="278"/>
      <c r="BPE1" s="278"/>
      <c r="BPF1" s="278"/>
      <c r="BPG1" s="278"/>
      <c r="BPH1" s="278"/>
      <c r="BPI1" s="278"/>
      <c r="BPJ1" s="278"/>
      <c r="BPK1" s="278"/>
      <c r="BPL1" s="278"/>
      <c r="BPM1" s="278"/>
      <c r="BPN1" s="278"/>
      <c r="BPO1" s="278"/>
      <c r="BPP1" s="278"/>
      <c r="BPQ1" s="278"/>
      <c r="BPR1" s="278"/>
      <c r="BPS1" s="278"/>
      <c r="BPT1" s="278"/>
      <c r="BPU1" s="278"/>
      <c r="BPV1" s="278"/>
      <c r="BPW1" s="278"/>
      <c r="BPX1" s="278"/>
      <c r="BPY1" s="278"/>
      <c r="BPZ1" s="278"/>
      <c r="BQA1" s="278"/>
      <c r="BQB1" s="278"/>
      <c r="BQC1" s="278"/>
      <c r="BQD1" s="278"/>
      <c r="BQE1" s="278"/>
      <c r="BQF1" s="278"/>
      <c r="BQG1" s="278"/>
      <c r="BQH1" s="278"/>
      <c r="BQI1" s="278"/>
      <c r="BQJ1" s="278"/>
      <c r="BQK1" s="278"/>
      <c r="BQL1" s="278"/>
      <c r="BQM1" s="278"/>
      <c r="BQN1" s="278"/>
      <c r="BQO1" s="278"/>
      <c r="BQP1" s="278"/>
      <c r="BQQ1" s="278"/>
      <c r="BQR1" s="278"/>
      <c r="BQS1" s="278"/>
      <c r="BQT1" s="278"/>
      <c r="BQU1" s="278"/>
      <c r="BQV1" s="278"/>
      <c r="BQW1" s="278"/>
      <c r="BQX1" s="278"/>
      <c r="BQY1" s="278"/>
      <c r="BQZ1" s="278"/>
      <c r="BRA1" s="278"/>
      <c r="BRB1" s="278"/>
      <c r="BRC1" s="278"/>
      <c r="BRD1" s="278"/>
      <c r="BRE1" s="278"/>
      <c r="BRF1" s="278"/>
      <c r="BRG1" s="278"/>
      <c r="BRH1" s="278"/>
      <c r="BRI1" s="278"/>
      <c r="BRJ1" s="278"/>
      <c r="BRK1" s="278"/>
      <c r="BRL1" s="278"/>
      <c r="BRM1" s="278"/>
      <c r="BRN1" s="278"/>
      <c r="BRO1" s="278"/>
      <c r="BRP1" s="278"/>
      <c r="BRQ1" s="278"/>
      <c r="BRR1" s="278"/>
      <c r="BRS1" s="278"/>
      <c r="BRT1" s="278"/>
      <c r="BRU1" s="278"/>
      <c r="BRV1" s="278"/>
      <c r="BRW1" s="278"/>
      <c r="BRX1" s="278"/>
      <c r="BRY1" s="278"/>
      <c r="BRZ1" s="278"/>
      <c r="BSA1" s="278"/>
      <c r="BSB1" s="278"/>
      <c r="BSC1" s="278"/>
      <c r="BSD1" s="278"/>
      <c r="BSE1" s="278"/>
      <c r="BSF1" s="278"/>
      <c r="BSG1" s="278"/>
      <c r="BSH1" s="278"/>
      <c r="BSI1" s="278"/>
      <c r="BSJ1" s="278"/>
      <c r="BSK1" s="278"/>
      <c r="BSL1" s="278"/>
      <c r="BSM1" s="278"/>
      <c r="BSN1" s="278"/>
      <c r="BSO1" s="278"/>
      <c r="BSP1" s="278"/>
      <c r="BSQ1" s="278"/>
      <c r="BSR1" s="278"/>
      <c r="BSS1" s="278"/>
      <c r="BST1" s="278"/>
      <c r="BSU1" s="278"/>
      <c r="BSV1" s="278"/>
      <c r="BSW1" s="278"/>
      <c r="BSX1" s="278"/>
      <c r="BSY1" s="278"/>
      <c r="BSZ1" s="278"/>
      <c r="BTA1" s="278"/>
      <c r="BTB1" s="278"/>
      <c r="BTC1" s="278"/>
      <c r="BTD1" s="278"/>
      <c r="BTE1" s="278"/>
      <c r="BTF1" s="278"/>
      <c r="BTG1" s="278"/>
      <c r="BTH1" s="278"/>
      <c r="BTI1" s="278"/>
      <c r="BTJ1" s="278"/>
      <c r="BTK1" s="278"/>
      <c r="BTL1" s="278"/>
      <c r="BTM1" s="278"/>
      <c r="BTN1" s="278"/>
      <c r="BTO1" s="278"/>
      <c r="BTP1" s="278"/>
      <c r="BTQ1" s="278"/>
      <c r="BTR1" s="278"/>
      <c r="BTS1" s="278"/>
      <c r="BTT1" s="278"/>
      <c r="BTU1" s="278"/>
      <c r="BTV1" s="278"/>
      <c r="BTW1" s="278"/>
      <c r="BTX1" s="278"/>
      <c r="BTY1" s="278"/>
      <c r="BTZ1" s="278"/>
      <c r="BUA1" s="278"/>
      <c r="BUB1" s="278"/>
      <c r="BUC1" s="278"/>
      <c r="BUD1" s="278"/>
      <c r="BUE1" s="278"/>
      <c r="BUF1" s="278"/>
      <c r="BUG1" s="278"/>
      <c r="BUH1" s="278"/>
      <c r="BUI1" s="278"/>
      <c r="BUJ1" s="278"/>
      <c r="BUK1" s="278"/>
      <c r="BUL1" s="278"/>
      <c r="BUM1" s="278"/>
      <c r="BUN1" s="278"/>
      <c r="BUO1" s="278"/>
      <c r="BUP1" s="278"/>
      <c r="BUQ1" s="278"/>
      <c r="BUR1" s="278"/>
      <c r="BUS1" s="278"/>
      <c r="BUT1" s="278"/>
      <c r="BUU1" s="278"/>
      <c r="BUV1" s="278"/>
      <c r="BUW1" s="278"/>
      <c r="BUX1" s="278"/>
      <c r="BUY1" s="278"/>
      <c r="BUZ1" s="278"/>
      <c r="BVA1" s="278"/>
      <c r="BVB1" s="278"/>
      <c r="BVC1" s="278"/>
      <c r="BVD1" s="278"/>
      <c r="BVE1" s="278"/>
      <c r="BVF1" s="278"/>
      <c r="BVG1" s="278"/>
      <c r="BVH1" s="278"/>
      <c r="BVI1" s="278"/>
      <c r="BVJ1" s="278"/>
      <c r="BVK1" s="278"/>
      <c r="BVL1" s="278"/>
      <c r="BVM1" s="278"/>
      <c r="BVN1" s="278"/>
      <c r="BVO1" s="278"/>
      <c r="BVP1" s="278"/>
      <c r="BVQ1" s="278"/>
      <c r="BVR1" s="278"/>
      <c r="BVS1" s="278"/>
      <c r="BVT1" s="278"/>
      <c r="BVU1" s="278"/>
      <c r="BVV1" s="278"/>
      <c r="BVW1" s="278"/>
      <c r="BVX1" s="278"/>
      <c r="BVY1" s="278"/>
      <c r="BVZ1" s="278"/>
      <c r="BWA1" s="278"/>
      <c r="BWB1" s="278"/>
      <c r="BWC1" s="278"/>
      <c r="BWD1" s="278"/>
      <c r="BWE1" s="278"/>
      <c r="BWF1" s="278"/>
      <c r="BWG1" s="278"/>
      <c r="BWH1" s="278"/>
      <c r="BWI1" s="278"/>
      <c r="BWJ1" s="278"/>
      <c r="BWK1" s="278"/>
      <c r="BWL1" s="278"/>
      <c r="BWM1" s="278"/>
      <c r="BWN1" s="278"/>
      <c r="BWO1" s="278"/>
      <c r="BWP1" s="278"/>
      <c r="BWQ1" s="278"/>
      <c r="BWR1" s="278"/>
      <c r="BWS1" s="278"/>
      <c r="BWT1" s="278"/>
      <c r="BWU1" s="278"/>
      <c r="BWV1" s="278"/>
      <c r="BWW1" s="278"/>
      <c r="BWX1" s="278"/>
      <c r="BWY1" s="278"/>
      <c r="BWZ1" s="278"/>
      <c r="BXA1" s="278"/>
      <c r="BXB1" s="278"/>
      <c r="BXC1" s="278"/>
      <c r="BXD1" s="278"/>
      <c r="BXE1" s="278"/>
      <c r="BXF1" s="278"/>
      <c r="BXG1" s="278"/>
      <c r="BXH1" s="278"/>
      <c r="BXI1" s="278"/>
      <c r="BXJ1" s="278"/>
      <c r="BXK1" s="278"/>
      <c r="BXL1" s="278"/>
      <c r="BXM1" s="278"/>
      <c r="BXN1" s="278"/>
      <c r="BXO1" s="278"/>
      <c r="BXP1" s="278"/>
      <c r="BXQ1" s="278"/>
      <c r="BXR1" s="278"/>
      <c r="BXS1" s="278"/>
      <c r="BXT1" s="278"/>
      <c r="BXU1" s="278"/>
      <c r="BXV1" s="278"/>
      <c r="BXW1" s="278"/>
      <c r="BXX1" s="278"/>
      <c r="BXY1" s="278"/>
      <c r="BXZ1" s="278"/>
      <c r="BYA1" s="278"/>
      <c r="BYB1" s="278"/>
      <c r="BYC1" s="278"/>
      <c r="BYD1" s="278"/>
      <c r="BYE1" s="278"/>
      <c r="BYF1" s="278"/>
      <c r="BYG1" s="278"/>
      <c r="BYH1" s="278"/>
      <c r="BYI1" s="278"/>
      <c r="BYJ1" s="278"/>
      <c r="BYK1" s="278"/>
      <c r="BYL1" s="278"/>
      <c r="BYM1" s="278"/>
      <c r="BYN1" s="278"/>
      <c r="BYO1" s="278"/>
      <c r="BYP1" s="278"/>
      <c r="BYQ1" s="278"/>
      <c r="BYR1" s="278"/>
      <c r="BYS1" s="278"/>
      <c r="BYT1" s="278"/>
      <c r="BYU1" s="278"/>
      <c r="BYV1" s="278"/>
      <c r="BYW1" s="278"/>
      <c r="BYX1" s="278"/>
      <c r="BYY1" s="278"/>
      <c r="BYZ1" s="278"/>
      <c r="BZA1" s="278"/>
      <c r="BZB1" s="278"/>
      <c r="BZC1" s="278"/>
      <c r="BZD1" s="278"/>
      <c r="BZE1" s="278"/>
      <c r="BZF1" s="278"/>
      <c r="BZG1" s="278"/>
      <c r="BZH1" s="278"/>
      <c r="BZI1" s="278"/>
      <c r="BZJ1" s="278"/>
      <c r="BZK1" s="278"/>
      <c r="BZL1" s="278"/>
      <c r="BZM1" s="278"/>
      <c r="BZN1" s="278"/>
      <c r="BZO1" s="278"/>
      <c r="BZP1" s="278"/>
      <c r="BZQ1" s="278"/>
      <c r="BZR1" s="278"/>
      <c r="BZS1" s="278"/>
      <c r="BZT1" s="278"/>
      <c r="BZU1" s="278"/>
      <c r="BZV1" s="278"/>
      <c r="BZW1" s="278"/>
      <c r="BZX1" s="278"/>
      <c r="BZY1" s="278"/>
      <c r="BZZ1" s="278"/>
      <c r="CAA1" s="278"/>
      <c r="CAB1" s="278"/>
      <c r="CAC1" s="278"/>
      <c r="CAD1" s="278"/>
      <c r="CAE1" s="278"/>
      <c r="CAF1" s="278"/>
      <c r="CAG1" s="278"/>
      <c r="CAH1" s="278"/>
      <c r="CAI1" s="278"/>
      <c r="CAJ1" s="278"/>
      <c r="CAK1" s="278"/>
      <c r="CAL1" s="278"/>
      <c r="CAM1" s="278"/>
      <c r="CAN1" s="278"/>
      <c r="CAO1" s="278"/>
      <c r="CAP1" s="278"/>
      <c r="CAQ1" s="278"/>
      <c r="CAR1" s="278"/>
      <c r="CAS1" s="278"/>
      <c r="CAT1" s="278"/>
      <c r="CAU1" s="278"/>
      <c r="CAV1" s="278"/>
      <c r="CAW1" s="278"/>
      <c r="CAX1" s="278"/>
      <c r="CAY1" s="278"/>
      <c r="CAZ1" s="278"/>
      <c r="CBA1" s="278"/>
      <c r="CBB1" s="278"/>
      <c r="CBC1" s="278"/>
      <c r="CBD1" s="278"/>
      <c r="CBE1" s="278"/>
      <c r="CBF1" s="278"/>
      <c r="CBG1" s="278"/>
      <c r="CBH1" s="278"/>
      <c r="CBI1" s="278"/>
      <c r="CBJ1" s="278"/>
      <c r="CBK1" s="278"/>
      <c r="CBL1" s="278"/>
      <c r="CBM1" s="278"/>
      <c r="CBN1" s="278"/>
      <c r="CBO1" s="278"/>
      <c r="CBP1" s="278"/>
      <c r="CBQ1" s="278"/>
      <c r="CBR1" s="278"/>
      <c r="CBS1" s="278"/>
      <c r="CBT1" s="278"/>
      <c r="CBU1" s="278"/>
      <c r="CBV1" s="278"/>
      <c r="CBW1" s="278"/>
      <c r="CBX1" s="278"/>
      <c r="CBY1" s="278"/>
      <c r="CBZ1" s="278"/>
      <c r="CCA1" s="278"/>
      <c r="CCB1" s="278"/>
      <c r="CCC1" s="278"/>
      <c r="CCD1" s="278"/>
      <c r="CCE1" s="278"/>
      <c r="CCF1" s="278"/>
      <c r="CCG1" s="278"/>
      <c r="CCH1" s="278"/>
      <c r="CCI1" s="278"/>
      <c r="CCJ1" s="278"/>
      <c r="CCK1" s="278"/>
      <c r="CCL1" s="278"/>
      <c r="CCM1" s="278"/>
      <c r="CCN1" s="278"/>
      <c r="CCO1" s="278"/>
      <c r="CCP1" s="278"/>
      <c r="CCQ1" s="278"/>
      <c r="CCR1" s="278"/>
      <c r="CCS1" s="278"/>
      <c r="CCT1" s="278"/>
      <c r="CCU1" s="278"/>
      <c r="CCV1" s="278"/>
      <c r="CCW1" s="278"/>
      <c r="CCX1" s="278"/>
      <c r="CCY1" s="278"/>
      <c r="CCZ1" s="278"/>
      <c r="CDA1" s="278"/>
      <c r="CDB1" s="278"/>
      <c r="CDC1" s="278"/>
      <c r="CDD1" s="278"/>
      <c r="CDE1" s="278"/>
      <c r="CDF1" s="278"/>
      <c r="CDG1" s="278"/>
      <c r="CDH1" s="278"/>
      <c r="CDI1" s="278"/>
      <c r="CDJ1" s="278"/>
      <c r="CDK1" s="278"/>
      <c r="CDL1" s="278"/>
      <c r="CDM1" s="278"/>
      <c r="CDN1" s="278"/>
      <c r="CDO1" s="278"/>
      <c r="CDP1" s="278"/>
      <c r="CDQ1" s="278"/>
      <c r="CDR1" s="278"/>
      <c r="CDS1" s="278"/>
      <c r="CDT1" s="278"/>
      <c r="CDU1" s="278"/>
      <c r="CDV1" s="278"/>
      <c r="CDW1" s="278"/>
      <c r="CDX1" s="278"/>
      <c r="CDY1" s="278"/>
      <c r="CDZ1" s="278"/>
      <c r="CEA1" s="278"/>
      <c r="CEB1" s="278"/>
      <c r="CEC1" s="278"/>
      <c r="CED1" s="278"/>
      <c r="CEE1" s="278"/>
      <c r="CEF1" s="278"/>
      <c r="CEG1" s="278"/>
      <c r="CEH1" s="278"/>
      <c r="CEI1" s="278"/>
      <c r="CEJ1" s="278"/>
      <c r="CEK1" s="278"/>
      <c r="CEL1" s="278"/>
      <c r="CEM1" s="278"/>
      <c r="CEN1" s="278"/>
      <c r="CEO1" s="278"/>
      <c r="CEP1" s="278"/>
      <c r="CEQ1" s="278"/>
      <c r="CER1" s="278"/>
      <c r="CES1" s="278"/>
      <c r="CET1" s="278"/>
      <c r="CEU1" s="278"/>
      <c r="CEV1" s="278"/>
      <c r="CEW1" s="278"/>
      <c r="CEX1" s="278"/>
      <c r="CEY1" s="278"/>
      <c r="CEZ1" s="278"/>
      <c r="CFA1" s="278"/>
      <c r="CFB1" s="278"/>
      <c r="CFC1" s="278"/>
      <c r="CFD1" s="278"/>
      <c r="CFE1" s="278"/>
      <c r="CFF1" s="278"/>
      <c r="CFG1" s="278"/>
      <c r="CFH1" s="278"/>
      <c r="CFI1" s="278"/>
      <c r="CFJ1" s="278"/>
      <c r="CFK1" s="278"/>
      <c r="CFL1" s="278"/>
      <c r="CFM1" s="278"/>
      <c r="CFN1" s="278"/>
      <c r="CFO1" s="278"/>
      <c r="CFP1" s="278"/>
      <c r="CFQ1" s="278"/>
      <c r="CFR1" s="278"/>
      <c r="CFS1" s="278"/>
      <c r="CFT1" s="278"/>
      <c r="CFU1" s="278"/>
      <c r="CFV1" s="278"/>
      <c r="CFW1" s="278"/>
      <c r="CFX1" s="278"/>
      <c r="CFY1" s="278"/>
      <c r="CFZ1" s="278"/>
      <c r="CGA1" s="278"/>
      <c r="CGB1" s="278"/>
      <c r="CGC1" s="278"/>
      <c r="CGD1" s="278"/>
      <c r="CGE1" s="278"/>
      <c r="CGF1" s="278"/>
      <c r="CGG1" s="278"/>
      <c r="CGH1" s="278"/>
      <c r="CGI1" s="278"/>
      <c r="CGJ1" s="278"/>
      <c r="CGK1" s="278"/>
      <c r="CGL1" s="278"/>
      <c r="CGM1" s="278"/>
      <c r="CGN1" s="278"/>
      <c r="CGO1" s="278"/>
      <c r="CGP1" s="278"/>
      <c r="CGQ1" s="278"/>
      <c r="CGR1" s="278"/>
      <c r="CGS1" s="278"/>
      <c r="CGT1" s="278"/>
      <c r="CGU1" s="278"/>
      <c r="CGV1" s="278"/>
      <c r="CGW1" s="278"/>
      <c r="CGX1" s="278"/>
      <c r="CGY1" s="278"/>
      <c r="CGZ1" s="278"/>
      <c r="CHA1" s="278"/>
      <c r="CHB1" s="278"/>
      <c r="CHC1" s="278"/>
      <c r="CHD1" s="278"/>
      <c r="CHE1" s="278"/>
      <c r="CHF1" s="278"/>
      <c r="CHG1" s="278"/>
      <c r="CHH1" s="278"/>
      <c r="CHI1" s="278"/>
      <c r="CHJ1" s="278"/>
      <c r="CHK1" s="278"/>
      <c r="CHL1" s="278"/>
      <c r="CHM1" s="278"/>
      <c r="CHN1" s="278"/>
      <c r="CHO1" s="278"/>
      <c r="CHP1" s="278"/>
      <c r="CHQ1" s="278"/>
      <c r="CHR1" s="278"/>
      <c r="CHS1" s="278"/>
      <c r="CHT1" s="278"/>
      <c r="CHU1" s="278"/>
      <c r="CHV1" s="278"/>
      <c r="CHW1" s="278"/>
      <c r="CHX1" s="278"/>
      <c r="CHY1" s="278"/>
      <c r="CHZ1" s="278"/>
      <c r="CIA1" s="278"/>
      <c r="CIB1" s="278"/>
      <c r="CIC1" s="278"/>
      <c r="CID1" s="278"/>
      <c r="CIE1" s="278"/>
      <c r="CIF1" s="278"/>
      <c r="CIG1" s="278"/>
      <c r="CIH1" s="278"/>
      <c r="CII1" s="278"/>
      <c r="CIJ1" s="278"/>
      <c r="CIK1" s="278"/>
      <c r="CIL1" s="278"/>
      <c r="CIM1" s="278"/>
      <c r="CIN1" s="278"/>
      <c r="CIO1" s="278"/>
      <c r="CIP1" s="278"/>
      <c r="CIQ1" s="278"/>
      <c r="CIR1" s="278"/>
      <c r="CIS1" s="278"/>
      <c r="CIT1" s="278"/>
      <c r="CIU1" s="278"/>
      <c r="CIV1" s="278"/>
      <c r="CIW1" s="278"/>
      <c r="CIX1" s="278"/>
      <c r="CIY1" s="278"/>
      <c r="CIZ1" s="278"/>
      <c r="CJA1" s="278"/>
      <c r="CJB1" s="278"/>
      <c r="CJC1" s="278"/>
      <c r="CJD1" s="278"/>
      <c r="CJE1" s="278"/>
      <c r="CJF1" s="278"/>
      <c r="CJG1" s="278"/>
      <c r="CJH1" s="278"/>
      <c r="CJI1" s="278"/>
      <c r="CJJ1" s="278"/>
      <c r="CJK1" s="278"/>
      <c r="CJL1" s="278"/>
      <c r="CJM1" s="278"/>
      <c r="CJN1" s="278"/>
      <c r="CJO1" s="278"/>
      <c r="CJP1" s="278"/>
      <c r="CJQ1" s="278"/>
      <c r="CJR1" s="278"/>
      <c r="CJS1" s="278"/>
      <c r="CJT1" s="278"/>
      <c r="CJU1" s="278"/>
      <c r="CJV1" s="278"/>
      <c r="CJW1" s="278"/>
      <c r="CJX1" s="278"/>
      <c r="CJY1" s="278"/>
      <c r="CJZ1" s="278"/>
      <c r="CKA1" s="278"/>
      <c r="CKB1" s="278"/>
      <c r="CKC1" s="278"/>
      <c r="CKD1" s="278"/>
      <c r="CKE1" s="278"/>
      <c r="CKF1" s="278"/>
      <c r="CKG1" s="278"/>
      <c r="CKH1" s="278"/>
      <c r="CKI1" s="278"/>
      <c r="CKJ1" s="278"/>
      <c r="CKK1" s="278"/>
      <c r="CKL1" s="278"/>
      <c r="CKM1" s="278"/>
      <c r="CKN1" s="278"/>
      <c r="CKO1" s="278"/>
      <c r="CKP1" s="278"/>
      <c r="CKQ1" s="278"/>
      <c r="CKR1" s="278"/>
      <c r="CKS1" s="278"/>
      <c r="CKT1" s="278"/>
      <c r="CKU1" s="278"/>
      <c r="CKV1" s="278"/>
      <c r="CKW1" s="278"/>
      <c r="CKX1" s="278"/>
      <c r="CKY1" s="278"/>
      <c r="CKZ1" s="278"/>
      <c r="CLA1" s="278"/>
      <c r="CLB1" s="278"/>
      <c r="CLC1" s="278"/>
      <c r="CLD1" s="278"/>
      <c r="CLE1" s="278"/>
      <c r="CLF1" s="278"/>
      <c r="CLG1" s="278"/>
      <c r="CLH1" s="278"/>
      <c r="CLI1" s="278"/>
      <c r="CLJ1" s="278"/>
      <c r="CLK1" s="278"/>
      <c r="CLL1" s="278"/>
      <c r="CLM1" s="278"/>
      <c r="CLN1" s="278"/>
      <c r="CLO1" s="278"/>
      <c r="CLP1" s="278"/>
      <c r="CLQ1" s="278"/>
      <c r="CLR1" s="278"/>
      <c r="CLS1" s="278"/>
      <c r="CLT1" s="278"/>
      <c r="CLU1" s="278"/>
      <c r="CLV1" s="278"/>
      <c r="CLW1" s="278"/>
      <c r="CLX1" s="278"/>
      <c r="CLY1" s="278"/>
      <c r="CLZ1" s="278"/>
      <c r="CMA1" s="278"/>
      <c r="CMB1" s="278"/>
      <c r="CMC1" s="278"/>
      <c r="CMD1" s="278"/>
      <c r="CME1" s="278"/>
      <c r="CMF1" s="278"/>
      <c r="CMG1" s="278"/>
      <c r="CMH1" s="278"/>
      <c r="CMI1" s="278"/>
      <c r="CMJ1" s="278"/>
      <c r="CMK1" s="278"/>
      <c r="CML1" s="278"/>
      <c r="CMM1" s="278"/>
      <c r="CMN1" s="278"/>
      <c r="CMO1" s="278"/>
      <c r="CMP1" s="278"/>
      <c r="CMQ1" s="278"/>
      <c r="CMR1" s="278"/>
      <c r="CMS1" s="278"/>
      <c r="CMT1" s="278"/>
      <c r="CMU1" s="278"/>
      <c r="CMV1" s="278"/>
      <c r="CMW1" s="278"/>
      <c r="CMX1" s="278"/>
      <c r="CMY1" s="278"/>
      <c r="CMZ1" s="278"/>
      <c r="CNA1" s="278"/>
      <c r="CNB1" s="278"/>
      <c r="CNC1" s="278"/>
      <c r="CND1" s="278"/>
      <c r="CNE1" s="278"/>
      <c r="CNF1" s="278"/>
      <c r="CNG1" s="278"/>
      <c r="CNH1" s="278"/>
      <c r="CNI1" s="278"/>
      <c r="CNJ1" s="278"/>
      <c r="CNK1" s="278"/>
      <c r="CNL1" s="278"/>
      <c r="CNM1" s="278"/>
      <c r="CNN1" s="278"/>
      <c r="CNO1" s="278"/>
      <c r="CNP1" s="278"/>
      <c r="CNQ1" s="278"/>
      <c r="CNR1" s="278"/>
      <c r="CNS1" s="278"/>
      <c r="CNT1" s="278"/>
      <c r="CNU1" s="278"/>
      <c r="CNV1" s="278"/>
      <c r="CNW1" s="278"/>
      <c r="CNX1" s="278"/>
      <c r="CNY1" s="278"/>
      <c r="CNZ1" s="278"/>
      <c r="COA1" s="278"/>
      <c r="COB1" s="278"/>
      <c r="COC1" s="278"/>
      <c r="COD1" s="278"/>
      <c r="COE1" s="278"/>
      <c r="COF1" s="278"/>
      <c r="COG1" s="278"/>
      <c r="COH1" s="278"/>
      <c r="COI1" s="278"/>
      <c r="COJ1" s="278"/>
      <c r="COK1" s="278"/>
      <c r="COL1" s="278"/>
      <c r="COM1" s="278"/>
      <c r="CON1" s="278"/>
      <c r="COO1" s="278"/>
      <c r="COP1" s="278"/>
      <c r="COQ1" s="278"/>
      <c r="COR1" s="278"/>
      <c r="COS1" s="278"/>
      <c r="COT1" s="278"/>
      <c r="COU1" s="278"/>
      <c r="COV1" s="278"/>
      <c r="COW1" s="278"/>
      <c r="COX1" s="278"/>
      <c r="COY1" s="278"/>
      <c r="COZ1" s="278"/>
      <c r="CPA1" s="278"/>
      <c r="CPB1" s="278"/>
      <c r="CPC1" s="278"/>
      <c r="CPD1" s="278"/>
      <c r="CPE1" s="278"/>
      <c r="CPF1" s="278"/>
      <c r="CPG1" s="278"/>
      <c r="CPH1" s="278"/>
      <c r="CPI1" s="278"/>
      <c r="CPJ1" s="278"/>
      <c r="CPK1" s="278"/>
      <c r="CPL1" s="278"/>
      <c r="CPM1" s="278"/>
      <c r="CPN1" s="278"/>
      <c r="CPO1" s="278"/>
      <c r="CPP1" s="278"/>
      <c r="CPQ1" s="278"/>
      <c r="CPR1" s="278"/>
      <c r="CPS1" s="278"/>
      <c r="CPT1" s="278"/>
      <c r="CPU1" s="278"/>
      <c r="CPV1" s="278"/>
      <c r="CPW1" s="278"/>
      <c r="CPX1" s="278"/>
      <c r="CPY1" s="278"/>
      <c r="CPZ1" s="278"/>
      <c r="CQA1" s="278"/>
      <c r="CQB1" s="278"/>
      <c r="CQC1" s="278"/>
      <c r="CQD1" s="278"/>
      <c r="CQE1" s="278"/>
      <c r="CQF1" s="278"/>
      <c r="CQG1" s="278"/>
      <c r="CQH1" s="278"/>
      <c r="CQI1" s="278"/>
      <c r="CQJ1" s="278"/>
      <c r="CQK1" s="278"/>
      <c r="CQL1" s="278"/>
      <c r="CQM1" s="278"/>
      <c r="CQN1" s="278"/>
      <c r="CQO1" s="278"/>
      <c r="CQP1" s="278"/>
      <c r="CQQ1" s="278"/>
      <c r="CQR1" s="278"/>
      <c r="CQS1" s="278"/>
      <c r="CQT1" s="278"/>
      <c r="CQU1" s="278"/>
      <c r="CQV1" s="278"/>
      <c r="CQW1" s="278"/>
      <c r="CQX1" s="278"/>
      <c r="CQY1" s="278"/>
      <c r="CQZ1" s="278"/>
      <c r="CRA1" s="278"/>
      <c r="CRB1" s="278"/>
      <c r="CRC1" s="278"/>
      <c r="CRD1" s="278"/>
      <c r="CRE1" s="278"/>
      <c r="CRF1" s="278"/>
      <c r="CRG1" s="278"/>
      <c r="CRH1" s="278"/>
      <c r="CRI1" s="278"/>
      <c r="CRJ1" s="278"/>
      <c r="CRK1" s="278"/>
      <c r="CRL1" s="278"/>
      <c r="CRM1" s="278"/>
      <c r="CRN1" s="278"/>
      <c r="CRO1" s="278"/>
      <c r="CRP1" s="278"/>
      <c r="CRQ1" s="278"/>
      <c r="CRR1" s="278"/>
      <c r="CRS1" s="278"/>
      <c r="CRT1" s="278"/>
      <c r="CRU1" s="278"/>
      <c r="CRV1" s="278"/>
      <c r="CRW1" s="278"/>
      <c r="CRX1" s="278"/>
      <c r="CRY1" s="278"/>
      <c r="CRZ1" s="278"/>
      <c r="CSA1" s="278"/>
      <c r="CSB1" s="278"/>
      <c r="CSC1" s="278"/>
      <c r="CSD1" s="278"/>
      <c r="CSE1" s="278"/>
      <c r="CSF1" s="278"/>
      <c r="CSG1" s="278"/>
      <c r="CSH1" s="278"/>
      <c r="CSI1" s="278"/>
      <c r="CSJ1" s="278"/>
      <c r="CSK1" s="278"/>
      <c r="CSL1" s="278"/>
      <c r="CSM1" s="278"/>
      <c r="CSN1" s="278"/>
      <c r="CSO1" s="278"/>
      <c r="CSP1" s="278"/>
      <c r="CSQ1" s="278"/>
      <c r="CSR1" s="278"/>
      <c r="CSS1" s="278"/>
      <c r="CST1" s="278"/>
      <c r="CSU1" s="278"/>
      <c r="CSV1" s="278"/>
      <c r="CSW1" s="278"/>
      <c r="CSX1" s="278"/>
      <c r="CSY1" s="278"/>
      <c r="CSZ1" s="278"/>
      <c r="CTA1" s="278"/>
      <c r="CTB1" s="278"/>
      <c r="CTC1" s="278"/>
      <c r="CTD1" s="278"/>
      <c r="CTE1" s="278"/>
      <c r="CTF1" s="278"/>
      <c r="CTG1" s="278"/>
      <c r="CTH1" s="278"/>
      <c r="CTI1" s="278"/>
      <c r="CTJ1" s="278"/>
      <c r="CTK1" s="278"/>
      <c r="CTL1" s="278"/>
      <c r="CTM1" s="278"/>
      <c r="CTN1" s="278"/>
      <c r="CTO1" s="278"/>
      <c r="CTP1" s="278"/>
      <c r="CTQ1" s="278"/>
      <c r="CTR1" s="278"/>
      <c r="CTS1" s="278"/>
      <c r="CTT1" s="278"/>
      <c r="CTU1" s="278"/>
      <c r="CTV1" s="278"/>
      <c r="CTW1" s="278"/>
      <c r="CTX1" s="278"/>
      <c r="CTY1" s="278"/>
      <c r="CTZ1" s="278"/>
      <c r="CUA1" s="278"/>
      <c r="CUB1" s="278"/>
      <c r="CUC1" s="278"/>
      <c r="CUD1" s="278"/>
      <c r="CUE1" s="278"/>
      <c r="CUF1" s="278"/>
      <c r="CUG1" s="278"/>
      <c r="CUH1" s="278"/>
      <c r="CUI1" s="278"/>
      <c r="CUJ1" s="278"/>
      <c r="CUK1" s="278"/>
      <c r="CUL1" s="278"/>
      <c r="CUM1" s="278"/>
      <c r="CUN1" s="278"/>
      <c r="CUO1" s="278"/>
      <c r="CUP1" s="278"/>
      <c r="CUQ1" s="278"/>
      <c r="CUR1" s="278"/>
      <c r="CUS1" s="278"/>
      <c r="CUT1" s="278"/>
      <c r="CUU1" s="278"/>
      <c r="CUV1" s="278"/>
      <c r="CUW1" s="278"/>
      <c r="CUX1" s="278"/>
      <c r="CUY1" s="278"/>
      <c r="CUZ1" s="278"/>
      <c r="CVA1" s="278"/>
      <c r="CVB1" s="278"/>
      <c r="CVC1" s="278"/>
      <c r="CVD1" s="278"/>
      <c r="CVE1" s="278"/>
      <c r="CVF1" s="278"/>
      <c r="CVG1" s="278"/>
      <c r="CVH1" s="278"/>
      <c r="CVI1" s="278"/>
      <c r="CVJ1" s="278"/>
      <c r="CVK1" s="278"/>
      <c r="CVL1" s="278"/>
      <c r="CVM1" s="278"/>
      <c r="CVN1" s="278"/>
      <c r="CVO1" s="278"/>
      <c r="CVP1" s="278"/>
      <c r="CVQ1" s="278"/>
      <c r="CVR1" s="278"/>
      <c r="CVS1" s="278"/>
      <c r="CVT1" s="278"/>
      <c r="CVU1" s="278"/>
      <c r="CVV1" s="278"/>
      <c r="CVW1" s="278"/>
      <c r="CVX1" s="278"/>
      <c r="CVY1" s="278"/>
      <c r="CVZ1" s="278"/>
      <c r="CWA1" s="278"/>
      <c r="CWB1" s="278"/>
      <c r="CWC1" s="278"/>
      <c r="CWD1" s="278"/>
      <c r="CWE1" s="278"/>
      <c r="CWF1" s="278"/>
      <c r="CWG1" s="278"/>
      <c r="CWH1" s="278"/>
      <c r="CWI1" s="278"/>
      <c r="CWJ1" s="278"/>
      <c r="CWK1" s="278"/>
      <c r="CWL1" s="278"/>
      <c r="CWM1" s="278"/>
      <c r="CWN1" s="278"/>
      <c r="CWO1" s="278"/>
      <c r="CWP1" s="278"/>
      <c r="CWQ1" s="278"/>
      <c r="CWR1" s="278"/>
      <c r="CWS1" s="278"/>
      <c r="CWT1" s="278"/>
      <c r="CWU1" s="278"/>
      <c r="CWV1" s="278"/>
      <c r="CWW1" s="278"/>
      <c r="CWX1" s="278"/>
      <c r="CWY1" s="278"/>
      <c r="CWZ1" s="278"/>
      <c r="CXA1" s="278"/>
      <c r="CXB1" s="278"/>
      <c r="CXC1" s="278"/>
      <c r="CXD1" s="278"/>
      <c r="CXE1" s="278"/>
      <c r="CXF1" s="278"/>
      <c r="CXG1" s="278"/>
      <c r="CXH1" s="278"/>
      <c r="CXI1" s="278"/>
      <c r="CXJ1" s="278"/>
      <c r="CXK1" s="278"/>
      <c r="CXL1" s="278"/>
      <c r="CXM1" s="278"/>
      <c r="CXN1" s="278"/>
      <c r="CXO1" s="278"/>
      <c r="CXP1" s="278"/>
      <c r="CXQ1" s="278"/>
      <c r="CXR1" s="278"/>
      <c r="CXS1" s="278"/>
      <c r="CXT1" s="278"/>
      <c r="CXU1" s="278"/>
      <c r="CXV1" s="278"/>
      <c r="CXW1" s="278"/>
      <c r="CXX1" s="278"/>
      <c r="CXY1" s="278"/>
      <c r="CXZ1" s="278"/>
      <c r="CYA1" s="278"/>
      <c r="CYB1" s="278"/>
      <c r="CYC1" s="278"/>
      <c r="CYD1" s="278"/>
      <c r="CYE1" s="278"/>
      <c r="CYF1" s="278"/>
      <c r="CYG1" s="278"/>
      <c r="CYH1" s="278"/>
      <c r="CYI1" s="278"/>
      <c r="CYJ1" s="278"/>
      <c r="CYK1" s="278"/>
      <c r="CYL1" s="278"/>
      <c r="CYM1" s="278"/>
      <c r="CYN1" s="278"/>
      <c r="CYO1" s="278"/>
      <c r="CYP1" s="278"/>
      <c r="CYQ1" s="278"/>
      <c r="CYR1" s="278"/>
      <c r="CYS1" s="278"/>
      <c r="CYT1" s="278"/>
      <c r="CYU1" s="278"/>
      <c r="CYV1" s="278"/>
      <c r="CYW1" s="278"/>
      <c r="CYX1" s="278"/>
      <c r="CYY1" s="278"/>
      <c r="CYZ1" s="278"/>
      <c r="CZA1" s="278"/>
      <c r="CZB1" s="278"/>
      <c r="CZC1" s="278"/>
      <c r="CZD1" s="278"/>
      <c r="CZE1" s="278"/>
      <c r="CZF1" s="278"/>
      <c r="CZG1" s="278"/>
      <c r="CZH1" s="278"/>
      <c r="CZI1" s="278"/>
      <c r="CZJ1" s="278"/>
      <c r="CZK1" s="278"/>
      <c r="CZL1" s="278"/>
      <c r="CZM1" s="278"/>
      <c r="CZN1" s="278"/>
      <c r="CZO1" s="278"/>
      <c r="CZP1" s="278"/>
      <c r="CZQ1" s="278"/>
      <c r="CZR1" s="278"/>
      <c r="CZS1" s="278"/>
      <c r="CZT1" s="278"/>
      <c r="CZU1" s="278"/>
      <c r="CZV1" s="278"/>
      <c r="CZW1" s="278"/>
      <c r="CZX1" s="278"/>
      <c r="CZY1" s="278"/>
      <c r="CZZ1" s="278"/>
      <c r="DAA1" s="278"/>
      <c r="DAB1" s="278"/>
      <c r="DAC1" s="278"/>
      <c r="DAD1" s="278"/>
      <c r="DAE1" s="278"/>
      <c r="DAF1" s="278"/>
      <c r="DAG1" s="278"/>
      <c r="DAH1" s="278"/>
      <c r="DAI1" s="278"/>
      <c r="DAJ1" s="278"/>
      <c r="DAK1" s="278"/>
      <c r="DAL1" s="278"/>
      <c r="DAM1" s="278"/>
      <c r="DAN1" s="278"/>
      <c r="DAO1" s="278"/>
      <c r="DAP1" s="278"/>
      <c r="DAQ1" s="278"/>
      <c r="DAR1" s="278"/>
      <c r="DAS1" s="278"/>
      <c r="DAT1" s="278"/>
      <c r="DAU1" s="278"/>
      <c r="DAV1" s="278"/>
      <c r="DAW1" s="278"/>
      <c r="DAX1" s="278"/>
      <c r="DAY1" s="278"/>
      <c r="DAZ1" s="278"/>
      <c r="DBA1" s="278"/>
      <c r="DBB1" s="278"/>
      <c r="DBC1" s="278"/>
      <c r="DBD1" s="278"/>
      <c r="DBE1" s="278"/>
      <c r="DBF1" s="278"/>
      <c r="DBG1" s="278"/>
      <c r="DBH1" s="278"/>
      <c r="DBI1" s="278"/>
      <c r="DBJ1" s="278"/>
      <c r="DBK1" s="278"/>
      <c r="DBL1" s="278"/>
      <c r="DBM1" s="278"/>
      <c r="DBN1" s="278"/>
      <c r="DBO1" s="278"/>
      <c r="DBP1" s="278"/>
      <c r="DBQ1" s="278"/>
      <c r="DBR1" s="278"/>
      <c r="DBS1" s="278"/>
      <c r="DBT1" s="278"/>
      <c r="DBU1" s="278"/>
      <c r="DBV1" s="278"/>
      <c r="DBW1" s="278"/>
      <c r="DBX1" s="278"/>
      <c r="DBY1" s="278"/>
      <c r="DBZ1" s="278"/>
      <c r="DCA1" s="278"/>
      <c r="DCB1" s="278"/>
      <c r="DCC1" s="278"/>
      <c r="DCD1" s="278"/>
      <c r="DCE1" s="278"/>
      <c r="DCF1" s="278"/>
      <c r="DCG1" s="278"/>
      <c r="DCH1" s="278"/>
      <c r="DCI1" s="278"/>
      <c r="DCJ1" s="278"/>
      <c r="DCK1" s="278"/>
      <c r="DCL1" s="278"/>
      <c r="DCM1" s="278"/>
      <c r="DCN1" s="278"/>
      <c r="DCO1" s="278"/>
      <c r="DCP1" s="278"/>
      <c r="DCQ1" s="278"/>
      <c r="DCR1" s="278"/>
      <c r="DCS1" s="278"/>
      <c r="DCT1" s="278"/>
      <c r="DCU1" s="278"/>
      <c r="DCV1" s="278"/>
      <c r="DCW1" s="278"/>
      <c r="DCX1" s="278"/>
      <c r="DCY1" s="278"/>
      <c r="DCZ1" s="278"/>
      <c r="DDA1" s="278"/>
      <c r="DDB1" s="278"/>
      <c r="DDC1" s="278"/>
      <c r="DDD1" s="278"/>
      <c r="DDE1" s="278"/>
      <c r="DDF1" s="278"/>
      <c r="DDG1" s="278"/>
      <c r="DDH1" s="278"/>
      <c r="DDI1" s="278"/>
      <c r="DDJ1" s="278"/>
      <c r="DDK1" s="278"/>
      <c r="DDL1" s="278"/>
      <c r="DDM1" s="278"/>
      <c r="DDN1" s="278"/>
      <c r="DDO1" s="278"/>
      <c r="DDP1" s="278"/>
      <c r="DDQ1" s="278"/>
      <c r="DDR1" s="278"/>
      <c r="DDS1" s="278"/>
      <c r="DDT1" s="278"/>
      <c r="DDU1" s="278"/>
      <c r="DDV1" s="278"/>
      <c r="DDW1" s="278"/>
      <c r="DDX1" s="278"/>
      <c r="DDY1" s="278"/>
      <c r="DDZ1" s="278"/>
      <c r="DEA1" s="278"/>
      <c r="DEB1" s="278"/>
      <c r="DEC1" s="278"/>
      <c r="DED1" s="278"/>
      <c r="DEE1" s="278"/>
      <c r="DEF1" s="278"/>
      <c r="DEG1" s="278"/>
      <c r="DEH1" s="278"/>
      <c r="DEI1" s="278"/>
      <c r="DEJ1" s="278"/>
      <c r="DEK1" s="278"/>
      <c r="DEL1" s="278"/>
      <c r="DEM1" s="278"/>
      <c r="DEN1" s="278"/>
      <c r="DEO1" s="278"/>
      <c r="DEP1" s="278"/>
      <c r="DEQ1" s="278"/>
      <c r="DER1" s="278"/>
      <c r="DES1" s="278"/>
      <c r="DET1" s="278"/>
      <c r="DEU1" s="278"/>
      <c r="DEV1" s="278"/>
      <c r="DEW1" s="278"/>
      <c r="DEX1" s="278"/>
      <c r="DEY1" s="278"/>
      <c r="DEZ1" s="278"/>
      <c r="DFA1" s="278"/>
      <c r="DFB1" s="278"/>
      <c r="DFC1" s="278"/>
      <c r="DFD1" s="278"/>
      <c r="DFE1" s="278"/>
      <c r="DFF1" s="278"/>
      <c r="DFG1" s="278"/>
      <c r="DFH1" s="278"/>
      <c r="DFI1" s="278"/>
      <c r="DFJ1" s="278"/>
      <c r="DFK1" s="278"/>
      <c r="DFL1" s="278"/>
      <c r="DFM1" s="278"/>
      <c r="DFN1" s="278"/>
      <c r="DFO1" s="278"/>
      <c r="DFP1" s="278"/>
      <c r="DFQ1" s="278"/>
      <c r="DFR1" s="278"/>
      <c r="DFS1" s="278"/>
      <c r="DFT1" s="278"/>
      <c r="DFU1" s="278"/>
      <c r="DFV1" s="278"/>
      <c r="DFW1" s="278"/>
      <c r="DFX1" s="278"/>
      <c r="DFY1" s="278"/>
      <c r="DFZ1" s="278"/>
      <c r="DGA1" s="278"/>
      <c r="DGB1" s="278"/>
      <c r="DGC1" s="278"/>
      <c r="DGD1" s="278"/>
      <c r="DGE1" s="278"/>
      <c r="DGF1" s="278"/>
      <c r="DGG1" s="278"/>
      <c r="DGH1" s="278"/>
      <c r="DGI1" s="278"/>
      <c r="DGJ1" s="278"/>
      <c r="DGK1" s="278"/>
      <c r="DGL1" s="278"/>
      <c r="DGM1" s="278"/>
      <c r="DGN1" s="278"/>
      <c r="DGO1" s="278"/>
      <c r="DGP1" s="278"/>
      <c r="DGQ1" s="278"/>
      <c r="DGR1" s="278"/>
      <c r="DGS1" s="278"/>
      <c r="DGT1" s="278"/>
      <c r="DGU1" s="278"/>
      <c r="DGV1" s="278"/>
      <c r="DGW1" s="278"/>
      <c r="DGX1" s="278"/>
      <c r="DGY1" s="278"/>
      <c r="DGZ1" s="278"/>
      <c r="DHA1" s="278"/>
      <c r="DHB1" s="278"/>
      <c r="DHC1" s="278"/>
      <c r="DHD1" s="278"/>
      <c r="DHE1" s="278"/>
      <c r="DHF1" s="278"/>
      <c r="DHG1" s="278"/>
      <c r="DHH1" s="278"/>
      <c r="DHI1" s="278"/>
      <c r="DHJ1" s="278"/>
      <c r="DHK1" s="278"/>
      <c r="DHL1" s="278"/>
      <c r="DHM1" s="278"/>
      <c r="DHN1" s="278"/>
      <c r="DHO1" s="278"/>
      <c r="DHP1" s="278"/>
      <c r="DHQ1" s="278"/>
      <c r="DHR1" s="278"/>
      <c r="DHS1" s="278"/>
      <c r="DHT1" s="278"/>
      <c r="DHU1" s="278"/>
      <c r="DHV1" s="278"/>
      <c r="DHW1" s="278"/>
      <c r="DHX1" s="278"/>
      <c r="DHY1" s="278"/>
      <c r="DHZ1" s="278"/>
      <c r="DIA1" s="278"/>
      <c r="DIB1" s="278"/>
      <c r="DIC1" s="278"/>
      <c r="DID1" s="278"/>
      <c r="DIE1" s="278"/>
      <c r="DIF1" s="278"/>
      <c r="DIG1" s="278"/>
      <c r="DIH1" s="278"/>
      <c r="DII1" s="278"/>
      <c r="DIJ1" s="278"/>
      <c r="DIK1" s="278"/>
      <c r="DIL1" s="278"/>
      <c r="DIM1" s="278"/>
      <c r="DIN1" s="278"/>
      <c r="DIO1" s="278"/>
      <c r="DIP1" s="278"/>
      <c r="DIQ1" s="278"/>
      <c r="DIR1" s="278"/>
      <c r="DIS1" s="278"/>
      <c r="DIT1" s="278"/>
      <c r="DIU1" s="278"/>
      <c r="DIV1" s="278"/>
      <c r="DIW1" s="278"/>
      <c r="DIX1" s="278"/>
      <c r="DIY1" s="278"/>
      <c r="DIZ1" s="278"/>
      <c r="DJA1" s="278"/>
      <c r="DJB1" s="278"/>
      <c r="DJC1" s="278"/>
      <c r="DJD1" s="278"/>
      <c r="DJE1" s="278"/>
      <c r="DJF1" s="278"/>
      <c r="DJG1" s="278"/>
      <c r="DJH1" s="278"/>
      <c r="DJI1" s="278"/>
      <c r="DJJ1" s="278"/>
      <c r="DJK1" s="278"/>
      <c r="DJL1" s="278"/>
      <c r="DJM1" s="278"/>
      <c r="DJN1" s="278"/>
      <c r="DJO1" s="278"/>
      <c r="DJP1" s="278"/>
      <c r="DJQ1" s="278"/>
      <c r="DJR1" s="278"/>
      <c r="DJS1" s="278"/>
      <c r="DJT1" s="278"/>
      <c r="DJU1" s="278"/>
      <c r="DJV1" s="278"/>
      <c r="DJW1" s="278"/>
      <c r="DJX1" s="278"/>
      <c r="DJY1" s="278"/>
      <c r="DJZ1" s="278"/>
      <c r="DKA1" s="278"/>
      <c r="DKB1" s="278"/>
      <c r="DKC1" s="278"/>
      <c r="DKD1" s="278"/>
      <c r="DKE1" s="278"/>
      <c r="DKF1" s="278"/>
      <c r="DKG1" s="278"/>
      <c r="DKH1" s="278"/>
      <c r="DKI1" s="278"/>
      <c r="DKJ1" s="278"/>
      <c r="DKK1" s="278"/>
      <c r="DKL1" s="278"/>
      <c r="DKM1" s="278"/>
      <c r="DKN1" s="278"/>
      <c r="DKO1" s="278"/>
      <c r="DKP1" s="278"/>
      <c r="DKQ1" s="278"/>
      <c r="DKR1" s="278"/>
      <c r="DKS1" s="278"/>
      <c r="DKT1" s="278"/>
      <c r="DKU1" s="278"/>
      <c r="DKV1" s="278"/>
      <c r="DKW1" s="278"/>
      <c r="DKX1" s="278"/>
      <c r="DKY1" s="278"/>
      <c r="DKZ1" s="278"/>
      <c r="DLA1" s="278"/>
      <c r="DLB1" s="278"/>
      <c r="DLC1" s="278"/>
      <c r="DLD1" s="278"/>
      <c r="DLE1" s="278"/>
      <c r="DLF1" s="278"/>
      <c r="DLG1" s="278"/>
      <c r="DLH1" s="278"/>
      <c r="DLI1" s="278"/>
      <c r="DLJ1" s="278"/>
      <c r="DLK1" s="278"/>
      <c r="DLL1" s="278"/>
      <c r="DLM1" s="278"/>
      <c r="DLN1" s="278"/>
      <c r="DLO1" s="278"/>
      <c r="DLP1" s="278"/>
      <c r="DLQ1" s="278"/>
      <c r="DLR1" s="278"/>
      <c r="DLS1" s="278"/>
      <c r="DLT1" s="278"/>
      <c r="DLU1" s="278"/>
      <c r="DLV1" s="278"/>
      <c r="DLW1" s="278"/>
      <c r="DLX1" s="278"/>
      <c r="DLY1" s="278"/>
      <c r="DLZ1" s="278"/>
      <c r="DMA1" s="278"/>
      <c r="DMB1" s="278"/>
      <c r="DMC1" s="278"/>
      <c r="DMD1" s="278"/>
      <c r="DME1" s="278"/>
      <c r="DMF1" s="278"/>
      <c r="DMG1" s="278"/>
      <c r="DMH1" s="278"/>
      <c r="DMI1" s="278"/>
      <c r="DMJ1" s="278"/>
      <c r="DMK1" s="278"/>
      <c r="DML1" s="278"/>
      <c r="DMM1" s="278"/>
      <c r="DMN1" s="278"/>
      <c r="DMO1" s="278"/>
      <c r="DMP1" s="278"/>
      <c r="DMQ1" s="278"/>
      <c r="DMR1" s="278"/>
      <c r="DMS1" s="278"/>
      <c r="DMT1" s="278"/>
      <c r="DMU1" s="278"/>
      <c r="DMV1" s="278"/>
      <c r="DMW1" s="278"/>
      <c r="DMX1" s="278"/>
      <c r="DMY1" s="278"/>
      <c r="DMZ1" s="278"/>
      <c r="DNA1" s="278"/>
      <c r="DNB1" s="278"/>
      <c r="DNC1" s="278"/>
      <c r="DND1" s="278"/>
      <c r="DNE1" s="278"/>
      <c r="DNF1" s="278"/>
      <c r="DNG1" s="278"/>
      <c r="DNH1" s="278"/>
      <c r="DNI1" s="278"/>
      <c r="DNJ1" s="278"/>
      <c r="DNK1" s="278"/>
      <c r="DNL1" s="278"/>
      <c r="DNM1" s="278"/>
      <c r="DNN1" s="278"/>
      <c r="DNO1" s="278"/>
      <c r="DNP1" s="278"/>
      <c r="DNQ1" s="278"/>
      <c r="DNR1" s="278"/>
      <c r="DNS1" s="278"/>
      <c r="DNT1" s="278"/>
      <c r="DNU1" s="278"/>
      <c r="DNV1" s="278"/>
      <c r="DNW1" s="278"/>
      <c r="DNX1" s="278"/>
      <c r="DNY1" s="278"/>
      <c r="DNZ1" s="278"/>
      <c r="DOA1" s="278"/>
      <c r="DOB1" s="278"/>
      <c r="DOC1" s="278"/>
      <c r="DOD1" s="278"/>
      <c r="DOE1" s="278"/>
      <c r="DOF1" s="278"/>
      <c r="DOG1" s="278"/>
      <c r="DOH1" s="278"/>
      <c r="DOI1" s="278"/>
      <c r="DOJ1" s="278"/>
      <c r="DOK1" s="278"/>
      <c r="DOL1" s="278"/>
      <c r="DOM1" s="278"/>
      <c r="DON1" s="278"/>
      <c r="DOO1" s="278"/>
      <c r="DOP1" s="278"/>
      <c r="DOQ1" s="278"/>
      <c r="DOR1" s="278"/>
      <c r="DOS1" s="278"/>
      <c r="DOT1" s="278"/>
      <c r="DOU1" s="278"/>
      <c r="DOV1" s="278"/>
      <c r="DOW1" s="278"/>
      <c r="DOX1" s="278"/>
      <c r="DOY1" s="278"/>
      <c r="DOZ1" s="278"/>
      <c r="DPA1" s="278"/>
      <c r="DPB1" s="278"/>
      <c r="DPC1" s="278"/>
      <c r="DPD1" s="278"/>
      <c r="DPE1" s="278"/>
      <c r="DPF1" s="278"/>
      <c r="DPG1" s="278"/>
      <c r="DPH1" s="278"/>
      <c r="DPI1" s="278"/>
      <c r="DPJ1" s="278"/>
      <c r="DPK1" s="278"/>
      <c r="DPL1" s="278"/>
      <c r="DPM1" s="278"/>
      <c r="DPN1" s="278"/>
      <c r="DPO1" s="278"/>
      <c r="DPP1" s="278"/>
      <c r="DPQ1" s="278"/>
      <c r="DPR1" s="278"/>
      <c r="DPS1" s="278"/>
      <c r="DPT1" s="278"/>
      <c r="DPU1" s="278"/>
      <c r="DPV1" s="278"/>
      <c r="DPW1" s="278"/>
      <c r="DPX1" s="278"/>
      <c r="DPY1" s="278"/>
      <c r="DPZ1" s="278"/>
      <c r="DQA1" s="278"/>
      <c r="DQB1" s="278"/>
      <c r="DQC1" s="278"/>
      <c r="DQD1" s="278"/>
      <c r="DQE1" s="278"/>
      <c r="DQF1" s="278"/>
      <c r="DQG1" s="278"/>
      <c r="DQH1" s="278"/>
      <c r="DQI1" s="278"/>
      <c r="DQJ1" s="278"/>
      <c r="DQK1" s="278"/>
      <c r="DQL1" s="278"/>
      <c r="DQM1" s="278"/>
      <c r="DQN1" s="278"/>
      <c r="DQO1" s="278"/>
      <c r="DQP1" s="278"/>
      <c r="DQQ1" s="278"/>
      <c r="DQR1" s="278"/>
      <c r="DQS1" s="278"/>
      <c r="DQT1" s="278"/>
      <c r="DQU1" s="278"/>
      <c r="DQV1" s="278"/>
      <c r="DQW1" s="278"/>
      <c r="DQX1" s="278"/>
      <c r="DQY1" s="278"/>
      <c r="DQZ1" s="278"/>
      <c r="DRA1" s="278"/>
      <c r="DRB1" s="278"/>
      <c r="DRC1" s="278"/>
      <c r="DRD1" s="278"/>
      <c r="DRE1" s="278"/>
      <c r="DRF1" s="278"/>
      <c r="DRG1" s="278"/>
      <c r="DRH1" s="278"/>
      <c r="DRI1" s="278"/>
      <c r="DRJ1" s="278"/>
      <c r="DRK1" s="278"/>
      <c r="DRL1" s="278"/>
      <c r="DRM1" s="278"/>
      <c r="DRN1" s="278"/>
      <c r="DRO1" s="278"/>
      <c r="DRP1" s="278"/>
      <c r="DRQ1" s="278"/>
      <c r="DRR1" s="278"/>
      <c r="DRS1" s="278"/>
      <c r="DRT1" s="278"/>
      <c r="DRU1" s="278"/>
      <c r="DRV1" s="278"/>
      <c r="DRW1" s="278"/>
      <c r="DRX1" s="278"/>
      <c r="DRY1" s="278"/>
      <c r="DRZ1" s="278"/>
      <c r="DSA1" s="278"/>
      <c r="DSB1" s="278"/>
      <c r="DSC1" s="278"/>
      <c r="DSD1" s="278"/>
      <c r="DSE1" s="278"/>
      <c r="DSF1" s="278"/>
      <c r="DSG1" s="278"/>
      <c r="DSH1" s="278"/>
      <c r="DSI1" s="278"/>
      <c r="DSJ1" s="278"/>
      <c r="DSK1" s="278"/>
      <c r="DSL1" s="278"/>
      <c r="DSM1" s="278"/>
      <c r="DSN1" s="278"/>
      <c r="DSO1" s="278"/>
      <c r="DSP1" s="278"/>
      <c r="DSQ1" s="278"/>
      <c r="DSR1" s="278"/>
      <c r="DSS1" s="278"/>
      <c r="DST1" s="278"/>
      <c r="DSU1" s="278"/>
      <c r="DSV1" s="278"/>
      <c r="DSW1" s="278"/>
      <c r="DSX1" s="278"/>
      <c r="DSY1" s="278"/>
      <c r="DSZ1" s="278"/>
      <c r="DTA1" s="278"/>
      <c r="DTB1" s="278"/>
      <c r="DTC1" s="278"/>
      <c r="DTD1" s="278"/>
      <c r="DTE1" s="278"/>
      <c r="DTF1" s="278"/>
      <c r="DTG1" s="278"/>
      <c r="DTH1" s="278"/>
      <c r="DTI1" s="278"/>
      <c r="DTJ1" s="278"/>
      <c r="DTK1" s="278"/>
      <c r="DTL1" s="278"/>
      <c r="DTM1" s="278"/>
      <c r="DTN1" s="278"/>
      <c r="DTO1" s="278"/>
      <c r="DTP1" s="278"/>
      <c r="DTQ1" s="278"/>
      <c r="DTR1" s="278"/>
      <c r="DTS1" s="278"/>
      <c r="DTT1" s="278"/>
      <c r="DTU1" s="278"/>
      <c r="DTV1" s="278"/>
      <c r="DTW1" s="278"/>
      <c r="DTX1" s="278"/>
      <c r="DTY1" s="278"/>
      <c r="DTZ1" s="278"/>
      <c r="DUA1" s="278"/>
      <c r="DUB1" s="278"/>
      <c r="DUC1" s="278"/>
      <c r="DUD1" s="278"/>
      <c r="DUE1" s="278"/>
      <c r="DUF1" s="278"/>
      <c r="DUG1" s="278"/>
      <c r="DUH1" s="278"/>
      <c r="DUI1" s="278"/>
      <c r="DUJ1" s="278"/>
      <c r="DUK1" s="278"/>
      <c r="DUL1" s="278"/>
      <c r="DUM1" s="278"/>
      <c r="DUN1" s="278"/>
      <c r="DUO1" s="278"/>
      <c r="DUP1" s="278"/>
      <c r="DUQ1" s="278"/>
      <c r="DUR1" s="278"/>
      <c r="DUS1" s="278"/>
      <c r="DUT1" s="278"/>
      <c r="DUU1" s="278"/>
      <c r="DUV1" s="278"/>
      <c r="DUW1" s="278"/>
      <c r="DUX1" s="278"/>
      <c r="DUY1" s="278"/>
      <c r="DUZ1" s="278"/>
      <c r="DVA1" s="278"/>
      <c r="DVB1" s="278"/>
      <c r="DVC1" s="278"/>
      <c r="DVD1" s="278"/>
      <c r="DVE1" s="278"/>
      <c r="DVF1" s="278"/>
      <c r="DVG1" s="278"/>
      <c r="DVH1" s="278"/>
      <c r="DVI1" s="278"/>
      <c r="DVJ1" s="278"/>
      <c r="DVK1" s="278"/>
      <c r="DVL1" s="278"/>
      <c r="DVM1" s="278"/>
      <c r="DVN1" s="278"/>
      <c r="DVO1" s="278"/>
      <c r="DVP1" s="278"/>
      <c r="DVQ1" s="278"/>
      <c r="DVR1" s="278"/>
      <c r="DVS1" s="278"/>
      <c r="DVT1" s="278"/>
      <c r="DVU1" s="278"/>
      <c r="DVV1" s="278"/>
      <c r="DVW1" s="278"/>
      <c r="DVX1" s="278"/>
      <c r="DVY1" s="278"/>
      <c r="DVZ1" s="278"/>
      <c r="DWA1" s="278"/>
      <c r="DWB1" s="278"/>
      <c r="DWC1" s="278"/>
      <c r="DWD1" s="278"/>
      <c r="DWE1" s="278"/>
      <c r="DWF1" s="278"/>
      <c r="DWG1" s="278"/>
      <c r="DWH1" s="278"/>
      <c r="DWI1" s="278"/>
      <c r="DWJ1" s="278"/>
      <c r="DWK1" s="278"/>
      <c r="DWL1" s="278"/>
      <c r="DWM1" s="278"/>
      <c r="DWN1" s="278"/>
      <c r="DWO1" s="278"/>
      <c r="DWP1" s="278"/>
      <c r="DWQ1" s="278"/>
      <c r="DWR1" s="278"/>
      <c r="DWS1" s="278"/>
      <c r="DWT1" s="278"/>
      <c r="DWU1" s="278"/>
      <c r="DWV1" s="278"/>
      <c r="DWW1" s="278"/>
      <c r="DWX1" s="278"/>
      <c r="DWY1" s="278"/>
      <c r="DWZ1" s="278"/>
      <c r="DXA1" s="278"/>
      <c r="DXB1" s="278"/>
      <c r="DXC1" s="278"/>
      <c r="DXD1" s="278"/>
      <c r="DXE1" s="278"/>
      <c r="DXF1" s="278"/>
      <c r="DXG1" s="278"/>
      <c r="DXH1" s="278"/>
      <c r="DXI1" s="278"/>
      <c r="DXJ1" s="278"/>
      <c r="DXK1" s="278"/>
      <c r="DXL1" s="278"/>
      <c r="DXM1" s="278"/>
      <c r="DXN1" s="278"/>
      <c r="DXO1" s="278"/>
      <c r="DXP1" s="278"/>
      <c r="DXQ1" s="278"/>
      <c r="DXR1" s="278"/>
      <c r="DXS1" s="278"/>
      <c r="DXT1" s="278"/>
      <c r="DXU1" s="278"/>
      <c r="DXV1" s="278"/>
      <c r="DXW1" s="278"/>
      <c r="DXX1" s="278"/>
      <c r="DXY1" s="278"/>
      <c r="DXZ1" s="278"/>
      <c r="DYA1" s="278"/>
      <c r="DYB1" s="278"/>
      <c r="DYC1" s="278"/>
      <c r="DYD1" s="278"/>
      <c r="DYE1" s="278"/>
      <c r="DYF1" s="278"/>
      <c r="DYG1" s="278"/>
      <c r="DYH1" s="278"/>
      <c r="DYI1" s="278"/>
      <c r="DYJ1" s="278"/>
      <c r="DYK1" s="278"/>
      <c r="DYL1" s="278"/>
      <c r="DYM1" s="278"/>
      <c r="DYN1" s="278"/>
      <c r="DYO1" s="278"/>
      <c r="DYP1" s="278"/>
      <c r="DYQ1" s="278"/>
      <c r="DYR1" s="278"/>
      <c r="DYS1" s="278"/>
      <c r="DYT1" s="278"/>
      <c r="DYU1" s="278"/>
      <c r="DYV1" s="278"/>
      <c r="DYW1" s="278"/>
      <c r="DYX1" s="278"/>
      <c r="DYY1" s="278"/>
      <c r="DYZ1" s="278"/>
      <c r="DZA1" s="278"/>
      <c r="DZB1" s="278"/>
      <c r="DZC1" s="278"/>
      <c r="DZD1" s="278"/>
      <c r="DZE1" s="278"/>
      <c r="DZF1" s="278"/>
      <c r="DZG1" s="278"/>
      <c r="DZH1" s="278"/>
      <c r="DZI1" s="278"/>
      <c r="DZJ1" s="278"/>
      <c r="DZK1" s="278"/>
      <c r="DZL1" s="278"/>
      <c r="DZM1" s="278"/>
      <c r="DZN1" s="278"/>
      <c r="DZO1" s="278"/>
      <c r="DZP1" s="278"/>
      <c r="DZQ1" s="278"/>
      <c r="DZR1" s="278"/>
      <c r="DZS1" s="278"/>
      <c r="DZT1" s="278"/>
      <c r="DZU1" s="278"/>
      <c r="DZV1" s="278"/>
      <c r="DZW1" s="278"/>
      <c r="DZX1" s="278"/>
      <c r="DZY1" s="278"/>
      <c r="DZZ1" s="278"/>
      <c r="EAA1" s="278"/>
      <c r="EAB1" s="278"/>
      <c r="EAC1" s="278"/>
      <c r="EAD1" s="278"/>
      <c r="EAE1" s="278"/>
      <c r="EAF1" s="278"/>
      <c r="EAG1" s="278"/>
      <c r="EAH1" s="278"/>
      <c r="EAI1" s="278"/>
      <c r="EAJ1" s="278"/>
      <c r="EAK1" s="278"/>
      <c r="EAL1" s="278"/>
      <c r="EAM1" s="278"/>
      <c r="EAN1" s="278"/>
      <c r="EAO1" s="278"/>
      <c r="EAP1" s="278"/>
      <c r="EAQ1" s="278"/>
      <c r="EAR1" s="278"/>
      <c r="EAS1" s="278"/>
      <c r="EAT1" s="278"/>
      <c r="EAU1" s="278"/>
      <c r="EAV1" s="278"/>
      <c r="EAW1" s="278"/>
      <c r="EAX1" s="278"/>
      <c r="EAY1" s="278"/>
      <c r="EAZ1" s="278"/>
      <c r="EBA1" s="278"/>
      <c r="EBB1" s="278"/>
      <c r="EBC1" s="278"/>
      <c r="EBD1" s="278"/>
      <c r="EBE1" s="278"/>
      <c r="EBF1" s="278"/>
      <c r="EBG1" s="278"/>
      <c r="EBH1" s="278"/>
      <c r="EBI1" s="278"/>
      <c r="EBJ1" s="278"/>
      <c r="EBK1" s="278"/>
      <c r="EBL1" s="278"/>
      <c r="EBM1" s="278"/>
      <c r="EBN1" s="278"/>
      <c r="EBO1" s="278"/>
      <c r="EBP1" s="278"/>
      <c r="EBQ1" s="278"/>
      <c r="EBR1" s="278"/>
      <c r="EBS1" s="278"/>
      <c r="EBT1" s="278"/>
      <c r="EBU1" s="278"/>
      <c r="EBV1" s="278"/>
      <c r="EBW1" s="278"/>
      <c r="EBX1" s="278"/>
      <c r="EBY1" s="278"/>
      <c r="EBZ1" s="278"/>
      <c r="ECA1" s="278"/>
      <c r="ECB1" s="278"/>
      <c r="ECC1" s="278"/>
      <c r="ECD1" s="278"/>
      <c r="ECE1" s="278"/>
      <c r="ECF1" s="278"/>
      <c r="ECG1" s="278"/>
      <c r="ECH1" s="278"/>
      <c r="ECI1" s="278"/>
      <c r="ECJ1" s="278"/>
      <c r="ECK1" s="278"/>
      <c r="ECL1" s="278"/>
      <c r="ECM1" s="278"/>
      <c r="ECN1" s="278"/>
      <c r="ECO1" s="278"/>
      <c r="ECP1" s="278"/>
      <c r="ECQ1" s="278"/>
      <c r="ECR1" s="278"/>
      <c r="ECS1" s="278"/>
      <c r="ECT1" s="278"/>
      <c r="ECU1" s="278"/>
      <c r="ECV1" s="278"/>
      <c r="ECW1" s="278"/>
      <c r="ECX1" s="278"/>
      <c r="ECY1" s="278"/>
      <c r="ECZ1" s="278"/>
      <c r="EDA1" s="278"/>
      <c r="EDB1" s="278"/>
      <c r="EDC1" s="278"/>
      <c r="EDD1" s="278"/>
      <c r="EDE1" s="278"/>
      <c r="EDF1" s="278"/>
      <c r="EDG1" s="278"/>
      <c r="EDH1" s="278"/>
      <c r="EDI1" s="278"/>
      <c r="EDJ1" s="278"/>
      <c r="EDK1" s="278"/>
      <c r="EDL1" s="278"/>
      <c r="EDM1" s="278"/>
      <c r="EDN1" s="278"/>
      <c r="EDO1" s="278"/>
      <c r="EDP1" s="278"/>
      <c r="EDQ1" s="278"/>
      <c r="EDR1" s="278"/>
      <c r="EDS1" s="278"/>
      <c r="EDT1" s="278"/>
      <c r="EDU1" s="278"/>
      <c r="EDV1" s="278"/>
      <c r="EDW1" s="278"/>
      <c r="EDX1" s="278"/>
      <c r="EDY1" s="278"/>
      <c r="EDZ1" s="278"/>
      <c r="EEA1" s="278"/>
      <c r="EEB1" s="278"/>
      <c r="EEC1" s="278"/>
      <c r="EED1" s="278"/>
      <c r="EEE1" s="278"/>
      <c r="EEF1" s="278"/>
      <c r="EEG1" s="278"/>
      <c r="EEH1" s="278"/>
      <c r="EEI1" s="278"/>
      <c r="EEJ1" s="278"/>
      <c r="EEK1" s="278"/>
      <c r="EEL1" s="278"/>
      <c r="EEM1" s="278"/>
      <c r="EEN1" s="278"/>
      <c r="EEO1" s="278"/>
      <c r="EEP1" s="278"/>
      <c r="EEQ1" s="278"/>
      <c r="EER1" s="278"/>
      <c r="EES1" s="278"/>
      <c r="EET1" s="278"/>
      <c r="EEU1" s="278"/>
      <c r="EEV1" s="278"/>
      <c r="EEW1" s="278"/>
      <c r="EEX1" s="278"/>
      <c r="EEY1" s="278"/>
      <c r="EEZ1" s="278"/>
      <c r="EFA1" s="278"/>
      <c r="EFB1" s="278"/>
      <c r="EFC1" s="278"/>
      <c r="EFD1" s="278"/>
      <c r="EFE1" s="278"/>
      <c r="EFF1" s="278"/>
      <c r="EFG1" s="278"/>
      <c r="EFH1" s="278"/>
      <c r="EFI1" s="278"/>
      <c r="EFJ1" s="278"/>
      <c r="EFK1" s="278"/>
      <c r="EFL1" s="278"/>
      <c r="EFM1" s="278"/>
      <c r="EFN1" s="278"/>
      <c r="EFO1" s="278"/>
      <c r="EFP1" s="278"/>
      <c r="EFQ1" s="278"/>
      <c r="EFR1" s="278"/>
      <c r="EFS1" s="278"/>
      <c r="EFT1" s="278"/>
      <c r="EFU1" s="278"/>
      <c r="EFV1" s="278"/>
      <c r="EFW1" s="278"/>
      <c r="EFX1" s="278"/>
      <c r="EFY1" s="278"/>
      <c r="EFZ1" s="278"/>
      <c r="EGA1" s="278"/>
      <c r="EGB1" s="278"/>
      <c r="EGC1" s="278"/>
      <c r="EGD1" s="278"/>
      <c r="EGE1" s="278"/>
      <c r="EGF1" s="278"/>
      <c r="EGG1" s="278"/>
      <c r="EGH1" s="278"/>
      <c r="EGI1" s="278"/>
      <c r="EGJ1" s="278"/>
      <c r="EGK1" s="278"/>
      <c r="EGL1" s="278"/>
      <c r="EGM1" s="278"/>
      <c r="EGN1" s="278"/>
      <c r="EGO1" s="278"/>
      <c r="EGP1" s="278"/>
      <c r="EGQ1" s="278"/>
      <c r="EGR1" s="278"/>
      <c r="EGS1" s="278"/>
      <c r="EGT1" s="278"/>
      <c r="EGU1" s="278"/>
      <c r="EGV1" s="278"/>
      <c r="EGW1" s="278"/>
      <c r="EGX1" s="278"/>
      <c r="EGY1" s="278"/>
      <c r="EGZ1" s="278"/>
      <c r="EHA1" s="278"/>
      <c r="EHB1" s="278"/>
      <c r="EHC1" s="278"/>
      <c r="EHD1" s="278"/>
      <c r="EHE1" s="278"/>
      <c r="EHF1" s="278"/>
      <c r="EHG1" s="278"/>
      <c r="EHH1" s="278"/>
      <c r="EHI1" s="278"/>
      <c r="EHJ1" s="278"/>
      <c r="EHK1" s="278"/>
      <c r="EHL1" s="278"/>
      <c r="EHM1" s="278"/>
      <c r="EHN1" s="278"/>
      <c r="EHO1" s="278"/>
      <c r="EHP1" s="278"/>
      <c r="EHQ1" s="278"/>
      <c r="EHR1" s="278"/>
      <c r="EHS1" s="278"/>
      <c r="EHT1" s="278"/>
      <c r="EHU1" s="278"/>
      <c r="EHV1" s="278"/>
      <c r="EHW1" s="278"/>
      <c r="EHX1" s="278"/>
      <c r="EHY1" s="278"/>
      <c r="EHZ1" s="278"/>
      <c r="EIA1" s="278"/>
      <c r="EIB1" s="278"/>
      <c r="EIC1" s="278"/>
      <c r="EID1" s="278"/>
      <c r="EIE1" s="278"/>
      <c r="EIF1" s="278"/>
      <c r="EIG1" s="278"/>
      <c r="EIH1" s="278"/>
      <c r="EII1" s="278"/>
      <c r="EIJ1" s="278"/>
      <c r="EIK1" s="278"/>
      <c r="EIL1" s="278"/>
      <c r="EIM1" s="278"/>
      <c r="EIN1" s="278"/>
      <c r="EIO1" s="278"/>
      <c r="EIP1" s="278"/>
      <c r="EIQ1" s="278"/>
      <c r="EIR1" s="278"/>
      <c r="EIS1" s="278"/>
      <c r="EIT1" s="278"/>
      <c r="EIU1" s="278"/>
      <c r="EIV1" s="278"/>
      <c r="EIW1" s="278"/>
      <c r="EIX1" s="278"/>
      <c r="EIY1" s="278"/>
      <c r="EIZ1" s="278"/>
      <c r="EJA1" s="278"/>
      <c r="EJB1" s="278"/>
      <c r="EJC1" s="278"/>
      <c r="EJD1" s="278"/>
      <c r="EJE1" s="278"/>
      <c r="EJF1" s="278"/>
      <c r="EJG1" s="278"/>
      <c r="EJH1" s="278"/>
      <c r="EJI1" s="278"/>
      <c r="EJJ1" s="278"/>
      <c r="EJK1" s="278"/>
      <c r="EJL1" s="278"/>
      <c r="EJM1" s="278"/>
      <c r="EJN1" s="278"/>
      <c r="EJO1" s="278"/>
      <c r="EJP1" s="278"/>
      <c r="EJQ1" s="278"/>
      <c r="EJR1" s="278"/>
      <c r="EJS1" s="278"/>
      <c r="EJT1" s="278"/>
      <c r="EJU1" s="278"/>
      <c r="EJV1" s="278"/>
      <c r="EJW1" s="278"/>
      <c r="EJX1" s="278"/>
      <c r="EJY1" s="278"/>
      <c r="EJZ1" s="278"/>
      <c r="EKA1" s="278"/>
      <c r="EKB1" s="278"/>
      <c r="EKC1" s="278"/>
      <c r="EKD1" s="278"/>
      <c r="EKE1" s="278"/>
      <c r="EKF1" s="278"/>
      <c r="EKG1" s="278"/>
      <c r="EKH1" s="278"/>
      <c r="EKI1" s="278"/>
      <c r="EKJ1" s="278"/>
      <c r="EKK1" s="278"/>
      <c r="EKL1" s="278"/>
      <c r="EKM1" s="278"/>
      <c r="EKN1" s="278"/>
      <c r="EKO1" s="278"/>
      <c r="EKP1" s="278"/>
      <c r="EKQ1" s="278"/>
      <c r="EKR1" s="278"/>
      <c r="EKS1" s="278"/>
      <c r="EKT1" s="278"/>
      <c r="EKU1" s="278"/>
      <c r="EKV1" s="278"/>
      <c r="EKW1" s="278"/>
      <c r="EKX1" s="278"/>
      <c r="EKY1" s="278"/>
      <c r="EKZ1" s="278"/>
      <c r="ELA1" s="278"/>
      <c r="ELB1" s="278"/>
      <c r="ELC1" s="278"/>
      <c r="ELD1" s="278"/>
      <c r="ELE1" s="278"/>
      <c r="ELF1" s="278"/>
      <c r="ELG1" s="278"/>
      <c r="ELH1" s="278"/>
      <c r="ELI1" s="278"/>
      <c r="ELJ1" s="278"/>
      <c r="ELK1" s="278"/>
      <c r="ELL1" s="278"/>
      <c r="ELM1" s="278"/>
      <c r="ELN1" s="278"/>
      <c r="ELO1" s="278"/>
      <c r="ELP1" s="278"/>
      <c r="ELQ1" s="278"/>
      <c r="ELR1" s="278"/>
      <c r="ELS1" s="278"/>
      <c r="ELT1" s="278"/>
      <c r="ELU1" s="278"/>
      <c r="ELV1" s="278"/>
      <c r="ELW1" s="278"/>
      <c r="ELX1" s="278"/>
      <c r="ELY1" s="278"/>
      <c r="ELZ1" s="278"/>
      <c r="EMA1" s="278"/>
      <c r="EMB1" s="278"/>
      <c r="EMC1" s="278"/>
      <c r="EMD1" s="278"/>
      <c r="EME1" s="278"/>
      <c r="EMF1" s="278"/>
      <c r="EMG1" s="278"/>
      <c r="EMH1" s="278"/>
      <c r="EMI1" s="278"/>
      <c r="EMJ1" s="278"/>
      <c r="EMK1" s="278"/>
      <c r="EML1" s="278"/>
      <c r="EMM1" s="278"/>
      <c r="EMN1" s="278"/>
      <c r="EMO1" s="278"/>
      <c r="EMP1" s="278"/>
      <c r="EMQ1" s="278"/>
      <c r="EMR1" s="278"/>
      <c r="EMS1" s="278"/>
      <c r="EMT1" s="278"/>
      <c r="EMU1" s="278"/>
      <c r="EMV1" s="278"/>
      <c r="EMW1" s="278"/>
      <c r="EMX1" s="278"/>
      <c r="EMY1" s="278"/>
      <c r="EMZ1" s="278"/>
      <c r="ENA1" s="278"/>
      <c r="ENB1" s="278"/>
      <c r="ENC1" s="278"/>
      <c r="END1" s="278"/>
      <c r="ENE1" s="278"/>
      <c r="ENF1" s="278"/>
      <c r="ENG1" s="278"/>
      <c r="ENH1" s="278"/>
      <c r="ENI1" s="278"/>
      <c r="ENJ1" s="278"/>
      <c r="ENK1" s="278"/>
      <c r="ENL1" s="278"/>
      <c r="ENM1" s="278"/>
      <c r="ENN1" s="278"/>
      <c r="ENO1" s="278"/>
      <c r="ENP1" s="278"/>
      <c r="ENQ1" s="278"/>
      <c r="ENR1" s="278"/>
      <c r="ENS1" s="278"/>
      <c r="ENT1" s="278"/>
      <c r="ENU1" s="278"/>
      <c r="ENV1" s="278"/>
      <c r="ENW1" s="278"/>
      <c r="ENX1" s="278"/>
      <c r="ENY1" s="278"/>
      <c r="ENZ1" s="278"/>
      <c r="EOA1" s="278"/>
      <c r="EOB1" s="278"/>
      <c r="EOC1" s="278"/>
      <c r="EOD1" s="278"/>
      <c r="EOE1" s="278"/>
      <c r="EOF1" s="278"/>
      <c r="EOG1" s="278"/>
      <c r="EOH1" s="278"/>
      <c r="EOI1" s="278"/>
      <c r="EOJ1" s="278"/>
      <c r="EOK1" s="278"/>
      <c r="EOL1" s="278"/>
      <c r="EOM1" s="278"/>
      <c r="EON1" s="278"/>
      <c r="EOO1" s="278"/>
      <c r="EOP1" s="278"/>
      <c r="EOQ1" s="278"/>
      <c r="EOR1" s="278"/>
      <c r="EOS1" s="278"/>
      <c r="EOT1" s="278"/>
      <c r="EOU1" s="278"/>
      <c r="EOV1" s="278"/>
      <c r="EOW1" s="278"/>
      <c r="EOX1" s="278"/>
      <c r="EOY1" s="278"/>
      <c r="EOZ1" s="278"/>
      <c r="EPA1" s="278"/>
      <c r="EPB1" s="278"/>
      <c r="EPC1" s="278"/>
      <c r="EPD1" s="278"/>
      <c r="EPE1" s="278"/>
      <c r="EPF1" s="278"/>
      <c r="EPG1" s="278"/>
      <c r="EPH1" s="278"/>
      <c r="EPI1" s="278"/>
      <c r="EPJ1" s="278"/>
      <c r="EPK1" s="278"/>
      <c r="EPL1" s="278"/>
      <c r="EPM1" s="278"/>
      <c r="EPN1" s="278"/>
      <c r="EPO1" s="278"/>
      <c r="EPP1" s="278"/>
      <c r="EPQ1" s="278"/>
      <c r="EPR1" s="278"/>
      <c r="EPS1" s="278"/>
      <c r="EPT1" s="278"/>
      <c r="EPU1" s="278"/>
      <c r="EPV1" s="278"/>
      <c r="EPW1" s="278"/>
      <c r="EPX1" s="278"/>
      <c r="EPY1" s="278"/>
      <c r="EPZ1" s="278"/>
      <c r="EQA1" s="278"/>
      <c r="EQB1" s="278"/>
      <c r="EQC1" s="278"/>
      <c r="EQD1" s="278"/>
      <c r="EQE1" s="278"/>
      <c r="EQF1" s="278"/>
      <c r="EQG1" s="278"/>
      <c r="EQH1" s="278"/>
      <c r="EQI1" s="278"/>
      <c r="EQJ1" s="278"/>
      <c r="EQK1" s="278"/>
      <c r="EQL1" s="278"/>
      <c r="EQM1" s="278"/>
      <c r="EQN1" s="278"/>
      <c r="EQO1" s="278"/>
      <c r="EQP1" s="278"/>
      <c r="EQQ1" s="278"/>
      <c r="EQR1" s="278"/>
      <c r="EQS1" s="278"/>
      <c r="EQT1" s="278"/>
      <c r="EQU1" s="278"/>
      <c r="EQV1" s="278"/>
      <c r="EQW1" s="278"/>
      <c r="EQX1" s="278"/>
      <c r="EQY1" s="278"/>
      <c r="EQZ1" s="278"/>
      <c r="ERA1" s="278"/>
      <c r="ERB1" s="278"/>
      <c r="ERC1" s="278"/>
      <c r="ERD1" s="278"/>
      <c r="ERE1" s="278"/>
      <c r="ERF1" s="278"/>
      <c r="ERG1" s="278"/>
      <c r="ERH1" s="278"/>
      <c r="ERI1" s="278"/>
      <c r="ERJ1" s="278"/>
      <c r="ERK1" s="278"/>
      <c r="ERL1" s="278"/>
      <c r="ERM1" s="278"/>
      <c r="ERN1" s="278"/>
      <c r="ERO1" s="278"/>
      <c r="ERP1" s="278"/>
      <c r="ERQ1" s="278"/>
      <c r="ERR1" s="278"/>
      <c r="ERS1" s="278"/>
      <c r="ERT1" s="278"/>
      <c r="ERU1" s="278"/>
      <c r="ERV1" s="278"/>
      <c r="ERW1" s="278"/>
      <c r="ERX1" s="278"/>
      <c r="ERY1" s="278"/>
      <c r="ERZ1" s="278"/>
      <c r="ESA1" s="278"/>
      <c r="ESB1" s="278"/>
      <c r="ESC1" s="278"/>
      <c r="ESD1" s="278"/>
      <c r="ESE1" s="278"/>
      <c r="ESF1" s="278"/>
      <c r="ESG1" s="278"/>
      <c r="ESH1" s="278"/>
      <c r="ESI1" s="278"/>
      <c r="ESJ1" s="278"/>
      <c r="ESK1" s="278"/>
      <c r="ESL1" s="278"/>
      <c r="ESM1" s="278"/>
      <c r="ESN1" s="278"/>
      <c r="ESO1" s="278"/>
      <c r="ESP1" s="278"/>
      <c r="ESQ1" s="278"/>
      <c r="ESR1" s="278"/>
      <c r="ESS1" s="278"/>
      <c r="EST1" s="278"/>
      <c r="ESU1" s="278"/>
      <c r="ESV1" s="278"/>
      <c r="ESW1" s="278"/>
      <c r="ESX1" s="278"/>
      <c r="ESY1" s="278"/>
      <c r="ESZ1" s="278"/>
      <c r="ETA1" s="278"/>
      <c r="ETB1" s="278"/>
      <c r="ETC1" s="278"/>
      <c r="ETD1" s="278"/>
      <c r="ETE1" s="278"/>
      <c r="ETF1" s="278"/>
      <c r="ETG1" s="278"/>
      <c r="ETH1" s="278"/>
      <c r="ETI1" s="278"/>
      <c r="ETJ1" s="278"/>
      <c r="ETK1" s="278"/>
      <c r="ETL1" s="278"/>
      <c r="ETM1" s="278"/>
      <c r="ETN1" s="278"/>
      <c r="ETO1" s="278"/>
      <c r="ETP1" s="278"/>
      <c r="ETQ1" s="278"/>
      <c r="ETR1" s="278"/>
      <c r="ETS1" s="278"/>
      <c r="ETT1" s="278"/>
      <c r="ETU1" s="278"/>
      <c r="ETV1" s="278"/>
      <c r="ETW1" s="278"/>
      <c r="ETX1" s="278"/>
      <c r="ETY1" s="278"/>
      <c r="ETZ1" s="278"/>
      <c r="EUA1" s="278"/>
      <c r="EUB1" s="278"/>
      <c r="EUC1" s="278"/>
      <c r="EUD1" s="278"/>
      <c r="EUE1" s="278"/>
      <c r="EUF1" s="278"/>
      <c r="EUG1" s="278"/>
      <c r="EUH1" s="278"/>
      <c r="EUI1" s="278"/>
      <c r="EUJ1" s="278"/>
      <c r="EUK1" s="278"/>
      <c r="EUL1" s="278"/>
      <c r="EUM1" s="278"/>
      <c r="EUN1" s="278"/>
      <c r="EUO1" s="278"/>
      <c r="EUP1" s="278"/>
      <c r="EUQ1" s="278"/>
      <c r="EUR1" s="278"/>
      <c r="EUS1" s="278"/>
      <c r="EUT1" s="278"/>
      <c r="EUU1" s="278"/>
      <c r="EUV1" s="278"/>
      <c r="EUW1" s="278"/>
      <c r="EUX1" s="278"/>
      <c r="EUY1" s="278"/>
      <c r="EUZ1" s="278"/>
      <c r="EVA1" s="278"/>
      <c r="EVB1" s="278"/>
      <c r="EVC1" s="278"/>
      <c r="EVD1" s="278"/>
      <c r="EVE1" s="278"/>
      <c r="EVF1" s="278"/>
      <c r="EVG1" s="278"/>
      <c r="EVH1" s="278"/>
      <c r="EVI1" s="278"/>
      <c r="EVJ1" s="278"/>
      <c r="EVK1" s="278"/>
      <c r="EVL1" s="278"/>
      <c r="EVM1" s="278"/>
      <c r="EVN1" s="278"/>
      <c r="EVO1" s="278"/>
      <c r="EVP1" s="278"/>
      <c r="EVQ1" s="278"/>
      <c r="EVR1" s="278"/>
      <c r="EVS1" s="278"/>
      <c r="EVT1" s="278"/>
      <c r="EVU1" s="278"/>
      <c r="EVV1" s="278"/>
      <c r="EVW1" s="278"/>
      <c r="EVX1" s="278"/>
      <c r="EVY1" s="278"/>
      <c r="EVZ1" s="278"/>
      <c r="EWA1" s="278"/>
      <c r="EWB1" s="278"/>
      <c r="EWC1" s="278"/>
      <c r="EWD1" s="278"/>
      <c r="EWE1" s="278"/>
      <c r="EWF1" s="278"/>
      <c r="EWG1" s="278"/>
      <c r="EWH1" s="278"/>
      <c r="EWI1" s="278"/>
      <c r="EWJ1" s="278"/>
      <c r="EWK1" s="278"/>
      <c r="EWL1" s="278"/>
      <c r="EWM1" s="278"/>
      <c r="EWN1" s="278"/>
      <c r="EWO1" s="278"/>
      <c r="EWP1" s="278"/>
      <c r="EWQ1" s="278"/>
      <c r="EWR1" s="278"/>
      <c r="EWS1" s="278"/>
      <c r="EWT1" s="278"/>
      <c r="EWU1" s="278"/>
      <c r="EWV1" s="278"/>
      <c r="EWW1" s="278"/>
      <c r="EWX1" s="278"/>
      <c r="EWY1" s="278"/>
      <c r="EWZ1" s="278"/>
      <c r="EXA1" s="278"/>
      <c r="EXB1" s="278"/>
      <c r="EXC1" s="278"/>
      <c r="EXD1" s="278"/>
      <c r="EXE1" s="278"/>
      <c r="EXF1" s="278"/>
      <c r="EXG1" s="278"/>
      <c r="EXH1" s="278"/>
      <c r="EXI1" s="278"/>
      <c r="EXJ1" s="278"/>
      <c r="EXK1" s="278"/>
      <c r="EXL1" s="278"/>
      <c r="EXM1" s="278"/>
      <c r="EXN1" s="278"/>
      <c r="EXO1" s="278"/>
      <c r="EXP1" s="278"/>
      <c r="EXQ1" s="278"/>
      <c r="EXR1" s="278"/>
      <c r="EXS1" s="278"/>
      <c r="EXT1" s="278"/>
      <c r="EXU1" s="278"/>
      <c r="EXV1" s="278"/>
      <c r="EXW1" s="278"/>
      <c r="EXX1" s="278"/>
      <c r="EXY1" s="278"/>
      <c r="EXZ1" s="278"/>
      <c r="EYA1" s="278"/>
      <c r="EYB1" s="278"/>
      <c r="EYC1" s="278"/>
      <c r="EYD1" s="278"/>
      <c r="EYE1" s="278"/>
      <c r="EYF1" s="278"/>
      <c r="EYG1" s="278"/>
      <c r="EYH1" s="278"/>
      <c r="EYI1" s="278"/>
      <c r="EYJ1" s="278"/>
      <c r="EYK1" s="278"/>
      <c r="EYL1" s="278"/>
      <c r="EYM1" s="278"/>
      <c r="EYN1" s="278"/>
      <c r="EYO1" s="278"/>
      <c r="EYP1" s="278"/>
      <c r="EYQ1" s="278"/>
      <c r="EYR1" s="278"/>
      <c r="EYS1" s="278"/>
      <c r="EYT1" s="278"/>
      <c r="EYU1" s="278"/>
      <c r="EYV1" s="278"/>
      <c r="EYW1" s="278"/>
      <c r="EYX1" s="278"/>
      <c r="EYY1" s="278"/>
      <c r="EYZ1" s="278"/>
      <c r="EZA1" s="278"/>
      <c r="EZB1" s="278"/>
      <c r="EZC1" s="278"/>
      <c r="EZD1" s="278"/>
      <c r="EZE1" s="278"/>
      <c r="EZF1" s="278"/>
      <c r="EZG1" s="278"/>
      <c r="EZH1" s="278"/>
      <c r="EZI1" s="278"/>
      <c r="EZJ1" s="278"/>
      <c r="EZK1" s="278"/>
      <c r="EZL1" s="278"/>
      <c r="EZM1" s="278"/>
      <c r="EZN1" s="278"/>
      <c r="EZO1" s="278"/>
      <c r="EZP1" s="278"/>
      <c r="EZQ1" s="278"/>
      <c r="EZR1" s="278"/>
      <c r="EZS1" s="278"/>
      <c r="EZT1" s="278"/>
      <c r="EZU1" s="278"/>
      <c r="EZV1" s="278"/>
      <c r="EZW1" s="278"/>
      <c r="EZX1" s="278"/>
      <c r="EZY1" s="278"/>
      <c r="EZZ1" s="278"/>
      <c r="FAA1" s="278"/>
      <c r="FAB1" s="278"/>
      <c r="FAC1" s="278"/>
      <c r="FAD1" s="278"/>
      <c r="FAE1" s="278"/>
      <c r="FAF1" s="278"/>
      <c r="FAG1" s="278"/>
      <c r="FAH1" s="278"/>
      <c r="FAI1" s="278"/>
      <c r="FAJ1" s="278"/>
      <c r="FAK1" s="278"/>
      <c r="FAL1" s="278"/>
      <c r="FAM1" s="278"/>
      <c r="FAN1" s="278"/>
      <c r="FAO1" s="278"/>
      <c r="FAP1" s="278"/>
      <c r="FAQ1" s="278"/>
      <c r="FAR1" s="278"/>
      <c r="FAS1" s="278"/>
      <c r="FAT1" s="278"/>
      <c r="FAU1" s="278"/>
      <c r="FAV1" s="278"/>
      <c r="FAW1" s="278"/>
      <c r="FAX1" s="278"/>
      <c r="FAY1" s="278"/>
      <c r="FAZ1" s="278"/>
      <c r="FBA1" s="278"/>
      <c r="FBB1" s="278"/>
      <c r="FBC1" s="278"/>
      <c r="FBD1" s="278"/>
      <c r="FBE1" s="278"/>
      <c r="FBF1" s="278"/>
      <c r="FBG1" s="278"/>
      <c r="FBH1" s="278"/>
      <c r="FBI1" s="278"/>
      <c r="FBJ1" s="278"/>
      <c r="FBK1" s="278"/>
      <c r="FBL1" s="278"/>
      <c r="FBM1" s="278"/>
      <c r="FBN1" s="278"/>
      <c r="FBO1" s="278"/>
      <c r="FBP1" s="278"/>
      <c r="FBQ1" s="278"/>
      <c r="FBR1" s="278"/>
      <c r="FBS1" s="278"/>
      <c r="FBT1" s="278"/>
      <c r="FBU1" s="278"/>
      <c r="FBV1" s="278"/>
      <c r="FBW1" s="278"/>
      <c r="FBX1" s="278"/>
      <c r="FBY1" s="278"/>
      <c r="FBZ1" s="278"/>
      <c r="FCA1" s="278"/>
      <c r="FCB1" s="278"/>
      <c r="FCC1" s="278"/>
      <c r="FCD1" s="278"/>
      <c r="FCE1" s="278"/>
      <c r="FCF1" s="278"/>
      <c r="FCG1" s="278"/>
      <c r="FCH1" s="278"/>
      <c r="FCI1" s="278"/>
      <c r="FCJ1" s="278"/>
      <c r="FCK1" s="278"/>
      <c r="FCL1" s="278"/>
      <c r="FCM1" s="278"/>
      <c r="FCN1" s="278"/>
      <c r="FCO1" s="278"/>
      <c r="FCP1" s="278"/>
      <c r="FCQ1" s="278"/>
      <c r="FCR1" s="278"/>
      <c r="FCS1" s="278"/>
      <c r="FCT1" s="278"/>
      <c r="FCU1" s="278"/>
      <c r="FCV1" s="278"/>
      <c r="FCW1" s="278"/>
      <c r="FCX1" s="278"/>
      <c r="FCY1" s="278"/>
      <c r="FCZ1" s="278"/>
      <c r="FDA1" s="278"/>
      <c r="FDB1" s="278"/>
      <c r="FDC1" s="278"/>
      <c r="FDD1" s="278"/>
      <c r="FDE1" s="278"/>
      <c r="FDF1" s="278"/>
      <c r="FDG1" s="278"/>
      <c r="FDH1" s="278"/>
      <c r="FDI1" s="278"/>
      <c r="FDJ1" s="278"/>
      <c r="FDK1" s="278"/>
      <c r="FDL1" s="278"/>
      <c r="FDM1" s="278"/>
      <c r="FDN1" s="278"/>
      <c r="FDO1" s="278"/>
      <c r="FDP1" s="278"/>
      <c r="FDQ1" s="278"/>
      <c r="FDR1" s="278"/>
      <c r="FDS1" s="278"/>
      <c r="FDT1" s="278"/>
      <c r="FDU1" s="278"/>
      <c r="FDV1" s="278"/>
      <c r="FDW1" s="278"/>
      <c r="FDX1" s="278"/>
      <c r="FDY1" s="278"/>
      <c r="FDZ1" s="278"/>
      <c r="FEA1" s="278"/>
      <c r="FEB1" s="278"/>
      <c r="FEC1" s="278"/>
      <c r="FED1" s="278"/>
      <c r="FEE1" s="278"/>
      <c r="FEF1" s="278"/>
      <c r="FEG1" s="278"/>
      <c r="FEH1" s="278"/>
      <c r="FEI1" s="278"/>
      <c r="FEJ1" s="278"/>
      <c r="FEK1" s="278"/>
      <c r="FEL1" s="278"/>
      <c r="FEM1" s="278"/>
      <c r="FEN1" s="278"/>
      <c r="FEO1" s="278"/>
      <c r="FEP1" s="278"/>
      <c r="FEQ1" s="278"/>
      <c r="FER1" s="278"/>
      <c r="FES1" s="278"/>
      <c r="FET1" s="278"/>
      <c r="FEU1" s="278"/>
      <c r="FEV1" s="278"/>
      <c r="FEW1" s="278"/>
      <c r="FEX1" s="278"/>
      <c r="FEY1" s="278"/>
      <c r="FEZ1" s="278"/>
      <c r="FFA1" s="278"/>
      <c r="FFB1" s="278"/>
      <c r="FFC1" s="278"/>
      <c r="FFD1" s="278"/>
      <c r="FFE1" s="278"/>
      <c r="FFF1" s="278"/>
      <c r="FFG1" s="278"/>
      <c r="FFH1" s="278"/>
      <c r="FFI1" s="278"/>
      <c r="FFJ1" s="278"/>
      <c r="FFK1" s="278"/>
      <c r="FFL1" s="278"/>
      <c r="FFM1" s="278"/>
      <c r="FFN1" s="278"/>
      <c r="FFO1" s="278"/>
      <c r="FFP1" s="278"/>
      <c r="FFQ1" s="278"/>
      <c r="FFR1" s="278"/>
      <c r="FFS1" s="278"/>
      <c r="FFT1" s="278"/>
      <c r="FFU1" s="278"/>
      <c r="FFV1" s="278"/>
      <c r="FFW1" s="278"/>
      <c r="FFX1" s="278"/>
      <c r="FFY1" s="278"/>
      <c r="FFZ1" s="278"/>
      <c r="FGA1" s="278"/>
      <c r="FGB1" s="278"/>
      <c r="FGC1" s="278"/>
      <c r="FGD1" s="278"/>
      <c r="FGE1" s="278"/>
      <c r="FGF1" s="278"/>
      <c r="FGG1" s="278"/>
      <c r="FGH1" s="278"/>
      <c r="FGI1" s="278"/>
      <c r="FGJ1" s="278"/>
      <c r="FGK1" s="278"/>
      <c r="FGL1" s="278"/>
      <c r="FGM1" s="278"/>
      <c r="FGN1" s="278"/>
      <c r="FGO1" s="278"/>
      <c r="FGP1" s="278"/>
      <c r="FGQ1" s="278"/>
      <c r="FGR1" s="278"/>
      <c r="FGS1" s="278"/>
      <c r="FGT1" s="278"/>
      <c r="FGU1" s="278"/>
      <c r="FGV1" s="278"/>
      <c r="FGW1" s="278"/>
      <c r="FGX1" s="278"/>
      <c r="FGY1" s="278"/>
      <c r="FGZ1" s="278"/>
      <c r="FHA1" s="278"/>
      <c r="FHB1" s="278"/>
      <c r="FHC1" s="278"/>
      <c r="FHD1" s="278"/>
      <c r="FHE1" s="278"/>
      <c r="FHF1" s="278"/>
      <c r="FHG1" s="278"/>
      <c r="FHH1" s="278"/>
      <c r="FHI1" s="278"/>
      <c r="FHJ1" s="278"/>
      <c r="FHK1" s="278"/>
      <c r="FHL1" s="278"/>
      <c r="FHM1" s="278"/>
      <c r="FHN1" s="278"/>
      <c r="FHO1" s="278"/>
      <c r="FHP1" s="278"/>
      <c r="FHQ1" s="278"/>
      <c r="FHR1" s="278"/>
      <c r="FHS1" s="278"/>
      <c r="FHT1" s="278"/>
      <c r="FHU1" s="278"/>
      <c r="FHV1" s="278"/>
      <c r="FHW1" s="278"/>
      <c r="FHX1" s="278"/>
      <c r="FHY1" s="278"/>
      <c r="FHZ1" s="278"/>
      <c r="FIA1" s="278"/>
      <c r="FIB1" s="278"/>
      <c r="FIC1" s="278"/>
      <c r="FID1" s="278"/>
      <c r="FIE1" s="278"/>
      <c r="FIF1" s="278"/>
      <c r="FIG1" s="278"/>
      <c r="FIH1" s="278"/>
      <c r="FII1" s="278"/>
      <c r="FIJ1" s="278"/>
      <c r="FIK1" s="278"/>
      <c r="FIL1" s="278"/>
      <c r="FIM1" s="278"/>
      <c r="FIN1" s="278"/>
      <c r="FIO1" s="278"/>
      <c r="FIP1" s="278"/>
      <c r="FIQ1" s="278"/>
      <c r="FIR1" s="278"/>
      <c r="FIS1" s="278"/>
      <c r="FIT1" s="278"/>
      <c r="FIU1" s="278"/>
      <c r="FIV1" s="278"/>
      <c r="FIW1" s="278"/>
      <c r="FIX1" s="278"/>
      <c r="FIY1" s="278"/>
      <c r="FIZ1" s="278"/>
      <c r="FJA1" s="278"/>
      <c r="FJB1" s="278"/>
      <c r="FJC1" s="278"/>
      <c r="FJD1" s="278"/>
      <c r="FJE1" s="278"/>
      <c r="FJF1" s="278"/>
      <c r="FJG1" s="278"/>
      <c r="FJH1" s="278"/>
      <c r="FJI1" s="278"/>
      <c r="FJJ1" s="278"/>
      <c r="FJK1" s="278"/>
      <c r="FJL1" s="278"/>
      <c r="FJM1" s="278"/>
      <c r="FJN1" s="278"/>
      <c r="FJO1" s="278"/>
      <c r="FJP1" s="278"/>
      <c r="FJQ1" s="278"/>
      <c r="FJR1" s="278"/>
      <c r="FJS1" s="278"/>
      <c r="FJT1" s="278"/>
      <c r="FJU1" s="278"/>
      <c r="FJV1" s="278"/>
      <c r="FJW1" s="278"/>
      <c r="FJX1" s="278"/>
      <c r="FJY1" s="278"/>
      <c r="FJZ1" s="278"/>
      <c r="FKA1" s="278"/>
      <c r="FKB1" s="278"/>
      <c r="FKC1" s="278"/>
      <c r="FKD1" s="278"/>
      <c r="FKE1" s="278"/>
      <c r="FKF1" s="278"/>
      <c r="FKG1" s="278"/>
      <c r="FKH1" s="278"/>
      <c r="FKI1" s="278"/>
      <c r="FKJ1" s="278"/>
      <c r="FKK1" s="278"/>
      <c r="FKL1" s="278"/>
      <c r="FKM1" s="278"/>
      <c r="FKN1" s="278"/>
      <c r="FKO1" s="278"/>
      <c r="FKP1" s="278"/>
      <c r="FKQ1" s="278"/>
      <c r="FKR1" s="278"/>
      <c r="FKS1" s="278"/>
      <c r="FKT1" s="278"/>
      <c r="FKU1" s="278"/>
      <c r="FKV1" s="278"/>
      <c r="FKW1" s="278"/>
      <c r="FKX1" s="278"/>
      <c r="FKY1" s="278"/>
      <c r="FKZ1" s="278"/>
      <c r="FLA1" s="278"/>
      <c r="FLB1" s="278"/>
      <c r="FLC1" s="278"/>
      <c r="FLD1" s="278"/>
      <c r="FLE1" s="278"/>
      <c r="FLF1" s="278"/>
      <c r="FLG1" s="278"/>
      <c r="FLH1" s="278"/>
      <c r="FLI1" s="278"/>
      <c r="FLJ1" s="278"/>
      <c r="FLK1" s="278"/>
      <c r="FLL1" s="278"/>
      <c r="FLM1" s="278"/>
      <c r="FLN1" s="278"/>
      <c r="FLO1" s="278"/>
      <c r="FLP1" s="278"/>
      <c r="FLQ1" s="278"/>
      <c r="FLR1" s="278"/>
      <c r="FLS1" s="278"/>
      <c r="FLT1" s="278"/>
      <c r="FLU1" s="278"/>
      <c r="FLV1" s="278"/>
      <c r="FLW1" s="278"/>
      <c r="FLX1" s="278"/>
      <c r="FLY1" s="278"/>
      <c r="FLZ1" s="278"/>
      <c r="FMA1" s="278"/>
      <c r="FMB1" s="278"/>
      <c r="FMC1" s="278"/>
      <c r="FMD1" s="278"/>
      <c r="FME1" s="278"/>
      <c r="FMF1" s="278"/>
      <c r="FMG1" s="278"/>
      <c r="FMH1" s="278"/>
      <c r="FMI1" s="278"/>
      <c r="FMJ1" s="278"/>
      <c r="FMK1" s="278"/>
      <c r="FML1" s="278"/>
      <c r="FMM1" s="278"/>
      <c r="FMN1" s="278"/>
      <c r="FMO1" s="278"/>
      <c r="FMP1" s="278"/>
      <c r="FMQ1" s="278"/>
      <c r="FMR1" s="278"/>
      <c r="FMS1" s="278"/>
      <c r="FMT1" s="278"/>
      <c r="FMU1" s="278"/>
      <c r="FMV1" s="278"/>
      <c r="FMW1" s="278"/>
      <c r="FMX1" s="278"/>
      <c r="FMY1" s="278"/>
      <c r="FMZ1" s="278"/>
      <c r="FNA1" s="278"/>
      <c r="FNB1" s="278"/>
      <c r="FNC1" s="278"/>
      <c r="FND1" s="278"/>
      <c r="FNE1" s="278"/>
      <c r="FNF1" s="278"/>
      <c r="FNG1" s="278"/>
      <c r="FNH1" s="278"/>
      <c r="FNI1" s="278"/>
      <c r="FNJ1" s="278"/>
      <c r="FNK1" s="278"/>
      <c r="FNL1" s="278"/>
      <c r="FNM1" s="278"/>
      <c r="FNN1" s="278"/>
      <c r="FNO1" s="278"/>
      <c r="FNP1" s="278"/>
      <c r="FNQ1" s="278"/>
      <c r="FNR1" s="278"/>
      <c r="FNS1" s="278"/>
      <c r="FNT1" s="278"/>
      <c r="FNU1" s="278"/>
      <c r="FNV1" s="278"/>
      <c r="FNW1" s="278"/>
      <c r="FNX1" s="278"/>
      <c r="FNY1" s="278"/>
      <c r="FNZ1" s="278"/>
      <c r="FOA1" s="278"/>
      <c r="FOB1" s="278"/>
      <c r="FOC1" s="278"/>
      <c r="FOD1" s="278"/>
      <c r="FOE1" s="278"/>
      <c r="FOF1" s="278"/>
      <c r="FOG1" s="278"/>
      <c r="FOH1" s="278"/>
      <c r="FOI1" s="278"/>
      <c r="FOJ1" s="278"/>
      <c r="FOK1" s="278"/>
      <c r="FOL1" s="278"/>
      <c r="FOM1" s="278"/>
      <c r="FON1" s="278"/>
      <c r="FOO1" s="278"/>
      <c r="FOP1" s="278"/>
      <c r="FOQ1" s="278"/>
      <c r="FOR1" s="278"/>
      <c r="FOS1" s="278"/>
      <c r="FOT1" s="278"/>
      <c r="FOU1" s="278"/>
      <c r="FOV1" s="278"/>
      <c r="FOW1" s="278"/>
      <c r="FOX1" s="278"/>
      <c r="FOY1" s="278"/>
      <c r="FOZ1" s="278"/>
      <c r="FPA1" s="278"/>
      <c r="FPB1" s="278"/>
      <c r="FPC1" s="278"/>
      <c r="FPD1" s="278"/>
      <c r="FPE1" s="278"/>
      <c r="FPF1" s="278"/>
      <c r="FPG1" s="278"/>
      <c r="FPH1" s="278"/>
      <c r="FPI1" s="278"/>
      <c r="FPJ1" s="278"/>
      <c r="FPK1" s="278"/>
      <c r="FPL1" s="278"/>
      <c r="FPM1" s="278"/>
      <c r="FPN1" s="278"/>
      <c r="FPO1" s="278"/>
      <c r="FPP1" s="278"/>
      <c r="FPQ1" s="278"/>
      <c r="FPR1" s="278"/>
      <c r="FPS1" s="278"/>
      <c r="FPT1" s="278"/>
      <c r="FPU1" s="278"/>
      <c r="FPV1" s="278"/>
      <c r="FPW1" s="278"/>
      <c r="FPX1" s="278"/>
      <c r="FPY1" s="278"/>
      <c r="FPZ1" s="278"/>
      <c r="FQA1" s="278"/>
      <c r="FQB1" s="278"/>
      <c r="FQC1" s="278"/>
      <c r="FQD1" s="278"/>
      <c r="FQE1" s="278"/>
      <c r="FQF1" s="278"/>
      <c r="FQG1" s="278"/>
      <c r="FQH1" s="278"/>
      <c r="FQI1" s="278"/>
      <c r="FQJ1" s="278"/>
      <c r="FQK1" s="278"/>
      <c r="FQL1" s="278"/>
      <c r="FQM1" s="278"/>
      <c r="FQN1" s="278"/>
      <c r="FQO1" s="278"/>
      <c r="FQP1" s="278"/>
      <c r="FQQ1" s="278"/>
      <c r="FQR1" s="278"/>
      <c r="FQS1" s="278"/>
      <c r="FQT1" s="278"/>
      <c r="FQU1" s="278"/>
      <c r="FQV1" s="278"/>
      <c r="FQW1" s="278"/>
      <c r="FQX1" s="278"/>
      <c r="FQY1" s="278"/>
      <c r="FQZ1" s="278"/>
      <c r="FRA1" s="278"/>
      <c r="FRB1" s="278"/>
      <c r="FRC1" s="278"/>
      <c r="FRD1" s="278"/>
      <c r="FRE1" s="278"/>
      <c r="FRF1" s="278"/>
      <c r="FRG1" s="278"/>
      <c r="FRH1" s="278"/>
      <c r="FRI1" s="278"/>
      <c r="FRJ1" s="278"/>
      <c r="FRK1" s="278"/>
      <c r="FRL1" s="278"/>
      <c r="FRM1" s="278"/>
      <c r="FRN1" s="278"/>
      <c r="FRO1" s="278"/>
      <c r="FRP1" s="278"/>
      <c r="FRQ1" s="278"/>
      <c r="FRR1" s="278"/>
      <c r="FRS1" s="278"/>
      <c r="FRT1" s="278"/>
      <c r="FRU1" s="278"/>
      <c r="FRV1" s="278"/>
      <c r="FRW1" s="278"/>
      <c r="FRX1" s="278"/>
      <c r="FRY1" s="278"/>
      <c r="FRZ1" s="278"/>
      <c r="FSA1" s="278"/>
      <c r="FSB1" s="278"/>
      <c r="FSC1" s="278"/>
      <c r="FSD1" s="278"/>
      <c r="FSE1" s="278"/>
      <c r="FSF1" s="278"/>
      <c r="FSG1" s="278"/>
      <c r="FSH1" s="278"/>
      <c r="FSI1" s="278"/>
      <c r="FSJ1" s="278"/>
      <c r="FSK1" s="278"/>
      <c r="FSL1" s="278"/>
      <c r="FSM1" s="278"/>
      <c r="FSN1" s="278"/>
      <c r="FSO1" s="278"/>
      <c r="FSP1" s="278"/>
      <c r="FSQ1" s="278"/>
      <c r="FSR1" s="278"/>
      <c r="FSS1" s="278"/>
      <c r="FST1" s="278"/>
      <c r="FSU1" s="278"/>
      <c r="FSV1" s="278"/>
      <c r="FSW1" s="278"/>
      <c r="FSX1" s="278"/>
      <c r="FSY1" s="278"/>
      <c r="FSZ1" s="278"/>
      <c r="FTA1" s="278"/>
      <c r="FTB1" s="278"/>
      <c r="FTC1" s="278"/>
      <c r="FTD1" s="278"/>
      <c r="FTE1" s="278"/>
      <c r="FTF1" s="278"/>
      <c r="FTG1" s="278"/>
      <c r="FTH1" s="278"/>
      <c r="FTI1" s="278"/>
      <c r="FTJ1" s="278"/>
      <c r="FTK1" s="278"/>
      <c r="FTL1" s="278"/>
      <c r="FTM1" s="278"/>
      <c r="FTN1" s="278"/>
      <c r="FTO1" s="278"/>
      <c r="FTP1" s="278"/>
      <c r="FTQ1" s="278"/>
      <c r="FTR1" s="278"/>
      <c r="FTS1" s="278"/>
      <c r="FTT1" s="278"/>
      <c r="FTU1" s="278"/>
      <c r="FTV1" s="278"/>
      <c r="FTW1" s="278"/>
      <c r="FTX1" s="278"/>
      <c r="FTY1" s="278"/>
      <c r="FTZ1" s="278"/>
      <c r="FUA1" s="278"/>
      <c r="FUB1" s="278"/>
      <c r="FUC1" s="278"/>
      <c r="FUD1" s="278"/>
      <c r="FUE1" s="278"/>
      <c r="FUF1" s="278"/>
      <c r="FUG1" s="278"/>
      <c r="FUH1" s="278"/>
      <c r="FUI1" s="278"/>
      <c r="FUJ1" s="278"/>
      <c r="FUK1" s="278"/>
      <c r="FUL1" s="278"/>
      <c r="FUM1" s="278"/>
      <c r="FUN1" s="278"/>
      <c r="FUO1" s="278"/>
      <c r="FUP1" s="278"/>
      <c r="FUQ1" s="278"/>
      <c r="FUR1" s="278"/>
      <c r="FUS1" s="278"/>
      <c r="FUT1" s="278"/>
      <c r="FUU1" s="278"/>
      <c r="FUV1" s="278"/>
      <c r="FUW1" s="278"/>
      <c r="FUX1" s="278"/>
      <c r="FUY1" s="278"/>
      <c r="FUZ1" s="278"/>
      <c r="FVA1" s="278"/>
      <c r="FVB1" s="278"/>
      <c r="FVC1" s="278"/>
      <c r="FVD1" s="278"/>
      <c r="FVE1" s="278"/>
      <c r="FVF1" s="278"/>
      <c r="FVG1" s="278"/>
      <c r="FVH1" s="278"/>
      <c r="FVI1" s="278"/>
      <c r="FVJ1" s="278"/>
      <c r="FVK1" s="278"/>
      <c r="FVL1" s="278"/>
      <c r="FVM1" s="278"/>
      <c r="FVN1" s="278"/>
      <c r="FVO1" s="278"/>
      <c r="FVP1" s="278"/>
      <c r="FVQ1" s="278"/>
      <c r="FVR1" s="278"/>
      <c r="FVS1" s="278"/>
      <c r="FVT1" s="278"/>
      <c r="FVU1" s="278"/>
      <c r="FVV1" s="278"/>
      <c r="FVW1" s="278"/>
      <c r="FVX1" s="278"/>
      <c r="FVY1" s="278"/>
      <c r="FVZ1" s="278"/>
      <c r="FWA1" s="278"/>
      <c r="FWB1" s="278"/>
      <c r="FWC1" s="278"/>
      <c r="FWD1" s="278"/>
      <c r="FWE1" s="278"/>
      <c r="FWF1" s="278"/>
      <c r="FWG1" s="278"/>
      <c r="FWH1" s="278"/>
      <c r="FWI1" s="278"/>
      <c r="FWJ1" s="278"/>
      <c r="FWK1" s="278"/>
      <c r="FWL1" s="278"/>
      <c r="FWM1" s="278"/>
      <c r="FWN1" s="278"/>
      <c r="FWO1" s="278"/>
      <c r="FWP1" s="278"/>
      <c r="FWQ1" s="278"/>
      <c r="FWR1" s="278"/>
      <c r="FWS1" s="278"/>
      <c r="FWT1" s="278"/>
      <c r="FWU1" s="278"/>
      <c r="FWV1" s="278"/>
      <c r="FWW1" s="278"/>
      <c r="FWX1" s="278"/>
      <c r="FWY1" s="278"/>
      <c r="FWZ1" s="278"/>
      <c r="FXA1" s="278"/>
      <c r="FXB1" s="278"/>
      <c r="FXC1" s="278"/>
      <c r="FXD1" s="278"/>
      <c r="FXE1" s="278"/>
      <c r="FXF1" s="278"/>
      <c r="FXG1" s="278"/>
      <c r="FXH1" s="278"/>
      <c r="FXI1" s="278"/>
      <c r="FXJ1" s="278"/>
      <c r="FXK1" s="278"/>
      <c r="FXL1" s="278"/>
      <c r="FXM1" s="278"/>
      <c r="FXN1" s="278"/>
      <c r="FXO1" s="278"/>
      <c r="FXP1" s="278"/>
      <c r="FXQ1" s="278"/>
      <c r="FXR1" s="278"/>
      <c r="FXS1" s="278"/>
      <c r="FXT1" s="278"/>
      <c r="FXU1" s="278"/>
      <c r="FXV1" s="278"/>
      <c r="FXW1" s="278"/>
      <c r="FXX1" s="278"/>
      <c r="FXY1" s="278"/>
      <c r="FXZ1" s="278"/>
      <c r="FYA1" s="278"/>
      <c r="FYB1" s="278"/>
      <c r="FYC1" s="278"/>
      <c r="FYD1" s="278"/>
      <c r="FYE1" s="278"/>
      <c r="FYF1" s="278"/>
      <c r="FYG1" s="278"/>
      <c r="FYH1" s="278"/>
      <c r="FYI1" s="278"/>
      <c r="FYJ1" s="278"/>
      <c r="FYK1" s="278"/>
      <c r="FYL1" s="278"/>
      <c r="FYM1" s="278"/>
      <c r="FYN1" s="278"/>
      <c r="FYO1" s="278"/>
      <c r="FYP1" s="278"/>
      <c r="FYQ1" s="278"/>
      <c r="FYR1" s="278"/>
      <c r="FYS1" s="278"/>
      <c r="FYT1" s="278"/>
      <c r="FYU1" s="278"/>
      <c r="FYV1" s="278"/>
      <c r="FYW1" s="278"/>
      <c r="FYX1" s="278"/>
      <c r="FYY1" s="278"/>
      <c r="FYZ1" s="278"/>
      <c r="FZA1" s="278"/>
      <c r="FZB1" s="278"/>
      <c r="FZC1" s="278"/>
      <c r="FZD1" s="278"/>
      <c r="FZE1" s="278"/>
      <c r="FZF1" s="278"/>
      <c r="FZG1" s="278"/>
      <c r="FZH1" s="278"/>
      <c r="FZI1" s="278"/>
      <c r="FZJ1" s="278"/>
      <c r="FZK1" s="278"/>
      <c r="FZL1" s="278"/>
      <c r="FZM1" s="278"/>
      <c r="FZN1" s="278"/>
      <c r="FZO1" s="278"/>
      <c r="FZP1" s="278"/>
      <c r="FZQ1" s="278"/>
      <c r="FZR1" s="278"/>
      <c r="FZS1" s="278"/>
      <c r="FZT1" s="278"/>
      <c r="FZU1" s="278"/>
      <c r="FZV1" s="278"/>
      <c r="FZW1" s="278"/>
      <c r="FZX1" s="278"/>
      <c r="FZY1" s="278"/>
      <c r="FZZ1" s="278"/>
      <c r="GAA1" s="278"/>
      <c r="GAB1" s="278"/>
      <c r="GAC1" s="278"/>
      <c r="GAD1" s="278"/>
      <c r="GAE1" s="278"/>
      <c r="GAF1" s="278"/>
      <c r="GAG1" s="278"/>
      <c r="GAH1" s="278"/>
      <c r="GAI1" s="278"/>
      <c r="GAJ1" s="278"/>
      <c r="GAK1" s="278"/>
      <c r="GAL1" s="278"/>
      <c r="GAM1" s="278"/>
      <c r="GAN1" s="278"/>
      <c r="GAO1" s="278"/>
      <c r="GAP1" s="278"/>
      <c r="GAQ1" s="278"/>
      <c r="GAR1" s="278"/>
      <c r="GAS1" s="278"/>
      <c r="GAT1" s="278"/>
      <c r="GAU1" s="278"/>
      <c r="GAV1" s="278"/>
      <c r="GAW1" s="278"/>
      <c r="GAX1" s="278"/>
      <c r="GAY1" s="278"/>
      <c r="GAZ1" s="278"/>
      <c r="GBA1" s="278"/>
      <c r="GBB1" s="278"/>
      <c r="GBC1" s="278"/>
      <c r="GBD1" s="278"/>
      <c r="GBE1" s="278"/>
      <c r="GBF1" s="278"/>
      <c r="GBG1" s="278"/>
      <c r="GBH1" s="278"/>
      <c r="GBI1" s="278"/>
      <c r="GBJ1" s="278"/>
      <c r="GBK1" s="278"/>
      <c r="GBL1" s="278"/>
      <c r="GBM1" s="278"/>
      <c r="GBN1" s="278"/>
      <c r="GBO1" s="278"/>
      <c r="GBP1" s="278"/>
      <c r="GBQ1" s="278"/>
      <c r="GBR1" s="278"/>
      <c r="GBS1" s="278"/>
      <c r="GBT1" s="278"/>
      <c r="GBU1" s="278"/>
      <c r="GBV1" s="278"/>
      <c r="GBW1" s="278"/>
      <c r="GBX1" s="278"/>
      <c r="GBY1" s="278"/>
      <c r="GBZ1" s="278"/>
      <c r="GCA1" s="278"/>
      <c r="GCB1" s="278"/>
      <c r="GCC1" s="278"/>
      <c r="GCD1" s="278"/>
      <c r="GCE1" s="278"/>
      <c r="GCF1" s="278"/>
      <c r="GCG1" s="278"/>
      <c r="GCH1" s="278"/>
      <c r="GCI1" s="278"/>
      <c r="GCJ1" s="278"/>
      <c r="GCK1" s="278"/>
      <c r="GCL1" s="278"/>
      <c r="GCM1" s="278"/>
      <c r="GCN1" s="278"/>
      <c r="GCO1" s="278"/>
      <c r="GCP1" s="278"/>
      <c r="GCQ1" s="278"/>
      <c r="GCR1" s="278"/>
      <c r="GCS1" s="278"/>
      <c r="GCT1" s="278"/>
      <c r="GCU1" s="278"/>
      <c r="GCV1" s="278"/>
      <c r="GCW1" s="278"/>
      <c r="GCX1" s="278"/>
      <c r="GCY1" s="278"/>
      <c r="GCZ1" s="278"/>
      <c r="GDA1" s="278"/>
      <c r="GDB1" s="278"/>
      <c r="GDC1" s="278"/>
      <c r="GDD1" s="278"/>
      <c r="GDE1" s="278"/>
      <c r="GDF1" s="278"/>
      <c r="GDG1" s="278"/>
      <c r="GDH1" s="278"/>
      <c r="GDI1" s="278"/>
      <c r="GDJ1" s="278"/>
      <c r="GDK1" s="278"/>
      <c r="GDL1" s="278"/>
      <c r="GDM1" s="278"/>
      <c r="GDN1" s="278"/>
      <c r="GDO1" s="278"/>
      <c r="GDP1" s="278"/>
      <c r="GDQ1" s="278"/>
      <c r="GDR1" s="278"/>
      <c r="GDS1" s="278"/>
      <c r="GDT1" s="278"/>
      <c r="GDU1" s="278"/>
      <c r="GDV1" s="278"/>
      <c r="GDW1" s="278"/>
      <c r="GDX1" s="278"/>
      <c r="GDY1" s="278"/>
      <c r="GDZ1" s="278"/>
      <c r="GEA1" s="278"/>
      <c r="GEB1" s="278"/>
      <c r="GEC1" s="278"/>
      <c r="GED1" s="278"/>
      <c r="GEE1" s="278"/>
      <c r="GEF1" s="278"/>
      <c r="GEG1" s="278"/>
      <c r="GEH1" s="278"/>
      <c r="GEI1" s="278"/>
      <c r="GEJ1" s="278"/>
      <c r="GEK1" s="278"/>
      <c r="GEL1" s="278"/>
      <c r="GEM1" s="278"/>
      <c r="GEN1" s="278"/>
      <c r="GEO1" s="278"/>
      <c r="GEP1" s="278"/>
      <c r="GEQ1" s="278"/>
      <c r="GER1" s="278"/>
      <c r="GES1" s="278"/>
      <c r="GET1" s="278"/>
      <c r="GEU1" s="278"/>
      <c r="GEV1" s="278"/>
      <c r="GEW1" s="278"/>
      <c r="GEX1" s="278"/>
      <c r="GEY1" s="278"/>
      <c r="GEZ1" s="278"/>
      <c r="GFA1" s="278"/>
      <c r="GFB1" s="278"/>
      <c r="GFC1" s="278"/>
      <c r="GFD1" s="278"/>
      <c r="GFE1" s="278"/>
      <c r="GFF1" s="278"/>
      <c r="GFG1" s="278"/>
      <c r="GFH1" s="278"/>
      <c r="GFI1" s="278"/>
      <c r="GFJ1" s="278"/>
      <c r="GFK1" s="278"/>
      <c r="GFL1" s="278"/>
      <c r="GFM1" s="278"/>
      <c r="GFN1" s="278"/>
      <c r="GFO1" s="278"/>
      <c r="GFP1" s="278"/>
      <c r="GFQ1" s="278"/>
      <c r="GFR1" s="278"/>
      <c r="GFS1" s="278"/>
      <c r="GFT1" s="278"/>
      <c r="GFU1" s="278"/>
      <c r="GFV1" s="278"/>
      <c r="GFW1" s="278"/>
      <c r="GFX1" s="278"/>
      <c r="GFY1" s="278"/>
      <c r="GFZ1" s="278"/>
      <c r="GGA1" s="278"/>
      <c r="GGB1" s="278"/>
      <c r="GGC1" s="278"/>
      <c r="GGD1" s="278"/>
      <c r="GGE1" s="278"/>
      <c r="GGF1" s="278"/>
      <c r="GGG1" s="278"/>
      <c r="GGH1" s="278"/>
      <c r="GGI1" s="278"/>
      <c r="GGJ1" s="278"/>
      <c r="GGK1" s="278"/>
      <c r="GGL1" s="278"/>
      <c r="GGM1" s="278"/>
      <c r="GGN1" s="278"/>
      <c r="GGO1" s="278"/>
      <c r="GGP1" s="278"/>
      <c r="GGQ1" s="278"/>
      <c r="GGR1" s="278"/>
      <c r="GGS1" s="278"/>
      <c r="GGT1" s="278"/>
      <c r="GGU1" s="278"/>
      <c r="GGV1" s="278"/>
      <c r="GGW1" s="278"/>
      <c r="GGX1" s="278"/>
      <c r="GGY1" s="278"/>
      <c r="GGZ1" s="278"/>
      <c r="GHA1" s="278"/>
      <c r="GHB1" s="278"/>
      <c r="GHC1" s="278"/>
      <c r="GHD1" s="278"/>
      <c r="GHE1" s="278"/>
      <c r="GHF1" s="278"/>
      <c r="GHG1" s="278"/>
      <c r="GHH1" s="278"/>
      <c r="GHI1" s="278"/>
      <c r="GHJ1" s="278"/>
      <c r="GHK1" s="278"/>
      <c r="GHL1" s="278"/>
      <c r="GHM1" s="278"/>
      <c r="GHN1" s="278"/>
      <c r="GHO1" s="278"/>
      <c r="GHP1" s="278"/>
      <c r="GHQ1" s="278"/>
      <c r="GHR1" s="278"/>
      <c r="GHS1" s="278"/>
      <c r="GHT1" s="278"/>
      <c r="GHU1" s="278"/>
      <c r="GHV1" s="278"/>
      <c r="GHW1" s="278"/>
      <c r="GHX1" s="278"/>
      <c r="GHY1" s="278"/>
      <c r="GHZ1" s="278"/>
      <c r="GIA1" s="278"/>
      <c r="GIB1" s="278"/>
      <c r="GIC1" s="278"/>
      <c r="GID1" s="278"/>
      <c r="GIE1" s="278"/>
      <c r="GIF1" s="278"/>
      <c r="GIG1" s="278"/>
      <c r="GIH1" s="278"/>
      <c r="GII1" s="278"/>
      <c r="GIJ1" s="278"/>
      <c r="GIK1" s="278"/>
      <c r="GIL1" s="278"/>
      <c r="GIM1" s="278"/>
      <c r="GIN1" s="278"/>
      <c r="GIO1" s="278"/>
      <c r="GIP1" s="278"/>
      <c r="GIQ1" s="278"/>
      <c r="GIR1" s="278"/>
      <c r="GIS1" s="278"/>
      <c r="GIT1" s="278"/>
      <c r="GIU1" s="278"/>
      <c r="GIV1" s="278"/>
      <c r="GIW1" s="278"/>
      <c r="GIX1" s="278"/>
      <c r="GIY1" s="278"/>
      <c r="GIZ1" s="278"/>
      <c r="GJA1" s="278"/>
      <c r="GJB1" s="278"/>
      <c r="GJC1" s="278"/>
      <c r="GJD1" s="278"/>
      <c r="GJE1" s="278"/>
      <c r="GJF1" s="278"/>
      <c r="GJG1" s="278"/>
      <c r="GJH1" s="278"/>
      <c r="GJI1" s="278"/>
      <c r="GJJ1" s="278"/>
      <c r="GJK1" s="278"/>
      <c r="GJL1" s="278"/>
      <c r="GJM1" s="278"/>
      <c r="GJN1" s="278"/>
      <c r="GJO1" s="278"/>
      <c r="GJP1" s="278"/>
      <c r="GJQ1" s="278"/>
      <c r="GJR1" s="278"/>
      <c r="GJS1" s="278"/>
      <c r="GJT1" s="278"/>
      <c r="GJU1" s="278"/>
      <c r="GJV1" s="278"/>
      <c r="GJW1" s="278"/>
      <c r="GJX1" s="278"/>
      <c r="GJY1" s="278"/>
      <c r="GJZ1" s="278"/>
      <c r="GKA1" s="278"/>
      <c r="GKB1" s="278"/>
      <c r="GKC1" s="278"/>
      <c r="GKD1" s="278"/>
      <c r="GKE1" s="278"/>
      <c r="GKF1" s="278"/>
      <c r="GKG1" s="278"/>
      <c r="GKH1" s="278"/>
      <c r="GKI1" s="278"/>
      <c r="GKJ1" s="278"/>
      <c r="GKK1" s="278"/>
      <c r="GKL1" s="278"/>
      <c r="GKM1" s="278"/>
      <c r="GKN1" s="278"/>
      <c r="GKO1" s="278"/>
      <c r="GKP1" s="278"/>
      <c r="GKQ1" s="278"/>
      <c r="GKR1" s="278"/>
      <c r="GKS1" s="278"/>
      <c r="GKT1" s="278"/>
      <c r="GKU1" s="278"/>
      <c r="GKV1" s="278"/>
      <c r="GKW1" s="278"/>
      <c r="GKX1" s="278"/>
      <c r="GKY1" s="278"/>
      <c r="GKZ1" s="278"/>
      <c r="GLA1" s="278"/>
      <c r="GLB1" s="278"/>
      <c r="GLC1" s="278"/>
      <c r="GLD1" s="278"/>
      <c r="GLE1" s="278"/>
      <c r="GLF1" s="278"/>
      <c r="GLG1" s="278"/>
      <c r="GLH1" s="278"/>
      <c r="GLI1" s="278"/>
      <c r="GLJ1" s="278"/>
      <c r="GLK1" s="278"/>
      <c r="GLL1" s="278"/>
      <c r="GLM1" s="278"/>
      <c r="GLN1" s="278"/>
      <c r="GLO1" s="278"/>
      <c r="GLP1" s="278"/>
      <c r="GLQ1" s="278"/>
      <c r="GLR1" s="278"/>
      <c r="GLS1" s="278"/>
      <c r="GLT1" s="278"/>
      <c r="GLU1" s="278"/>
      <c r="GLV1" s="278"/>
      <c r="GLW1" s="278"/>
      <c r="GLX1" s="278"/>
      <c r="GLY1" s="278"/>
      <c r="GLZ1" s="278"/>
      <c r="GMA1" s="278"/>
      <c r="GMB1" s="278"/>
      <c r="GMC1" s="278"/>
      <c r="GMD1" s="278"/>
      <c r="GME1" s="278"/>
      <c r="GMF1" s="278"/>
      <c r="GMG1" s="278"/>
      <c r="GMH1" s="278"/>
      <c r="GMI1" s="278"/>
      <c r="GMJ1" s="278"/>
      <c r="GMK1" s="278"/>
      <c r="GML1" s="278"/>
      <c r="GMM1" s="278"/>
      <c r="GMN1" s="278"/>
      <c r="GMO1" s="278"/>
      <c r="GMP1" s="278"/>
      <c r="GMQ1" s="278"/>
      <c r="GMR1" s="278"/>
      <c r="GMS1" s="278"/>
      <c r="GMT1" s="278"/>
      <c r="GMU1" s="278"/>
      <c r="GMV1" s="278"/>
      <c r="GMW1" s="278"/>
      <c r="GMX1" s="278"/>
      <c r="GMY1" s="278"/>
      <c r="GMZ1" s="278"/>
      <c r="GNA1" s="278"/>
      <c r="GNB1" s="278"/>
      <c r="GNC1" s="278"/>
      <c r="GND1" s="278"/>
      <c r="GNE1" s="278"/>
      <c r="GNF1" s="278"/>
      <c r="GNG1" s="278"/>
      <c r="GNH1" s="278"/>
      <c r="GNI1" s="278"/>
      <c r="GNJ1" s="278"/>
      <c r="GNK1" s="278"/>
      <c r="GNL1" s="278"/>
      <c r="GNM1" s="278"/>
      <c r="GNN1" s="278"/>
      <c r="GNO1" s="278"/>
      <c r="GNP1" s="278"/>
      <c r="GNQ1" s="278"/>
      <c r="GNR1" s="278"/>
      <c r="GNS1" s="278"/>
      <c r="GNT1" s="278"/>
      <c r="GNU1" s="278"/>
      <c r="GNV1" s="278"/>
      <c r="GNW1" s="278"/>
      <c r="GNX1" s="278"/>
      <c r="GNY1" s="278"/>
      <c r="GNZ1" s="278"/>
      <c r="GOA1" s="278"/>
      <c r="GOB1" s="278"/>
      <c r="GOC1" s="278"/>
      <c r="GOD1" s="278"/>
      <c r="GOE1" s="278"/>
      <c r="GOF1" s="278"/>
      <c r="GOG1" s="278"/>
      <c r="GOH1" s="278"/>
      <c r="GOI1" s="278"/>
      <c r="GOJ1" s="278"/>
      <c r="GOK1" s="278"/>
      <c r="GOL1" s="278"/>
      <c r="GOM1" s="278"/>
      <c r="GON1" s="278"/>
      <c r="GOO1" s="278"/>
      <c r="GOP1" s="278"/>
      <c r="GOQ1" s="278"/>
      <c r="GOR1" s="278"/>
      <c r="GOS1" s="278"/>
      <c r="GOT1" s="278"/>
      <c r="GOU1" s="278"/>
      <c r="GOV1" s="278"/>
      <c r="GOW1" s="278"/>
      <c r="GOX1" s="278"/>
      <c r="GOY1" s="278"/>
      <c r="GOZ1" s="278"/>
      <c r="GPA1" s="278"/>
      <c r="GPB1" s="278"/>
      <c r="GPC1" s="278"/>
      <c r="GPD1" s="278"/>
      <c r="GPE1" s="278"/>
      <c r="GPF1" s="278"/>
      <c r="GPG1" s="278"/>
      <c r="GPH1" s="278"/>
      <c r="GPI1" s="278"/>
      <c r="GPJ1" s="278"/>
      <c r="GPK1" s="278"/>
      <c r="GPL1" s="278"/>
      <c r="GPM1" s="278"/>
      <c r="GPN1" s="278"/>
      <c r="GPO1" s="278"/>
      <c r="GPP1" s="278"/>
      <c r="GPQ1" s="278"/>
      <c r="GPR1" s="278"/>
      <c r="GPS1" s="278"/>
      <c r="GPT1" s="278"/>
      <c r="GPU1" s="278"/>
      <c r="GPV1" s="278"/>
      <c r="GPW1" s="278"/>
      <c r="GPX1" s="278"/>
      <c r="GPY1" s="278"/>
      <c r="GPZ1" s="278"/>
      <c r="GQA1" s="278"/>
      <c r="GQB1" s="278"/>
      <c r="GQC1" s="278"/>
      <c r="GQD1" s="278"/>
      <c r="GQE1" s="278"/>
      <c r="GQF1" s="278"/>
      <c r="GQG1" s="278"/>
      <c r="GQH1" s="278"/>
      <c r="GQI1" s="278"/>
      <c r="GQJ1" s="278"/>
      <c r="GQK1" s="278"/>
      <c r="GQL1" s="278"/>
      <c r="GQM1" s="278"/>
      <c r="GQN1" s="278"/>
      <c r="GQO1" s="278"/>
      <c r="GQP1" s="278"/>
      <c r="GQQ1" s="278"/>
      <c r="GQR1" s="278"/>
      <c r="GQS1" s="278"/>
      <c r="GQT1" s="278"/>
      <c r="GQU1" s="278"/>
      <c r="GQV1" s="278"/>
      <c r="GQW1" s="278"/>
      <c r="GQX1" s="278"/>
      <c r="GQY1" s="278"/>
      <c r="GQZ1" s="278"/>
      <c r="GRA1" s="278"/>
      <c r="GRB1" s="278"/>
      <c r="GRC1" s="278"/>
      <c r="GRD1" s="278"/>
      <c r="GRE1" s="278"/>
      <c r="GRF1" s="278"/>
      <c r="GRG1" s="278"/>
      <c r="GRH1" s="278"/>
      <c r="GRI1" s="278"/>
      <c r="GRJ1" s="278"/>
      <c r="GRK1" s="278"/>
      <c r="GRL1" s="278"/>
      <c r="GRM1" s="278"/>
      <c r="GRN1" s="278"/>
      <c r="GRO1" s="278"/>
      <c r="GRP1" s="278"/>
      <c r="GRQ1" s="278"/>
      <c r="GRR1" s="278"/>
      <c r="GRS1" s="278"/>
      <c r="GRT1" s="278"/>
      <c r="GRU1" s="278"/>
      <c r="GRV1" s="278"/>
      <c r="GRW1" s="278"/>
      <c r="GRX1" s="278"/>
      <c r="GRY1" s="278"/>
      <c r="GRZ1" s="278"/>
      <c r="GSA1" s="278"/>
      <c r="GSB1" s="278"/>
      <c r="GSC1" s="278"/>
      <c r="GSD1" s="278"/>
      <c r="GSE1" s="278"/>
      <c r="GSF1" s="278"/>
      <c r="GSG1" s="278"/>
      <c r="GSH1" s="278"/>
      <c r="GSI1" s="278"/>
      <c r="GSJ1" s="278"/>
      <c r="GSK1" s="278"/>
      <c r="GSL1" s="278"/>
      <c r="GSM1" s="278"/>
      <c r="GSN1" s="278"/>
      <c r="GSO1" s="278"/>
      <c r="GSP1" s="278"/>
      <c r="GSQ1" s="278"/>
      <c r="GSR1" s="278"/>
      <c r="GSS1" s="278"/>
      <c r="GST1" s="278"/>
      <c r="GSU1" s="278"/>
      <c r="GSV1" s="278"/>
      <c r="GSW1" s="278"/>
      <c r="GSX1" s="278"/>
      <c r="GSY1" s="278"/>
      <c r="GSZ1" s="278"/>
      <c r="GTA1" s="278"/>
      <c r="GTB1" s="278"/>
      <c r="GTC1" s="278"/>
      <c r="GTD1" s="278"/>
      <c r="GTE1" s="278"/>
      <c r="GTF1" s="278"/>
      <c r="GTG1" s="278"/>
      <c r="GTH1" s="278"/>
      <c r="GTI1" s="278"/>
      <c r="GTJ1" s="278"/>
      <c r="GTK1" s="278"/>
      <c r="GTL1" s="278"/>
      <c r="GTM1" s="278"/>
      <c r="GTN1" s="278"/>
      <c r="GTO1" s="278"/>
      <c r="GTP1" s="278"/>
      <c r="GTQ1" s="278"/>
      <c r="GTR1" s="278"/>
      <c r="GTS1" s="278"/>
      <c r="GTT1" s="278"/>
      <c r="GTU1" s="278"/>
      <c r="GTV1" s="278"/>
      <c r="GTW1" s="278"/>
      <c r="GTX1" s="278"/>
      <c r="GTY1" s="278"/>
      <c r="GTZ1" s="278"/>
      <c r="GUA1" s="278"/>
      <c r="GUB1" s="278"/>
      <c r="GUC1" s="278"/>
      <c r="GUD1" s="278"/>
      <c r="GUE1" s="278"/>
      <c r="GUF1" s="278"/>
      <c r="GUG1" s="278"/>
      <c r="GUH1" s="278"/>
      <c r="GUI1" s="278"/>
      <c r="GUJ1" s="278"/>
      <c r="GUK1" s="278"/>
      <c r="GUL1" s="278"/>
      <c r="GUM1" s="278"/>
      <c r="GUN1" s="278"/>
      <c r="GUO1" s="278"/>
      <c r="GUP1" s="278"/>
      <c r="GUQ1" s="278"/>
      <c r="GUR1" s="278"/>
      <c r="GUS1" s="278"/>
      <c r="GUT1" s="278"/>
      <c r="GUU1" s="278"/>
      <c r="GUV1" s="278"/>
      <c r="GUW1" s="278"/>
      <c r="GUX1" s="278"/>
      <c r="GUY1" s="278"/>
      <c r="GUZ1" s="278"/>
      <c r="GVA1" s="278"/>
      <c r="GVB1" s="278"/>
      <c r="GVC1" s="278"/>
      <c r="GVD1" s="278"/>
      <c r="GVE1" s="278"/>
      <c r="GVF1" s="278"/>
      <c r="GVG1" s="278"/>
      <c r="GVH1" s="278"/>
      <c r="GVI1" s="278"/>
      <c r="GVJ1" s="278"/>
      <c r="GVK1" s="278"/>
      <c r="GVL1" s="278"/>
      <c r="GVM1" s="278"/>
      <c r="GVN1" s="278"/>
      <c r="GVO1" s="278"/>
      <c r="GVP1" s="278"/>
      <c r="GVQ1" s="278"/>
      <c r="GVR1" s="278"/>
      <c r="GVS1" s="278"/>
      <c r="GVT1" s="278"/>
      <c r="GVU1" s="278"/>
      <c r="GVV1" s="278"/>
      <c r="GVW1" s="278"/>
      <c r="GVX1" s="278"/>
      <c r="GVY1" s="278"/>
      <c r="GVZ1" s="278"/>
      <c r="GWA1" s="278"/>
      <c r="GWB1" s="278"/>
      <c r="GWC1" s="278"/>
      <c r="GWD1" s="278"/>
      <c r="GWE1" s="278"/>
      <c r="GWF1" s="278"/>
      <c r="GWG1" s="278"/>
      <c r="GWH1" s="278"/>
      <c r="GWI1" s="278"/>
      <c r="GWJ1" s="278"/>
      <c r="GWK1" s="278"/>
      <c r="GWL1" s="278"/>
      <c r="GWM1" s="278"/>
      <c r="GWN1" s="278"/>
      <c r="GWO1" s="278"/>
      <c r="GWP1" s="278"/>
      <c r="GWQ1" s="278"/>
      <c r="GWR1" s="278"/>
      <c r="GWS1" s="278"/>
      <c r="GWT1" s="278"/>
      <c r="GWU1" s="278"/>
      <c r="GWV1" s="278"/>
      <c r="GWW1" s="278"/>
      <c r="GWX1" s="278"/>
      <c r="GWY1" s="278"/>
      <c r="GWZ1" s="278"/>
      <c r="GXA1" s="278"/>
      <c r="GXB1" s="278"/>
      <c r="GXC1" s="278"/>
      <c r="GXD1" s="278"/>
      <c r="GXE1" s="278"/>
      <c r="GXF1" s="278"/>
      <c r="GXG1" s="278"/>
      <c r="GXH1" s="278"/>
      <c r="GXI1" s="278"/>
      <c r="GXJ1" s="278"/>
      <c r="GXK1" s="278"/>
      <c r="GXL1" s="278"/>
      <c r="GXM1" s="278"/>
      <c r="GXN1" s="278"/>
      <c r="GXO1" s="278"/>
      <c r="GXP1" s="278"/>
      <c r="GXQ1" s="278"/>
      <c r="GXR1" s="278"/>
      <c r="GXS1" s="278"/>
      <c r="GXT1" s="278"/>
      <c r="GXU1" s="278"/>
      <c r="GXV1" s="278"/>
      <c r="GXW1" s="278"/>
      <c r="GXX1" s="278"/>
      <c r="GXY1" s="278"/>
      <c r="GXZ1" s="278"/>
      <c r="GYA1" s="278"/>
      <c r="GYB1" s="278"/>
      <c r="GYC1" s="278"/>
      <c r="GYD1" s="278"/>
      <c r="GYE1" s="278"/>
      <c r="GYF1" s="278"/>
      <c r="GYG1" s="278"/>
      <c r="GYH1" s="278"/>
      <c r="GYI1" s="278"/>
      <c r="GYJ1" s="278"/>
      <c r="GYK1" s="278"/>
      <c r="GYL1" s="278"/>
      <c r="GYM1" s="278"/>
      <c r="GYN1" s="278"/>
      <c r="GYO1" s="278"/>
      <c r="GYP1" s="278"/>
      <c r="GYQ1" s="278"/>
      <c r="GYR1" s="278"/>
      <c r="GYS1" s="278"/>
      <c r="GYT1" s="278"/>
      <c r="GYU1" s="278"/>
      <c r="GYV1" s="278"/>
      <c r="GYW1" s="278"/>
      <c r="GYX1" s="278"/>
      <c r="GYY1" s="278"/>
      <c r="GYZ1" s="278"/>
      <c r="GZA1" s="278"/>
      <c r="GZB1" s="278"/>
      <c r="GZC1" s="278"/>
      <c r="GZD1" s="278"/>
      <c r="GZE1" s="278"/>
      <c r="GZF1" s="278"/>
      <c r="GZG1" s="278"/>
      <c r="GZH1" s="278"/>
      <c r="GZI1" s="278"/>
      <c r="GZJ1" s="278"/>
      <c r="GZK1" s="278"/>
      <c r="GZL1" s="278"/>
      <c r="GZM1" s="278"/>
      <c r="GZN1" s="278"/>
      <c r="GZO1" s="278"/>
      <c r="GZP1" s="278"/>
      <c r="GZQ1" s="278"/>
      <c r="GZR1" s="278"/>
      <c r="GZS1" s="278"/>
      <c r="GZT1" s="278"/>
      <c r="GZU1" s="278"/>
      <c r="GZV1" s="278"/>
      <c r="GZW1" s="278"/>
      <c r="GZX1" s="278"/>
      <c r="GZY1" s="278"/>
      <c r="GZZ1" s="278"/>
      <c r="HAA1" s="278"/>
      <c r="HAB1" s="278"/>
      <c r="HAC1" s="278"/>
      <c r="HAD1" s="278"/>
      <c r="HAE1" s="278"/>
      <c r="HAF1" s="278"/>
      <c r="HAG1" s="278"/>
      <c r="HAH1" s="278"/>
      <c r="HAI1" s="278"/>
      <c r="HAJ1" s="278"/>
      <c r="HAK1" s="278"/>
      <c r="HAL1" s="278"/>
      <c r="HAM1" s="278"/>
      <c r="HAN1" s="278"/>
      <c r="HAO1" s="278"/>
      <c r="HAP1" s="278"/>
      <c r="HAQ1" s="278"/>
      <c r="HAR1" s="278"/>
      <c r="HAS1" s="278"/>
      <c r="HAT1" s="278"/>
      <c r="HAU1" s="278"/>
      <c r="HAV1" s="278"/>
      <c r="HAW1" s="278"/>
      <c r="HAX1" s="278"/>
      <c r="HAY1" s="278"/>
      <c r="HAZ1" s="278"/>
      <c r="HBA1" s="278"/>
      <c r="HBB1" s="278"/>
      <c r="HBC1" s="278"/>
      <c r="HBD1" s="278"/>
      <c r="HBE1" s="278"/>
      <c r="HBF1" s="278"/>
      <c r="HBG1" s="278"/>
      <c r="HBH1" s="278"/>
      <c r="HBI1" s="278"/>
      <c r="HBJ1" s="278"/>
      <c r="HBK1" s="278"/>
      <c r="HBL1" s="278"/>
      <c r="HBM1" s="278"/>
      <c r="HBN1" s="278"/>
      <c r="HBO1" s="278"/>
      <c r="HBP1" s="278"/>
      <c r="HBQ1" s="278"/>
      <c r="HBR1" s="278"/>
      <c r="HBS1" s="278"/>
      <c r="HBT1" s="278"/>
      <c r="HBU1" s="278"/>
      <c r="HBV1" s="278"/>
      <c r="HBW1" s="278"/>
      <c r="HBX1" s="278"/>
      <c r="HBY1" s="278"/>
      <c r="HBZ1" s="278"/>
      <c r="HCA1" s="278"/>
      <c r="HCB1" s="278"/>
      <c r="HCC1" s="278"/>
      <c r="HCD1" s="278"/>
      <c r="HCE1" s="278"/>
      <c r="HCF1" s="278"/>
      <c r="HCG1" s="278"/>
      <c r="HCH1" s="278"/>
      <c r="HCI1" s="278"/>
      <c r="HCJ1" s="278"/>
      <c r="HCK1" s="278"/>
      <c r="HCL1" s="278"/>
      <c r="HCM1" s="278"/>
      <c r="HCN1" s="278"/>
      <c r="HCO1" s="278"/>
      <c r="HCP1" s="278"/>
      <c r="HCQ1" s="278"/>
      <c r="HCR1" s="278"/>
      <c r="HCS1" s="278"/>
      <c r="HCT1" s="278"/>
      <c r="HCU1" s="278"/>
      <c r="HCV1" s="278"/>
      <c r="HCW1" s="278"/>
      <c r="HCX1" s="278"/>
      <c r="HCY1" s="278"/>
      <c r="HCZ1" s="278"/>
      <c r="HDA1" s="278"/>
      <c r="HDB1" s="278"/>
      <c r="HDC1" s="278"/>
      <c r="HDD1" s="278"/>
      <c r="HDE1" s="278"/>
      <c r="HDF1" s="278"/>
      <c r="HDG1" s="278"/>
      <c r="HDH1" s="278"/>
      <c r="HDI1" s="278"/>
      <c r="HDJ1" s="278"/>
      <c r="HDK1" s="278"/>
      <c r="HDL1" s="278"/>
      <c r="HDM1" s="278"/>
      <c r="HDN1" s="278"/>
      <c r="HDO1" s="278"/>
      <c r="HDP1" s="278"/>
      <c r="HDQ1" s="278"/>
      <c r="HDR1" s="278"/>
      <c r="HDS1" s="278"/>
      <c r="HDT1" s="278"/>
      <c r="HDU1" s="278"/>
      <c r="HDV1" s="278"/>
      <c r="HDW1" s="278"/>
      <c r="HDX1" s="278"/>
      <c r="HDY1" s="278"/>
      <c r="HDZ1" s="278"/>
      <c r="HEA1" s="278"/>
      <c r="HEB1" s="278"/>
      <c r="HEC1" s="278"/>
      <c r="HED1" s="278"/>
      <c r="HEE1" s="278"/>
      <c r="HEF1" s="278"/>
      <c r="HEG1" s="278"/>
      <c r="HEH1" s="278"/>
      <c r="HEI1" s="278"/>
      <c r="HEJ1" s="278"/>
      <c r="HEK1" s="278"/>
      <c r="HEL1" s="278"/>
      <c r="HEM1" s="278"/>
      <c r="HEN1" s="278"/>
      <c r="HEO1" s="278"/>
      <c r="HEP1" s="278"/>
      <c r="HEQ1" s="278"/>
      <c r="HER1" s="278"/>
      <c r="HES1" s="278"/>
      <c r="HET1" s="278"/>
      <c r="HEU1" s="278"/>
      <c r="HEV1" s="278"/>
      <c r="HEW1" s="278"/>
      <c r="HEX1" s="278"/>
      <c r="HEY1" s="278"/>
      <c r="HEZ1" s="278"/>
      <c r="HFA1" s="278"/>
      <c r="HFB1" s="278"/>
      <c r="HFC1" s="278"/>
      <c r="HFD1" s="278"/>
      <c r="HFE1" s="278"/>
      <c r="HFF1" s="278"/>
      <c r="HFG1" s="278"/>
      <c r="HFH1" s="278"/>
      <c r="HFI1" s="278"/>
      <c r="HFJ1" s="278"/>
      <c r="HFK1" s="278"/>
      <c r="HFL1" s="278"/>
      <c r="HFM1" s="278"/>
      <c r="HFN1" s="278"/>
      <c r="HFO1" s="278"/>
      <c r="HFP1" s="278"/>
      <c r="HFQ1" s="278"/>
      <c r="HFR1" s="278"/>
      <c r="HFS1" s="278"/>
      <c r="HFT1" s="278"/>
      <c r="HFU1" s="278"/>
      <c r="HFV1" s="278"/>
      <c r="HFW1" s="278"/>
      <c r="HFX1" s="278"/>
      <c r="HFY1" s="278"/>
      <c r="HFZ1" s="278"/>
      <c r="HGA1" s="278"/>
      <c r="HGB1" s="278"/>
      <c r="HGC1" s="278"/>
      <c r="HGD1" s="278"/>
      <c r="HGE1" s="278"/>
      <c r="HGF1" s="278"/>
      <c r="HGG1" s="278"/>
      <c r="HGH1" s="278"/>
      <c r="HGI1" s="278"/>
      <c r="HGJ1" s="278"/>
      <c r="HGK1" s="278"/>
      <c r="HGL1" s="278"/>
      <c r="HGM1" s="278"/>
      <c r="HGN1" s="278"/>
      <c r="HGO1" s="278"/>
      <c r="HGP1" s="278"/>
      <c r="HGQ1" s="278"/>
      <c r="HGR1" s="278"/>
      <c r="HGS1" s="278"/>
      <c r="HGT1" s="278"/>
      <c r="HGU1" s="278"/>
      <c r="HGV1" s="278"/>
      <c r="HGW1" s="278"/>
      <c r="HGX1" s="278"/>
      <c r="HGY1" s="278"/>
      <c r="HGZ1" s="278"/>
      <c r="HHA1" s="278"/>
      <c r="HHB1" s="278"/>
      <c r="HHC1" s="278"/>
      <c r="HHD1" s="278"/>
      <c r="HHE1" s="278"/>
      <c r="HHF1" s="278"/>
      <c r="HHG1" s="278"/>
      <c r="HHH1" s="278"/>
      <c r="HHI1" s="278"/>
      <c r="HHJ1" s="278"/>
      <c r="HHK1" s="278"/>
      <c r="HHL1" s="278"/>
      <c r="HHM1" s="278"/>
      <c r="HHN1" s="278"/>
      <c r="HHO1" s="278"/>
      <c r="HHP1" s="278"/>
      <c r="HHQ1" s="278"/>
      <c r="HHR1" s="278"/>
      <c r="HHS1" s="278"/>
      <c r="HHT1" s="278"/>
      <c r="HHU1" s="278"/>
      <c r="HHV1" s="278"/>
      <c r="HHW1" s="278"/>
      <c r="HHX1" s="278"/>
      <c r="HHY1" s="278"/>
      <c r="HHZ1" s="278"/>
      <c r="HIA1" s="278"/>
      <c r="HIB1" s="278"/>
      <c r="HIC1" s="278"/>
      <c r="HID1" s="278"/>
      <c r="HIE1" s="278"/>
      <c r="HIF1" s="278"/>
      <c r="HIG1" s="278"/>
      <c r="HIH1" s="278"/>
      <c r="HII1" s="278"/>
      <c r="HIJ1" s="278"/>
      <c r="HIK1" s="278"/>
      <c r="HIL1" s="278"/>
      <c r="HIM1" s="278"/>
      <c r="HIN1" s="278"/>
      <c r="HIO1" s="278"/>
      <c r="HIP1" s="278"/>
      <c r="HIQ1" s="278"/>
      <c r="HIR1" s="278"/>
      <c r="HIS1" s="278"/>
      <c r="HIT1" s="278"/>
      <c r="HIU1" s="278"/>
      <c r="HIV1" s="278"/>
      <c r="HIW1" s="278"/>
      <c r="HIX1" s="278"/>
      <c r="HIY1" s="278"/>
      <c r="HIZ1" s="278"/>
      <c r="HJA1" s="278"/>
      <c r="HJB1" s="278"/>
      <c r="HJC1" s="278"/>
      <c r="HJD1" s="278"/>
      <c r="HJE1" s="278"/>
      <c r="HJF1" s="278"/>
      <c r="HJG1" s="278"/>
      <c r="HJH1" s="278"/>
      <c r="HJI1" s="278"/>
      <c r="HJJ1" s="278"/>
      <c r="HJK1" s="278"/>
      <c r="HJL1" s="278"/>
      <c r="HJM1" s="278"/>
      <c r="HJN1" s="278"/>
      <c r="HJO1" s="278"/>
      <c r="HJP1" s="278"/>
      <c r="HJQ1" s="278"/>
      <c r="HJR1" s="278"/>
      <c r="HJS1" s="278"/>
      <c r="HJT1" s="278"/>
      <c r="HJU1" s="278"/>
      <c r="HJV1" s="278"/>
      <c r="HJW1" s="278"/>
      <c r="HJX1" s="278"/>
      <c r="HJY1" s="278"/>
      <c r="HJZ1" s="278"/>
      <c r="HKA1" s="278"/>
      <c r="HKB1" s="278"/>
      <c r="HKC1" s="278"/>
      <c r="HKD1" s="278"/>
      <c r="HKE1" s="278"/>
      <c r="HKF1" s="278"/>
      <c r="HKG1" s="278"/>
      <c r="HKH1" s="278"/>
      <c r="HKI1" s="278"/>
      <c r="HKJ1" s="278"/>
      <c r="HKK1" s="278"/>
      <c r="HKL1" s="278"/>
      <c r="HKM1" s="278"/>
      <c r="HKN1" s="278"/>
      <c r="HKO1" s="278"/>
      <c r="HKP1" s="278"/>
      <c r="HKQ1" s="278"/>
      <c r="HKR1" s="278"/>
      <c r="HKS1" s="278"/>
      <c r="HKT1" s="278"/>
      <c r="HKU1" s="278"/>
      <c r="HKV1" s="278"/>
      <c r="HKW1" s="278"/>
      <c r="HKX1" s="278"/>
      <c r="HKY1" s="278"/>
      <c r="HKZ1" s="278"/>
      <c r="HLA1" s="278"/>
      <c r="HLB1" s="278"/>
      <c r="HLC1" s="278"/>
      <c r="HLD1" s="278"/>
      <c r="HLE1" s="278"/>
      <c r="HLF1" s="278"/>
      <c r="HLG1" s="278"/>
      <c r="HLH1" s="278"/>
      <c r="HLI1" s="278"/>
      <c r="HLJ1" s="278"/>
      <c r="HLK1" s="278"/>
      <c r="HLL1" s="278"/>
      <c r="HLM1" s="278"/>
      <c r="HLN1" s="278"/>
      <c r="HLO1" s="278"/>
      <c r="HLP1" s="278"/>
      <c r="HLQ1" s="278"/>
      <c r="HLR1" s="278"/>
      <c r="HLS1" s="278"/>
      <c r="HLT1" s="278"/>
      <c r="HLU1" s="278"/>
      <c r="HLV1" s="278"/>
      <c r="HLW1" s="278"/>
      <c r="HLX1" s="278"/>
      <c r="HLY1" s="278"/>
      <c r="HLZ1" s="278"/>
      <c r="HMA1" s="278"/>
      <c r="HMB1" s="278"/>
      <c r="HMC1" s="278"/>
      <c r="HMD1" s="278"/>
      <c r="HME1" s="278"/>
      <c r="HMF1" s="278"/>
      <c r="HMG1" s="278"/>
      <c r="HMH1" s="278"/>
      <c r="HMI1" s="278"/>
      <c r="HMJ1" s="278"/>
      <c r="HMK1" s="278"/>
      <c r="HML1" s="278"/>
      <c r="HMM1" s="278"/>
      <c r="HMN1" s="278"/>
      <c r="HMO1" s="278"/>
      <c r="HMP1" s="278"/>
      <c r="HMQ1" s="278"/>
      <c r="HMR1" s="278"/>
      <c r="HMS1" s="278"/>
      <c r="HMT1" s="278"/>
      <c r="HMU1" s="278"/>
      <c r="HMV1" s="278"/>
      <c r="HMW1" s="278"/>
      <c r="HMX1" s="278"/>
      <c r="HMY1" s="278"/>
      <c r="HMZ1" s="278"/>
      <c r="HNA1" s="278"/>
      <c r="HNB1" s="278"/>
      <c r="HNC1" s="278"/>
      <c r="HND1" s="278"/>
      <c r="HNE1" s="278"/>
      <c r="HNF1" s="278"/>
      <c r="HNG1" s="278"/>
      <c r="HNH1" s="278"/>
      <c r="HNI1" s="278"/>
      <c r="HNJ1" s="278"/>
      <c r="HNK1" s="278"/>
      <c r="HNL1" s="278"/>
      <c r="HNM1" s="278"/>
      <c r="HNN1" s="278"/>
      <c r="HNO1" s="278"/>
      <c r="HNP1" s="278"/>
      <c r="HNQ1" s="278"/>
      <c r="HNR1" s="278"/>
      <c r="HNS1" s="278"/>
      <c r="HNT1" s="278"/>
      <c r="HNU1" s="278"/>
      <c r="HNV1" s="278"/>
      <c r="HNW1" s="278"/>
      <c r="HNX1" s="278"/>
      <c r="HNY1" s="278"/>
      <c r="HNZ1" s="278"/>
      <c r="HOA1" s="278"/>
      <c r="HOB1" s="278"/>
      <c r="HOC1" s="278"/>
      <c r="HOD1" s="278"/>
      <c r="HOE1" s="278"/>
      <c r="HOF1" s="278"/>
      <c r="HOG1" s="278"/>
      <c r="HOH1" s="278"/>
      <c r="HOI1" s="278"/>
      <c r="HOJ1" s="278"/>
      <c r="HOK1" s="278"/>
      <c r="HOL1" s="278"/>
      <c r="HOM1" s="278"/>
      <c r="HON1" s="278"/>
      <c r="HOO1" s="278"/>
      <c r="HOP1" s="278"/>
      <c r="HOQ1" s="278"/>
      <c r="HOR1" s="278"/>
      <c r="HOS1" s="278"/>
      <c r="HOT1" s="278"/>
      <c r="HOU1" s="278"/>
      <c r="HOV1" s="278"/>
      <c r="HOW1" s="278"/>
      <c r="HOX1" s="278"/>
      <c r="HOY1" s="278"/>
      <c r="HOZ1" s="278"/>
      <c r="HPA1" s="278"/>
      <c r="HPB1" s="278"/>
      <c r="HPC1" s="278"/>
      <c r="HPD1" s="278"/>
      <c r="HPE1" s="278"/>
      <c r="HPF1" s="278"/>
      <c r="HPG1" s="278"/>
      <c r="HPH1" s="278"/>
      <c r="HPI1" s="278"/>
      <c r="HPJ1" s="278"/>
      <c r="HPK1" s="278"/>
      <c r="HPL1" s="278"/>
      <c r="HPM1" s="278"/>
      <c r="HPN1" s="278"/>
      <c r="HPO1" s="278"/>
      <c r="HPP1" s="278"/>
      <c r="HPQ1" s="278"/>
      <c r="HPR1" s="278"/>
      <c r="HPS1" s="278"/>
      <c r="HPT1" s="278"/>
      <c r="HPU1" s="278"/>
      <c r="HPV1" s="278"/>
      <c r="HPW1" s="278"/>
      <c r="HPX1" s="278"/>
      <c r="HPY1" s="278"/>
      <c r="HPZ1" s="278"/>
      <c r="HQA1" s="278"/>
      <c r="HQB1" s="278"/>
      <c r="HQC1" s="278"/>
      <c r="HQD1" s="278"/>
      <c r="HQE1" s="278"/>
      <c r="HQF1" s="278"/>
      <c r="HQG1" s="278"/>
      <c r="HQH1" s="278"/>
      <c r="HQI1" s="278"/>
      <c r="HQJ1" s="278"/>
      <c r="HQK1" s="278"/>
      <c r="HQL1" s="278"/>
      <c r="HQM1" s="278"/>
      <c r="HQN1" s="278"/>
      <c r="HQO1" s="278"/>
      <c r="HQP1" s="278"/>
      <c r="HQQ1" s="278"/>
      <c r="HQR1" s="278"/>
      <c r="HQS1" s="278"/>
      <c r="HQT1" s="278"/>
      <c r="HQU1" s="278"/>
      <c r="HQV1" s="278"/>
      <c r="HQW1" s="278"/>
      <c r="HQX1" s="278"/>
      <c r="HQY1" s="278"/>
      <c r="HQZ1" s="278"/>
      <c r="HRA1" s="278"/>
      <c r="HRB1" s="278"/>
      <c r="HRC1" s="278"/>
      <c r="HRD1" s="278"/>
      <c r="HRE1" s="278"/>
      <c r="HRF1" s="278"/>
      <c r="HRG1" s="278"/>
      <c r="HRH1" s="278"/>
      <c r="HRI1" s="278"/>
      <c r="HRJ1" s="278"/>
      <c r="HRK1" s="278"/>
      <c r="HRL1" s="278"/>
      <c r="HRM1" s="278"/>
      <c r="HRN1" s="278"/>
      <c r="HRO1" s="278"/>
      <c r="HRP1" s="278"/>
      <c r="HRQ1" s="278"/>
      <c r="HRR1" s="278"/>
      <c r="HRS1" s="278"/>
      <c r="HRT1" s="278"/>
      <c r="HRU1" s="278"/>
      <c r="HRV1" s="278"/>
      <c r="HRW1" s="278"/>
      <c r="HRX1" s="278"/>
      <c r="HRY1" s="278"/>
      <c r="HRZ1" s="278"/>
      <c r="HSA1" s="278"/>
      <c r="HSB1" s="278"/>
      <c r="HSC1" s="278"/>
      <c r="HSD1" s="278"/>
      <c r="HSE1" s="278"/>
      <c r="HSF1" s="278"/>
      <c r="HSG1" s="278"/>
      <c r="HSH1" s="278"/>
      <c r="HSI1" s="278"/>
      <c r="HSJ1" s="278"/>
      <c r="HSK1" s="278"/>
      <c r="HSL1" s="278"/>
      <c r="HSM1" s="278"/>
      <c r="HSN1" s="278"/>
      <c r="HSO1" s="278"/>
      <c r="HSP1" s="278"/>
      <c r="HSQ1" s="278"/>
      <c r="HSR1" s="278"/>
      <c r="HSS1" s="278"/>
      <c r="HST1" s="278"/>
      <c r="HSU1" s="278"/>
      <c r="HSV1" s="278"/>
      <c r="HSW1" s="278"/>
      <c r="HSX1" s="278"/>
      <c r="HSY1" s="278"/>
      <c r="HSZ1" s="278"/>
      <c r="HTA1" s="278"/>
      <c r="HTB1" s="278"/>
      <c r="HTC1" s="278"/>
      <c r="HTD1" s="278"/>
      <c r="HTE1" s="278"/>
      <c r="HTF1" s="278"/>
      <c r="HTG1" s="278"/>
      <c r="HTH1" s="278"/>
      <c r="HTI1" s="278"/>
      <c r="HTJ1" s="278"/>
      <c r="HTK1" s="278"/>
      <c r="HTL1" s="278"/>
      <c r="HTM1" s="278"/>
      <c r="HTN1" s="278"/>
      <c r="HTO1" s="278"/>
      <c r="HTP1" s="278"/>
      <c r="HTQ1" s="278"/>
      <c r="HTR1" s="278"/>
      <c r="HTS1" s="278"/>
      <c r="HTT1" s="278"/>
      <c r="HTU1" s="278"/>
      <c r="HTV1" s="278"/>
      <c r="HTW1" s="278"/>
      <c r="HTX1" s="278"/>
      <c r="HTY1" s="278"/>
      <c r="HTZ1" s="278"/>
      <c r="HUA1" s="278"/>
      <c r="HUB1" s="278"/>
      <c r="HUC1" s="278"/>
      <c r="HUD1" s="278"/>
      <c r="HUE1" s="278"/>
      <c r="HUF1" s="278"/>
      <c r="HUG1" s="278"/>
      <c r="HUH1" s="278"/>
      <c r="HUI1" s="278"/>
      <c r="HUJ1" s="278"/>
      <c r="HUK1" s="278"/>
      <c r="HUL1" s="278"/>
      <c r="HUM1" s="278"/>
      <c r="HUN1" s="278"/>
      <c r="HUO1" s="278"/>
      <c r="HUP1" s="278"/>
      <c r="HUQ1" s="278"/>
      <c r="HUR1" s="278"/>
      <c r="HUS1" s="278"/>
      <c r="HUT1" s="278"/>
      <c r="HUU1" s="278"/>
      <c r="HUV1" s="278"/>
      <c r="HUW1" s="278"/>
      <c r="HUX1" s="278"/>
      <c r="HUY1" s="278"/>
      <c r="HUZ1" s="278"/>
      <c r="HVA1" s="278"/>
      <c r="HVB1" s="278"/>
      <c r="HVC1" s="278"/>
      <c r="HVD1" s="278"/>
      <c r="HVE1" s="278"/>
      <c r="HVF1" s="278"/>
      <c r="HVG1" s="278"/>
      <c r="HVH1" s="278"/>
      <c r="HVI1" s="278"/>
      <c r="HVJ1" s="278"/>
      <c r="HVK1" s="278"/>
      <c r="HVL1" s="278"/>
      <c r="HVM1" s="278"/>
      <c r="HVN1" s="278"/>
      <c r="HVO1" s="278"/>
      <c r="HVP1" s="278"/>
      <c r="HVQ1" s="278"/>
      <c r="HVR1" s="278"/>
      <c r="HVS1" s="278"/>
      <c r="HVT1" s="278"/>
      <c r="HVU1" s="278"/>
      <c r="HVV1" s="278"/>
      <c r="HVW1" s="278"/>
      <c r="HVX1" s="278"/>
      <c r="HVY1" s="278"/>
      <c r="HVZ1" s="278"/>
      <c r="HWA1" s="278"/>
      <c r="HWB1" s="278"/>
      <c r="HWC1" s="278"/>
      <c r="HWD1" s="278"/>
      <c r="HWE1" s="278"/>
      <c r="HWF1" s="278"/>
      <c r="HWG1" s="278"/>
      <c r="HWH1" s="278"/>
      <c r="HWI1" s="278"/>
      <c r="HWJ1" s="278"/>
      <c r="HWK1" s="278"/>
      <c r="HWL1" s="278"/>
      <c r="HWM1" s="278"/>
      <c r="HWN1" s="278"/>
      <c r="HWO1" s="278"/>
      <c r="HWP1" s="278"/>
      <c r="HWQ1" s="278"/>
      <c r="HWR1" s="278"/>
      <c r="HWS1" s="278"/>
      <c r="HWT1" s="278"/>
      <c r="HWU1" s="278"/>
      <c r="HWV1" s="278"/>
      <c r="HWW1" s="278"/>
      <c r="HWX1" s="278"/>
      <c r="HWY1" s="278"/>
      <c r="HWZ1" s="278"/>
      <c r="HXA1" s="278"/>
      <c r="HXB1" s="278"/>
      <c r="HXC1" s="278"/>
      <c r="HXD1" s="278"/>
      <c r="HXE1" s="278"/>
      <c r="HXF1" s="278"/>
      <c r="HXG1" s="278"/>
      <c r="HXH1" s="278"/>
      <c r="HXI1" s="278"/>
      <c r="HXJ1" s="278"/>
      <c r="HXK1" s="278"/>
      <c r="HXL1" s="278"/>
      <c r="HXM1" s="278"/>
      <c r="HXN1" s="278"/>
      <c r="HXO1" s="278"/>
      <c r="HXP1" s="278"/>
      <c r="HXQ1" s="278"/>
      <c r="HXR1" s="278"/>
      <c r="HXS1" s="278"/>
      <c r="HXT1" s="278"/>
      <c r="HXU1" s="278"/>
      <c r="HXV1" s="278"/>
      <c r="HXW1" s="278"/>
      <c r="HXX1" s="278"/>
      <c r="HXY1" s="278"/>
      <c r="HXZ1" s="278"/>
      <c r="HYA1" s="278"/>
      <c r="HYB1" s="278"/>
      <c r="HYC1" s="278"/>
      <c r="HYD1" s="278"/>
      <c r="HYE1" s="278"/>
      <c r="HYF1" s="278"/>
      <c r="HYG1" s="278"/>
      <c r="HYH1" s="278"/>
      <c r="HYI1" s="278"/>
      <c r="HYJ1" s="278"/>
      <c r="HYK1" s="278"/>
      <c r="HYL1" s="278"/>
      <c r="HYM1" s="278"/>
      <c r="HYN1" s="278"/>
      <c r="HYO1" s="278"/>
      <c r="HYP1" s="278"/>
      <c r="HYQ1" s="278"/>
      <c r="HYR1" s="278"/>
      <c r="HYS1" s="278"/>
      <c r="HYT1" s="278"/>
      <c r="HYU1" s="278"/>
      <c r="HYV1" s="278"/>
      <c r="HYW1" s="278"/>
      <c r="HYX1" s="278"/>
      <c r="HYY1" s="278"/>
      <c r="HYZ1" s="278"/>
      <c r="HZA1" s="278"/>
      <c r="HZB1" s="278"/>
      <c r="HZC1" s="278"/>
      <c r="HZD1" s="278"/>
      <c r="HZE1" s="278"/>
      <c r="HZF1" s="278"/>
      <c r="HZG1" s="278"/>
      <c r="HZH1" s="278"/>
      <c r="HZI1" s="278"/>
      <c r="HZJ1" s="278"/>
      <c r="HZK1" s="278"/>
      <c r="HZL1" s="278"/>
      <c r="HZM1" s="278"/>
      <c r="HZN1" s="278"/>
      <c r="HZO1" s="278"/>
      <c r="HZP1" s="278"/>
      <c r="HZQ1" s="278"/>
      <c r="HZR1" s="278"/>
      <c r="HZS1" s="278"/>
      <c r="HZT1" s="278"/>
      <c r="HZU1" s="278"/>
      <c r="HZV1" s="278"/>
      <c r="HZW1" s="278"/>
      <c r="HZX1" s="278"/>
      <c r="HZY1" s="278"/>
      <c r="HZZ1" s="278"/>
      <c r="IAA1" s="278"/>
      <c r="IAB1" s="278"/>
      <c r="IAC1" s="278"/>
      <c r="IAD1" s="278"/>
      <c r="IAE1" s="278"/>
      <c r="IAF1" s="278"/>
      <c r="IAG1" s="278"/>
      <c r="IAH1" s="278"/>
      <c r="IAI1" s="278"/>
      <c r="IAJ1" s="278"/>
      <c r="IAK1" s="278"/>
      <c r="IAL1" s="278"/>
      <c r="IAM1" s="278"/>
      <c r="IAN1" s="278"/>
      <c r="IAO1" s="278"/>
      <c r="IAP1" s="278"/>
      <c r="IAQ1" s="278"/>
      <c r="IAR1" s="278"/>
      <c r="IAS1" s="278"/>
      <c r="IAT1" s="278"/>
      <c r="IAU1" s="278"/>
      <c r="IAV1" s="278"/>
      <c r="IAW1" s="278"/>
      <c r="IAX1" s="278"/>
      <c r="IAY1" s="278"/>
      <c r="IAZ1" s="278"/>
      <c r="IBA1" s="278"/>
      <c r="IBB1" s="278"/>
      <c r="IBC1" s="278"/>
      <c r="IBD1" s="278"/>
      <c r="IBE1" s="278"/>
      <c r="IBF1" s="278"/>
      <c r="IBG1" s="278"/>
      <c r="IBH1" s="278"/>
      <c r="IBI1" s="278"/>
      <c r="IBJ1" s="278"/>
      <c r="IBK1" s="278"/>
      <c r="IBL1" s="278"/>
      <c r="IBM1" s="278"/>
      <c r="IBN1" s="278"/>
      <c r="IBO1" s="278"/>
      <c r="IBP1" s="278"/>
      <c r="IBQ1" s="278"/>
      <c r="IBR1" s="278"/>
      <c r="IBS1" s="278"/>
      <c r="IBT1" s="278"/>
      <c r="IBU1" s="278"/>
      <c r="IBV1" s="278"/>
      <c r="IBW1" s="278"/>
      <c r="IBX1" s="278"/>
      <c r="IBY1" s="278"/>
      <c r="IBZ1" s="278"/>
      <c r="ICA1" s="278"/>
      <c r="ICB1" s="278"/>
      <c r="ICC1" s="278"/>
      <c r="ICD1" s="278"/>
      <c r="ICE1" s="278"/>
      <c r="ICF1" s="278"/>
      <c r="ICG1" s="278"/>
      <c r="ICH1" s="278"/>
      <c r="ICI1" s="278"/>
      <c r="ICJ1" s="278"/>
      <c r="ICK1" s="278"/>
      <c r="ICL1" s="278"/>
      <c r="ICM1" s="278"/>
      <c r="ICN1" s="278"/>
      <c r="ICO1" s="278"/>
      <c r="ICP1" s="278"/>
      <c r="ICQ1" s="278"/>
      <c r="ICR1" s="278"/>
      <c r="ICS1" s="278"/>
      <c r="ICT1" s="278"/>
      <c r="ICU1" s="278"/>
      <c r="ICV1" s="278"/>
      <c r="ICW1" s="278"/>
      <c r="ICX1" s="278"/>
      <c r="ICY1" s="278"/>
      <c r="ICZ1" s="278"/>
      <c r="IDA1" s="278"/>
      <c r="IDB1" s="278"/>
      <c r="IDC1" s="278"/>
      <c r="IDD1" s="278"/>
      <c r="IDE1" s="278"/>
      <c r="IDF1" s="278"/>
      <c r="IDG1" s="278"/>
      <c r="IDH1" s="278"/>
      <c r="IDI1" s="278"/>
      <c r="IDJ1" s="278"/>
      <c r="IDK1" s="278"/>
      <c r="IDL1" s="278"/>
      <c r="IDM1" s="278"/>
      <c r="IDN1" s="278"/>
      <c r="IDO1" s="278"/>
      <c r="IDP1" s="278"/>
      <c r="IDQ1" s="278"/>
      <c r="IDR1" s="278"/>
      <c r="IDS1" s="278"/>
      <c r="IDT1" s="278"/>
      <c r="IDU1" s="278"/>
      <c r="IDV1" s="278"/>
      <c r="IDW1" s="278"/>
      <c r="IDX1" s="278"/>
      <c r="IDY1" s="278"/>
      <c r="IDZ1" s="278"/>
      <c r="IEA1" s="278"/>
      <c r="IEB1" s="278"/>
      <c r="IEC1" s="278"/>
      <c r="IED1" s="278"/>
      <c r="IEE1" s="278"/>
      <c r="IEF1" s="278"/>
      <c r="IEG1" s="278"/>
      <c r="IEH1" s="278"/>
      <c r="IEI1" s="278"/>
      <c r="IEJ1" s="278"/>
      <c r="IEK1" s="278"/>
      <c r="IEL1" s="278"/>
      <c r="IEM1" s="278"/>
      <c r="IEN1" s="278"/>
      <c r="IEO1" s="278"/>
      <c r="IEP1" s="278"/>
      <c r="IEQ1" s="278"/>
      <c r="IER1" s="278"/>
      <c r="IES1" s="278"/>
      <c r="IET1" s="278"/>
      <c r="IEU1" s="278"/>
      <c r="IEV1" s="278"/>
      <c r="IEW1" s="278"/>
      <c r="IEX1" s="278"/>
      <c r="IEY1" s="278"/>
      <c r="IEZ1" s="278"/>
      <c r="IFA1" s="278"/>
      <c r="IFB1" s="278"/>
      <c r="IFC1" s="278"/>
      <c r="IFD1" s="278"/>
      <c r="IFE1" s="278"/>
      <c r="IFF1" s="278"/>
      <c r="IFG1" s="278"/>
      <c r="IFH1" s="278"/>
      <c r="IFI1" s="278"/>
      <c r="IFJ1" s="278"/>
      <c r="IFK1" s="278"/>
      <c r="IFL1" s="278"/>
      <c r="IFM1" s="278"/>
      <c r="IFN1" s="278"/>
      <c r="IFO1" s="278"/>
      <c r="IFP1" s="278"/>
      <c r="IFQ1" s="278"/>
      <c r="IFR1" s="278"/>
      <c r="IFS1" s="278"/>
      <c r="IFT1" s="278"/>
      <c r="IFU1" s="278"/>
      <c r="IFV1" s="278"/>
      <c r="IFW1" s="278"/>
      <c r="IFX1" s="278"/>
      <c r="IFY1" s="278"/>
      <c r="IFZ1" s="278"/>
      <c r="IGA1" s="278"/>
      <c r="IGB1" s="278"/>
      <c r="IGC1" s="278"/>
      <c r="IGD1" s="278"/>
      <c r="IGE1" s="278"/>
      <c r="IGF1" s="278"/>
      <c r="IGG1" s="278"/>
      <c r="IGH1" s="278"/>
      <c r="IGI1" s="278"/>
      <c r="IGJ1" s="278"/>
      <c r="IGK1" s="278"/>
      <c r="IGL1" s="278"/>
      <c r="IGM1" s="278"/>
      <c r="IGN1" s="278"/>
      <c r="IGO1" s="278"/>
      <c r="IGP1" s="278"/>
      <c r="IGQ1" s="278"/>
      <c r="IGR1" s="278"/>
      <c r="IGS1" s="278"/>
      <c r="IGT1" s="278"/>
      <c r="IGU1" s="278"/>
      <c r="IGV1" s="278"/>
      <c r="IGW1" s="278"/>
      <c r="IGX1" s="278"/>
      <c r="IGY1" s="278"/>
      <c r="IGZ1" s="278"/>
      <c r="IHA1" s="278"/>
      <c r="IHB1" s="278"/>
      <c r="IHC1" s="278"/>
      <c r="IHD1" s="278"/>
      <c r="IHE1" s="278"/>
      <c r="IHF1" s="278"/>
      <c r="IHG1" s="278"/>
      <c r="IHH1" s="278"/>
      <c r="IHI1" s="278"/>
      <c r="IHJ1" s="278"/>
      <c r="IHK1" s="278"/>
      <c r="IHL1" s="278"/>
      <c r="IHM1" s="278"/>
      <c r="IHN1" s="278"/>
      <c r="IHO1" s="278"/>
      <c r="IHP1" s="278"/>
      <c r="IHQ1" s="278"/>
      <c r="IHR1" s="278"/>
      <c r="IHS1" s="278"/>
      <c r="IHT1" s="278"/>
      <c r="IHU1" s="278"/>
      <c r="IHV1" s="278"/>
      <c r="IHW1" s="278"/>
      <c r="IHX1" s="278"/>
      <c r="IHY1" s="278"/>
      <c r="IHZ1" s="278"/>
      <c r="IIA1" s="278"/>
      <c r="IIB1" s="278"/>
      <c r="IIC1" s="278"/>
      <c r="IID1" s="278"/>
      <c r="IIE1" s="278"/>
      <c r="IIF1" s="278"/>
      <c r="IIG1" s="278"/>
      <c r="IIH1" s="278"/>
      <c r="III1" s="278"/>
      <c r="IIJ1" s="278"/>
      <c r="IIK1" s="278"/>
      <c r="IIL1" s="278"/>
      <c r="IIM1" s="278"/>
      <c r="IIN1" s="278"/>
      <c r="IIO1" s="278"/>
      <c r="IIP1" s="278"/>
      <c r="IIQ1" s="278"/>
      <c r="IIR1" s="278"/>
      <c r="IIS1" s="278"/>
      <c r="IIT1" s="278"/>
      <c r="IIU1" s="278"/>
      <c r="IIV1" s="278"/>
      <c r="IIW1" s="278"/>
      <c r="IIX1" s="278"/>
      <c r="IIY1" s="278"/>
      <c r="IIZ1" s="278"/>
      <c r="IJA1" s="278"/>
      <c r="IJB1" s="278"/>
      <c r="IJC1" s="278"/>
      <c r="IJD1" s="278"/>
      <c r="IJE1" s="278"/>
      <c r="IJF1" s="278"/>
      <c r="IJG1" s="278"/>
      <c r="IJH1" s="278"/>
      <c r="IJI1" s="278"/>
      <c r="IJJ1" s="278"/>
      <c r="IJK1" s="278"/>
      <c r="IJL1" s="278"/>
      <c r="IJM1" s="278"/>
      <c r="IJN1" s="278"/>
      <c r="IJO1" s="278"/>
      <c r="IJP1" s="278"/>
      <c r="IJQ1" s="278"/>
      <c r="IJR1" s="278"/>
      <c r="IJS1" s="278"/>
      <c r="IJT1" s="278"/>
      <c r="IJU1" s="278"/>
      <c r="IJV1" s="278"/>
      <c r="IJW1" s="278"/>
      <c r="IJX1" s="278"/>
      <c r="IJY1" s="278"/>
      <c r="IJZ1" s="278"/>
      <c r="IKA1" s="278"/>
      <c r="IKB1" s="278"/>
      <c r="IKC1" s="278"/>
      <c r="IKD1" s="278"/>
      <c r="IKE1" s="278"/>
      <c r="IKF1" s="278"/>
      <c r="IKG1" s="278"/>
      <c r="IKH1" s="278"/>
      <c r="IKI1" s="278"/>
      <c r="IKJ1" s="278"/>
      <c r="IKK1" s="278"/>
      <c r="IKL1" s="278"/>
      <c r="IKM1" s="278"/>
      <c r="IKN1" s="278"/>
      <c r="IKO1" s="278"/>
      <c r="IKP1" s="278"/>
      <c r="IKQ1" s="278"/>
      <c r="IKR1" s="278"/>
      <c r="IKS1" s="278"/>
      <c r="IKT1" s="278"/>
      <c r="IKU1" s="278"/>
      <c r="IKV1" s="278"/>
      <c r="IKW1" s="278"/>
      <c r="IKX1" s="278"/>
      <c r="IKY1" s="278"/>
      <c r="IKZ1" s="278"/>
      <c r="ILA1" s="278"/>
      <c r="ILB1" s="278"/>
      <c r="ILC1" s="278"/>
      <c r="ILD1" s="278"/>
      <c r="ILE1" s="278"/>
      <c r="ILF1" s="278"/>
      <c r="ILG1" s="278"/>
      <c r="ILH1" s="278"/>
      <c r="ILI1" s="278"/>
      <c r="ILJ1" s="278"/>
      <c r="ILK1" s="278"/>
      <c r="ILL1" s="278"/>
      <c r="ILM1" s="278"/>
      <c r="ILN1" s="278"/>
      <c r="ILO1" s="278"/>
      <c r="ILP1" s="278"/>
      <c r="ILQ1" s="278"/>
      <c r="ILR1" s="278"/>
      <c r="ILS1" s="278"/>
      <c r="ILT1" s="278"/>
      <c r="ILU1" s="278"/>
      <c r="ILV1" s="278"/>
      <c r="ILW1" s="278"/>
      <c r="ILX1" s="278"/>
      <c r="ILY1" s="278"/>
      <c r="ILZ1" s="278"/>
      <c r="IMA1" s="278"/>
      <c r="IMB1" s="278"/>
      <c r="IMC1" s="278"/>
      <c r="IMD1" s="278"/>
      <c r="IME1" s="278"/>
      <c r="IMF1" s="278"/>
      <c r="IMG1" s="278"/>
      <c r="IMH1" s="278"/>
      <c r="IMI1" s="278"/>
      <c r="IMJ1" s="278"/>
      <c r="IMK1" s="278"/>
      <c r="IML1" s="278"/>
      <c r="IMM1" s="278"/>
      <c r="IMN1" s="278"/>
      <c r="IMO1" s="278"/>
      <c r="IMP1" s="278"/>
      <c r="IMQ1" s="278"/>
      <c r="IMR1" s="278"/>
      <c r="IMS1" s="278"/>
      <c r="IMT1" s="278"/>
      <c r="IMU1" s="278"/>
      <c r="IMV1" s="278"/>
      <c r="IMW1" s="278"/>
      <c r="IMX1" s="278"/>
      <c r="IMY1" s="278"/>
      <c r="IMZ1" s="278"/>
      <c r="INA1" s="278"/>
      <c r="INB1" s="278"/>
      <c r="INC1" s="278"/>
      <c r="IND1" s="278"/>
      <c r="INE1" s="278"/>
      <c r="INF1" s="278"/>
      <c r="ING1" s="278"/>
      <c r="INH1" s="278"/>
      <c r="INI1" s="278"/>
      <c r="INJ1" s="278"/>
      <c r="INK1" s="278"/>
      <c r="INL1" s="278"/>
      <c r="INM1" s="278"/>
      <c r="INN1" s="278"/>
      <c r="INO1" s="278"/>
      <c r="INP1" s="278"/>
      <c r="INQ1" s="278"/>
      <c r="INR1" s="278"/>
      <c r="INS1" s="278"/>
      <c r="INT1" s="278"/>
      <c r="INU1" s="278"/>
      <c r="INV1" s="278"/>
      <c r="INW1" s="278"/>
      <c r="INX1" s="278"/>
      <c r="INY1" s="278"/>
      <c r="INZ1" s="278"/>
      <c r="IOA1" s="278"/>
      <c r="IOB1" s="278"/>
      <c r="IOC1" s="278"/>
      <c r="IOD1" s="278"/>
      <c r="IOE1" s="278"/>
      <c r="IOF1" s="278"/>
      <c r="IOG1" s="278"/>
      <c r="IOH1" s="278"/>
      <c r="IOI1" s="278"/>
      <c r="IOJ1" s="278"/>
      <c r="IOK1" s="278"/>
      <c r="IOL1" s="278"/>
      <c r="IOM1" s="278"/>
      <c r="ION1" s="278"/>
      <c r="IOO1" s="278"/>
      <c r="IOP1" s="278"/>
      <c r="IOQ1" s="278"/>
      <c r="IOR1" s="278"/>
      <c r="IOS1" s="278"/>
      <c r="IOT1" s="278"/>
      <c r="IOU1" s="278"/>
      <c r="IOV1" s="278"/>
      <c r="IOW1" s="278"/>
      <c r="IOX1" s="278"/>
      <c r="IOY1" s="278"/>
      <c r="IOZ1" s="278"/>
      <c r="IPA1" s="278"/>
      <c r="IPB1" s="278"/>
      <c r="IPC1" s="278"/>
      <c r="IPD1" s="278"/>
      <c r="IPE1" s="278"/>
      <c r="IPF1" s="278"/>
      <c r="IPG1" s="278"/>
      <c r="IPH1" s="278"/>
      <c r="IPI1" s="278"/>
      <c r="IPJ1" s="278"/>
      <c r="IPK1" s="278"/>
      <c r="IPL1" s="278"/>
      <c r="IPM1" s="278"/>
      <c r="IPN1" s="278"/>
      <c r="IPO1" s="278"/>
      <c r="IPP1" s="278"/>
      <c r="IPQ1" s="278"/>
      <c r="IPR1" s="278"/>
      <c r="IPS1" s="278"/>
      <c r="IPT1" s="278"/>
      <c r="IPU1" s="278"/>
      <c r="IPV1" s="278"/>
      <c r="IPW1" s="278"/>
      <c r="IPX1" s="278"/>
      <c r="IPY1" s="278"/>
      <c r="IPZ1" s="278"/>
      <c r="IQA1" s="278"/>
      <c r="IQB1" s="278"/>
      <c r="IQC1" s="278"/>
      <c r="IQD1" s="278"/>
      <c r="IQE1" s="278"/>
      <c r="IQF1" s="278"/>
      <c r="IQG1" s="278"/>
      <c r="IQH1" s="278"/>
      <c r="IQI1" s="278"/>
      <c r="IQJ1" s="278"/>
      <c r="IQK1" s="278"/>
      <c r="IQL1" s="278"/>
      <c r="IQM1" s="278"/>
      <c r="IQN1" s="278"/>
      <c r="IQO1" s="278"/>
      <c r="IQP1" s="278"/>
      <c r="IQQ1" s="278"/>
      <c r="IQR1" s="278"/>
      <c r="IQS1" s="278"/>
      <c r="IQT1" s="278"/>
      <c r="IQU1" s="278"/>
      <c r="IQV1" s="278"/>
      <c r="IQW1" s="278"/>
      <c r="IQX1" s="278"/>
      <c r="IQY1" s="278"/>
      <c r="IQZ1" s="278"/>
      <c r="IRA1" s="278"/>
      <c r="IRB1" s="278"/>
      <c r="IRC1" s="278"/>
      <c r="IRD1" s="278"/>
      <c r="IRE1" s="278"/>
      <c r="IRF1" s="278"/>
      <c r="IRG1" s="278"/>
      <c r="IRH1" s="278"/>
      <c r="IRI1" s="278"/>
      <c r="IRJ1" s="278"/>
      <c r="IRK1" s="278"/>
      <c r="IRL1" s="278"/>
      <c r="IRM1" s="278"/>
      <c r="IRN1" s="278"/>
      <c r="IRO1" s="278"/>
      <c r="IRP1" s="278"/>
      <c r="IRQ1" s="278"/>
      <c r="IRR1" s="278"/>
      <c r="IRS1" s="278"/>
      <c r="IRT1" s="278"/>
      <c r="IRU1" s="278"/>
      <c r="IRV1" s="278"/>
      <c r="IRW1" s="278"/>
      <c r="IRX1" s="278"/>
      <c r="IRY1" s="278"/>
      <c r="IRZ1" s="278"/>
      <c r="ISA1" s="278"/>
      <c r="ISB1" s="278"/>
      <c r="ISC1" s="278"/>
      <c r="ISD1" s="278"/>
      <c r="ISE1" s="278"/>
      <c r="ISF1" s="278"/>
      <c r="ISG1" s="278"/>
      <c r="ISH1" s="278"/>
      <c r="ISI1" s="278"/>
      <c r="ISJ1" s="278"/>
      <c r="ISK1" s="278"/>
      <c r="ISL1" s="278"/>
      <c r="ISM1" s="278"/>
      <c r="ISN1" s="278"/>
      <c r="ISO1" s="278"/>
      <c r="ISP1" s="278"/>
      <c r="ISQ1" s="278"/>
      <c r="ISR1" s="278"/>
      <c r="ISS1" s="278"/>
      <c r="IST1" s="278"/>
      <c r="ISU1" s="278"/>
      <c r="ISV1" s="278"/>
      <c r="ISW1" s="278"/>
      <c r="ISX1" s="278"/>
      <c r="ISY1" s="278"/>
      <c r="ISZ1" s="278"/>
      <c r="ITA1" s="278"/>
      <c r="ITB1" s="278"/>
      <c r="ITC1" s="278"/>
      <c r="ITD1" s="278"/>
      <c r="ITE1" s="278"/>
      <c r="ITF1" s="278"/>
      <c r="ITG1" s="278"/>
      <c r="ITH1" s="278"/>
      <c r="ITI1" s="278"/>
      <c r="ITJ1" s="278"/>
      <c r="ITK1" s="278"/>
      <c r="ITL1" s="278"/>
      <c r="ITM1" s="278"/>
      <c r="ITN1" s="278"/>
      <c r="ITO1" s="278"/>
      <c r="ITP1" s="278"/>
      <c r="ITQ1" s="278"/>
      <c r="ITR1" s="278"/>
      <c r="ITS1" s="278"/>
      <c r="ITT1" s="278"/>
      <c r="ITU1" s="278"/>
      <c r="ITV1" s="278"/>
      <c r="ITW1" s="278"/>
      <c r="ITX1" s="278"/>
      <c r="ITY1" s="278"/>
      <c r="ITZ1" s="278"/>
      <c r="IUA1" s="278"/>
      <c r="IUB1" s="278"/>
      <c r="IUC1" s="278"/>
      <c r="IUD1" s="278"/>
      <c r="IUE1" s="278"/>
      <c r="IUF1" s="278"/>
      <c r="IUG1" s="278"/>
      <c r="IUH1" s="278"/>
      <c r="IUI1" s="278"/>
      <c r="IUJ1" s="278"/>
      <c r="IUK1" s="278"/>
      <c r="IUL1" s="278"/>
      <c r="IUM1" s="278"/>
      <c r="IUN1" s="278"/>
      <c r="IUO1" s="278"/>
      <c r="IUP1" s="278"/>
      <c r="IUQ1" s="278"/>
      <c r="IUR1" s="278"/>
      <c r="IUS1" s="278"/>
      <c r="IUT1" s="278"/>
      <c r="IUU1" s="278"/>
      <c r="IUV1" s="278"/>
      <c r="IUW1" s="278"/>
      <c r="IUX1" s="278"/>
      <c r="IUY1" s="278"/>
      <c r="IUZ1" s="278"/>
      <c r="IVA1" s="278"/>
      <c r="IVB1" s="278"/>
      <c r="IVC1" s="278"/>
      <c r="IVD1" s="278"/>
      <c r="IVE1" s="278"/>
      <c r="IVF1" s="278"/>
      <c r="IVG1" s="278"/>
      <c r="IVH1" s="278"/>
      <c r="IVI1" s="278"/>
      <c r="IVJ1" s="278"/>
      <c r="IVK1" s="278"/>
      <c r="IVL1" s="278"/>
      <c r="IVM1" s="278"/>
      <c r="IVN1" s="278"/>
      <c r="IVO1" s="278"/>
      <c r="IVP1" s="278"/>
      <c r="IVQ1" s="278"/>
      <c r="IVR1" s="278"/>
      <c r="IVS1" s="278"/>
      <c r="IVT1" s="278"/>
      <c r="IVU1" s="278"/>
      <c r="IVV1" s="278"/>
      <c r="IVW1" s="278"/>
      <c r="IVX1" s="278"/>
      <c r="IVY1" s="278"/>
      <c r="IVZ1" s="278"/>
      <c r="IWA1" s="278"/>
      <c r="IWB1" s="278"/>
      <c r="IWC1" s="278"/>
      <c r="IWD1" s="278"/>
      <c r="IWE1" s="278"/>
      <c r="IWF1" s="278"/>
      <c r="IWG1" s="278"/>
      <c r="IWH1" s="278"/>
      <c r="IWI1" s="278"/>
      <c r="IWJ1" s="278"/>
      <c r="IWK1" s="278"/>
      <c r="IWL1" s="278"/>
      <c r="IWM1" s="278"/>
      <c r="IWN1" s="278"/>
      <c r="IWO1" s="278"/>
      <c r="IWP1" s="278"/>
      <c r="IWQ1" s="278"/>
      <c r="IWR1" s="278"/>
      <c r="IWS1" s="278"/>
      <c r="IWT1" s="278"/>
      <c r="IWU1" s="278"/>
      <c r="IWV1" s="278"/>
      <c r="IWW1" s="278"/>
      <c r="IWX1" s="278"/>
      <c r="IWY1" s="278"/>
      <c r="IWZ1" s="278"/>
      <c r="IXA1" s="278"/>
      <c r="IXB1" s="278"/>
      <c r="IXC1" s="278"/>
      <c r="IXD1" s="278"/>
      <c r="IXE1" s="278"/>
      <c r="IXF1" s="278"/>
      <c r="IXG1" s="278"/>
      <c r="IXH1" s="278"/>
      <c r="IXI1" s="278"/>
      <c r="IXJ1" s="278"/>
      <c r="IXK1" s="278"/>
      <c r="IXL1" s="278"/>
      <c r="IXM1" s="278"/>
      <c r="IXN1" s="278"/>
      <c r="IXO1" s="278"/>
      <c r="IXP1" s="278"/>
      <c r="IXQ1" s="278"/>
      <c r="IXR1" s="278"/>
      <c r="IXS1" s="278"/>
      <c r="IXT1" s="278"/>
      <c r="IXU1" s="278"/>
      <c r="IXV1" s="278"/>
      <c r="IXW1" s="278"/>
      <c r="IXX1" s="278"/>
      <c r="IXY1" s="278"/>
      <c r="IXZ1" s="278"/>
      <c r="IYA1" s="278"/>
      <c r="IYB1" s="278"/>
      <c r="IYC1" s="278"/>
      <c r="IYD1" s="278"/>
      <c r="IYE1" s="278"/>
      <c r="IYF1" s="278"/>
      <c r="IYG1" s="278"/>
      <c r="IYH1" s="278"/>
      <c r="IYI1" s="278"/>
      <c r="IYJ1" s="278"/>
      <c r="IYK1" s="278"/>
      <c r="IYL1" s="278"/>
      <c r="IYM1" s="278"/>
      <c r="IYN1" s="278"/>
      <c r="IYO1" s="278"/>
      <c r="IYP1" s="278"/>
      <c r="IYQ1" s="278"/>
      <c r="IYR1" s="278"/>
      <c r="IYS1" s="278"/>
      <c r="IYT1" s="278"/>
      <c r="IYU1" s="278"/>
      <c r="IYV1" s="278"/>
      <c r="IYW1" s="278"/>
      <c r="IYX1" s="278"/>
      <c r="IYY1" s="278"/>
      <c r="IYZ1" s="278"/>
      <c r="IZA1" s="278"/>
      <c r="IZB1" s="278"/>
      <c r="IZC1" s="278"/>
      <c r="IZD1" s="278"/>
      <c r="IZE1" s="278"/>
      <c r="IZF1" s="278"/>
      <c r="IZG1" s="278"/>
      <c r="IZH1" s="278"/>
      <c r="IZI1" s="278"/>
      <c r="IZJ1" s="278"/>
      <c r="IZK1" s="278"/>
      <c r="IZL1" s="278"/>
      <c r="IZM1" s="278"/>
      <c r="IZN1" s="278"/>
      <c r="IZO1" s="278"/>
      <c r="IZP1" s="278"/>
      <c r="IZQ1" s="278"/>
      <c r="IZR1" s="278"/>
      <c r="IZS1" s="278"/>
      <c r="IZT1" s="278"/>
      <c r="IZU1" s="278"/>
      <c r="IZV1" s="278"/>
      <c r="IZW1" s="278"/>
      <c r="IZX1" s="278"/>
      <c r="IZY1" s="278"/>
      <c r="IZZ1" s="278"/>
      <c r="JAA1" s="278"/>
      <c r="JAB1" s="278"/>
      <c r="JAC1" s="278"/>
      <c r="JAD1" s="278"/>
      <c r="JAE1" s="278"/>
      <c r="JAF1" s="278"/>
      <c r="JAG1" s="278"/>
      <c r="JAH1" s="278"/>
      <c r="JAI1" s="278"/>
      <c r="JAJ1" s="278"/>
      <c r="JAK1" s="278"/>
      <c r="JAL1" s="278"/>
      <c r="JAM1" s="278"/>
      <c r="JAN1" s="278"/>
      <c r="JAO1" s="278"/>
      <c r="JAP1" s="278"/>
      <c r="JAQ1" s="278"/>
      <c r="JAR1" s="278"/>
      <c r="JAS1" s="278"/>
      <c r="JAT1" s="278"/>
      <c r="JAU1" s="278"/>
      <c r="JAV1" s="278"/>
      <c r="JAW1" s="278"/>
      <c r="JAX1" s="278"/>
      <c r="JAY1" s="278"/>
      <c r="JAZ1" s="278"/>
      <c r="JBA1" s="278"/>
      <c r="JBB1" s="278"/>
      <c r="JBC1" s="278"/>
      <c r="JBD1" s="278"/>
      <c r="JBE1" s="278"/>
      <c r="JBF1" s="278"/>
      <c r="JBG1" s="278"/>
      <c r="JBH1" s="278"/>
      <c r="JBI1" s="278"/>
      <c r="JBJ1" s="278"/>
      <c r="JBK1" s="278"/>
      <c r="JBL1" s="278"/>
      <c r="JBM1" s="278"/>
      <c r="JBN1" s="278"/>
      <c r="JBO1" s="278"/>
      <c r="JBP1" s="278"/>
      <c r="JBQ1" s="278"/>
      <c r="JBR1" s="278"/>
      <c r="JBS1" s="278"/>
      <c r="JBT1" s="278"/>
      <c r="JBU1" s="278"/>
      <c r="JBV1" s="278"/>
      <c r="JBW1" s="278"/>
      <c r="JBX1" s="278"/>
      <c r="JBY1" s="278"/>
      <c r="JBZ1" s="278"/>
      <c r="JCA1" s="278"/>
      <c r="JCB1" s="278"/>
      <c r="JCC1" s="278"/>
      <c r="JCD1" s="278"/>
      <c r="JCE1" s="278"/>
      <c r="JCF1" s="278"/>
      <c r="JCG1" s="278"/>
      <c r="JCH1" s="278"/>
      <c r="JCI1" s="278"/>
      <c r="JCJ1" s="278"/>
      <c r="JCK1" s="278"/>
      <c r="JCL1" s="278"/>
      <c r="JCM1" s="278"/>
      <c r="JCN1" s="278"/>
      <c r="JCO1" s="278"/>
      <c r="JCP1" s="278"/>
      <c r="JCQ1" s="278"/>
      <c r="JCR1" s="278"/>
      <c r="JCS1" s="278"/>
      <c r="JCT1" s="278"/>
      <c r="JCU1" s="278"/>
      <c r="JCV1" s="278"/>
      <c r="JCW1" s="278"/>
      <c r="JCX1" s="278"/>
      <c r="JCY1" s="278"/>
      <c r="JCZ1" s="278"/>
      <c r="JDA1" s="278"/>
      <c r="JDB1" s="278"/>
      <c r="JDC1" s="278"/>
      <c r="JDD1" s="278"/>
      <c r="JDE1" s="278"/>
      <c r="JDF1" s="278"/>
      <c r="JDG1" s="278"/>
      <c r="JDH1" s="278"/>
      <c r="JDI1" s="278"/>
      <c r="JDJ1" s="278"/>
      <c r="JDK1" s="278"/>
      <c r="JDL1" s="278"/>
      <c r="JDM1" s="278"/>
      <c r="JDN1" s="278"/>
      <c r="JDO1" s="278"/>
      <c r="JDP1" s="278"/>
      <c r="JDQ1" s="278"/>
      <c r="JDR1" s="278"/>
      <c r="JDS1" s="278"/>
      <c r="JDT1" s="278"/>
      <c r="JDU1" s="278"/>
      <c r="JDV1" s="278"/>
      <c r="JDW1" s="278"/>
      <c r="JDX1" s="278"/>
      <c r="JDY1" s="278"/>
      <c r="JDZ1" s="278"/>
      <c r="JEA1" s="278"/>
      <c r="JEB1" s="278"/>
      <c r="JEC1" s="278"/>
      <c r="JED1" s="278"/>
      <c r="JEE1" s="278"/>
      <c r="JEF1" s="278"/>
      <c r="JEG1" s="278"/>
      <c r="JEH1" s="278"/>
      <c r="JEI1" s="278"/>
      <c r="JEJ1" s="278"/>
      <c r="JEK1" s="278"/>
      <c r="JEL1" s="278"/>
      <c r="JEM1" s="278"/>
      <c r="JEN1" s="278"/>
      <c r="JEO1" s="278"/>
      <c r="JEP1" s="278"/>
      <c r="JEQ1" s="278"/>
      <c r="JER1" s="278"/>
      <c r="JES1" s="278"/>
      <c r="JET1" s="278"/>
      <c r="JEU1" s="278"/>
      <c r="JEV1" s="278"/>
      <c r="JEW1" s="278"/>
      <c r="JEX1" s="278"/>
      <c r="JEY1" s="278"/>
      <c r="JEZ1" s="278"/>
      <c r="JFA1" s="278"/>
      <c r="JFB1" s="278"/>
      <c r="JFC1" s="278"/>
      <c r="JFD1" s="278"/>
      <c r="JFE1" s="278"/>
      <c r="JFF1" s="278"/>
      <c r="JFG1" s="278"/>
      <c r="JFH1" s="278"/>
      <c r="JFI1" s="278"/>
      <c r="JFJ1" s="278"/>
      <c r="JFK1" s="278"/>
      <c r="JFL1" s="278"/>
      <c r="JFM1" s="278"/>
      <c r="JFN1" s="278"/>
      <c r="JFO1" s="278"/>
      <c r="JFP1" s="278"/>
      <c r="JFQ1" s="278"/>
      <c r="JFR1" s="278"/>
      <c r="JFS1" s="278"/>
      <c r="JFT1" s="278"/>
      <c r="JFU1" s="278"/>
      <c r="JFV1" s="278"/>
      <c r="JFW1" s="278"/>
      <c r="JFX1" s="278"/>
      <c r="JFY1" s="278"/>
      <c r="JFZ1" s="278"/>
      <c r="JGA1" s="278"/>
      <c r="JGB1" s="278"/>
      <c r="JGC1" s="278"/>
      <c r="JGD1" s="278"/>
      <c r="JGE1" s="278"/>
      <c r="JGF1" s="278"/>
      <c r="JGG1" s="278"/>
      <c r="JGH1" s="278"/>
      <c r="JGI1" s="278"/>
      <c r="JGJ1" s="278"/>
      <c r="JGK1" s="278"/>
      <c r="JGL1" s="278"/>
      <c r="JGM1" s="278"/>
      <c r="JGN1" s="278"/>
      <c r="JGO1" s="278"/>
      <c r="JGP1" s="278"/>
      <c r="JGQ1" s="278"/>
      <c r="JGR1" s="278"/>
      <c r="JGS1" s="278"/>
      <c r="JGT1" s="278"/>
      <c r="JGU1" s="278"/>
      <c r="JGV1" s="278"/>
      <c r="JGW1" s="278"/>
      <c r="JGX1" s="278"/>
      <c r="JGY1" s="278"/>
      <c r="JGZ1" s="278"/>
      <c r="JHA1" s="278"/>
      <c r="JHB1" s="278"/>
      <c r="JHC1" s="278"/>
      <c r="JHD1" s="278"/>
      <c r="JHE1" s="278"/>
      <c r="JHF1" s="278"/>
      <c r="JHG1" s="278"/>
      <c r="JHH1" s="278"/>
      <c r="JHI1" s="278"/>
      <c r="JHJ1" s="278"/>
      <c r="JHK1" s="278"/>
      <c r="JHL1" s="278"/>
      <c r="JHM1" s="278"/>
      <c r="JHN1" s="278"/>
      <c r="JHO1" s="278"/>
      <c r="JHP1" s="278"/>
      <c r="JHQ1" s="278"/>
      <c r="JHR1" s="278"/>
      <c r="JHS1" s="278"/>
      <c r="JHT1" s="278"/>
      <c r="JHU1" s="278"/>
      <c r="JHV1" s="278"/>
      <c r="JHW1" s="278"/>
      <c r="JHX1" s="278"/>
      <c r="JHY1" s="278"/>
      <c r="JHZ1" s="278"/>
      <c r="JIA1" s="278"/>
      <c r="JIB1" s="278"/>
      <c r="JIC1" s="278"/>
      <c r="JID1" s="278"/>
      <c r="JIE1" s="278"/>
      <c r="JIF1" s="278"/>
      <c r="JIG1" s="278"/>
      <c r="JIH1" s="278"/>
      <c r="JII1" s="278"/>
      <c r="JIJ1" s="278"/>
      <c r="JIK1" s="278"/>
      <c r="JIL1" s="278"/>
      <c r="JIM1" s="278"/>
      <c r="JIN1" s="278"/>
      <c r="JIO1" s="278"/>
      <c r="JIP1" s="278"/>
      <c r="JIQ1" s="278"/>
      <c r="JIR1" s="278"/>
      <c r="JIS1" s="278"/>
      <c r="JIT1" s="278"/>
      <c r="JIU1" s="278"/>
      <c r="JIV1" s="278"/>
      <c r="JIW1" s="278"/>
      <c r="JIX1" s="278"/>
      <c r="JIY1" s="278"/>
      <c r="JIZ1" s="278"/>
      <c r="JJA1" s="278"/>
      <c r="JJB1" s="278"/>
      <c r="JJC1" s="278"/>
      <c r="JJD1" s="278"/>
      <c r="JJE1" s="278"/>
      <c r="JJF1" s="278"/>
      <c r="JJG1" s="278"/>
      <c r="JJH1" s="278"/>
      <c r="JJI1" s="278"/>
      <c r="JJJ1" s="278"/>
      <c r="JJK1" s="278"/>
      <c r="JJL1" s="278"/>
      <c r="JJM1" s="278"/>
      <c r="JJN1" s="278"/>
      <c r="JJO1" s="278"/>
      <c r="JJP1" s="278"/>
      <c r="JJQ1" s="278"/>
      <c r="JJR1" s="278"/>
      <c r="JJS1" s="278"/>
      <c r="JJT1" s="278"/>
      <c r="JJU1" s="278"/>
      <c r="JJV1" s="278"/>
      <c r="JJW1" s="278"/>
      <c r="JJX1" s="278"/>
      <c r="JJY1" s="278"/>
      <c r="JJZ1" s="278"/>
      <c r="JKA1" s="278"/>
      <c r="JKB1" s="278"/>
      <c r="JKC1" s="278"/>
      <c r="JKD1" s="278"/>
      <c r="JKE1" s="278"/>
      <c r="JKF1" s="278"/>
      <c r="JKG1" s="278"/>
      <c r="JKH1" s="278"/>
      <c r="JKI1" s="278"/>
      <c r="JKJ1" s="278"/>
      <c r="JKK1" s="278"/>
      <c r="JKL1" s="278"/>
      <c r="JKM1" s="278"/>
      <c r="JKN1" s="278"/>
      <c r="JKO1" s="278"/>
      <c r="JKP1" s="278"/>
      <c r="JKQ1" s="278"/>
      <c r="JKR1" s="278"/>
      <c r="JKS1" s="278"/>
      <c r="JKT1" s="278"/>
      <c r="JKU1" s="278"/>
      <c r="JKV1" s="278"/>
      <c r="JKW1" s="278"/>
      <c r="JKX1" s="278"/>
      <c r="JKY1" s="278"/>
      <c r="JKZ1" s="278"/>
      <c r="JLA1" s="278"/>
      <c r="JLB1" s="278"/>
      <c r="JLC1" s="278"/>
      <c r="JLD1" s="278"/>
      <c r="JLE1" s="278"/>
      <c r="JLF1" s="278"/>
      <c r="JLG1" s="278"/>
      <c r="JLH1" s="278"/>
      <c r="JLI1" s="278"/>
      <c r="JLJ1" s="278"/>
      <c r="JLK1" s="278"/>
      <c r="JLL1" s="278"/>
      <c r="JLM1" s="278"/>
      <c r="JLN1" s="278"/>
      <c r="JLO1" s="278"/>
      <c r="JLP1" s="278"/>
      <c r="JLQ1" s="278"/>
      <c r="JLR1" s="278"/>
      <c r="JLS1" s="278"/>
      <c r="JLT1" s="278"/>
      <c r="JLU1" s="278"/>
      <c r="JLV1" s="278"/>
      <c r="JLW1" s="278"/>
      <c r="JLX1" s="278"/>
      <c r="JLY1" s="278"/>
      <c r="JLZ1" s="278"/>
      <c r="JMA1" s="278"/>
      <c r="JMB1" s="278"/>
      <c r="JMC1" s="278"/>
      <c r="JMD1" s="278"/>
      <c r="JME1" s="278"/>
      <c r="JMF1" s="278"/>
      <c r="JMG1" s="278"/>
      <c r="JMH1" s="278"/>
      <c r="JMI1" s="278"/>
      <c r="JMJ1" s="278"/>
      <c r="JMK1" s="278"/>
      <c r="JML1" s="278"/>
      <c r="JMM1" s="278"/>
      <c r="JMN1" s="278"/>
      <c r="JMO1" s="278"/>
      <c r="JMP1" s="278"/>
      <c r="JMQ1" s="278"/>
      <c r="JMR1" s="278"/>
      <c r="JMS1" s="278"/>
      <c r="JMT1" s="278"/>
      <c r="JMU1" s="278"/>
      <c r="JMV1" s="278"/>
      <c r="JMW1" s="278"/>
      <c r="JMX1" s="278"/>
      <c r="JMY1" s="278"/>
      <c r="JMZ1" s="278"/>
      <c r="JNA1" s="278"/>
      <c r="JNB1" s="278"/>
      <c r="JNC1" s="278"/>
      <c r="JND1" s="278"/>
      <c r="JNE1" s="278"/>
      <c r="JNF1" s="278"/>
      <c r="JNG1" s="278"/>
      <c r="JNH1" s="278"/>
      <c r="JNI1" s="278"/>
      <c r="JNJ1" s="278"/>
      <c r="JNK1" s="278"/>
      <c r="JNL1" s="278"/>
      <c r="JNM1" s="278"/>
      <c r="JNN1" s="278"/>
      <c r="JNO1" s="278"/>
      <c r="JNP1" s="278"/>
      <c r="JNQ1" s="278"/>
      <c r="JNR1" s="278"/>
      <c r="JNS1" s="278"/>
      <c r="JNT1" s="278"/>
      <c r="JNU1" s="278"/>
      <c r="JNV1" s="278"/>
      <c r="JNW1" s="278"/>
      <c r="JNX1" s="278"/>
      <c r="JNY1" s="278"/>
      <c r="JNZ1" s="278"/>
      <c r="JOA1" s="278"/>
      <c r="JOB1" s="278"/>
      <c r="JOC1" s="278"/>
      <c r="JOD1" s="278"/>
      <c r="JOE1" s="278"/>
      <c r="JOF1" s="278"/>
      <c r="JOG1" s="278"/>
      <c r="JOH1" s="278"/>
      <c r="JOI1" s="278"/>
      <c r="JOJ1" s="278"/>
      <c r="JOK1" s="278"/>
      <c r="JOL1" s="278"/>
      <c r="JOM1" s="278"/>
      <c r="JON1" s="278"/>
      <c r="JOO1" s="278"/>
      <c r="JOP1" s="278"/>
      <c r="JOQ1" s="278"/>
      <c r="JOR1" s="278"/>
      <c r="JOS1" s="278"/>
      <c r="JOT1" s="278"/>
      <c r="JOU1" s="278"/>
      <c r="JOV1" s="278"/>
      <c r="JOW1" s="278"/>
      <c r="JOX1" s="278"/>
      <c r="JOY1" s="278"/>
      <c r="JOZ1" s="278"/>
      <c r="JPA1" s="278"/>
      <c r="JPB1" s="278"/>
      <c r="JPC1" s="278"/>
      <c r="JPD1" s="278"/>
      <c r="JPE1" s="278"/>
      <c r="JPF1" s="278"/>
      <c r="JPG1" s="278"/>
      <c r="JPH1" s="278"/>
      <c r="JPI1" s="278"/>
      <c r="JPJ1" s="278"/>
      <c r="JPK1" s="278"/>
      <c r="JPL1" s="278"/>
      <c r="JPM1" s="278"/>
      <c r="JPN1" s="278"/>
      <c r="JPO1" s="278"/>
      <c r="JPP1" s="278"/>
      <c r="JPQ1" s="278"/>
      <c r="JPR1" s="278"/>
      <c r="JPS1" s="278"/>
      <c r="JPT1" s="278"/>
      <c r="JPU1" s="278"/>
      <c r="JPV1" s="278"/>
      <c r="JPW1" s="278"/>
      <c r="JPX1" s="278"/>
      <c r="JPY1" s="278"/>
      <c r="JPZ1" s="278"/>
      <c r="JQA1" s="278"/>
      <c r="JQB1" s="278"/>
      <c r="JQC1" s="278"/>
      <c r="JQD1" s="278"/>
      <c r="JQE1" s="278"/>
      <c r="JQF1" s="278"/>
      <c r="JQG1" s="278"/>
      <c r="JQH1" s="278"/>
      <c r="JQI1" s="278"/>
      <c r="JQJ1" s="278"/>
      <c r="JQK1" s="278"/>
      <c r="JQL1" s="278"/>
      <c r="JQM1" s="278"/>
      <c r="JQN1" s="278"/>
      <c r="JQO1" s="278"/>
      <c r="JQP1" s="278"/>
      <c r="JQQ1" s="278"/>
      <c r="JQR1" s="278"/>
      <c r="JQS1" s="278"/>
      <c r="JQT1" s="278"/>
      <c r="JQU1" s="278"/>
      <c r="JQV1" s="278"/>
      <c r="JQW1" s="278"/>
      <c r="JQX1" s="278"/>
      <c r="JQY1" s="278"/>
      <c r="JQZ1" s="278"/>
      <c r="JRA1" s="278"/>
      <c r="JRB1" s="278"/>
      <c r="JRC1" s="278"/>
      <c r="JRD1" s="278"/>
      <c r="JRE1" s="278"/>
      <c r="JRF1" s="278"/>
      <c r="JRG1" s="278"/>
      <c r="JRH1" s="278"/>
      <c r="JRI1" s="278"/>
      <c r="JRJ1" s="278"/>
      <c r="JRK1" s="278"/>
      <c r="JRL1" s="278"/>
      <c r="JRM1" s="278"/>
      <c r="JRN1" s="278"/>
      <c r="JRO1" s="278"/>
      <c r="JRP1" s="278"/>
      <c r="JRQ1" s="278"/>
      <c r="JRR1" s="278"/>
      <c r="JRS1" s="278"/>
      <c r="JRT1" s="278"/>
      <c r="JRU1" s="278"/>
      <c r="JRV1" s="278"/>
      <c r="JRW1" s="278"/>
      <c r="JRX1" s="278"/>
      <c r="JRY1" s="278"/>
      <c r="JRZ1" s="278"/>
      <c r="JSA1" s="278"/>
      <c r="JSB1" s="278"/>
      <c r="JSC1" s="278"/>
      <c r="JSD1" s="278"/>
      <c r="JSE1" s="278"/>
      <c r="JSF1" s="278"/>
      <c r="JSG1" s="278"/>
      <c r="JSH1" s="278"/>
      <c r="JSI1" s="278"/>
      <c r="JSJ1" s="278"/>
      <c r="JSK1" s="278"/>
      <c r="JSL1" s="278"/>
      <c r="JSM1" s="278"/>
      <c r="JSN1" s="278"/>
      <c r="JSO1" s="278"/>
      <c r="JSP1" s="278"/>
      <c r="JSQ1" s="278"/>
      <c r="JSR1" s="278"/>
      <c r="JSS1" s="278"/>
      <c r="JST1" s="278"/>
      <c r="JSU1" s="278"/>
      <c r="JSV1" s="278"/>
      <c r="JSW1" s="278"/>
      <c r="JSX1" s="278"/>
      <c r="JSY1" s="278"/>
      <c r="JSZ1" s="278"/>
      <c r="JTA1" s="278"/>
      <c r="JTB1" s="278"/>
      <c r="JTC1" s="278"/>
      <c r="JTD1" s="278"/>
      <c r="JTE1" s="278"/>
      <c r="JTF1" s="278"/>
      <c r="JTG1" s="278"/>
      <c r="JTH1" s="278"/>
      <c r="JTI1" s="278"/>
      <c r="JTJ1" s="278"/>
      <c r="JTK1" s="278"/>
      <c r="JTL1" s="278"/>
      <c r="JTM1" s="278"/>
      <c r="JTN1" s="278"/>
      <c r="JTO1" s="278"/>
      <c r="JTP1" s="278"/>
      <c r="JTQ1" s="278"/>
      <c r="JTR1" s="278"/>
      <c r="JTS1" s="278"/>
      <c r="JTT1" s="278"/>
      <c r="JTU1" s="278"/>
      <c r="JTV1" s="278"/>
      <c r="JTW1" s="278"/>
      <c r="JTX1" s="278"/>
      <c r="JTY1" s="278"/>
      <c r="JTZ1" s="278"/>
      <c r="JUA1" s="278"/>
      <c r="JUB1" s="278"/>
      <c r="JUC1" s="278"/>
      <c r="JUD1" s="278"/>
      <c r="JUE1" s="278"/>
      <c r="JUF1" s="278"/>
      <c r="JUG1" s="278"/>
      <c r="JUH1" s="278"/>
      <c r="JUI1" s="278"/>
      <c r="JUJ1" s="278"/>
      <c r="JUK1" s="278"/>
      <c r="JUL1" s="278"/>
      <c r="JUM1" s="278"/>
      <c r="JUN1" s="278"/>
      <c r="JUO1" s="278"/>
      <c r="JUP1" s="278"/>
      <c r="JUQ1" s="278"/>
      <c r="JUR1" s="278"/>
      <c r="JUS1" s="278"/>
      <c r="JUT1" s="278"/>
      <c r="JUU1" s="278"/>
      <c r="JUV1" s="278"/>
      <c r="JUW1" s="278"/>
      <c r="JUX1" s="278"/>
      <c r="JUY1" s="278"/>
      <c r="JUZ1" s="278"/>
      <c r="JVA1" s="278"/>
      <c r="JVB1" s="278"/>
      <c r="JVC1" s="278"/>
      <c r="JVD1" s="278"/>
      <c r="JVE1" s="278"/>
      <c r="JVF1" s="278"/>
      <c r="JVG1" s="278"/>
      <c r="JVH1" s="278"/>
      <c r="JVI1" s="278"/>
      <c r="JVJ1" s="278"/>
      <c r="JVK1" s="278"/>
      <c r="JVL1" s="278"/>
      <c r="JVM1" s="278"/>
      <c r="JVN1" s="278"/>
      <c r="JVO1" s="278"/>
      <c r="JVP1" s="278"/>
      <c r="JVQ1" s="278"/>
      <c r="JVR1" s="278"/>
      <c r="JVS1" s="278"/>
      <c r="JVT1" s="278"/>
      <c r="JVU1" s="278"/>
      <c r="JVV1" s="278"/>
      <c r="JVW1" s="278"/>
      <c r="JVX1" s="278"/>
      <c r="JVY1" s="278"/>
      <c r="JVZ1" s="278"/>
      <c r="JWA1" s="278"/>
      <c r="JWB1" s="278"/>
      <c r="JWC1" s="278"/>
      <c r="JWD1" s="278"/>
      <c r="JWE1" s="278"/>
      <c r="JWF1" s="278"/>
      <c r="JWG1" s="278"/>
      <c r="JWH1" s="278"/>
      <c r="JWI1" s="278"/>
      <c r="JWJ1" s="278"/>
      <c r="JWK1" s="278"/>
      <c r="JWL1" s="278"/>
      <c r="JWM1" s="278"/>
      <c r="JWN1" s="278"/>
      <c r="JWO1" s="278"/>
      <c r="JWP1" s="278"/>
      <c r="JWQ1" s="278"/>
      <c r="JWR1" s="278"/>
      <c r="JWS1" s="278"/>
      <c r="JWT1" s="278"/>
      <c r="JWU1" s="278"/>
      <c r="JWV1" s="278"/>
      <c r="JWW1" s="278"/>
      <c r="JWX1" s="278"/>
      <c r="JWY1" s="278"/>
      <c r="JWZ1" s="278"/>
      <c r="JXA1" s="278"/>
      <c r="JXB1" s="278"/>
      <c r="JXC1" s="278"/>
      <c r="JXD1" s="278"/>
      <c r="JXE1" s="278"/>
      <c r="JXF1" s="278"/>
      <c r="JXG1" s="278"/>
      <c r="JXH1" s="278"/>
      <c r="JXI1" s="278"/>
      <c r="JXJ1" s="278"/>
      <c r="JXK1" s="278"/>
      <c r="JXL1" s="278"/>
      <c r="JXM1" s="278"/>
      <c r="JXN1" s="278"/>
      <c r="JXO1" s="278"/>
      <c r="JXP1" s="278"/>
      <c r="JXQ1" s="278"/>
      <c r="JXR1" s="278"/>
      <c r="JXS1" s="278"/>
      <c r="JXT1" s="278"/>
      <c r="JXU1" s="278"/>
      <c r="JXV1" s="278"/>
      <c r="JXW1" s="278"/>
      <c r="JXX1" s="278"/>
      <c r="JXY1" s="278"/>
      <c r="JXZ1" s="278"/>
      <c r="JYA1" s="278"/>
      <c r="JYB1" s="278"/>
      <c r="JYC1" s="278"/>
      <c r="JYD1" s="278"/>
      <c r="JYE1" s="278"/>
      <c r="JYF1" s="278"/>
      <c r="JYG1" s="278"/>
      <c r="JYH1" s="278"/>
      <c r="JYI1" s="278"/>
      <c r="JYJ1" s="278"/>
      <c r="JYK1" s="278"/>
      <c r="JYL1" s="278"/>
      <c r="JYM1" s="278"/>
      <c r="JYN1" s="278"/>
      <c r="JYO1" s="278"/>
      <c r="JYP1" s="278"/>
      <c r="JYQ1" s="278"/>
      <c r="JYR1" s="278"/>
      <c r="JYS1" s="278"/>
      <c r="JYT1" s="278"/>
      <c r="JYU1" s="278"/>
      <c r="JYV1" s="278"/>
      <c r="JYW1" s="278"/>
      <c r="JYX1" s="278"/>
      <c r="JYY1" s="278"/>
      <c r="JYZ1" s="278"/>
      <c r="JZA1" s="278"/>
      <c r="JZB1" s="278"/>
      <c r="JZC1" s="278"/>
      <c r="JZD1" s="278"/>
      <c r="JZE1" s="278"/>
      <c r="JZF1" s="278"/>
      <c r="JZG1" s="278"/>
      <c r="JZH1" s="278"/>
      <c r="JZI1" s="278"/>
      <c r="JZJ1" s="278"/>
      <c r="JZK1" s="278"/>
      <c r="JZL1" s="278"/>
      <c r="JZM1" s="278"/>
      <c r="JZN1" s="278"/>
      <c r="JZO1" s="278"/>
      <c r="JZP1" s="278"/>
      <c r="JZQ1" s="278"/>
      <c r="JZR1" s="278"/>
      <c r="JZS1" s="278"/>
      <c r="JZT1" s="278"/>
      <c r="JZU1" s="278"/>
      <c r="JZV1" s="278"/>
      <c r="JZW1" s="278"/>
      <c r="JZX1" s="278"/>
      <c r="JZY1" s="278"/>
      <c r="JZZ1" s="278"/>
      <c r="KAA1" s="278"/>
      <c r="KAB1" s="278"/>
      <c r="KAC1" s="278"/>
      <c r="KAD1" s="278"/>
      <c r="KAE1" s="278"/>
      <c r="KAF1" s="278"/>
      <c r="KAG1" s="278"/>
      <c r="KAH1" s="278"/>
      <c r="KAI1" s="278"/>
      <c r="KAJ1" s="278"/>
      <c r="KAK1" s="278"/>
      <c r="KAL1" s="278"/>
      <c r="KAM1" s="278"/>
      <c r="KAN1" s="278"/>
      <c r="KAO1" s="278"/>
      <c r="KAP1" s="278"/>
      <c r="KAQ1" s="278"/>
      <c r="KAR1" s="278"/>
      <c r="KAS1" s="278"/>
      <c r="KAT1" s="278"/>
      <c r="KAU1" s="278"/>
      <c r="KAV1" s="278"/>
      <c r="KAW1" s="278"/>
      <c r="KAX1" s="278"/>
      <c r="KAY1" s="278"/>
      <c r="KAZ1" s="278"/>
      <c r="KBA1" s="278"/>
      <c r="KBB1" s="278"/>
      <c r="KBC1" s="278"/>
      <c r="KBD1" s="278"/>
      <c r="KBE1" s="278"/>
      <c r="KBF1" s="278"/>
      <c r="KBG1" s="278"/>
      <c r="KBH1" s="278"/>
      <c r="KBI1" s="278"/>
      <c r="KBJ1" s="278"/>
      <c r="KBK1" s="278"/>
      <c r="KBL1" s="278"/>
      <c r="KBM1" s="278"/>
      <c r="KBN1" s="278"/>
      <c r="KBO1" s="278"/>
      <c r="KBP1" s="278"/>
      <c r="KBQ1" s="278"/>
      <c r="KBR1" s="278"/>
      <c r="KBS1" s="278"/>
      <c r="KBT1" s="278"/>
      <c r="KBU1" s="278"/>
      <c r="KBV1" s="278"/>
      <c r="KBW1" s="278"/>
      <c r="KBX1" s="278"/>
      <c r="KBY1" s="278"/>
      <c r="KBZ1" s="278"/>
      <c r="KCA1" s="278"/>
      <c r="KCB1" s="278"/>
      <c r="KCC1" s="278"/>
      <c r="KCD1" s="278"/>
      <c r="KCE1" s="278"/>
      <c r="KCF1" s="278"/>
      <c r="KCG1" s="278"/>
      <c r="KCH1" s="278"/>
      <c r="KCI1" s="278"/>
      <c r="KCJ1" s="278"/>
      <c r="KCK1" s="278"/>
      <c r="KCL1" s="278"/>
      <c r="KCM1" s="278"/>
      <c r="KCN1" s="278"/>
      <c r="KCO1" s="278"/>
      <c r="KCP1" s="278"/>
      <c r="KCQ1" s="278"/>
      <c r="KCR1" s="278"/>
      <c r="KCS1" s="278"/>
      <c r="KCT1" s="278"/>
      <c r="KCU1" s="278"/>
      <c r="KCV1" s="278"/>
      <c r="KCW1" s="278"/>
      <c r="KCX1" s="278"/>
      <c r="KCY1" s="278"/>
      <c r="KCZ1" s="278"/>
      <c r="KDA1" s="278"/>
      <c r="KDB1" s="278"/>
      <c r="KDC1" s="278"/>
      <c r="KDD1" s="278"/>
      <c r="KDE1" s="278"/>
      <c r="KDF1" s="278"/>
      <c r="KDG1" s="278"/>
      <c r="KDH1" s="278"/>
      <c r="KDI1" s="278"/>
      <c r="KDJ1" s="278"/>
      <c r="KDK1" s="278"/>
      <c r="KDL1" s="278"/>
      <c r="KDM1" s="278"/>
      <c r="KDN1" s="278"/>
      <c r="KDO1" s="278"/>
      <c r="KDP1" s="278"/>
      <c r="KDQ1" s="278"/>
      <c r="KDR1" s="278"/>
      <c r="KDS1" s="278"/>
      <c r="KDT1" s="278"/>
      <c r="KDU1" s="278"/>
      <c r="KDV1" s="278"/>
      <c r="KDW1" s="278"/>
      <c r="KDX1" s="278"/>
      <c r="KDY1" s="278"/>
      <c r="KDZ1" s="278"/>
      <c r="KEA1" s="278"/>
      <c r="KEB1" s="278"/>
      <c r="KEC1" s="278"/>
      <c r="KED1" s="278"/>
      <c r="KEE1" s="278"/>
      <c r="KEF1" s="278"/>
      <c r="KEG1" s="278"/>
      <c r="KEH1" s="278"/>
      <c r="KEI1" s="278"/>
      <c r="KEJ1" s="278"/>
      <c r="KEK1" s="278"/>
      <c r="KEL1" s="278"/>
      <c r="KEM1" s="278"/>
      <c r="KEN1" s="278"/>
      <c r="KEO1" s="278"/>
      <c r="KEP1" s="278"/>
      <c r="KEQ1" s="278"/>
      <c r="KER1" s="278"/>
      <c r="KES1" s="278"/>
      <c r="KET1" s="278"/>
      <c r="KEU1" s="278"/>
      <c r="KEV1" s="278"/>
      <c r="KEW1" s="278"/>
      <c r="KEX1" s="278"/>
      <c r="KEY1" s="278"/>
      <c r="KEZ1" s="278"/>
      <c r="KFA1" s="278"/>
      <c r="KFB1" s="278"/>
      <c r="KFC1" s="278"/>
      <c r="KFD1" s="278"/>
      <c r="KFE1" s="278"/>
      <c r="KFF1" s="278"/>
      <c r="KFG1" s="278"/>
      <c r="KFH1" s="278"/>
      <c r="KFI1" s="278"/>
      <c r="KFJ1" s="278"/>
      <c r="KFK1" s="278"/>
      <c r="KFL1" s="278"/>
      <c r="KFM1" s="278"/>
      <c r="KFN1" s="278"/>
      <c r="KFO1" s="278"/>
      <c r="KFP1" s="278"/>
      <c r="KFQ1" s="278"/>
      <c r="KFR1" s="278"/>
      <c r="KFS1" s="278"/>
      <c r="KFT1" s="278"/>
      <c r="KFU1" s="278"/>
      <c r="KFV1" s="278"/>
      <c r="KFW1" s="278"/>
      <c r="KFX1" s="278"/>
      <c r="KFY1" s="278"/>
      <c r="KFZ1" s="278"/>
      <c r="KGA1" s="278"/>
      <c r="KGB1" s="278"/>
      <c r="KGC1" s="278"/>
      <c r="KGD1" s="278"/>
      <c r="KGE1" s="278"/>
      <c r="KGF1" s="278"/>
      <c r="KGG1" s="278"/>
      <c r="KGH1" s="278"/>
      <c r="KGI1" s="278"/>
      <c r="KGJ1" s="278"/>
      <c r="KGK1" s="278"/>
      <c r="KGL1" s="278"/>
      <c r="KGM1" s="278"/>
      <c r="KGN1" s="278"/>
      <c r="KGO1" s="278"/>
      <c r="KGP1" s="278"/>
      <c r="KGQ1" s="278"/>
      <c r="KGR1" s="278"/>
      <c r="KGS1" s="278"/>
      <c r="KGT1" s="278"/>
      <c r="KGU1" s="278"/>
      <c r="KGV1" s="278"/>
      <c r="KGW1" s="278"/>
      <c r="KGX1" s="278"/>
      <c r="KGY1" s="278"/>
      <c r="KGZ1" s="278"/>
      <c r="KHA1" s="278"/>
      <c r="KHB1" s="278"/>
      <c r="KHC1" s="278"/>
      <c r="KHD1" s="278"/>
      <c r="KHE1" s="278"/>
      <c r="KHF1" s="278"/>
      <c r="KHG1" s="278"/>
      <c r="KHH1" s="278"/>
      <c r="KHI1" s="278"/>
      <c r="KHJ1" s="278"/>
      <c r="KHK1" s="278"/>
      <c r="KHL1" s="278"/>
      <c r="KHM1" s="278"/>
      <c r="KHN1" s="278"/>
      <c r="KHO1" s="278"/>
      <c r="KHP1" s="278"/>
      <c r="KHQ1" s="278"/>
      <c r="KHR1" s="278"/>
      <c r="KHS1" s="278"/>
      <c r="KHT1" s="278"/>
      <c r="KHU1" s="278"/>
      <c r="KHV1" s="278"/>
      <c r="KHW1" s="278"/>
      <c r="KHX1" s="278"/>
      <c r="KHY1" s="278"/>
      <c r="KHZ1" s="278"/>
      <c r="KIA1" s="278"/>
      <c r="KIB1" s="278"/>
      <c r="KIC1" s="278"/>
      <c r="KID1" s="278"/>
      <c r="KIE1" s="278"/>
      <c r="KIF1" s="278"/>
      <c r="KIG1" s="278"/>
      <c r="KIH1" s="278"/>
      <c r="KII1" s="278"/>
      <c r="KIJ1" s="278"/>
      <c r="KIK1" s="278"/>
      <c r="KIL1" s="278"/>
      <c r="KIM1" s="278"/>
      <c r="KIN1" s="278"/>
      <c r="KIO1" s="278"/>
      <c r="KIP1" s="278"/>
      <c r="KIQ1" s="278"/>
      <c r="KIR1" s="278"/>
      <c r="KIS1" s="278"/>
      <c r="KIT1" s="278"/>
      <c r="KIU1" s="278"/>
      <c r="KIV1" s="278"/>
      <c r="KIW1" s="278"/>
      <c r="KIX1" s="278"/>
      <c r="KIY1" s="278"/>
      <c r="KIZ1" s="278"/>
      <c r="KJA1" s="278"/>
      <c r="KJB1" s="278"/>
      <c r="KJC1" s="278"/>
      <c r="KJD1" s="278"/>
      <c r="KJE1" s="278"/>
      <c r="KJF1" s="278"/>
      <c r="KJG1" s="278"/>
      <c r="KJH1" s="278"/>
      <c r="KJI1" s="278"/>
      <c r="KJJ1" s="278"/>
      <c r="KJK1" s="278"/>
      <c r="KJL1" s="278"/>
      <c r="KJM1" s="278"/>
      <c r="KJN1" s="278"/>
      <c r="KJO1" s="278"/>
      <c r="KJP1" s="278"/>
      <c r="KJQ1" s="278"/>
      <c r="KJR1" s="278"/>
      <c r="KJS1" s="278"/>
      <c r="KJT1" s="278"/>
      <c r="KJU1" s="278"/>
      <c r="KJV1" s="278"/>
      <c r="KJW1" s="278"/>
      <c r="KJX1" s="278"/>
      <c r="KJY1" s="278"/>
      <c r="KJZ1" s="278"/>
      <c r="KKA1" s="278"/>
      <c r="KKB1" s="278"/>
      <c r="KKC1" s="278"/>
      <c r="KKD1" s="278"/>
      <c r="KKE1" s="278"/>
      <c r="KKF1" s="278"/>
      <c r="KKG1" s="278"/>
      <c r="KKH1" s="278"/>
      <c r="KKI1" s="278"/>
      <c r="KKJ1" s="278"/>
      <c r="KKK1" s="278"/>
      <c r="KKL1" s="278"/>
      <c r="KKM1" s="278"/>
      <c r="KKN1" s="278"/>
      <c r="KKO1" s="278"/>
      <c r="KKP1" s="278"/>
      <c r="KKQ1" s="278"/>
      <c r="KKR1" s="278"/>
      <c r="KKS1" s="278"/>
      <c r="KKT1" s="278"/>
      <c r="KKU1" s="278"/>
      <c r="KKV1" s="278"/>
      <c r="KKW1" s="278"/>
      <c r="KKX1" s="278"/>
      <c r="KKY1" s="278"/>
      <c r="KKZ1" s="278"/>
      <c r="KLA1" s="278"/>
      <c r="KLB1" s="278"/>
      <c r="KLC1" s="278"/>
      <c r="KLD1" s="278"/>
      <c r="KLE1" s="278"/>
      <c r="KLF1" s="278"/>
      <c r="KLG1" s="278"/>
      <c r="KLH1" s="278"/>
      <c r="KLI1" s="278"/>
      <c r="KLJ1" s="278"/>
      <c r="KLK1" s="278"/>
      <c r="KLL1" s="278"/>
      <c r="KLM1" s="278"/>
      <c r="KLN1" s="278"/>
      <c r="KLO1" s="278"/>
      <c r="KLP1" s="278"/>
      <c r="KLQ1" s="278"/>
      <c r="KLR1" s="278"/>
      <c r="KLS1" s="278"/>
      <c r="KLT1" s="278"/>
      <c r="KLU1" s="278"/>
      <c r="KLV1" s="278"/>
      <c r="KLW1" s="278"/>
      <c r="KLX1" s="278"/>
      <c r="KLY1" s="278"/>
      <c r="KLZ1" s="278"/>
      <c r="KMA1" s="278"/>
      <c r="KMB1" s="278"/>
      <c r="KMC1" s="278"/>
      <c r="KMD1" s="278"/>
      <c r="KME1" s="278"/>
      <c r="KMF1" s="278"/>
      <c r="KMG1" s="278"/>
      <c r="KMH1" s="278"/>
      <c r="KMI1" s="278"/>
      <c r="KMJ1" s="278"/>
      <c r="KMK1" s="278"/>
      <c r="KML1" s="278"/>
      <c r="KMM1" s="278"/>
      <c r="KMN1" s="278"/>
      <c r="KMO1" s="278"/>
      <c r="KMP1" s="278"/>
      <c r="KMQ1" s="278"/>
      <c r="KMR1" s="278"/>
      <c r="KMS1" s="278"/>
      <c r="KMT1" s="278"/>
      <c r="KMU1" s="278"/>
      <c r="KMV1" s="278"/>
      <c r="KMW1" s="278"/>
      <c r="KMX1" s="278"/>
      <c r="KMY1" s="278"/>
      <c r="KMZ1" s="278"/>
      <c r="KNA1" s="278"/>
      <c r="KNB1" s="278"/>
      <c r="KNC1" s="278"/>
      <c r="KND1" s="278"/>
      <c r="KNE1" s="278"/>
      <c r="KNF1" s="278"/>
      <c r="KNG1" s="278"/>
      <c r="KNH1" s="278"/>
      <c r="KNI1" s="278"/>
      <c r="KNJ1" s="278"/>
      <c r="KNK1" s="278"/>
      <c r="KNL1" s="278"/>
      <c r="KNM1" s="278"/>
      <c r="KNN1" s="278"/>
      <c r="KNO1" s="278"/>
      <c r="KNP1" s="278"/>
      <c r="KNQ1" s="278"/>
      <c r="KNR1" s="278"/>
      <c r="KNS1" s="278"/>
      <c r="KNT1" s="278"/>
      <c r="KNU1" s="278"/>
      <c r="KNV1" s="278"/>
      <c r="KNW1" s="278"/>
      <c r="KNX1" s="278"/>
      <c r="KNY1" s="278"/>
      <c r="KNZ1" s="278"/>
      <c r="KOA1" s="278"/>
      <c r="KOB1" s="278"/>
      <c r="KOC1" s="278"/>
      <c r="KOD1" s="278"/>
      <c r="KOE1" s="278"/>
      <c r="KOF1" s="278"/>
      <c r="KOG1" s="278"/>
      <c r="KOH1" s="278"/>
      <c r="KOI1" s="278"/>
      <c r="KOJ1" s="278"/>
      <c r="KOK1" s="278"/>
      <c r="KOL1" s="278"/>
      <c r="KOM1" s="278"/>
      <c r="KON1" s="278"/>
      <c r="KOO1" s="278"/>
      <c r="KOP1" s="278"/>
      <c r="KOQ1" s="278"/>
      <c r="KOR1" s="278"/>
      <c r="KOS1" s="278"/>
      <c r="KOT1" s="278"/>
      <c r="KOU1" s="278"/>
      <c r="KOV1" s="278"/>
      <c r="KOW1" s="278"/>
      <c r="KOX1" s="278"/>
      <c r="KOY1" s="278"/>
      <c r="KOZ1" s="278"/>
      <c r="KPA1" s="278"/>
      <c r="KPB1" s="278"/>
      <c r="KPC1" s="278"/>
      <c r="KPD1" s="278"/>
      <c r="KPE1" s="278"/>
      <c r="KPF1" s="278"/>
      <c r="KPG1" s="278"/>
      <c r="KPH1" s="278"/>
      <c r="KPI1" s="278"/>
      <c r="KPJ1" s="278"/>
      <c r="KPK1" s="278"/>
      <c r="KPL1" s="278"/>
      <c r="KPM1" s="278"/>
      <c r="KPN1" s="278"/>
      <c r="KPO1" s="278"/>
      <c r="KPP1" s="278"/>
      <c r="KPQ1" s="278"/>
      <c r="KPR1" s="278"/>
      <c r="KPS1" s="278"/>
      <c r="KPT1" s="278"/>
      <c r="KPU1" s="278"/>
      <c r="KPV1" s="278"/>
      <c r="KPW1" s="278"/>
      <c r="KPX1" s="278"/>
      <c r="KPY1" s="278"/>
      <c r="KPZ1" s="278"/>
      <c r="KQA1" s="278"/>
      <c r="KQB1" s="278"/>
      <c r="KQC1" s="278"/>
      <c r="KQD1" s="278"/>
      <c r="KQE1" s="278"/>
      <c r="KQF1" s="278"/>
      <c r="KQG1" s="278"/>
      <c r="KQH1" s="278"/>
      <c r="KQI1" s="278"/>
      <c r="KQJ1" s="278"/>
      <c r="KQK1" s="278"/>
      <c r="KQL1" s="278"/>
      <c r="KQM1" s="278"/>
      <c r="KQN1" s="278"/>
      <c r="KQO1" s="278"/>
      <c r="KQP1" s="278"/>
      <c r="KQQ1" s="278"/>
      <c r="KQR1" s="278"/>
      <c r="KQS1" s="278"/>
      <c r="KQT1" s="278"/>
      <c r="KQU1" s="278"/>
      <c r="KQV1" s="278"/>
      <c r="KQW1" s="278"/>
      <c r="KQX1" s="278"/>
      <c r="KQY1" s="278"/>
      <c r="KQZ1" s="278"/>
      <c r="KRA1" s="278"/>
      <c r="KRB1" s="278"/>
      <c r="KRC1" s="278"/>
      <c r="KRD1" s="278"/>
      <c r="KRE1" s="278"/>
      <c r="KRF1" s="278"/>
      <c r="KRG1" s="278"/>
      <c r="KRH1" s="278"/>
      <c r="KRI1" s="278"/>
      <c r="KRJ1" s="278"/>
      <c r="KRK1" s="278"/>
      <c r="KRL1" s="278"/>
      <c r="KRM1" s="278"/>
      <c r="KRN1" s="278"/>
      <c r="KRO1" s="278"/>
      <c r="KRP1" s="278"/>
      <c r="KRQ1" s="278"/>
      <c r="KRR1" s="278"/>
      <c r="KRS1" s="278"/>
      <c r="KRT1" s="278"/>
      <c r="KRU1" s="278"/>
      <c r="KRV1" s="278"/>
      <c r="KRW1" s="278"/>
      <c r="KRX1" s="278"/>
      <c r="KRY1" s="278"/>
      <c r="KRZ1" s="278"/>
      <c r="KSA1" s="278"/>
      <c r="KSB1" s="278"/>
      <c r="KSC1" s="278"/>
      <c r="KSD1" s="278"/>
      <c r="KSE1" s="278"/>
      <c r="KSF1" s="278"/>
      <c r="KSG1" s="278"/>
      <c r="KSH1" s="278"/>
      <c r="KSI1" s="278"/>
      <c r="KSJ1" s="278"/>
      <c r="KSK1" s="278"/>
      <c r="KSL1" s="278"/>
      <c r="KSM1" s="278"/>
      <c r="KSN1" s="278"/>
      <c r="KSO1" s="278"/>
      <c r="KSP1" s="278"/>
      <c r="KSQ1" s="278"/>
      <c r="KSR1" s="278"/>
      <c r="KSS1" s="278"/>
      <c r="KST1" s="278"/>
      <c r="KSU1" s="278"/>
      <c r="KSV1" s="278"/>
      <c r="KSW1" s="278"/>
      <c r="KSX1" s="278"/>
      <c r="KSY1" s="278"/>
      <c r="KSZ1" s="278"/>
      <c r="KTA1" s="278"/>
      <c r="KTB1" s="278"/>
      <c r="KTC1" s="278"/>
      <c r="KTD1" s="278"/>
      <c r="KTE1" s="278"/>
      <c r="KTF1" s="278"/>
      <c r="KTG1" s="278"/>
      <c r="KTH1" s="278"/>
      <c r="KTI1" s="278"/>
      <c r="KTJ1" s="278"/>
      <c r="KTK1" s="278"/>
      <c r="KTL1" s="278"/>
      <c r="KTM1" s="278"/>
      <c r="KTN1" s="278"/>
      <c r="KTO1" s="278"/>
      <c r="KTP1" s="278"/>
      <c r="KTQ1" s="278"/>
      <c r="KTR1" s="278"/>
      <c r="KTS1" s="278"/>
      <c r="KTT1" s="278"/>
      <c r="KTU1" s="278"/>
      <c r="KTV1" s="278"/>
      <c r="KTW1" s="278"/>
      <c r="KTX1" s="278"/>
      <c r="KTY1" s="278"/>
      <c r="KTZ1" s="278"/>
      <c r="KUA1" s="278"/>
      <c r="KUB1" s="278"/>
      <c r="KUC1" s="278"/>
      <c r="KUD1" s="278"/>
      <c r="KUE1" s="278"/>
      <c r="KUF1" s="278"/>
      <c r="KUG1" s="278"/>
      <c r="KUH1" s="278"/>
      <c r="KUI1" s="278"/>
      <c r="KUJ1" s="278"/>
      <c r="KUK1" s="278"/>
      <c r="KUL1" s="278"/>
      <c r="KUM1" s="278"/>
      <c r="KUN1" s="278"/>
      <c r="KUO1" s="278"/>
      <c r="KUP1" s="278"/>
      <c r="KUQ1" s="278"/>
      <c r="KUR1" s="278"/>
      <c r="KUS1" s="278"/>
      <c r="KUT1" s="278"/>
      <c r="KUU1" s="278"/>
      <c r="KUV1" s="278"/>
      <c r="KUW1" s="278"/>
      <c r="KUX1" s="278"/>
      <c r="KUY1" s="278"/>
      <c r="KUZ1" s="278"/>
      <c r="KVA1" s="278"/>
      <c r="KVB1" s="278"/>
      <c r="KVC1" s="278"/>
      <c r="KVD1" s="278"/>
      <c r="KVE1" s="278"/>
      <c r="KVF1" s="278"/>
      <c r="KVG1" s="278"/>
      <c r="KVH1" s="278"/>
      <c r="KVI1" s="278"/>
      <c r="KVJ1" s="278"/>
      <c r="KVK1" s="278"/>
      <c r="KVL1" s="278"/>
      <c r="KVM1" s="278"/>
      <c r="KVN1" s="278"/>
      <c r="KVO1" s="278"/>
      <c r="KVP1" s="278"/>
      <c r="KVQ1" s="278"/>
      <c r="KVR1" s="278"/>
      <c r="KVS1" s="278"/>
      <c r="KVT1" s="278"/>
      <c r="KVU1" s="278"/>
      <c r="KVV1" s="278"/>
      <c r="KVW1" s="278"/>
      <c r="KVX1" s="278"/>
      <c r="KVY1" s="278"/>
      <c r="KVZ1" s="278"/>
      <c r="KWA1" s="278"/>
      <c r="KWB1" s="278"/>
      <c r="KWC1" s="278"/>
      <c r="KWD1" s="278"/>
      <c r="KWE1" s="278"/>
      <c r="KWF1" s="278"/>
      <c r="KWG1" s="278"/>
      <c r="KWH1" s="278"/>
      <c r="KWI1" s="278"/>
      <c r="KWJ1" s="278"/>
      <c r="KWK1" s="278"/>
      <c r="KWL1" s="278"/>
      <c r="KWM1" s="278"/>
      <c r="KWN1" s="278"/>
      <c r="KWO1" s="278"/>
      <c r="KWP1" s="278"/>
      <c r="KWQ1" s="278"/>
      <c r="KWR1" s="278"/>
      <c r="KWS1" s="278"/>
      <c r="KWT1" s="278"/>
      <c r="KWU1" s="278"/>
      <c r="KWV1" s="278"/>
      <c r="KWW1" s="278"/>
      <c r="KWX1" s="278"/>
      <c r="KWY1" s="278"/>
      <c r="KWZ1" s="278"/>
      <c r="KXA1" s="278"/>
      <c r="KXB1" s="278"/>
      <c r="KXC1" s="278"/>
      <c r="KXD1" s="278"/>
      <c r="KXE1" s="278"/>
      <c r="KXF1" s="278"/>
      <c r="KXG1" s="278"/>
      <c r="KXH1" s="278"/>
      <c r="KXI1" s="278"/>
      <c r="KXJ1" s="278"/>
      <c r="KXK1" s="278"/>
      <c r="KXL1" s="278"/>
      <c r="KXM1" s="278"/>
      <c r="KXN1" s="278"/>
      <c r="KXO1" s="278"/>
      <c r="KXP1" s="278"/>
      <c r="KXQ1" s="278"/>
      <c r="KXR1" s="278"/>
      <c r="KXS1" s="278"/>
      <c r="KXT1" s="278"/>
      <c r="KXU1" s="278"/>
      <c r="KXV1" s="278"/>
      <c r="KXW1" s="278"/>
      <c r="KXX1" s="278"/>
      <c r="KXY1" s="278"/>
      <c r="KXZ1" s="278"/>
      <c r="KYA1" s="278"/>
      <c r="KYB1" s="278"/>
      <c r="KYC1" s="278"/>
      <c r="KYD1" s="278"/>
      <c r="KYE1" s="278"/>
      <c r="KYF1" s="278"/>
      <c r="KYG1" s="278"/>
      <c r="KYH1" s="278"/>
      <c r="KYI1" s="278"/>
      <c r="KYJ1" s="278"/>
      <c r="KYK1" s="278"/>
      <c r="KYL1" s="278"/>
      <c r="KYM1" s="278"/>
      <c r="KYN1" s="278"/>
      <c r="KYO1" s="278"/>
      <c r="KYP1" s="278"/>
      <c r="KYQ1" s="278"/>
      <c r="KYR1" s="278"/>
      <c r="KYS1" s="278"/>
      <c r="KYT1" s="278"/>
      <c r="KYU1" s="278"/>
      <c r="KYV1" s="278"/>
      <c r="KYW1" s="278"/>
      <c r="KYX1" s="278"/>
      <c r="KYY1" s="278"/>
      <c r="KYZ1" s="278"/>
      <c r="KZA1" s="278"/>
      <c r="KZB1" s="278"/>
      <c r="KZC1" s="278"/>
      <c r="KZD1" s="278"/>
      <c r="KZE1" s="278"/>
      <c r="KZF1" s="278"/>
      <c r="KZG1" s="278"/>
      <c r="KZH1" s="278"/>
      <c r="KZI1" s="278"/>
      <c r="KZJ1" s="278"/>
      <c r="KZK1" s="278"/>
      <c r="KZL1" s="278"/>
      <c r="KZM1" s="278"/>
      <c r="KZN1" s="278"/>
      <c r="KZO1" s="278"/>
      <c r="KZP1" s="278"/>
      <c r="KZQ1" s="278"/>
      <c r="KZR1" s="278"/>
      <c r="KZS1" s="278"/>
      <c r="KZT1" s="278"/>
      <c r="KZU1" s="278"/>
      <c r="KZV1" s="278"/>
      <c r="KZW1" s="278"/>
      <c r="KZX1" s="278"/>
      <c r="KZY1" s="278"/>
      <c r="KZZ1" s="278"/>
      <c r="LAA1" s="278"/>
      <c r="LAB1" s="278"/>
      <c r="LAC1" s="278"/>
      <c r="LAD1" s="278"/>
      <c r="LAE1" s="278"/>
      <c r="LAF1" s="278"/>
      <c r="LAG1" s="278"/>
      <c r="LAH1" s="278"/>
      <c r="LAI1" s="278"/>
      <c r="LAJ1" s="278"/>
      <c r="LAK1" s="278"/>
      <c r="LAL1" s="278"/>
      <c r="LAM1" s="278"/>
      <c r="LAN1" s="278"/>
      <c r="LAO1" s="278"/>
      <c r="LAP1" s="278"/>
      <c r="LAQ1" s="278"/>
      <c r="LAR1" s="278"/>
      <c r="LAS1" s="278"/>
      <c r="LAT1" s="278"/>
      <c r="LAU1" s="278"/>
      <c r="LAV1" s="278"/>
      <c r="LAW1" s="278"/>
      <c r="LAX1" s="278"/>
      <c r="LAY1" s="278"/>
      <c r="LAZ1" s="278"/>
      <c r="LBA1" s="278"/>
      <c r="LBB1" s="278"/>
      <c r="LBC1" s="278"/>
      <c r="LBD1" s="278"/>
      <c r="LBE1" s="278"/>
      <c r="LBF1" s="278"/>
      <c r="LBG1" s="278"/>
      <c r="LBH1" s="278"/>
      <c r="LBI1" s="278"/>
      <c r="LBJ1" s="278"/>
      <c r="LBK1" s="278"/>
      <c r="LBL1" s="278"/>
      <c r="LBM1" s="278"/>
      <c r="LBN1" s="278"/>
      <c r="LBO1" s="278"/>
      <c r="LBP1" s="278"/>
      <c r="LBQ1" s="278"/>
      <c r="LBR1" s="278"/>
      <c r="LBS1" s="278"/>
      <c r="LBT1" s="278"/>
      <c r="LBU1" s="278"/>
      <c r="LBV1" s="278"/>
      <c r="LBW1" s="278"/>
      <c r="LBX1" s="278"/>
      <c r="LBY1" s="278"/>
      <c r="LBZ1" s="278"/>
      <c r="LCA1" s="278"/>
      <c r="LCB1" s="278"/>
      <c r="LCC1" s="278"/>
      <c r="LCD1" s="278"/>
      <c r="LCE1" s="278"/>
      <c r="LCF1" s="278"/>
      <c r="LCG1" s="278"/>
      <c r="LCH1" s="278"/>
      <c r="LCI1" s="278"/>
      <c r="LCJ1" s="278"/>
      <c r="LCK1" s="278"/>
      <c r="LCL1" s="278"/>
      <c r="LCM1" s="278"/>
      <c r="LCN1" s="278"/>
      <c r="LCO1" s="278"/>
      <c r="LCP1" s="278"/>
      <c r="LCQ1" s="278"/>
      <c r="LCR1" s="278"/>
      <c r="LCS1" s="278"/>
      <c r="LCT1" s="278"/>
      <c r="LCU1" s="278"/>
      <c r="LCV1" s="278"/>
      <c r="LCW1" s="278"/>
      <c r="LCX1" s="278"/>
      <c r="LCY1" s="278"/>
      <c r="LCZ1" s="278"/>
      <c r="LDA1" s="278"/>
      <c r="LDB1" s="278"/>
      <c r="LDC1" s="278"/>
      <c r="LDD1" s="278"/>
      <c r="LDE1" s="278"/>
      <c r="LDF1" s="278"/>
      <c r="LDG1" s="278"/>
      <c r="LDH1" s="278"/>
      <c r="LDI1" s="278"/>
      <c r="LDJ1" s="278"/>
      <c r="LDK1" s="278"/>
      <c r="LDL1" s="278"/>
      <c r="LDM1" s="278"/>
      <c r="LDN1" s="278"/>
      <c r="LDO1" s="278"/>
      <c r="LDP1" s="278"/>
      <c r="LDQ1" s="278"/>
      <c r="LDR1" s="278"/>
      <c r="LDS1" s="278"/>
      <c r="LDT1" s="278"/>
      <c r="LDU1" s="278"/>
      <c r="LDV1" s="278"/>
      <c r="LDW1" s="278"/>
      <c r="LDX1" s="278"/>
      <c r="LDY1" s="278"/>
      <c r="LDZ1" s="278"/>
      <c r="LEA1" s="278"/>
      <c r="LEB1" s="278"/>
      <c r="LEC1" s="278"/>
      <c r="LED1" s="278"/>
      <c r="LEE1" s="278"/>
      <c r="LEF1" s="278"/>
      <c r="LEG1" s="278"/>
      <c r="LEH1" s="278"/>
      <c r="LEI1" s="278"/>
      <c r="LEJ1" s="278"/>
      <c r="LEK1" s="278"/>
      <c r="LEL1" s="278"/>
      <c r="LEM1" s="278"/>
      <c r="LEN1" s="278"/>
      <c r="LEO1" s="278"/>
      <c r="LEP1" s="278"/>
      <c r="LEQ1" s="278"/>
      <c r="LER1" s="278"/>
      <c r="LES1" s="278"/>
      <c r="LET1" s="278"/>
      <c r="LEU1" s="278"/>
      <c r="LEV1" s="278"/>
      <c r="LEW1" s="278"/>
      <c r="LEX1" s="278"/>
      <c r="LEY1" s="278"/>
      <c r="LEZ1" s="278"/>
      <c r="LFA1" s="278"/>
      <c r="LFB1" s="278"/>
      <c r="LFC1" s="278"/>
      <c r="LFD1" s="278"/>
      <c r="LFE1" s="278"/>
      <c r="LFF1" s="278"/>
      <c r="LFG1" s="278"/>
      <c r="LFH1" s="278"/>
      <c r="LFI1" s="278"/>
      <c r="LFJ1" s="278"/>
      <c r="LFK1" s="278"/>
      <c r="LFL1" s="278"/>
      <c r="LFM1" s="278"/>
      <c r="LFN1" s="278"/>
      <c r="LFO1" s="278"/>
      <c r="LFP1" s="278"/>
      <c r="LFQ1" s="278"/>
      <c r="LFR1" s="278"/>
      <c r="LFS1" s="278"/>
      <c r="LFT1" s="278"/>
      <c r="LFU1" s="278"/>
      <c r="LFV1" s="278"/>
      <c r="LFW1" s="278"/>
      <c r="LFX1" s="278"/>
      <c r="LFY1" s="278"/>
      <c r="LFZ1" s="278"/>
      <c r="LGA1" s="278"/>
      <c r="LGB1" s="278"/>
      <c r="LGC1" s="278"/>
      <c r="LGD1" s="278"/>
      <c r="LGE1" s="278"/>
      <c r="LGF1" s="278"/>
      <c r="LGG1" s="278"/>
      <c r="LGH1" s="278"/>
      <c r="LGI1" s="278"/>
      <c r="LGJ1" s="278"/>
      <c r="LGK1" s="278"/>
      <c r="LGL1" s="278"/>
      <c r="LGM1" s="278"/>
      <c r="LGN1" s="278"/>
      <c r="LGO1" s="278"/>
      <c r="LGP1" s="278"/>
      <c r="LGQ1" s="278"/>
      <c r="LGR1" s="278"/>
      <c r="LGS1" s="278"/>
      <c r="LGT1" s="278"/>
      <c r="LGU1" s="278"/>
      <c r="LGV1" s="278"/>
      <c r="LGW1" s="278"/>
      <c r="LGX1" s="278"/>
      <c r="LGY1" s="278"/>
      <c r="LGZ1" s="278"/>
      <c r="LHA1" s="278"/>
      <c r="LHB1" s="278"/>
      <c r="LHC1" s="278"/>
      <c r="LHD1" s="278"/>
      <c r="LHE1" s="278"/>
      <c r="LHF1" s="278"/>
      <c r="LHG1" s="278"/>
      <c r="LHH1" s="278"/>
      <c r="LHI1" s="278"/>
      <c r="LHJ1" s="278"/>
      <c r="LHK1" s="278"/>
      <c r="LHL1" s="278"/>
      <c r="LHM1" s="278"/>
      <c r="LHN1" s="278"/>
      <c r="LHO1" s="278"/>
      <c r="LHP1" s="278"/>
      <c r="LHQ1" s="278"/>
      <c r="LHR1" s="278"/>
      <c r="LHS1" s="278"/>
      <c r="LHT1" s="278"/>
      <c r="LHU1" s="278"/>
      <c r="LHV1" s="278"/>
      <c r="LHW1" s="278"/>
      <c r="LHX1" s="278"/>
      <c r="LHY1" s="278"/>
      <c r="LHZ1" s="278"/>
      <c r="LIA1" s="278"/>
      <c r="LIB1" s="278"/>
      <c r="LIC1" s="278"/>
      <c r="LID1" s="278"/>
      <c r="LIE1" s="278"/>
      <c r="LIF1" s="278"/>
      <c r="LIG1" s="278"/>
      <c r="LIH1" s="278"/>
      <c r="LII1" s="278"/>
      <c r="LIJ1" s="278"/>
      <c r="LIK1" s="278"/>
      <c r="LIL1" s="278"/>
      <c r="LIM1" s="278"/>
      <c r="LIN1" s="278"/>
      <c r="LIO1" s="278"/>
      <c r="LIP1" s="278"/>
      <c r="LIQ1" s="278"/>
      <c r="LIR1" s="278"/>
      <c r="LIS1" s="278"/>
      <c r="LIT1" s="278"/>
      <c r="LIU1" s="278"/>
      <c r="LIV1" s="278"/>
      <c r="LIW1" s="278"/>
      <c r="LIX1" s="278"/>
      <c r="LIY1" s="278"/>
      <c r="LIZ1" s="278"/>
      <c r="LJA1" s="278"/>
      <c r="LJB1" s="278"/>
      <c r="LJC1" s="278"/>
      <c r="LJD1" s="278"/>
      <c r="LJE1" s="278"/>
      <c r="LJF1" s="278"/>
      <c r="LJG1" s="278"/>
      <c r="LJH1" s="278"/>
      <c r="LJI1" s="278"/>
      <c r="LJJ1" s="278"/>
      <c r="LJK1" s="278"/>
      <c r="LJL1" s="278"/>
      <c r="LJM1" s="278"/>
      <c r="LJN1" s="278"/>
      <c r="LJO1" s="278"/>
      <c r="LJP1" s="278"/>
      <c r="LJQ1" s="278"/>
      <c r="LJR1" s="278"/>
      <c r="LJS1" s="278"/>
      <c r="LJT1" s="278"/>
      <c r="LJU1" s="278"/>
      <c r="LJV1" s="278"/>
      <c r="LJW1" s="278"/>
      <c r="LJX1" s="278"/>
      <c r="LJY1" s="278"/>
      <c r="LJZ1" s="278"/>
      <c r="LKA1" s="278"/>
      <c r="LKB1" s="278"/>
      <c r="LKC1" s="278"/>
      <c r="LKD1" s="278"/>
      <c r="LKE1" s="278"/>
      <c r="LKF1" s="278"/>
      <c r="LKG1" s="278"/>
      <c r="LKH1" s="278"/>
      <c r="LKI1" s="278"/>
      <c r="LKJ1" s="278"/>
      <c r="LKK1" s="278"/>
      <c r="LKL1" s="278"/>
      <c r="LKM1" s="278"/>
      <c r="LKN1" s="278"/>
      <c r="LKO1" s="278"/>
      <c r="LKP1" s="278"/>
      <c r="LKQ1" s="278"/>
      <c r="LKR1" s="278"/>
      <c r="LKS1" s="278"/>
      <c r="LKT1" s="278"/>
      <c r="LKU1" s="278"/>
      <c r="LKV1" s="278"/>
      <c r="LKW1" s="278"/>
      <c r="LKX1" s="278"/>
      <c r="LKY1" s="278"/>
      <c r="LKZ1" s="278"/>
      <c r="LLA1" s="278"/>
      <c r="LLB1" s="278"/>
      <c r="LLC1" s="278"/>
      <c r="LLD1" s="278"/>
      <c r="LLE1" s="278"/>
      <c r="LLF1" s="278"/>
      <c r="LLG1" s="278"/>
      <c r="LLH1" s="278"/>
      <c r="LLI1" s="278"/>
      <c r="LLJ1" s="278"/>
      <c r="LLK1" s="278"/>
      <c r="LLL1" s="278"/>
      <c r="LLM1" s="278"/>
      <c r="LLN1" s="278"/>
      <c r="LLO1" s="278"/>
      <c r="LLP1" s="278"/>
      <c r="LLQ1" s="278"/>
      <c r="LLR1" s="278"/>
      <c r="LLS1" s="278"/>
      <c r="LLT1" s="278"/>
      <c r="LLU1" s="278"/>
      <c r="LLV1" s="278"/>
      <c r="LLW1" s="278"/>
      <c r="LLX1" s="278"/>
      <c r="LLY1" s="278"/>
      <c r="LLZ1" s="278"/>
      <c r="LMA1" s="278"/>
      <c r="LMB1" s="278"/>
      <c r="LMC1" s="278"/>
      <c r="LMD1" s="278"/>
      <c r="LME1" s="278"/>
      <c r="LMF1" s="278"/>
      <c r="LMG1" s="278"/>
      <c r="LMH1" s="278"/>
      <c r="LMI1" s="278"/>
      <c r="LMJ1" s="278"/>
      <c r="LMK1" s="278"/>
      <c r="LML1" s="278"/>
      <c r="LMM1" s="278"/>
      <c r="LMN1" s="278"/>
      <c r="LMO1" s="278"/>
      <c r="LMP1" s="278"/>
      <c r="LMQ1" s="278"/>
      <c r="LMR1" s="278"/>
      <c r="LMS1" s="278"/>
      <c r="LMT1" s="278"/>
      <c r="LMU1" s="278"/>
      <c r="LMV1" s="278"/>
      <c r="LMW1" s="278"/>
      <c r="LMX1" s="278"/>
      <c r="LMY1" s="278"/>
      <c r="LMZ1" s="278"/>
      <c r="LNA1" s="278"/>
      <c r="LNB1" s="278"/>
      <c r="LNC1" s="278"/>
      <c r="LND1" s="278"/>
      <c r="LNE1" s="278"/>
      <c r="LNF1" s="278"/>
      <c r="LNG1" s="278"/>
      <c r="LNH1" s="278"/>
      <c r="LNI1" s="278"/>
      <c r="LNJ1" s="278"/>
      <c r="LNK1" s="278"/>
      <c r="LNL1" s="278"/>
      <c r="LNM1" s="278"/>
      <c r="LNN1" s="278"/>
      <c r="LNO1" s="278"/>
      <c r="LNP1" s="278"/>
      <c r="LNQ1" s="278"/>
      <c r="LNR1" s="278"/>
      <c r="LNS1" s="278"/>
      <c r="LNT1" s="278"/>
      <c r="LNU1" s="278"/>
      <c r="LNV1" s="278"/>
      <c r="LNW1" s="278"/>
      <c r="LNX1" s="278"/>
      <c r="LNY1" s="278"/>
      <c r="LNZ1" s="278"/>
      <c r="LOA1" s="278"/>
      <c r="LOB1" s="278"/>
      <c r="LOC1" s="278"/>
      <c r="LOD1" s="278"/>
      <c r="LOE1" s="278"/>
      <c r="LOF1" s="278"/>
      <c r="LOG1" s="278"/>
      <c r="LOH1" s="278"/>
      <c r="LOI1" s="278"/>
      <c r="LOJ1" s="278"/>
      <c r="LOK1" s="278"/>
      <c r="LOL1" s="278"/>
      <c r="LOM1" s="278"/>
      <c r="LON1" s="278"/>
      <c r="LOO1" s="278"/>
      <c r="LOP1" s="278"/>
      <c r="LOQ1" s="278"/>
      <c r="LOR1" s="278"/>
      <c r="LOS1" s="278"/>
      <c r="LOT1" s="278"/>
      <c r="LOU1" s="278"/>
      <c r="LOV1" s="278"/>
      <c r="LOW1" s="278"/>
      <c r="LOX1" s="278"/>
      <c r="LOY1" s="278"/>
      <c r="LOZ1" s="278"/>
      <c r="LPA1" s="278"/>
      <c r="LPB1" s="278"/>
      <c r="LPC1" s="278"/>
      <c r="LPD1" s="278"/>
      <c r="LPE1" s="278"/>
      <c r="LPF1" s="278"/>
      <c r="LPG1" s="278"/>
      <c r="LPH1" s="278"/>
      <c r="LPI1" s="278"/>
      <c r="LPJ1" s="278"/>
      <c r="LPK1" s="278"/>
      <c r="LPL1" s="278"/>
      <c r="LPM1" s="278"/>
      <c r="LPN1" s="278"/>
      <c r="LPO1" s="278"/>
      <c r="LPP1" s="278"/>
      <c r="LPQ1" s="278"/>
      <c r="LPR1" s="278"/>
      <c r="LPS1" s="278"/>
      <c r="LPT1" s="278"/>
      <c r="LPU1" s="278"/>
      <c r="LPV1" s="278"/>
      <c r="LPW1" s="278"/>
      <c r="LPX1" s="278"/>
      <c r="LPY1" s="278"/>
      <c r="LPZ1" s="278"/>
      <c r="LQA1" s="278"/>
      <c r="LQB1" s="278"/>
      <c r="LQC1" s="278"/>
      <c r="LQD1" s="278"/>
      <c r="LQE1" s="278"/>
      <c r="LQF1" s="278"/>
      <c r="LQG1" s="278"/>
      <c r="LQH1" s="278"/>
      <c r="LQI1" s="278"/>
      <c r="LQJ1" s="278"/>
      <c r="LQK1" s="278"/>
      <c r="LQL1" s="278"/>
      <c r="LQM1" s="278"/>
      <c r="LQN1" s="278"/>
      <c r="LQO1" s="278"/>
      <c r="LQP1" s="278"/>
      <c r="LQQ1" s="278"/>
      <c r="LQR1" s="278"/>
      <c r="LQS1" s="278"/>
      <c r="LQT1" s="278"/>
      <c r="LQU1" s="278"/>
      <c r="LQV1" s="278"/>
      <c r="LQW1" s="278"/>
      <c r="LQX1" s="278"/>
      <c r="LQY1" s="278"/>
      <c r="LQZ1" s="278"/>
      <c r="LRA1" s="278"/>
      <c r="LRB1" s="278"/>
      <c r="LRC1" s="278"/>
      <c r="LRD1" s="278"/>
      <c r="LRE1" s="278"/>
      <c r="LRF1" s="278"/>
      <c r="LRG1" s="278"/>
      <c r="LRH1" s="278"/>
      <c r="LRI1" s="278"/>
      <c r="LRJ1" s="278"/>
      <c r="LRK1" s="278"/>
      <c r="LRL1" s="278"/>
      <c r="LRM1" s="278"/>
      <c r="LRN1" s="278"/>
      <c r="LRO1" s="278"/>
      <c r="LRP1" s="278"/>
      <c r="LRQ1" s="278"/>
      <c r="LRR1" s="278"/>
      <c r="LRS1" s="278"/>
      <c r="LRT1" s="278"/>
      <c r="LRU1" s="278"/>
      <c r="LRV1" s="278"/>
      <c r="LRW1" s="278"/>
      <c r="LRX1" s="278"/>
      <c r="LRY1" s="278"/>
      <c r="LRZ1" s="278"/>
      <c r="LSA1" s="278"/>
      <c r="LSB1" s="278"/>
      <c r="LSC1" s="278"/>
      <c r="LSD1" s="278"/>
      <c r="LSE1" s="278"/>
      <c r="LSF1" s="278"/>
      <c r="LSG1" s="278"/>
      <c r="LSH1" s="278"/>
      <c r="LSI1" s="278"/>
      <c r="LSJ1" s="278"/>
      <c r="LSK1" s="278"/>
      <c r="LSL1" s="278"/>
      <c r="LSM1" s="278"/>
      <c r="LSN1" s="278"/>
      <c r="LSO1" s="278"/>
      <c r="LSP1" s="278"/>
      <c r="LSQ1" s="278"/>
      <c r="LSR1" s="278"/>
      <c r="LSS1" s="278"/>
      <c r="LST1" s="278"/>
      <c r="LSU1" s="278"/>
      <c r="LSV1" s="278"/>
      <c r="LSW1" s="278"/>
      <c r="LSX1" s="278"/>
      <c r="LSY1" s="278"/>
      <c r="LSZ1" s="278"/>
      <c r="LTA1" s="278"/>
      <c r="LTB1" s="278"/>
      <c r="LTC1" s="278"/>
      <c r="LTD1" s="278"/>
      <c r="LTE1" s="278"/>
      <c r="LTF1" s="278"/>
      <c r="LTG1" s="278"/>
      <c r="LTH1" s="278"/>
      <c r="LTI1" s="278"/>
      <c r="LTJ1" s="278"/>
      <c r="LTK1" s="278"/>
      <c r="LTL1" s="278"/>
      <c r="LTM1" s="278"/>
      <c r="LTN1" s="278"/>
      <c r="LTO1" s="278"/>
      <c r="LTP1" s="278"/>
      <c r="LTQ1" s="278"/>
      <c r="LTR1" s="278"/>
      <c r="LTS1" s="278"/>
      <c r="LTT1" s="278"/>
      <c r="LTU1" s="278"/>
      <c r="LTV1" s="278"/>
      <c r="LTW1" s="278"/>
      <c r="LTX1" s="278"/>
      <c r="LTY1" s="278"/>
      <c r="LTZ1" s="278"/>
      <c r="LUA1" s="278"/>
      <c r="LUB1" s="278"/>
      <c r="LUC1" s="278"/>
      <c r="LUD1" s="278"/>
      <c r="LUE1" s="278"/>
      <c r="LUF1" s="278"/>
      <c r="LUG1" s="278"/>
      <c r="LUH1" s="278"/>
      <c r="LUI1" s="278"/>
      <c r="LUJ1" s="278"/>
      <c r="LUK1" s="278"/>
      <c r="LUL1" s="278"/>
      <c r="LUM1" s="278"/>
      <c r="LUN1" s="278"/>
      <c r="LUO1" s="278"/>
      <c r="LUP1" s="278"/>
      <c r="LUQ1" s="278"/>
      <c r="LUR1" s="278"/>
      <c r="LUS1" s="278"/>
      <c r="LUT1" s="278"/>
      <c r="LUU1" s="278"/>
      <c r="LUV1" s="278"/>
      <c r="LUW1" s="278"/>
      <c r="LUX1" s="278"/>
      <c r="LUY1" s="278"/>
      <c r="LUZ1" s="278"/>
      <c r="LVA1" s="278"/>
      <c r="LVB1" s="278"/>
      <c r="LVC1" s="278"/>
      <c r="LVD1" s="278"/>
      <c r="LVE1" s="278"/>
      <c r="LVF1" s="278"/>
      <c r="LVG1" s="278"/>
      <c r="LVH1" s="278"/>
      <c r="LVI1" s="278"/>
      <c r="LVJ1" s="278"/>
      <c r="LVK1" s="278"/>
      <c r="LVL1" s="278"/>
      <c r="LVM1" s="278"/>
      <c r="LVN1" s="278"/>
      <c r="LVO1" s="278"/>
      <c r="LVP1" s="278"/>
      <c r="LVQ1" s="278"/>
      <c r="LVR1" s="278"/>
      <c r="LVS1" s="278"/>
      <c r="LVT1" s="278"/>
      <c r="LVU1" s="278"/>
      <c r="LVV1" s="278"/>
      <c r="LVW1" s="278"/>
      <c r="LVX1" s="278"/>
      <c r="LVY1" s="278"/>
      <c r="LVZ1" s="278"/>
      <c r="LWA1" s="278"/>
      <c r="LWB1" s="278"/>
      <c r="LWC1" s="278"/>
      <c r="LWD1" s="278"/>
      <c r="LWE1" s="278"/>
      <c r="LWF1" s="278"/>
      <c r="LWG1" s="278"/>
      <c r="LWH1" s="278"/>
      <c r="LWI1" s="278"/>
      <c r="LWJ1" s="278"/>
      <c r="LWK1" s="278"/>
      <c r="LWL1" s="278"/>
      <c r="LWM1" s="278"/>
      <c r="LWN1" s="278"/>
      <c r="LWO1" s="278"/>
      <c r="LWP1" s="278"/>
      <c r="LWQ1" s="278"/>
      <c r="LWR1" s="278"/>
      <c r="LWS1" s="278"/>
      <c r="LWT1" s="278"/>
      <c r="LWU1" s="278"/>
      <c r="LWV1" s="278"/>
      <c r="LWW1" s="278"/>
      <c r="LWX1" s="278"/>
      <c r="LWY1" s="278"/>
      <c r="LWZ1" s="278"/>
      <c r="LXA1" s="278"/>
      <c r="LXB1" s="278"/>
      <c r="LXC1" s="278"/>
      <c r="LXD1" s="278"/>
      <c r="LXE1" s="278"/>
      <c r="LXF1" s="278"/>
      <c r="LXG1" s="278"/>
      <c r="LXH1" s="278"/>
      <c r="LXI1" s="278"/>
      <c r="LXJ1" s="278"/>
      <c r="LXK1" s="278"/>
      <c r="LXL1" s="278"/>
      <c r="LXM1" s="278"/>
      <c r="LXN1" s="278"/>
      <c r="LXO1" s="278"/>
      <c r="LXP1" s="278"/>
      <c r="LXQ1" s="278"/>
      <c r="LXR1" s="278"/>
      <c r="LXS1" s="278"/>
      <c r="LXT1" s="278"/>
      <c r="LXU1" s="278"/>
      <c r="LXV1" s="278"/>
      <c r="LXW1" s="278"/>
      <c r="LXX1" s="278"/>
      <c r="LXY1" s="278"/>
      <c r="LXZ1" s="278"/>
      <c r="LYA1" s="278"/>
      <c r="LYB1" s="278"/>
      <c r="LYC1" s="278"/>
      <c r="LYD1" s="278"/>
      <c r="LYE1" s="278"/>
      <c r="LYF1" s="278"/>
      <c r="LYG1" s="278"/>
      <c r="LYH1" s="278"/>
      <c r="LYI1" s="278"/>
      <c r="LYJ1" s="278"/>
      <c r="LYK1" s="278"/>
      <c r="LYL1" s="278"/>
      <c r="LYM1" s="278"/>
      <c r="LYN1" s="278"/>
      <c r="LYO1" s="278"/>
      <c r="LYP1" s="278"/>
      <c r="LYQ1" s="278"/>
      <c r="LYR1" s="278"/>
      <c r="LYS1" s="278"/>
      <c r="LYT1" s="278"/>
      <c r="LYU1" s="278"/>
      <c r="LYV1" s="278"/>
      <c r="LYW1" s="278"/>
      <c r="LYX1" s="278"/>
      <c r="LYY1" s="278"/>
      <c r="LYZ1" s="278"/>
      <c r="LZA1" s="278"/>
      <c r="LZB1" s="278"/>
      <c r="LZC1" s="278"/>
      <c r="LZD1" s="278"/>
      <c r="LZE1" s="278"/>
      <c r="LZF1" s="278"/>
      <c r="LZG1" s="278"/>
      <c r="LZH1" s="278"/>
      <c r="LZI1" s="278"/>
      <c r="LZJ1" s="278"/>
      <c r="LZK1" s="278"/>
      <c r="LZL1" s="278"/>
      <c r="LZM1" s="278"/>
      <c r="LZN1" s="278"/>
      <c r="LZO1" s="278"/>
      <c r="LZP1" s="278"/>
      <c r="LZQ1" s="278"/>
      <c r="LZR1" s="278"/>
      <c r="LZS1" s="278"/>
      <c r="LZT1" s="278"/>
      <c r="LZU1" s="278"/>
      <c r="LZV1" s="278"/>
      <c r="LZW1" s="278"/>
      <c r="LZX1" s="278"/>
      <c r="LZY1" s="278"/>
      <c r="LZZ1" s="278"/>
      <c r="MAA1" s="278"/>
      <c r="MAB1" s="278"/>
      <c r="MAC1" s="278"/>
      <c r="MAD1" s="278"/>
      <c r="MAE1" s="278"/>
      <c r="MAF1" s="278"/>
      <c r="MAG1" s="278"/>
      <c r="MAH1" s="278"/>
      <c r="MAI1" s="278"/>
      <c r="MAJ1" s="278"/>
      <c r="MAK1" s="278"/>
      <c r="MAL1" s="278"/>
      <c r="MAM1" s="278"/>
      <c r="MAN1" s="278"/>
      <c r="MAO1" s="278"/>
      <c r="MAP1" s="278"/>
      <c r="MAQ1" s="278"/>
      <c r="MAR1" s="278"/>
      <c r="MAS1" s="278"/>
      <c r="MAT1" s="278"/>
      <c r="MAU1" s="278"/>
      <c r="MAV1" s="278"/>
      <c r="MAW1" s="278"/>
      <c r="MAX1" s="278"/>
      <c r="MAY1" s="278"/>
      <c r="MAZ1" s="278"/>
      <c r="MBA1" s="278"/>
      <c r="MBB1" s="278"/>
      <c r="MBC1" s="278"/>
      <c r="MBD1" s="278"/>
      <c r="MBE1" s="278"/>
      <c r="MBF1" s="278"/>
      <c r="MBG1" s="278"/>
      <c r="MBH1" s="278"/>
      <c r="MBI1" s="278"/>
      <c r="MBJ1" s="278"/>
      <c r="MBK1" s="278"/>
      <c r="MBL1" s="278"/>
      <c r="MBM1" s="278"/>
      <c r="MBN1" s="278"/>
      <c r="MBO1" s="278"/>
      <c r="MBP1" s="278"/>
      <c r="MBQ1" s="278"/>
      <c r="MBR1" s="278"/>
      <c r="MBS1" s="278"/>
      <c r="MBT1" s="278"/>
      <c r="MBU1" s="278"/>
      <c r="MBV1" s="278"/>
      <c r="MBW1" s="278"/>
      <c r="MBX1" s="278"/>
      <c r="MBY1" s="278"/>
      <c r="MBZ1" s="278"/>
      <c r="MCA1" s="278"/>
      <c r="MCB1" s="278"/>
      <c r="MCC1" s="278"/>
      <c r="MCD1" s="278"/>
      <c r="MCE1" s="278"/>
      <c r="MCF1" s="278"/>
      <c r="MCG1" s="278"/>
      <c r="MCH1" s="278"/>
      <c r="MCI1" s="278"/>
      <c r="MCJ1" s="278"/>
      <c r="MCK1" s="278"/>
      <c r="MCL1" s="278"/>
      <c r="MCM1" s="278"/>
      <c r="MCN1" s="278"/>
      <c r="MCO1" s="278"/>
      <c r="MCP1" s="278"/>
      <c r="MCQ1" s="278"/>
      <c r="MCR1" s="278"/>
      <c r="MCS1" s="278"/>
      <c r="MCT1" s="278"/>
      <c r="MCU1" s="278"/>
      <c r="MCV1" s="278"/>
      <c r="MCW1" s="278"/>
      <c r="MCX1" s="278"/>
      <c r="MCY1" s="278"/>
      <c r="MCZ1" s="278"/>
      <c r="MDA1" s="278"/>
      <c r="MDB1" s="278"/>
      <c r="MDC1" s="278"/>
      <c r="MDD1" s="278"/>
      <c r="MDE1" s="278"/>
      <c r="MDF1" s="278"/>
      <c r="MDG1" s="278"/>
      <c r="MDH1" s="278"/>
      <c r="MDI1" s="278"/>
      <c r="MDJ1" s="278"/>
      <c r="MDK1" s="278"/>
      <c r="MDL1" s="278"/>
      <c r="MDM1" s="278"/>
      <c r="MDN1" s="278"/>
      <c r="MDO1" s="278"/>
      <c r="MDP1" s="278"/>
      <c r="MDQ1" s="278"/>
      <c r="MDR1" s="278"/>
      <c r="MDS1" s="278"/>
      <c r="MDT1" s="278"/>
      <c r="MDU1" s="278"/>
      <c r="MDV1" s="278"/>
      <c r="MDW1" s="278"/>
      <c r="MDX1" s="278"/>
      <c r="MDY1" s="278"/>
      <c r="MDZ1" s="278"/>
      <c r="MEA1" s="278"/>
      <c r="MEB1" s="278"/>
      <c r="MEC1" s="278"/>
      <c r="MED1" s="278"/>
      <c r="MEE1" s="278"/>
      <c r="MEF1" s="278"/>
      <c r="MEG1" s="278"/>
      <c r="MEH1" s="278"/>
      <c r="MEI1" s="278"/>
      <c r="MEJ1" s="278"/>
      <c r="MEK1" s="278"/>
      <c r="MEL1" s="278"/>
      <c r="MEM1" s="278"/>
      <c r="MEN1" s="278"/>
      <c r="MEO1" s="278"/>
      <c r="MEP1" s="278"/>
      <c r="MEQ1" s="278"/>
      <c r="MER1" s="278"/>
      <c r="MES1" s="278"/>
      <c r="MET1" s="278"/>
      <c r="MEU1" s="278"/>
      <c r="MEV1" s="278"/>
      <c r="MEW1" s="278"/>
      <c r="MEX1" s="278"/>
      <c r="MEY1" s="278"/>
      <c r="MEZ1" s="278"/>
      <c r="MFA1" s="278"/>
      <c r="MFB1" s="278"/>
      <c r="MFC1" s="278"/>
      <c r="MFD1" s="278"/>
      <c r="MFE1" s="278"/>
      <c r="MFF1" s="278"/>
      <c r="MFG1" s="278"/>
      <c r="MFH1" s="278"/>
      <c r="MFI1" s="278"/>
      <c r="MFJ1" s="278"/>
      <c r="MFK1" s="278"/>
      <c r="MFL1" s="278"/>
      <c r="MFM1" s="278"/>
      <c r="MFN1" s="278"/>
      <c r="MFO1" s="278"/>
      <c r="MFP1" s="278"/>
      <c r="MFQ1" s="278"/>
      <c r="MFR1" s="278"/>
      <c r="MFS1" s="278"/>
      <c r="MFT1" s="278"/>
      <c r="MFU1" s="278"/>
      <c r="MFV1" s="278"/>
      <c r="MFW1" s="278"/>
      <c r="MFX1" s="278"/>
      <c r="MFY1" s="278"/>
      <c r="MFZ1" s="278"/>
      <c r="MGA1" s="278"/>
      <c r="MGB1" s="278"/>
      <c r="MGC1" s="278"/>
      <c r="MGD1" s="278"/>
      <c r="MGE1" s="278"/>
      <c r="MGF1" s="278"/>
      <c r="MGG1" s="278"/>
      <c r="MGH1" s="278"/>
      <c r="MGI1" s="278"/>
      <c r="MGJ1" s="278"/>
      <c r="MGK1" s="278"/>
      <c r="MGL1" s="278"/>
      <c r="MGM1" s="278"/>
      <c r="MGN1" s="278"/>
      <c r="MGO1" s="278"/>
      <c r="MGP1" s="278"/>
      <c r="MGQ1" s="278"/>
      <c r="MGR1" s="278"/>
      <c r="MGS1" s="278"/>
      <c r="MGT1" s="278"/>
      <c r="MGU1" s="278"/>
      <c r="MGV1" s="278"/>
      <c r="MGW1" s="278"/>
      <c r="MGX1" s="278"/>
      <c r="MGY1" s="278"/>
      <c r="MGZ1" s="278"/>
      <c r="MHA1" s="278"/>
      <c r="MHB1" s="278"/>
      <c r="MHC1" s="278"/>
      <c r="MHD1" s="278"/>
      <c r="MHE1" s="278"/>
      <c r="MHF1" s="278"/>
      <c r="MHG1" s="278"/>
      <c r="MHH1" s="278"/>
      <c r="MHI1" s="278"/>
      <c r="MHJ1" s="278"/>
      <c r="MHK1" s="278"/>
      <c r="MHL1" s="278"/>
      <c r="MHM1" s="278"/>
      <c r="MHN1" s="278"/>
      <c r="MHO1" s="278"/>
      <c r="MHP1" s="278"/>
      <c r="MHQ1" s="278"/>
      <c r="MHR1" s="278"/>
      <c r="MHS1" s="278"/>
      <c r="MHT1" s="278"/>
      <c r="MHU1" s="278"/>
      <c r="MHV1" s="278"/>
      <c r="MHW1" s="278"/>
      <c r="MHX1" s="278"/>
      <c r="MHY1" s="278"/>
      <c r="MHZ1" s="278"/>
      <c r="MIA1" s="278"/>
      <c r="MIB1" s="278"/>
      <c r="MIC1" s="278"/>
      <c r="MID1" s="278"/>
      <c r="MIE1" s="278"/>
      <c r="MIF1" s="278"/>
      <c r="MIG1" s="278"/>
      <c r="MIH1" s="278"/>
      <c r="MII1" s="278"/>
      <c r="MIJ1" s="278"/>
      <c r="MIK1" s="278"/>
      <c r="MIL1" s="278"/>
      <c r="MIM1" s="278"/>
      <c r="MIN1" s="278"/>
      <c r="MIO1" s="278"/>
      <c r="MIP1" s="278"/>
      <c r="MIQ1" s="278"/>
      <c r="MIR1" s="278"/>
      <c r="MIS1" s="278"/>
      <c r="MIT1" s="278"/>
      <c r="MIU1" s="278"/>
      <c r="MIV1" s="278"/>
      <c r="MIW1" s="278"/>
      <c r="MIX1" s="278"/>
      <c r="MIY1" s="278"/>
      <c r="MIZ1" s="278"/>
      <c r="MJA1" s="278"/>
      <c r="MJB1" s="278"/>
      <c r="MJC1" s="278"/>
      <c r="MJD1" s="278"/>
      <c r="MJE1" s="278"/>
      <c r="MJF1" s="278"/>
      <c r="MJG1" s="278"/>
      <c r="MJH1" s="278"/>
      <c r="MJI1" s="278"/>
      <c r="MJJ1" s="278"/>
      <c r="MJK1" s="278"/>
      <c r="MJL1" s="278"/>
      <c r="MJM1" s="278"/>
      <c r="MJN1" s="278"/>
      <c r="MJO1" s="278"/>
      <c r="MJP1" s="278"/>
      <c r="MJQ1" s="278"/>
      <c r="MJR1" s="278"/>
      <c r="MJS1" s="278"/>
      <c r="MJT1" s="278"/>
      <c r="MJU1" s="278"/>
      <c r="MJV1" s="278"/>
      <c r="MJW1" s="278"/>
      <c r="MJX1" s="278"/>
      <c r="MJY1" s="278"/>
      <c r="MJZ1" s="278"/>
      <c r="MKA1" s="278"/>
      <c r="MKB1" s="278"/>
      <c r="MKC1" s="278"/>
      <c r="MKD1" s="278"/>
      <c r="MKE1" s="278"/>
      <c r="MKF1" s="278"/>
      <c r="MKG1" s="278"/>
      <c r="MKH1" s="278"/>
      <c r="MKI1" s="278"/>
      <c r="MKJ1" s="278"/>
      <c r="MKK1" s="278"/>
      <c r="MKL1" s="278"/>
      <c r="MKM1" s="278"/>
      <c r="MKN1" s="278"/>
      <c r="MKO1" s="278"/>
      <c r="MKP1" s="278"/>
      <c r="MKQ1" s="278"/>
      <c r="MKR1" s="278"/>
      <c r="MKS1" s="278"/>
      <c r="MKT1" s="278"/>
      <c r="MKU1" s="278"/>
      <c r="MKV1" s="278"/>
      <c r="MKW1" s="278"/>
      <c r="MKX1" s="278"/>
      <c r="MKY1" s="278"/>
      <c r="MKZ1" s="278"/>
      <c r="MLA1" s="278"/>
      <c r="MLB1" s="278"/>
      <c r="MLC1" s="278"/>
      <c r="MLD1" s="278"/>
      <c r="MLE1" s="278"/>
      <c r="MLF1" s="278"/>
      <c r="MLG1" s="278"/>
      <c r="MLH1" s="278"/>
      <c r="MLI1" s="278"/>
      <c r="MLJ1" s="278"/>
      <c r="MLK1" s="278"/>
      <c r="MLL1" s="278"/>
      <c r="MLM1" s="278"/>
      <c r="MLN1" s="278"/>
      <c r="MLO1" s="278"/>
      <c r="MLP1" s="278"/>
      <c r="MLQ1" s="278"/>
      <c r="MLR1" s="278"/>
      <c r="MLS1" s="278"/>
      <c r="MLT1" s="278"/>
      <c r="MLU1" s="278"/>
      <c r="MLV1" s="278"/>
      <c r="MLW1" s="278"/>
      <c r="MLX1" s="278"/>
      <c r="MLY1" s="278"/>
      <c r="MLZ1" s="278"/>
      <c r="MMA1" s="278"/>
      <c r="MMB1" s="278"/>
      <c r="MMC1" s="278"/>
      <c r="MMD1" s="278"/>
      <c r="MME1" s="278"/>
      <c r="MMF1" s="278"/>
      <c r="MMG1" s="278"/>
      <c r="MMH1" s="278"/>
      <c r="MMI1" s="278"/>
      <c r="MMJ1" s="278"/>
      <c r="MMK1" s="278"/>
      <c r="MML1" s="278"/>
      <c r="MMM1" s="278"/>
      <c r="MMN1" s="278"/>
      <c r="MMO1" s="278"/>
      <c r="MMP1" s="278"/>
      <c r="MMQ1" s="278"/>
      <c r="MMR1" s="278"/>
      <c r="MMS1" s="278"/>
      <c r="MMT1" s="278"/>
      <c r="MMU1" s="278"/>
      <c r="MMV1" s="278"/>
      <c r="MMW1" s="278"/>
      <c r="MMX1" s="278"/>
      <c r="MMY1" s="278"/>
      <c r="MMZ1" s="278"/>
      <c r="MNA1" s="278"/>
      <c r="MNB1" s="278"/>
      <c r="MNC1" s="278"/>
      <c r="MND1" s="278"/>
      <c r="MNE1" s="278"/>
      <c r="MNF1" s="278"/>
      <c r="MNG1" s="278"/>
      <c r="MNH1" s="278"/>
      <c r="MNI1" s="278"/>
      <c r="MNJ1" s="278"/>
      <c r="MNK1" s="278"/>
      <c r="MNL1" s="278"/>
      <c r="MNM1" s="278"/>
      <c r="MNN1" s="278"/>
      <c r="MNO1" s="278"/>
      <c r="MNP1" s="278"/>
      <c r="MNQ1" s="278"/>
      <c r="MNR1" s="278"/>
      <c r="MNS1" s="278"/>
      <c r="MNT1" s="278"/>
      <c r="MNU1" s="278"/>
      <c r="MNV1" s="278"/>
      <c r="MNW1" s="278"/>
      <c r="MNX1" s="278"/>
      <c r="MNY1" s="278"/>
      <c r="MNZ1" s="278"/>
      <c r="MOA1" s="278"/>
      <c r="MOB1" s="278"/>
      <c r="MOC1" s="278"/>
      <c r="MOD1" s="278"/>
      <c r="MOE1" s="278"/>
      <c r="MOF1" s="278"/>
      <c r="MOG1" s="278"/>
      <c r="MOH1" s="278"/>
      <c r="MOI1" s="278"/>
      <c r="MOJ1" s="278"/>
      <c r="MOK1" s="278"/>
      <c r="MOL1" s="278"/>
      <c r="MOM1" s="278"/>
      <c r="MON1" s="278"/>
      <c r="MOO1" s="278"/>
      <c r="MOP1" s="278"/>
      <c r="MOQ1" s="278"/>
      <c r="MOR1" s="278"/>
      <c r="MOS1" s="278"/>
      <c r="MOT1" s="278"/>
      <c r="MOU1" s="278"/>
      <c r="MOV1" s="278"/>
      <c r="MOW1" s="278"/>
      <c r="MOX1" s="278"/>
      <c r="MOY1" s="278"/>
      <c r="MOZ1" s="278"/>
      <c r="MPA1" s="278"/>
      <c r="MPB1" s="278"/>
      <c r="MPC1" s="278"/>
      <c r="MPD1" s="278"/>
      <c r="MPE1" s="278"/>
      <c r="MPF1" s="278"/>
      <c r="MPG1" s="278"/>
      <c r="MPH1" s="278"/>
      <c r="MPI1" s="278"/>
      <c r="MPJ1" s="278"/>
      <c r="MPK1" s="278"/>
      <c r="MPL1" s="278"/>
      <c r="MPM1" s="278"/>
      <c r="MPN1" s="278"/>
      <c r="MPO1" s="278"/>
      <c r="MPP1" s="278"/>
      <c r="MPQ1" s="278"/>
      <c r="MPR1" s="278"/>
      <c r="MPS1" s="278"/>
      <c r="MPT1" s="278"/>
      <c r="MPU1" s="278"/>
      <c r="MPV1" s="278"/>
      <c r="MPW1" s="278"/>
      <c r="MPX1" s="278"/>
      <c r="MPY1" s="278"/>
      <c r="MPZ1" s="278"/>
      <c r="MQA1" s="278"/>
      <c r="MQB1" s="278"/>
      <c r="MQC1" s="278"/>
      <c r="MQD1" s="278"/>
      <c r="MQE1" s="278"/>
      <c r="MQF1" s="278"/>
      <c r="MQG1" s="278"/>
      <c r="MQH1" s="278"/>
      <c r="MQI1" s="278"/>
      <c r="MQJ1" s="278"/>
      <c r="MQK1" s="278"/>
      <c r="MQL1" s="278"/>
      <c r="MQM1" s="278"/>
      <c r="MQN1" s="278"/>
      <c r="MQO1" s="278"/>
      <c r="MQP1" s="278"/>
      <c r="MQQ1" s="278"/>
      <c r="MQR1" s="278"/>
      <c r="MQS1" s="278"/>
      <c r="MQT1" s="278"/>
      <c r="MQU1" s="278"/>
      <c r="MQV1" s="278"/>
      <c r="MQW1" s="278"/>
      <c r="MQX1" s="278"/>
      <c r="MQY1" s="278"/>
      <c r="MQZ1" s="278"/>
      <c r="MRA1" s="278"/>
      <c r="MRB1" s="278"/>
      <c r="MRC1" s="278"/>
      <c r="MRD1" s="278"/>
      <c r="MRE1" s="278"/>
      <c r="MRF1" s="278"/>
      <c r="MRG1" s="278"/>
      <c r="MRH1" s="278"/>
      <c r="MRI1" s="278"/>
      <c r="MRJ1" s="278"/>
      <c r="MRK1" s="278"/>
      <c r="MRL1" s="278"/>
      <c r="MRM1" s="278"/>
      <c r="MRN1" s="278"/>
      <c r="MRO1" s="278"/>
      <c r="MRP1" s="278"/>
      <c r="MRQ1" s="278"/>
      <c r="MRR1" s="278"/>
      <c r="MRS1" s="278"/>
      <c r="MRT1" s="278"/>
      <c r="MRU1" s="278"/>
      <c r="MRV1" s="278"/>
      <c r="MRW1" s="278"/>
      <c r="MRX1" s="278"/>
      <c r="MRY1" s="278"/>
      <c r="MRZ1" s="278"/>
      <c r="MSA1" s="278"/>
      <c r="MSB1" s="278"/>
      <c r="MSC1" s="278"/>
      <c r="MSD1" s="278"/>
      <c r="MSE1" s="278"/>
      <c r="MSF1" s="278"/>
      <c r="MSG1" s="278"/>
      <c r="MSH1" s="278"/>
      <c r="MSI1" s="278"/>
      <c r="MSJ1" s="278"/>
      <c r="MSK1" s="278"/>
      <c r="MSL1" s="278"/>
      <c r="MSM1" s="278"/>
      <c r="MSN1" s="278"/>
      <c r="MSO1" s="278"/>
      <c r="MSP1" s="278"/>
      <c r="MSQ1" s="278"/>
      <c r="MSR1" s="278"/>
      <c r="MSS1" s="278"/>
      <c r="MST1" s="278"/>
      <c r="MSU1" s="278"/>
      <c r="MSV1" s="278"/>
      <c r="MSW1" s="278"/>
      <c r="MSX1" s="278"/>
      <c r="MSY1" s="278"/>
      <c r="MSZ1" s="278"/>
      <c r="MTA1" s="278"/>
      <c r="MTB1" s="278"/>
      <c r="MTC1" s="278"/>
      <c r="MTD1" s="278"/>
      <c r="MTE1" s="278"/>
      <c r="MTF1" s="278"/>
      <c r="MTG1" s="278"/>
      <c r="MTH1" s="278"/>
      <c r="MTI1" s="278"/>
      <c r="MTJ1" s="278"/>
      <c r="MTK1" s="278"/>
      <c r="MTL1" s="278"/>
      <c r="MTM1" s="278"/>
      <c r="MTN1" s="278"/>
      <c r="MTO1" s="278"/>
      <c r="MTP1" s="278"/>
      <c r="MTQ1" s="278"/>
      <c r="MTR1" s="278"/>
      <c r="MTS1" s="278"/>
      <c r="MTT1" s="278"/>
      <c r="MTU1" s="278"/>
      <c r="MTV1" s="278"/>
      <c r="MTW1" s="278"/>
      <c r="MTX1" s="278"/>
      <c r="MTY1" s="278"/>
      <c r="MTZ1" s="278"/>
      <c r="MUA1" s="278"/>
      <c r="MUB1" s="278"/>
      <c r="MUC1" s="278"/>
      <c r="MUD1" s="278"/>
      <c r="MUE1" s="278"/>
      <c r="MUF1" s="278"/>
      <c r="MUG1" s="278"/>
      <c r="MUH1" s="278"/>
      <c r="MUI1" s="278"/>
      <c r="MUJ1" s="278"/>
      <c r="MUK1" s="278"/>
      <c r="MUL1" s="278"/>
      <c r="MUM1" s="278"/>
      <c r="MUN1" s="278"/>
      <c r="MUO1" s="278"/>
      <c r="MUP1" s="278"/>
      <c r="MUQ1" s="278"/>
      <c r="MUR1" s="278"/>
      <c r="MUS1" s="278"/>
      <c r="MUT1" s="278"/>
      <c r="MUU1" s="278"/>
      <c r="MUV1" s="278"/>
      <c r="MUW1" s="278"/>
      <c r="MUX1" s="278"/>
      <c r="MUY1" s="278"/>
      <c r="MUZ1" s="278"/>
      <c r="MVA1" s="278"/>
      <c r="MVB1" s="278"/>
      <c r="MVC1" s="278"/>
      <c r="MVD1" s="278"/>
      <c r="MVE1" s="278"/>
      <c r="MVF1" s="278"/>
      <c r="MVG1" s="278"/>
      <c r="MVH1" s="278"/>
      <c r="MVI1" s="278"/>
      <c r="MVJ1" s="278"/>
      <c r="MVK1" s="278"/>
      <c r="MVL1" s="278"/>
      <c r="MVM1" s="278"/>
      <c r="MVN1" s="278"/>
      <c r="MVO1" s="278"/>
      <c r="MVP1" s="278"/>
      <c r="MVQ1" s="278"/>
      <c r="MVR1" s="278"/>
      <c r="MVS1" s="278"/>
      <c r="MVT1" s="278"/>
      <c r="MVU1" s="278"/>
      <c r="MVV1" s="278"/>
      <c r="MVW1" s="278"/>
      <c r="MVX1" s="278"/>
      <c r="MVY1" s="278"/>
      <c r="MVZ1" s="278"/>
      <c r="MWA1" s="278"/>
      <c r="MWB1" s="278"/>
      <c r="MWC1" s="278"/>
      <c r="MWD1" s="278"/>
      <c r="MWE1" s="278"/>
      <c r="MWF1" s="278"/>
      <c r="MWG1" s="278"/>
      <c r="MWH1" s="278"/>
      <c r="MWI1" s="278"/>
      <c r="MWJ1" s="278"/>
      <c r="MWK1" s="278"/>
      <c r="MWL1" s="278"/>
      <c r="MWM1" s="278"/>
      <c r="MWN1" s="278"/>
      <c r="MWO1" s="278"/>
      <c r="MWP1" s="278"/>
      <c r="MWQ1" s="278"/>
      <c r="MWR1" s="278"/>
      <c r="MWS1" s="278"/>
      <c r="MWT1" s="278"/>
      <c r="MWU1" s="278"/>
      <c r="MWV1" s="278"/>
      <c r="MWW1" s="278"/>
      <c r="MWX1" s="278"/>
      <c r="MWY1" s="278"/>
      <c r="MWZ1" s="278"/>
      <c r="MXA1" s="278"/>
      <c r="MXB1" s="278"/>
      <c r="MXC1" s="278"/>
      <c r="MXD1" s="278"/>
      <c r="MXE1" s="278"/>
      <c r="MXF1" s="278"/>
      <c r="MXG1" s="278"/>
      <c r="MXH1" s="278"/>
      <c r="MXI1" s="278"/>
      <c r="MXJ1" s="278"/>
      <c r="MXK1" s="278"/>
      <c r="MXL1" s="278"/>
      <c r="MXM1" s="278"/>
      <c r="MXN1" s="278"/>
      <c r="MXO1" s="278"/>
      <c r="MXP1" s="278"/>
      <c r="MXQ1" s="278"/>
      <c r="MXR1" s="278"/>
      <c r="MXS1" s="278"/>
      <c r="MXT1" s="278"/>
      <c r="MXU1" s="278"/>
      <c r="MXV1" s="278"/>
      <c r="MXW1" s="278"/>
      <c r="MXX1" s="278"/>
      <c r="MXY1" s="278"/>
      <c r="MXZ1" s="278"/>
      <c r="MYA1" s="278"/>
      <c r="MYB1" s="278"/>
      <c r="MYC1" s="278"/>
      <c r="MYD1" s="278"/>
      <c r="MYE1" s="278"/>
      <c r="MYF1" s="278"/>
      <c r="MYG1" s="278"/>
      <c r="MYH1" s="278"/>
      <c r="MYI1" s="278"/>
      <c r="MYJ1" s="278"/>
      <c r="MYK1" s="278"/>
      <c r="MYL1" s="278"/>
      <c r="MYM1" s="278"/>
      <c r="MYN1" s="278"/>
      <c r="MYO1" s="278"/>
      <c r="MYP1" s="278"/>
      <c r="MYQ1" s="278"/>
      <c r="MYR1" s="278"/>
      <c r="MYS1" s="278"/>
      <c r="MYT1" s="278"/>
      <c r="MYU1" s="278"/>
      <c r="MYV1" s="278"/>
      <c r="MYW1" s="278"/>
      <c r="MYX1" s="278"/>
      <c r="MYY1" s="278"/>
      <c r="MYZ1" s="278"/>
      <c r="MZA1" s="278"/>
      <c r="MZB1" s="278"/>
      <c r="MZC1" s="278"/>
      <c r="MZD1" s="278"/>
      <c r="MZE1" s="278"/>
      <c r="MZF1" s="278"/>
      <c r="MZG1" s="278"/>
      <c r="MZH1" s="278"/>
      <c r="MZI1" s="278"/>
      <c r="MZJ1" s="278"/>
      <c r="MZK1" s="278"/>
      <c r="MZL1" s="278"/>
      <c r="MZM1" s="278"/>
      <c r="MZN1" s="278"/>
      <c r="MZO1" s="278"/>
      <c r="MZP1" s="278"/>
      <c r="MZQ1" s="278"/>
      <c r="MZR1" s="278"/>
      <c r="MZS1" s="278"/>
      <c r="MZT1" s="278"/>
      <c r="MZU1" s="278"/>
      <c r="MZV1" s="278"/>
      <c r="MZW1" s="278"/>
      <c r="MZX1" s="278"/>
      <c r="MZY1" s="278"/>
      <c r="MZZ1" s="278"/>
      <c r="NAA1" s="278"/>
      <c r="NAB1" s="278"/>
      <c r="NAC1" s="278"/>
      <c r="NAD1" s="278"/>
      <c r="NAE1" s="278"/>
      <c r="NAF1" s="278"/>
      <c r="NAG1" s="278"/>
      <c r="NAH1" s="278"/>
      <c r="NAI1" s="278"/>
      <c r="NAJ1" s="278"/>
      <c r="NAK1" s="278"/>
      <c r="NAL1" s="278"/>
      <c r="NAM1" s="278"/>
      <c r="NAN1" s="278"/>
      <c r="NAO1" s="278"/>
      <c r="NAP1" s="278"/>
      <c r="NAQ1" s="278"/>
      <c r="NAR1" s="278"/>
      <c r="NAS1" s="278"/>
      <c r="NAT1" s="278"/>
      <c r="NAU1" s="278"/>
      <c r="NAV1" s="278"/>
      <c r="NAW1" s="278"/>
      <c r="NAX1" s="278"/>
      <c r="NAY1" s="278"/>
      <c r="NAZ1" s="278"/>
      <c r="NBA1" s="278"/>
      <c r="NBB1" s="278"/>
      <c r="NBC1" s="278"/>
      <c r="NBD1" s="278"/>
      <c r="NBE1" s="278"/>
      <c r="NBF1" s="278"/>
      <c r="NBG1" s="278"/>
      <c r="NBH1" s="278"/>
      <c r="NBI1" s="278"/>
      <c r="NBJ1" s="278"/>
      <c r="NBK1" s="278"/>
      <c r="NBL1" s="278"/>
      <c r="NBM1" s="278"/>
      <c r="NBN1" s="278"/>
      <c r="NBO1" s="278"/>
      <c r="NBP1" s="278"/>
      <c r="NBQ1" s="278"/>
      <c r="NBR1" s="278"/>
      <c r="NBS1" s="278"/>
      <c r="NBT1" s="278"/>
      <c r="NBU1" s="278"/>
      <c r="NBV1" s="278"/>
      <c r="NBW1" s="278"/>
      <c r="NBX1" s="278"/>
      <c r="NBY1" s="278"/>
      <c r="NBZ1" s="278"/>
      <c r="NCA1" s="278"/>
      <c r="NCB1" s="278"/>
      <c r="NCC1" s="278"/>
      <c r="NCD1" s="278"/>
      <c r="NCE1" s="278"/>
      <c r="NCF1" s="278"/>
      <c r="NCG1" s="278"/>
      <c r="NCH1" s="278"/>
      <c r="NCI1" s="278"/>
      <c r="NCJ1" s="278"/>
      <c r="NCK1" s="278"/>
      <c r="NCL1" s="278"/>
      <c r="NCM1" s="278"/>
      <c r="NCN1" s="278"/>
      <c r="NCO1" s="278"/>
      <c r="NCP1" s="278"/>
      <c r="NCQ1" s="278"/>
      <c r="NCR1" s="278"/>
      <c r="NCS1" s="278"/>
      <c r="NCT1" s="278"/>
      <c r="NCU1" s="278"/>
      <c r="NCV1" s="278"/>
      <c r="NCW1" s="278"/>
      <c r="NCX1" s="278"/>
      <c r="NCY1" s="278"/>
      <c r="NCZ1" s="278"/>
      <c r="NDA1" s="278"/>
      <c r="NDB1" s="278"/>
      <c r="NDC1" s="278"/>
      <c r="NDD1" s="278"/>
      <c r="NDE1" s="278"/>
      <c r="NDF1" s="278"/>
      <c r="NDG1" s="278"/>
      <c r="NDH1" s="278"/>
      <c r="NDI1" s="278"/>
      <c r="NDJ1" s="278"/>
      <c r="NDK1" s="278"/>
      <c r="NDL1" s="278"/>
      <c r="NDM1" s="278"/>
      <c r="NDN1" s="278"/>
      <c r="NDO1" s="278"/>
      <c r="NDP1" s="278"/>
      <c r="NDQ1" s="278"/>
      <c r="NDR1" s="278"/>
      <c r="NDS1" s="278"/>
      <c r="NDT1" s="278"/>
      <c r="NDU1" s="278"/>
      <c r="NDV1" s="278"/>
      <c r="NDW1" s="278"/>
      <c r="NDX1" s="278"/>
      <c r="NDY1" s="278"/>
      <c r="NDZ1" s="278"/>
      <c r="NEA1" s="278"/>
      <c r="NEB1" s="278"/>
      <c r="NEC1" s="278"/>
      <c r="NED1" s="278"/>
      <c r="NEE1" s="278"/>
      <c r="NEF1" s="278"/>
      <c r="NEG1" s="278"/>
      <c r="NEH1" s="278"/>
      <c r="NEI1" s="278"/>
      <c r="NEJ1" s="278"/>
      <c r="NEK1" s="278"/>
      <c r="NEL1" s="278"/>
      <c r="NEM1" s="278"/>
      <c r="NEN1" s="278"/>
      <c r="NEO1" s="278"/>
      <c r="NEP1" s="278"/>
      <c r="NEQ1" s="278"/>
      <c r="NER1" s="278"/>
      <c r="NES1" s="278"/>
      <c r="NET1" s="278"/>
      <c r="NEU1" s="278"/>
      <c r="NEV1" s="278"/>
      <c r="NEW1" s="278"/>
      <c r="NEX1" s="278"/>
      <c r="NEY1" s="278"/>
      <c r="NEZ1" s="278"/>
      <c r="NFA1" s="278"/>
      <c r="NFB1" s="278"/>
      <c r="NFC1" s="278"/>
      <c r="NFD1" s="278"/>
      <c r="NFE1" s="278"/>
      <c r="NFF1" s="278"/>
      <c r="NFG1" s="278"/>
      <c r="NFH1" s="278"/>
      <c r="NFI1" s="278"/>
      <c r="NFJ1" s="278"/>
      <c r="NFK1" s="278"/>
      <c r="NFL1" s="278"/>
      <c r="NFM1" s="278"/>
      <c r="NFN1" s="278"/>
      <c r="NFO1" s="278"/>
      <c r="NFP1" s="278"/>
      <c r="NFQ1" s="278"/>
      <c r="NFR1" s="278"/>
      <c r="NFS1" s="278"/>
      <c r="NFT1" s="278"/>
      <c r="NFU1" s="278"/>
      <c r="NFV1" s="278"/>
      <c r="NFW1" s="278"/>
      <c r="NFX1" s="278"/>
      <c r="NFY1" s="278"/>
      <c r="NFZ1" s="278"/>
      <c r="NGA1" s="278"/>
      <c r="NGB1" s="278"/>
      <c r="NGC1" s="278"/>
      <c r="NGD1" s="278"/>
      <c r="NGE1" s="278"/>
      <c r="NGF1" s="278"/>
      <c r="NGG1" s="278"/>
      <c r="NGH1" s="278"/>
      <c r="NGI1" s="278"/>
      <c r="NGJ1" s="278"/>
      <c r="NGK1" s="278"/>
      <c r="NGL1" s="278"/>
      <c r="NGM1" s="278"/>
      <c r="NGN1" s="278"/>
      <c r="NGO1" s="278"/>
      <c r="NGP1" s="278"/>
      <c r="NGQ1" s="278"/>
      <c r="NGR1" s="278"/>
      <c r="NGS1" s="278"/>
      <c r="NGT1" s="278"/>
      <c r="NGU1" s="278"/>
      <c r="NGV1" s="278"/>
      <c r="NGW1" s="278"/>
      <c r="NGX1" s="278"/>
      <c r="NGY1" s="278"/>
      <c r="NGZ1" s="278"/>
      <c r="NHA1" s="278"/>
      <c r="NHB1" s="278"/>
      <c r="NHC1" s="278"/>
      <c r="NHD1" s="278"/>
      <c r="NHE1" s="278"/>
      <c r="NHF1" s="278"/>
      <c r="NHG1" s="278"/>
      <c r="NHH1" s="278"/>
      <c r="NHI1" s="278"/>
      <c r="NHJ1" s="278"/>
      <c r="NHK1" s="278"/>
      <c r="NHL1" s="278"/>
      <c r="NHM1" s="278"/>
      <c r="NHN1" s="278"/>
      <c r="NHO1" s="278"/>
      <c r="NHP1" s="278"/>
      <c r="NHQ1" s="278"/>
      <c r="NHR1" s="278"/>
      <c r="NHS1" s="278"/>
      <c r="NHT1" s="278"/>
      <c r="NHU1" s="278"/>
      <c r="NHV1" s="278"/>
      <c r="NHW1" s="278"/>
      <c r="NHX1" s="278"/>
      <c r="NHY1" s="278"/>
      <c r="NHZ1" s="278"/>
      <c r="NIA1" s="278"/>
      <c r="NIB1" s="278"/>
      <c r="NIC1" s="278"/>
      <c r="NID1" s="278"/>
      <c r="NIE1" s="278"/>
      <c r="NIF1" s="278"/>
      <c r="NIG1" s="278"/>
      <c r="NIH1" s="278"/>
      <c r="NII1" s="278"/>
      <c r="NIJ1" s="278"/>
      <c r="NIK1" s="278"/>
      <c r="NIL1" s="278"/>
      <c r="NIM1" s="278"/>
      <c r="NIN1" s="278"/>
      <c r="NIO1" s="278"/>
      <c r="NIP1" s="278"/>
      <c r="NIQ1" s="278"/>
      <c r="NIR1" s="278"/>
      <c r="NIS1" s="278"/>
      <c r="NIT1" s="278"/>
      <c r="NIU1" s="278"/>
      <c r="NIV1" s="278"/>
      <c r="NIW1" s="278"/>
      <c r="NIX1" s="278"/>
      <c r="NIY1" s="278"/>
      <c r="NIZ1" s="278"/>
      <c r="NJA1" s="278"/>
      <c r="NJB1" s="278"/>
      <c r="NJC1" s="278"/>
      <c r="NJD1" s="278"/>
      <c r="NJE1" s="278"/>
      <c r="NJF1" s="278"/>
      <c r="NJG1" s="278"/>
      <c r="NJH1" s="278"/>
      <c r="NJI1" s="278"/>
      <c r="NJJ1" s="278"/>
      <c r="NJK1" s="278"/>
      <c r="NJL1" s="278"/>
      <c r="NJM1" s="278"/>
      <c r="NJN1" s="278"/>
      <c r="NJO1" s="278"/>
      <c r="NJP1" s="278"/>
      <c r="NJQ1" s="278"/>
      <c r="NJR1" s="278"/>
      <c r="NJS1" s="278"/>
      <c r="NJT1" s="278"/>
      <c r="NJU1" s="278"/>
      <c r="NJV1" s="278"/>
      <c r="NJW1" s="278"/>
      <c r="NJX1" s="278"/>
      <c r="NJY1" s="278"/>
      <c r="NJZ1" s="278"/>
      <c r="NKA1" s="278"/>
      <c r="NKB1" s="278"/>
      <c r="NKC1" s="278"/>
      <c r="NKD1" s="278"/>
      <c r="NKE1" s="278"/>
      <c r="NKF1" s="278"/>
      <c r="NKG1" s="278"/>
      <c r="NKH1" s="278"/>
      <c r="NKI1" s="278"/>
      <c r="NKJ1" s="278"/>
      <c r="NKK1" s="278"/>
      <c r="NKL1" s="278"/>
      <c r="NKM1" s="278"/>
      <c r="NKN1" s="278"/>
      <c r="NKO1" s="278"/>
      <c r="NKP1" s="278"/>
      <c r="NKQ1" s="278"/>
      <c r="NKR1" s="278"/>
      <c r="NKS1" s="278"/>
      <c r="NKT1" s="278"/>
      <c r="NKU1" s="278"/>
      <c r="NKV1" s="278"/>
      <c r="NKW1" s="278"/>
      <c r="NKX1" s="278"/>
      <c r="NKY1" s="278"/>
      <c r="NKZ1" s="278"/>
      <c r="NLA1" s="278"/>
      <c r="NLB1" s="278"/>
      <c r="NLC1" s="278"/>
      <c r="NLD1" s="278"/>
      <c r="NLE1" s="278"/>
      <c r="NLF1" s="278"/>
      <c r="NLG1" s="278"/>
      <c r="NLH1" s="278"/>
      <c r="NLI1" s="278"/>
      <c r="NLJ1" s="278"/>
      <c r="NLK1" s="278"/>
      <c r="NLL1" s="278"/>
      <c r="NLM1" s="278"/>
      <c r="NLN1" s="278"/>
      <c r="NLO1" s="278"/>
      <c r="NLP1" s="278"/>
      <c r="NLQ1" s="278"/>
      <c r="NLR1" s="278"/>
      <c r="NLS1" s="278"/>
      <c r="NLT1" s="278"/>
      <c r="NLU1" s="278"/>
      <c r="NLV1" s="278"/>
      <c r="NLW1" s="278"/>
      <c r="NLX1" s="278"/>
      <c r="NLY1" s="278"/>
      <c r="NLZ1" s="278"/>
      <c r="NMA1" s="278"/>
      <c r="NMB1" s="278"/>
      <c r="NMC1" s="278"/>
      <c r="NMD1" s="278"/>
      <c r="NME1" s="278"/>
      <c r="NMF1" s="278"/>
      <c r="NMG1" s="278"/>
      <c r="NMH1" s="278"/>
      <c r="NMI1" s="278"/>
      <c r="NMJ1" s="278"/>
      <c r="NMK1" s="278"/>
      <c r="NML1" s="278"/>
      <c r="NMM1" s="278"/>
      <c r="NMN1" s="278"/>
      <c r="NMO1" s="278"/>
      <c r="NMP1" s="278"/>
      <c r="NMQ1" s="278"/>
      <c r="NMR1" s="278"/>
      <c r="NMS1" s="278"/>
      <c r="NMT1" s="278"/>
      <c r="NMU1" s="278"/>
      <c r="NMV1" s="278"/>
      <c r="NMW1" s="278"/>
      <c r="NMX1" s="278"/>
      <c r="NMY1" s="278"/>
      <c r="NMZ1" s="278"/>
      <c r="NNA1" s="278"/>
      <c r="NNB1" s="278"/>
      <c r="NNC1" s="278"/>
      <c r="NND1" s="278"/>
      <c r="NNE1" s="278"/>
      <c r="NNF1" s="278"/>
      <c r="NNG1" s="278"/>
      <c r="NNH1" s="278"/>
      <c r="NNI1" s="278"/>
      <c r="NNJ1" s="278"/>
      <c r="NNK1" s="278"/>
      <c r="NNL1" s="278"/>
      <c r="NNM1" s="278"/>
      <c r="NNN1" s="278"/>
      <c r="NNO1" s="278"/>
      <c r="NNP1" s="278"/>
      <c r="NNQ1" s="278"/>
      <c r="NNR1" s="278"/>
      <c r="NNS1" s="278"/>
      <c r="NNT1" s="278"/>
      <c r="NNU1" s="278"/>
      <c r="NNV1" s="278"/>
      <c r="NNW1" s="278"/>
      <c r="NNX1" s="278"/>
      <c r="NNY1" s="278"/>
      <c r="NNZ1" s="278"/>
      <c r="NOA1" s="278"/>
      <c r="NOB1" s="278"/>
      <c r="NOC1" s="278"/>
      <c r="NOD1" s="278"/>
      <c r="NOE1" s="278"/>
      <c r="NOF1" s="278"/>
      <c r="NOG1" s="278"/>
      <c r="NOH1" s="278"/>
      <c r="NOI1" s="278"/>
      <c r="NOJ1" s="278"/>
      <c r="NOK1" s="278"/>
      <c r="NOL1" s="278"/>
      <c r="NOM1" s="278"/>
      <c r="NON1" s="278"/>
      <c r="NOO1" s="278"/>
      <c r="NOP1" s="278"/>
      <c r="NOQ1" s="278"/>
      <c r="NOR1" s="278"/>
      <c r="NOS1" s="278"/>
      <c r="NOT1" s="278"/>
      <c r="NOU1" s="278"/>
      <c r="NOV1" s="278"/>
      <c r="NOW1" s="278"/>
      <c r="NOX1" s="278"/>
      <c r="NOY1" s="278"/>
      <c r="NOZ1" s="278"/>
      <c r="NPA1" s="278"/>
      <c r="NPB1" s="278"/>
      <c r="NPC1" s="278"/>
      <c r="NPD1" s="278"/>
      <c r="NPE1" s="278"/>
      <c r="NPF1" s="278"/>
      <c r="NPG1" s="278"/>
      <c r="NPH1" s="278"/>
      <c r="NPI1" s="278"/>
      <c r="NPJ1" s="278"/>
      <c r="NPK1" s="278"/>
      <c r="NPL1" s="278"/>
      <c r="NPM1" s="278"/>
      <c r="NPN1" s="278"/>
      <c r="NPO1" s="278"/>
      <c r="NPP1" s="278"/>
      <c r="NPQ1" s="278"/>
      <c r="NPR1" s="278"/>
      <c r="NPS1" s="278"/>
      <c r="NPT1" s="278"/>
      <c r="NPU1" s="278"/>
      <c r="NPV1" s="278"/>
      <c r="NPW1" s="278"/>
      <c r="NPX1" s="278"/>
      <c r="NPY1" s="278"/>
      <c r="NPZ1" s="278"/>
      <c r="NQA1" s="278"/>
      <c r="NQB1" s="278"/>
      <c r="NQC1" s="278"/>
      <c r="NQD1" s="278"/>
      <c r="NQE1" s="278"/>
      <c r="NQF1" s="278"/>
      <c r="NQG1" s="278"/>
      <c r="NQH1" s="278"/>
      <c r="NQI1" s="278"/>
      <c r="NQJ1" s="278"/>
      <c r="NQK1" s="278"/>
      <c r="NQL1" s="278"/>
      <c r="NQM1" s="278"/>
      <c r="NQN1" s="278"/>
      <c r="NQO1" s="278"/>
      <c r="NQP1" s="278"/>
      <c r="NQQ1" s="278"/>
      <c r="NQR1" s="278"/>
      <c r="NQS1" s="278"/>
      <c r="NQT1" s="278"/>
      <c r="NQU1" s="278"/>
      <c r="NQV1" s="278"/>
      <c r="NQW1" s="278"/>
      <c r="NQX1" s="278"/>
      <c r="NQY1" s="278"/>
      <c r="NQZ1" s="278"/>
      <c r="NRA1" s="278"/>
      <c r="NRB1" s="278"/>
      <c r="NRC1" s="278"/>
      <c r="NRD1" s="278"/>
      <c r="NRE1" s="278"/>
      <c r="NRF1" s="278"/>
      <c r="NRG1" s="278"/>
      <c r="NRH1" s="278"/>
      <c r="NRI1" s="278"/>
      <c r="NRJ1" s="278"/>
      <c r="NRK1" s="278"/>
      <c r="NRL1" s="278"/>
      <c r="NRM1" s="278"/>
      <c r="NRN1" s="278"/>
      <c r="NRO1" s="278"/>
      <c r="NRP1" s="278"/>
      <c r="NRQ1" s="278"/>
      <c r="NRR1" s="278"/>
      <c r="NRS1" s="278"/>
      <c r="NRT1" s="278"/>
      <c r="NRU1" s="278"/>
      <c r="NRV1" s="278"/>
      <c r="NRW1" s="278"/>
      <c r="NRX1" s="278"/>
      <c r="NRY1" s="278"/>
      <c r="NRZ1" s="278"/>
      <c r="NSA1" s="278"/>
      <c r="NSB1" s="278"/>
      <c r="NSC1" s="278"/>
      <c r="NSD1" s="278"/>
      <c r="NSE1" s="278"/>
      <c r="NSF1" s="278"/>
      <c r="NSG1" s="278"/>
      <c r="NSH1" s="278"/>
      <c r="NSI1" s="278"/>
      <c r="NSJ1" s="278"/>
      <c r="NSK1" s="278"/>
      <c r="NSL1" s="278"/>
      <c r="NSM1" s="278"/>
      <c r="NSN1" s="278"/>
      <c r="NSO1" s="278"/>
      <c r="NSP1" s="278"/>
      <c r="NSQ1" s="278"/>
      <c r="NSR1" s="278"/>
      <c r="NSS1" s="278"/>
      <c r="NST1" s="278"/>
      <c r="NSU1" s="278"/>
      <c r="NSV1" s="278"/>
      <c r="NSW1" s="278"/>
      <c r="NSX1" s="278"/>
      <c r="NSY1" s="278"/>
      <c r="NSZ1" s="278"/>
      <c r="NTA1" s="278"/>
      <c r="NTB1" s="278"/>
      <c r="NTC1" s="278"/>
      <c r="NTD1" s="278"/>
      <c r="NTE1" s="278"/>
      <c r="NTF1" s="278"/>
      <c r="NTG1" s="278"/>
      <c r="NTH1" s="278"/>
      <c r="NTI1" s="278"/>
      <c r="NTJ1" s="278"/>
      <c r="NTK1" s="278"/>
      <c r="NTL1" s="278"/>
      <c r="NTM1" s="278"/>
      <c r="NTN1" s="278"/>
      <c r="NTO1" s="278"/>
      <c r="NTP1" s="278"/>
      <c r="NTQ1" s="278"/>
      <c r="NTR1" s="278"/>
      <c r="NTS1" s="278"/>
      <c r="NTT1" s="278"/>
      <c r="NTU1" s="278"/>
      <c r="NTV1" s="278"/>
      <c r="NTW1" s="278"/>
      <c r="NTX1" s="278"/>
      <c r="NTY1" s="278"/>
      <c r="NTZ1" s="278"/>
      <c r="NUA1" s="278"/>
      <c r="NUB1" s="278"/>
      <c r="NUC1" s="278"/>
      <c r="NUD1" s="278"/>
      <c r="NUE1" s="278"/>
      <c r="NUF1" s="278"/>
      <c r="NUG1" s="278"/>
      <c r="NUH1" s="278"/>
      <c r="NUI1" s="278"/>
      <c r="NUJ1" s="278"/>
      <c r="NUK1" s="278"/>
      <c r="NUL1" s="278"/>
      <c r="NUM1" s="278"/>
      <c r="NUN1" s="278"/>
      <c r="NUO1" s="278"/>
      <c r="NUP1" s="278"/>
      <c r="NUQ1" s="278"/>
      <c r="NUR1" s="278"/>
      <c r="NUS1" s="278"/>
      <c r="NUT1" s="278"/>
      <c r="NUU1" s="278"/>
      <c r="NUV1" s="278"/>
      <c r="NUW1" s="278"/>
      <c r="NUX1" s="278"/>
      <c r="NUY1" s="278"/>
      <c r="NUZ1" s="278"/>
      <c r="NVA1" s="278"/>
      <c r="NVB1" s="278"/>
      <c r="NVC1" s="278"/>
      <c r="NVD1" s="278"/>
      <c r="NVE1" s="278"/>
      <c r="NVF1" s="278"/>
      <c r="NVG1" s="278"/>
      <c r="NVH1" s="278"/>
      <c r="NVI1" s="278"/>
      <c r="NVJ1" s="278"/>
      <c r="NVK1" s="278"/>
      <c r="NVL1" s="278"/>
      <c r="NVM1" s="278"/>
      <c r="NVN1" s="278"/>
      <c r="NVO1" s="278"/>
      <c r="NVP1" s="278"/>
      <c r="NVQ1" s="278"/>
      <c r="NVR1" s="278"/>
      <c r="NVS1" s="278"/>
      <c r="NVT1" s="278"/>
      <c r="NVU1" s="278"/>
      <c r="NVV1" s="278"/>
      <c r="NVW1" s="278"/>
      <c r="NVX1" s="278"/>
      <c r="NVY1" s="278"/>
      <c r="NVZ1" s="278"/>
      <c r="NWA1" s="278"/>
      <c r="NWB1" s="278"/>
      <c r="NWC1" s="278"/>
      <c r="NWD1" s="278"/>
      <c r="NWE1" s="278"/>
      <c r="NWF1" s="278"/>
      <c r="NWG1" s="278"/>
      <c r="NWH1" s="278"/>
      <c r="NWI1" s="278"/>
      <c r="NWJ1" s="278"/>
      <c r="NWK1" s="278"/>
      <c r="NWL1" s="278"/>
      <c r="NWM1" s="278"/>
      <c r="NWN1" s="278"/>
      <c r="NWO1" s="278"/>
      <c r="NWP1" s="278"/>
      <c r="NWQ1" s="278"/>
      <c r="NWR1" s="278"/>
      <c r="NWS1" s="278"/>
      <c r="NWT1" s="278"/>
      <c r="NWU1" s="278"/>
      <c r="NWV1" s="278"/>
      <c r="NWW1" s="278"/>
      <c r="NWX1" s="278"/>
      <c r="NWY1" s="278"/>
      <c r="NWZ1" s="278"/>
      <c r="NXA1" s="278"/>
      <c r="NXB1" s="278"/>
      <c r="NXC1" s="278"/>
      <c r="NXD1" s="278"/>
      <c r="NXE1" s="278"/>
      <c r="NXF1" s="278"/>
      <c r="NXG1" s="278"/>
      <c r="NXH1" s="278"/>
      <c r="NXI1" s="278"/>
      <c r="NXJ1" s="278"/>
      <c r="NXK1" s="278"/>
      <c r="NXL1" s="278"/>
      <c r="NXM1" s="278"/>
      <c r="NXN1" s="278"/>
      <c r="NXO1" s="278"/>
      <c r="NXP1" s="278"/>
      <c r="NXQ1" s="278"/>
      <c r="NXR1" s="278"/>
      <c r="NXS1" s="278"/>
      <c r="NXT1" s="278"/>
      <c r="NXU1" s="278"/>
      <c r="NXV1" s="278"/>
      <c r="NXW1" s="278"/>
      <c r="NXX1" s="278"/>
      <c r="NXY1" s="278"/>
      <c r="NXZ1" s="278"/>
      <c r="NYA1" s="278"/>
      <c r="NYB1" s="278"/>
      <c r="NYC1" s="278"/>
      <c r="NYD1" s="278"/>
      <c r="NYE1" s="278"/>
      <c r="NYF1" s="278"/>
      <c r="NYG1" s="278"/>
      <c r="NYH1" s="278"/>
      <c r="NYI1" s="278"/>
      <c r="NYJ1" s="278"/>
      <c r="NYK1" s="278"/>
      <c r="NYL1" s="278"/>
      <c r="NYM1" s="278"/>
      <c r="NYN1" s="278"/>
      <c r="NYO1" s="278"/>
      <c r="NYP1" s="278"/>
      <c r="NYQ1" s="278"/>
      <c r="NYR1" s="278"/>
      <c r="NYS1" s="278"/>
      <c r="NYT1" s="278"/>
      <c r="NYU1" s="278"/>
      <c r="NYV1" s="278"/>
      <c r="NYW1" s="278"/>
      <c r="NYX1" s="278"/>
      <c r="NYY1" s="278"/>
      <c r="NYZ1" s="278"/>
      <c r="NZA1" s="278"/>
      <c r="NZB1" s="278"/>
      <c r="NZC1" s="278"/>
      <c r="NZD1" s="278"/>
      <c r="NZE1" s="278"/>
      <c r="NZF1" s="278"/>
      <c r="NZG1" s="278"/>
      <c r="NZH1" s="278"/>
      <c r="NZI1" s="278"/>
      <c r="NZJ1" s="278"/>
      <c r="NZK1" s="278"/>
      <c r="NZL1" s="278"/>
      <c r="NZM1" s="278"/>
      <c r="NZN1" s="278"/>
      <c r="NZO1" s="278"/>
      <c r="NZP1" s="278"/>
      <c r="NZQ1" s="278"/>
      <c r="NZR1" s="278"/>
      <c r="NZS1" s="278"/>
      <c r="NZT1" s="278"/>
      <c r="NZU1" s="278"/>
      <c r="NZV1" s="278"/>
      <c r="NZW1" s="278"/>
      <c r="NZX1" s="278"/>
      <c r="NZY1" s="278"/>
      <c r="NZZ1" s="278"/>
      <c r="OAA1" s="278"/>
      <c r="OAB1" s="278"/>
      <c r="OAC1" s="278"/>
      <c r="OAD1" s="278"/>
      <c r="OAE1" s="278"/>
      <c r="OAF1" s="278"/>
      <c r="OAG1" s="278"/>
      <c r="OAH1" s="278"/>
      <c r="OAI1" s="278"/>
      <c r="OAJ1" s="278"/>
      <c r="OAK1" s="278"/>
      <c r="OAL1" s="278"/>
      <c r="OAM1" s="278"/>
      <c r="OAN1" s="278"/>
      <c r="OAO1" s="278"/>
      <c r="OAP1" s="278"/>
      <c r="OAQ1" s="278"/>
      <c r="OAR1" s="278"/>
      <c r="OAS1" s="278"/>
      <c r="OAT1" s="278"/>
      <c r="OAU1" s="278"/>
      <c r="OAV1" s="278"/>
      <c r="OAW1" s="278"/>
      <c r="OAX1" s="278"/>
      <c r="OAY1" s="278"/>
      <c r="OAZ1" s="278"/>
      <c r="OBA1" s="278"/>
      <c r="OBB1" s="278"/>
      <c r="OBC1" s="278"/>
      <c r="OBD1" s="278"/>
      <c r="OBE1" s="278"/>
      <c r="OBF1" s="278"/>
      <c r="OBG1" s="278"/>
      <c r="OBH1" s="278"/>
      <c r="OBI1" s="278"/>
      <c r="OBJ1" s="278"/>
      <c r="OBK1" s="278"/>
      <c r="OBL1" s="278"/>
      <c r="OBM1" s="278"/>
      <c r="OBN1" s="278"/>
      <c r="OBO1" s="278"/>
      <c r="OBP1" s="278"/>
      <c r="OBQ1" s="278"/>
      <c r="OBR1" s="278"/>
      <c r="OBS1" s="278"/>
      <c r="OBT1" s="278"/>
      <c r="OBU1" s="278"/>
      <c r="OBV1" s="278"/>
      <c r="OBW1" s="278"/>
      <c r="OBX1" s="278"/>
      <c r="OBY1" s="278"/>
      <c r="OBZ1" s="278"/>
      <c r="OCA1" s="278"/>
      <c r="OCB1" s="278"/>
      <c r="OCC1" s="278"/>
      <c r="OCD1" s="278"/>
      <c r="OCE1" s="278"/>
      <c r="OCF1" s="278"/>
      <c r="OCG1" s="278"/>
      <c r="OCH1" s="278"/>
      <c r="OCI1" s="278"/>
      <c r="OCJ1" s="278"/>
      <c r="OCK1" s="278"/>
      <c r="OCL1" s="278"/>
      <c r="OCM1" s="278"/>
      <c r="OCN1" s="278"/>
      <c r="OCO1" s="278"/>
      <c r="OCP1" s="278"/>
      <c r="OCQ1" s="278"/>
      <c r="OCR1" s="278"/>
      <c r="OCS1" s="278"/>
      <c r="OCT1" s="278"/>
      <c r="OCU1" s="278"/>
      <c r="OCV1" s="278"/>
      <c r="OCW1" s="278"/>
      <c r="OCX1" s="278"/>
      <c r="OCY1" s="278"/>
      <c r="OCZ1" s="278"/>
      <c r="ODA1" s="278"/>
      <c r="ODB1" s="278"/>
      <c r="ODC1" s="278"/>
      <c r="ODD1" s="278"/>
      <c r="ODE1" s="278"/>
      <c r="ODF1" s="278"/>
      <c r="ODG1" s="278"/>
      <c r="ODH1" s="278"/>
      <c r="ODI1" s="278"/>
      <c r="ODJ1" s="278"/>
      <c r="ODK1" s="278"/>
      <c r="ODL1" s="278"/>
      <c r="ODM1" s="278"/>
      <c r="ODN1" s="278"/>
      <c r="ODO1" s="278"/>
      <c r="ODP1" s="278"/>
      <c r="ODQ1" s="278"/>
      <c r="ODR1" s="278"/>
      <c r="ODS1" s="278"/>
      <c r="ODT1" s="278"/>
      <c r="ODU1" s="278"/>
      <c r="ODV1" s="278"/>
      <c r="ODW1" s="278"/>
      <c r="ODX1" s="278"/>
      <c r="ODY1" s="278"/>
      <c r="ODZ1" s="278"/>
      <c r="OEA1" s="278"/>
      <c r="OEB1" s="278"/>
      <c r="OEC1" s="278"/>
      <c r="OED1" s="278"/>
      <c r="OEE1" s="278"/>
      <c r="OEF1" s="278"/>
      <c r="OEG1" s="278"/>
      <c r="OEH1" s="278"/>
      <c r="OEI1" s="278"/>
      <c r="OEJ1" s="278"/>
      <c r="OEK1" s="278"/>
      <c r="OEL1" s="278"/>
      <c r="OEM1" s="278"/>
      <c r="OEN1" s="278"/>
      <c r="OEO1" s="278"/>
      <c r="OEP1" s="278"/>
      <c r="OEQ1" s="278"/>
      <c r="OER1" s="278"/>
      <c r="OES1" s="278"/>
      <c r="OET1" s="278"/>
      <c r="OEU1" s="278"/>
      <c r="OEV1" s="278"/>
      <c r="OEW1" s="278"/>
      <c r="OEX1" s="278"/>
      <c r="OEY1" s="278"/>
      <c r="OEZ1" s="278"/>
      <c r="OFA1" s="278"/>
      <c r="OFB1" s="278"/>
      <c r="OFC1" s="278"/>
      <c r="OFD1" s="278"/>
      <c r="OFE1" s="278"/>
      <c r="OFF1" s="278"/>
      <c r="OFG1" s="278"/>
      <c r="OFH1" s="278"/>
      <c r="OFI1" s="278"/>
      <c r="OFJ1" s="278"/>
      <c r="OFK1" s="278"/>
      <c r="OFL1" s="278"/>
      <c r="OFM1" s="278"/>
      <c r="OFN1" s="278"/>
      <c r="OFO1" s="278"/>
      <c r="OFP1" s="278"/>
      <c r="OFQ1" s="278"/>
      <c r="OFR1" s="278"/>
      <c r="OFS1" s="278"/>
      <c r="OFT1" s="278"/>
      <c r="OFU1" s="278"/>
      <c r="OFV1" s="278"/>
      <c r="OFW1" s="278"/>
      <c r="OFX1" s="278"/>
      <c r="OFY1" s="278"/>
      <c r="OFZ1" s="278"/>
      <c r="OGA1" s="278"/>
      <c r="OGB1" s="278"/>
      <c r="OGC1" s="278"/>
      <c r="OGD1" s="278"/>
      <c r="OGE1" s="278"/>
      <c r="OGF1" s="278"/>
      <c r="OGG1" s="278"/>
      <c r="OGH1" s="278"/>
      <c r="OGI1" s="278"/>
      <c r="OGJ1" s="278"/>
      <c r="OGK1" s="278"/>
      <c r="OGL1" s="278"/>
      <c r="OGM1" s="278"/>
      <c r="OGN1" s="278"/>
      <c r="OGO1" s="278"/>
      <c r="OGP1" s="278"/>
      <c r="OGQ1" s="278"/>
      <c r="OGR1" s="278"/>
      <c r="OGS1" s="278"/>
      <c r="OGT1" s="278"/>
      <c r="OGU1" s="278"/>
      <c r="OGV1" s="278"/>
      <c r="OGW1" s="278"/>
      <c r="OGX1" s="278"/>
      <c r="OGY1" s="278"/>
      <c r="OGZ1" s="278"/>
      <c r="OHA1" s="278"/>
      <c r="OHB1" s="278"/>
      <c r="OHC1" s="278"/>
      <c r="OHD1" s="278"/>
      <c r="OHE1" s="278"/>
      <c r="OHF1" s="278"/>
      <c r="OHG1" s="278"/>
      <c r="OHH1" s="278"/>
      <c r="OHI1" s="278"/>
      <c r="OHJ1" s="278"/>
      <c r="OHK1" s="278"/>
      <c r="OHL1" s="278"/>
      <c r="OHM1" s="278"/>
      <c r="OHN1" s="278"/>
      <c r="OHO1" s="278"/>
      <c r="OHP1" s="278"/>
      <c r="OHQ1" s="278"/>
      <c r="OHR1" s="278"/>
      <c r="OHS1" s="278"/>
      <c r="OHT1" s="278"/>
      <c r="OHU1" s="278"/>
      <c r="OHV1" s="278"/>
      <c r="OHW1" s="278"/>
      <c r="OHX1" s="278"/>
      <c r="OHY1" s="278"/>
      <c r="OHZ1" s="278"/>
      <c r="OIA1" s="278"/>
      <c r="OIB1" s="278"/>
      <c r="OIC1" s="278"/>
      <c r="OID1" s="278"/>
      <c r="OIE1" s="278"/>
      <c r="OIF1" s="278"/>
      <c r="OIG1" s="278"/>
      <c r="OIH1" s="278"/>
      <c r="OII1" s="278"/>
      <c r="OIJ1" s="278"/>
      <c r="OIK1" s="278"/>
      <c r="OIL1" s="278"/>
      <c r="OIM1" s="278"/>
      <c r="OIN1" s="278"/>
      <c r="OIO1" s="278"/>
      <c r="OIP1" s="278"/>
      <c r="OIQ1" s="278"/>
      <c r="OIR1" s="278"/>
      <c r="OIS1" s="278"/>
      <c r="OIT1" s="278"/>
      <c r="OIU1" s="278"/>
      <c r="OIV1" s="278"/>
      <c r="OIW1" s="278"/>
      <c r="OIX1" s="278"/>
      <c r="OIY1" s="278"/>
      <c r="OIZ1" s="278"/>
      <c r="OJA1" s="278"/>
      <c r="OJB1" s="278"/>
      <c r="OJC1" s="278"/>
      <c r="OJD1" s="278"/>
      <c r="OJE1" s="278"/>
      <c r="OJF1" s="278"/>
      <c r="OJG1" s="278"/>
      <c r="OJH1" s="278"/>
      <c r="OJI1" s="278"/>
      <c r="OJJ1" s="278"/>
      <c r="OJK1" s="278"/>
      <c r="OJL1" s="278"/>
      <c r="OJM1" s="278"/>
      <c r="OJN1" s="278"/>
      <c r="OJO1" s="278"/>
      <c r="OJP1" s="278"/>
      <c r="OJQ1" s="278"/>
      <c r="OJR1" s="278"/>
      <c r="OJS1" s="278"/>
      <c r="OJT1" s="278"/>
      <c r="OJU1" s="278"/>
      <c r="OJV1" s="278"/>
      <c r="OJW1" s="278"/>
      <c r="OJX1" s="278"/>
      <c r="OJY1" s="278"/>
      <c r="OJZ1" s="278"/>
      <c r="OKA1" s="278"/>
      <c r="OKB1" s="278"/>
      <c r="OKC1" s="278"/>
      <c r="OKD1" s="278"/>
      <c r="OKE1" s="278"/>
      <c r="OKF1" s="278"/>
      <c r="OKG1" s="278"/>
      <c r="OKH1" s="278"/>
      <c r="OKI1" s="278"/>
      <c r="OKJ1" s="278"/>
      <c r="OKK1" s="278"/>
      <c r="OKL1" s="278"/>
      <c r="OKM1" s="278"/>
      <c r="OKN1" s="278"/>
      <c r="OKO1" s="278"/>
      <c r="OKP1" s="278"/>
      <c r="OKQ1" s="278"/>
      <c r="OKR1" s="278"/>
      <c r="OKS1" s="278"/>
      <c r="OKT1" s="278"/>
      <c r="OKU1" s="278"/>
      <c r="OKV1" s="278"/>
      <c r="OKW1" s="278"/>
      <c r="OKX1" s="278"/>
      <c r="OKY1" s="278"/>
      <c r="OKZ1" s="278"/>
      <c r="OLA1" s="278"/>
      <c r="OLB1" s="278"/>
      <c r="OLC1" s="278"/>
      <c r="OLD1" s="278"/>
      <c r="OLE1" s="278"/>
      <c r="OLF1" s="278"/>
      <c r="OLG1" s="278"/>
      <c r="OLH1" s="278"/>
      <c r="OLI1" s="278"/>
      <c r="OLJ1" s="278"/>
      <c r="OLK1" s="278"/>
      <c r="OLL1" s="278"/>
      <c r="OLM1" s="278"/>
      <c r="OLN1" s="278"/>
      <c r="OLO1" s="278"/>
      <c r="OLP1" s="278"/>
      <c r="OLQ1" s="278"/>
      <c r="OLR1" s="278"/>
      <c r="OLS1" s="278"/>
      <c r="OLT1" s="278"/>
      <c r="OLU1" s="278"/>
      <c r="OLV1" s="278"/>
      <c r="OLW1" s="278"/>
      <c r="OLX1" s="278"/>
      <c r="OLY1" s="278"/>
      <c r="OLZ1" s="278"/>
      <c r="OMA1" s="278"/>
      <c r="OMB1" s="278"/>
      <c r="OMC1" s="278"/>
      <c r="OMD1" s="278"/>
      <c r="OME1" s="278"/>
      <c r="OMF1" s="278"/>
      <c r="OMG1" s="278"/>
      <c r="OMH1" s="278"/>
      <c r="OMI1" s="278"/>
      <c r="OMJ1" s="278"/>
      <c r="OMK1" s="278"/>
      <c r="OML1" s="278"/>
      <c r="OMM1" s="278"/>
      <c r="OMN1" s="278"/>
      <c r="OMO1" s="278"/>
      <c r="OMP1" s="278"/>
      <c r="OMQ1" s="278"/>
      <c r="OMR1" s="278"/>
      <c r="OMS1" s="278"/>
      <c r="OMT1" s="278"/>
      <c r="OMU1" s="278"/>
      <c r="OMV1" s="278"/>
      <c r="OMW1" s="278"/>
      <c r="OMX1" s="278"/>
      <c r="OMY1" s="278"/>
      <c r="OMZ1" s="278"/>
      <c r="ONA1" s="278"/>
      <c r="ONB1" s="278"/>
      <c r="ONC1" s="278"/>
      <c r="OND1" s="278"/>
      <c r="ONE1" s="278"/>
      <c r="ONF1" s="278"/>
      <c r="ONG1" s="278"/>
      <c r="ONH1" s="278"/>
      <c r="ONI1" s="278"/>
      <c r="ONJ1" s="278"/>
      <c r="ONK1" s="278"/>
      <c r="ONL1" s="278"/>
      <c r="ONM1" s="278"/>
      <c r="ONN1" s="278"/>
      <c r="ONO1" s="278"/>
      <c r="ONP1" s="278"/>
      <c r="ONQ1" s="278"/>
      <c r="ONR1" s="278"/>
      <c r="ONS1" s="278"/>
      <c r="ONT1" s="278"/>
      <c r="ONU1" s="278"/>
      <c r="ONV1" s="278"/>
      <c r="ONW1" s="278"/>
      <c r="ONX1" s="278"/>
      <c r="ONY1" s="278"/>
      <c r="ONZ1" s="278"/>
      <c r="OOA1" s="278"/>
      <c r="OOB1" s="278"/>
      <c r="OOC1" s="278"/>
      <c r="OOD1" s="278"/>
      <c r="OOE1" s="278"/>
      <c r="OOF1" s="278"/>
      <c r="OOG1" s="278"/>
      <c r="OOH1" s="278"/>
      <c r="OOI1" s="278"/>
      <c r="OOJ1" s="278"/>
      <c r="OOK1" s="278"/>
      <c r="OOL1" s="278"/>
      <c r="OOM1" s="278"/>
      <c r="OON1" s="278"/>
      <c r="OOO1" s="278"/>
      <c r="OOP1" s="278"/>
      <c r="OOQ1" s="278"/>
      <c r="OOR1" s="278"/>
      <c r="OOS1" s="278"/>
      <c r="OOT1" s="278"/>
      <c r="OOU1" s="278"/>
      <c r="OOV1" s="278"/>
      <c r="OOW1" s="278"/>
      <c r="OOX1" s="278"/>
      <c r="OOY1" s="278"/>
      <c r="OOZ1" s="278"/>
      <c r="OPA1" s="278"/>
      <c r="OPB1" s="278"/>
      <c r="OPC1" s="278"/>
      <c r="OPD1" s="278"/>
      <c r="OPE1" s="278"/>
      <c r="OPF1" s="278"/>
      <c r="OPG1" s="278"/>
      <c r="OPH1" s="278"/>
      <c r="OPI1" s="278"/>
      <c r="OPJ1" s="278"/>
      <c r="OPK1" s="278"/>
      <c r="OPL1" s="278"/>
      <c r="OPM1" s="278"/>
      <c r="OPN1" s="278"/>
      <c r="OPO1" s="278"/>
      <c r="OPP1" s="278"/>
      <c r="OPQ1" s="278"/>
      <c r="OPR1" s="278"/>
      <c r="OPS1" s="278"/>
      <c r="OPT1" s="278"/>
      <c r="OPU1" s="278"/>
      <c r="OPV1" s="278"/>
      <c r="OPW1" s="278"/>
      <c r="OPX1" s="278"/>
      <c r="OPY1" s="278"/>
      <c r="OPZ1" s="278"/>
      <c r="OQA1" s="278"/>
      <c r="OQB1" s="278"/>
      <c r="OQC1" s="278"/>
      <c r="OQD1" s="278"/>
      <c r="OQE1" s="278"/>
      <c r="OQF1" s="278"/>
      <c r="OQG1" s="278"/>
      <c r="OQH1" s="278"/>
      <c r="OQI1" s="278"/>
      <c r="OQJ1" s="278"/>
      <c r="OQK1" s="278"/>
      <c r="OQL1" s="278"/>
      <c r="OQM1" s="278"/>
      <c r="OQN1" s="278"/>
      <c r="OQO1" s="278"/>
      <c r="OQP1" s="278"/>
      <c r="OQQ1" s="278"/>
      <c r="OQR1" s="278"/>
      <c r="OQS1" s="278"/>
      <c r="OQT1" s="278"/>
      <c r="OQU1" s="278"/>
      <c r="OQV1" s="278"/>
      <c r="OQW1" s="278"/>
      <c r="OQX1" s="278"/>
      <c r="OQY1" s="278"/>
      <c r="OQZ1" s="278"/>
      <c r="ORA1" s="278"/>
      <c r="ORB1" s="278"/>
      <c r="ORC1" s="278"/>
      <c r="ORD1" s="278"/>
      <c r="ORE1" s="278"/>
      <c r="ORF1" s="278"/>
      <c r="ORG1" s="278"/>
      <c r="ORH1" s="278"/>
      <c r="ORI1" s="278"/>
      <c r="ORJ1" s="278"/>
      <c r="ORK1" s="278"/>
      <c r="ORL1" s="278"/>
      <c r="ORM1" s="278"/>
      <c r="ORN1" s="278"/>
      <c r="ORO1" s="278"/>
      <c r="ORP1" s="278"/>
      <c r="ORQ1" s="278"/>
      <c r="ORR1" s="278"/>
      <c r="ORS1" s="278"/>
      <c r="ORT1" s="278"/>
      <c r="ORU1" s="278"/>
      <c r="ORV1" s="278"/>
      <c r="ORW1" s="278"/>
      <c r="ORX1" s="278"/>
      <c r="ORY1" s="278"/>
      <c r="ORZ1" s="278"/>
      <c r="OSA1" s="278"/>
      <c r="OSB1" s="278"/>
      <c r="OSC1" s="278"/>
      <c r="OSD1" s="278"/>
      <c r="OSE1" s="278"/>
      <c r="OSF1" s="278"/>
      <c r="OSG1" s="278"/>
      <c r="OSH1" s="278"/>
      <c r="OSI1" s="278"/>
      <c r="OSJ1" s="278"/>
      <c r="OSK1" s="278"/>
      <c r="OSL1" s="278"/>
      <c r="OSM1" s="278"/>
      <c r="OSN1" s="278"/>
      <c r="OSO1" s="278"/>
      <c r="OSP1" s="278"/>
      <c r="OSQ1" s="278"/>
      <c r="OSR1" s="278"/>
      <c r="OSS1" s="278"/>
      <c r="OST1" s="278"/>
      <c r="OSU1" s="278"/>
      <c r="OSV1" s="278"/>
      <c r="OSW1" s="278"/>
      <c r="OSX1" s="278"/>
      <c r="OSY1" s="278"/>
      <c r="OSZ1" s="278"/>
      <c r="OTA1" s="278"/>
      <c r="OTB1" s="278"/>
      <c r="OTC1" s="278"/>
      <c r="OTD1" s="278"/>
      <c r="OTE1" s="278"/>
      <c r="OTF1" s="278"/>
      <c r="OTG1" s="278"/>
      <c r="OTH1" s="278"/>
      <c r="OTI1" s="278"/>
      <c r="OTJ1" s="278"/>
      <c r="OTK1" s="278"/>
      <c r="OTL1" s="278"/>
      <c r="OTM1" s="278"/>
      <c r="OTN1" s="278"/>
      <c r="OTO1" s="278"/>
      <c r="OTP1" s="278"/>
      <c r="OTQ1" s="278"/>
      <c r="OTR1" s="278"/>
      <c r="OTS1" s="278"/>
      <c r="OTT1" s="278"/>
      <c r="OTU1" s="278"/>
      <c r="OTV1" s="278"/>
      <c r="OTW1" s="278"/>
      <c r="OTX1" s="278"/>
      <c r="OTY1" s="278"/>
      <c r="OTZ1" s="278"/>
      <c r="OUA1" s="278"/>
      <c r="OUB1" s="278"/>
      <c r="OUC1" s="278"/>
      <c r="OUD1" s="278"/>
      <c r="OUE1" s="278"/>
      <c r="OUF1" s="278"/>
      <c r="OUG1" s="278"/>
      <c r="OUH1" s="278"/>
      <c r="OUI1" s="278"/>
      <c r="OUJ1" s="278"/>
      <c r="OUK1" s="278"/>
      <c r="OUL1" s="278"/>
      <c r="OUM1" s="278"/>
      <c r="OUN1" s="278"/>
      <c r="OUO1" s="278"/>
      <c r="OUP1" s="278"/>
      <c r="OUQ1" s="278"/>
      <c r="OUR1" s="278"/>
      <c r="OUS1" s="278"/>
      <c r="OUT1" s="278"/>
      <c r="OUU1" s="278"/>
      <c r="OUV1" s="278"/>
      <c r="OUW1" s="278"/>
      <c r="OUX1" s="278"/>
      <c r="OUY1" s="278"/>
      <c r="OUZ1" s="278"/>
      <c r="OVA1" s="278"/>
      <c r="OVB1" s="278"/>
      <c r="OVC1" s="278"/>
      <c r="OVD1" s="278"/>
      <c r="OVE1" s="278"/>
      <c r="OVF1" s="278"/>
      <c r="OVG1" s="278"/>
      <c r="OVH1" s="278"/>
      <c r="OVI1" s="278"/>
      <c r="OVJ1" s="278"/>
      <c r="OVK1" s="278"/>
      <c r="OVL1" s="278"/>
      <c r="OVM1" s="278"/>
      <c r="OVN1" s="278"/>
      <c r="OVO1" s="278"/>
      <c r="OVP1" s="278"/>
      <c r="OVQ1" s="278"/>
      <c r="OVR1" s="278"/>
      <c r="OVS1" s="278"/>
      <c r="OVT1" s="278"/>
      <c r="OVU1" s="278"/>
      <c r="OVV1" s="278"/>
      <c r="OVW1" s="278"/>
      <c r="OVX1" s="278"/>
      <c r="OVY1" s="278"/>
      <c r="OVZ1" s="278"/>
      <c r="OWA1" s="278"/>
      <c r="OWB1" s="278"/>
      <c r="OWC1" s="278"/>
      <c r="OWD1" s="278"/>
      <c r="OWE1" s="278"/>
      <c r="OWF1" s="278"/>
      <c r="OWG1" s="278"/>
      <c r="OWH1" s="278"/>
      <c r="OWI1" s="278"/>
      <c r="OWJ1" s="278"/>
      <c r="OWK1" s="278"/>
      <c r="OWL1" s="278"/>
      <c r="OWM1" s="278"/>
      <c r="OWN1" s="278"/>
      <c r="OWO1" s="278"/>
      <c r="OWP1" s="278"/>
      <c r="OWQ1" s="278"/>
      <c r="OWR1" s="278"/>
      <c r="OWS1" s="278"/>
      <c r="OWT1" s="278"/>
      <c r="OWU1" s="278"/>
      <c r="OWV1" s="278"/>
      <c r="OWW1" s="278"/>
      <c r="OWX1" s="278"/>
      <c r="OWY1" s="278"/>
      <c r="OWZ1" s="278"/>
      <c r="OXA1" s="278"/>
      <c r="OXB1" s="278"/>
      <c r="OXC1" s="278"/>
      <c r="OXD1" s="278"/>
      <c r="OXE1" s="278"/>
      <c r="OXF1" s="278"/>
      <c r="OXG1" s="278"/>
      <c r="OXH1" s="278"/>
      <c r="OXI1" s="278"/>
      <c r="OXJ1" s="278"/>
      <c r="OXK1" s="278"/>
      <c r="OXL1" s="278"/>
      <c r="OXM1" s="278"/>
      <c r="OXN1" s="278"/>
      <c r="OXO1" s="278"/>
      <c r="OXP1" s="278"/>
      <c r="OXQ1" s="278"/>
      <c r="OXR1" s="278"/>
      <c r="OXS1" s="278"/>
      <c r="OXT1" s="278"/>
      <c r="OXU1" s="278"/>
      <c r="OXV1" s="278"/>
      <c r="OXW1" s="278"/>
      <c r="OXX1" s="278"/>
      <c r="OXY1" s="278"/>
      <c r="OXZ1" s="278"/>
      <c r="OYA1" s="278"/>
      <c r="OYB1" s="278"/>
      <c r="OYC1" s="278"/>
      <c r="OYD1" s="278"/>
      <c r="OYE1" s="278"/>
      <c r="OYF1" s="278"/>
      <c r="OYG1" s="278"/>
      <c r="OYH1" s="278"/>
      <c r="OYI1" s="278"/>
      <c r="OYJ1" s="278"/>
      <c r="OYK1" s="278"/>
      <c r="OYL1" s="278"/>
      <c r="OYM1" s="278"/>
      <c r="OYN1" s="278"/>
      <c r="OYO1" s="278"/>
      <c r="OYP1" s="278"/>
      <c r="OYQ1" s="278"/>
      <c r="OYR1" s="278"/>
      <c r="OYS1" s="278"/>
      <c r="OYT1" s="278"/>
      <c r="OYU1" s="278"/>
      <c r="OYV1" s="278"/>
      <c r="OYW1" s="278"/>
      <c r="OYX1" s="278"/>
      <c r="OYY1" s="278"/>
      <c r="OYZ1" s="278"/>
      <c r="OZA1" s="278"/>
      <c r="OZB1" s="278"/>
      <c r="OZC1" s="278"/>
      <c r="OZD1" s="278"/>
      <c r="OZE1" s="278"/>
      <c r="OZF1" s="278"/>
      <c r="OZG1" s="278"/>
      <c r="OZH1" s="278"/>
      <c r="OZI1" s="278"/>
      <c r="OZJ1" s="278"/>
      <c r="OZK1" s="278"/>
      <c r="OZL1" s="278"/>
      <c r="OZM1" s="278"/>
      <c r="OZN1" s="278"/>
      <c r="OZO1" s="278"/>
      <c r="OZP1" s="278"/>
      <c r="OZQ1" s="278"/>
      <c r="OZR1" s="278"/>
      <c r="OZS1" s="278"/>
      <c r="OZT1" s="278"/>
      <c r="OZU1" s="278"/>
      <c r="OZV1" s="278"/>
      <c r="OZW1" s="278"/>
      <c r="OZX1" s="278"/>
      <c r="OZY1" s="278"/>
      <c r="OZZ1" s="278"/>
      <c r="PAA1" s="278"/>
      <c r="PAB1" s="278"/>
      <c r="PAC1" s="278"/>
      <c r="PAD1" s="278"/>
      <c r="PAE1" s="278"/>
      <c r="PAF1" s="278"/>
      <c r="PAG1" s="278"/>
      <c r="PAH1" s="278"/>
      <c r="PAI1" s="278"/>
      <c r="PAJ1" s="278"/>
      <c r="PAK1" s="278"/>
      <c r="PAL1" s="278"/>
      <c r="PAM1" s="278"/>
      <c r="PAN1" s="278"/>
      <c r="PAO1" s="278"/>
      <c r="PAP1" s="278"/>
      <c r="PAQ1" s="278"/>
      <c r="PAR1" s="278"/>
      <c r="PAS1" s="278"/>
      <c r="PAT1" s="278"/>
      <c r="PAU1" s="278"/>
      <c r="PAV1" s="278"/>
      <c r="PAW1" s="278"/>
      <c r="PAX1" s="278"/>
      <c r="PAY1" s="278"/>
      <c r="PAZ1" s="278"/>
      <c r="PBA1" s="278"/>
      <c r="PBB1" s="278"/>
      <c r="PBC1" s="278"/>
      <c r="PBD1" s="278"/>
      <c r="PBE1" s="278"/>
      <c r="PBF1" s="278"/>
      <c r="PBG1" s="278"/>
      <c r="PBH1" s="278"/>
      <c r="PBI1" s="278"/>
      <c r="PBJ1" s="278"/>
      <c r="PBK1" s="278"/>
      <c r="PBL1" s="278"/>
      <c r="PBM1" s="278"/>
      <c r="PBN1" s="278"/>
      <c r="PBO1" s="278"/>
      <c r="PBP1" s="278"/>
      <c r="PBQ1" s="278"/>
      <c r="PBR1" s="278"/>
      <c r="PBS1" s="278"/>
      <c r="PBT1" s="278"/>
      <c r="PBU1" s="278"/>
      <c r="PBV1" s="278"/>
      <c r="PBW1" s="278"/>
      <c r="PBX1" s="278"/>
      <c r="PBY1" s="278"/>
      <c r="PBZ1" s="278"/>
      <c r="PCA1" s="278"/>
      <c r="PCB1" s="278"/>
      <c r="PCC1" s="278"/>
      <c r="PCD1" s="278"/>
      <c r="PCE1" s="278"/>
      <c r="PCF1" s="278"/>
      <c r="PCG1" s="278"/>
      <c r="PCH1" s="278"/>
      <c r="PCI1" s="278"/>
      <c r="PCJ1" s="278"/>
      <c r="PCK1" s="278"/>
      <c r="PCL1" s="278"/>
      <c r="PCM1" s="278"/>
      <c r="PCN1" s="278"/>
      <c r="PCO1" s="278"/>
      <c r="PCP1" s="278"/>
      <c r="PCQ1" s="278"/>
      <c r="PCR1" s="278"/>
      <c r="PCS1" s="278"/>
      <c r="PCT1" s="278"/>
      <c r="PCU1" s="278"/>
      <c r="PCV1" s="278"/>
      <c r="PCW1" s="278"/>
      <c r="PCX1" s="278"/>
      <c r="PCY1" s="278"/>
      <c r="PCZ1" s="278"/>
      <c r="PDA1" s="278"/>
      <c r="PDB1" s="278"/>
      <c r="PDC1" s="278"/>
      <c r="PDD1" s="278"/>
      <c r="PDE1" s="278"/>
      <c r="PDF1" s="278"/>
      <c r="PDG1" s="278"/>
      <c r="PDH1" s="278"/>
      <c r="PDI1" s="278"/>
      <c r="PDJ1" s="278"/>
      <c r="PDK1" s="278"/>
      <c r="PDL1" s="278"/>
      <c r="PDM1" s="278"/>
      <c r="PDN1" s="278"/>
      <c r="PDO1" s="278"/>
      <c r="PDP1" s="278"/>
      <c r="PDQ1" s="278"/>
      <c r="PDR1" s="278"/>
      <c r="PDS1" s="278"/>
      <c r="PDT1" s="278"/>
      <c r="PDU1" s="278"/>
      <c r="PDV1" s="278"/>
      <c r="PDW1" s="278"/>
      <c r="PDX1" s="278"/>
      <c r="PDY1" s="278"/>
      <c r="PDZ1" s="278"/>
      <c r="PEA1" s="278"/>
      <c r="PEB1" s="278"/>
      <c r="PEC1" s="278"/>
      <c r="PED1" s="278"/>
      <c r="PEE1" s="278"/>
      <c r="PEF1" s="278"/>
      <c r="PEG1" s="278"/>
      <c r="PEH1" s="278"/>
      <c r="PEI1" s="278"/>
      <c r="PEJ1" s="278"/>
      <c r="PEK1" s="278"/>
      <c r="PEL1" s="278"/>
      <c r="PEM1" s="278"/>
      <c r="PEN1" s="278"/>
      <c r="PEO1" s="278"/>
      <c r="PEP1" s="278"/>
      <c r="PEQ1" s="278"/>
      <c r="PER1" s="278"/>
      <c r="PES1" s="278"/>
      <c r="PET1" s="278"/>
      <c r="PEU1" s="278"/>
      <c r="PEV1" s="278"/>
      <c r="PEW1" s="278"/>
      <c r="PEX1" s="278"/>
      <c r="PEY1" s="278"/>
      <c r="PEZ1" s="278"/>
      <c r="PFA1" s="278"/>
      <c r="PFB1" s="278"/>
      <c r="PFC1" s="278"/>
      <c r="PFD1" s="278"/>
      <c r="PFE1" s="278"/>
      <c r="PFF1" s="278"/>
      <c r="PFG1" s="278"/>
      <c r="PFH1" s="278"/>
      <c r="PFI1" s="278"/>
      <c r="PFJ1" s="278"/>
      <c r="PFK1" s="278"/>
      <c r="PFL1" s="278"/>
      <c r="PFM1" s="278"/>
      <c r="PFN1" s="278"/>
      <c r="PFO1" s="278"/>
      <c r="PFP1" s="278"/>
      <c r="PFQ1" s="278"/>
      <c r="PFR1" s="278"/>
      <c r="PFS1" s="278"/>
      <c r="PFT1" s="278"/>
      <c r="PFU1" s="278"/>
      <c r="PFV1" s="278"/>
      <c r="PFW1" s="278"/>
      <c r="PFX1" s="278"/>
      <c r="PFY1" s="278"/>
      <c r="PFZ1" s="278"/>
      <c r="PGA1" s="278"/>
      <c r="PGB1" s="278"/>
      <c r="PGC1" s="278"/>
      <c r="PGD1" s="278"/>
      <c r="PGE1" s="278"/>
      <c r="PGF1" s="278"/>
      <c r="PGG1" s="278"/>
      <c r="PGH1" s="278"/>
      <c r="PGI1" s="278"/>
      <c r="PGJ1" s="278"/>
      <c r="PGK1" s="278"/>
      <c r="PGL1" s="278"/>
      <c r="PGM1" s="278"/>
      <c r="PGN1" s="278"/>
      <c r="PGO1" s="278"/>
      <c r="PGP1" s="278"/>
      <c r="PGQ1" s="278"/>
      <c r="PGR1" s="278"/>
      <c r="PGS1" s="278"/>
      <c r="PGT1" s="278"/>
      <c r="PGU1" s="278"/>
      <c r="PGV1" s="278"/>
      <c r="PGW1" s="278"/>
      <c r="PGX1" s="278"/>
      <c r="PGY1" s="278"/>
      <c r="PGZ1" s="278"/>
      <c r="PHA1" s="278"/>
      <c r="PHB1" s="278"/>
      <c r="PHC1" s="278"/>
      <c r="PHD1" s="278"/>
      <c r="PHE1" s="278"/>
      <c r="PHF1" s="278"/>
      <c r="PHG1" s="278"/>
      <c r="PHH1" s="278"/>
      <c r="PHI1" s="278"/>
      <c r="PHJ1" s="278"/>
      <c r="PHK1" s="278"/>
      <c r="PHL1" s="278"/>
      <c r="PHM1" s="278"/>
      <c r="PHN1" s="278"/>
      <c r="PHO1" s="278"/>
      <c r="PHP1" s="278"/>
      <c r="PHQ1" s="278"/>
      <c r="PHR1" s="278"/>
      <c r="PHS1" s="278"/>
      <c r="PHT1" s="278"/>
      <c r="PHU1" s="278"/>
      <c r="PHV1" s="278"/>
      <c r="PHW1" s="278"/>
      <c r="PHX1" s="278"/>
      <c r="PHY1" s="278"/>
      <c r="PHZ1" s="278"/>
      <c r="PIA1" s="278"/>
      <c r="PIB1" s="278"/>
      <c r="PIC1" s="278"/>
      <c r="PID1" s="278"/>
      <c r="PIE1" s="278"/>
      <c r="PIF1" s="278"/>
      <c r="PIG1" s="278"/>
      <c r="PIH1" s="278"/>
      <c r="PII1" s="278"/>
      <c r="PIJ1" s="278"/>
      <c r="PIK1" s="278"/>
      <c r="PIL1" s="278"/>
      <c r="PIM1" s="278"/>
      <c r="PIN1" s="278"/>
      <c r="PIO1" s="278"/>
      <c r="PIP1" s="278"/>
      <c r="PIQ1" s="278"/>
      <c r="PIR1" s="278"/>
      <c r="PIS1" s="278"/>
      <c r="PIT1" s="278"/>
      <c r="PIU1" s="278"/>
      <c r="PIV1" s="278"/>
      <c r="PIW1" s="278"/>
      <c r="PIX1" s="278"/>
      <c r="PIY1" s="278"/>
      <c r="PIZ1" s="278"/>
      <c r="PJA1" s="278"/>
      <c r="PJB1" s="278"/>
      <c r="PJC1" s="278"/>
      <c r="PJD1" s="278"/>
      <c r="PJE1" s="278"/>
      <c r="PJF1" s="278"/>
      <c r="PJG1" s="278"/>
      <c r="PJH1" s="278"/>
      <c r="PJI1" s="278"/>
      <c r="PJJ1" s="278"/>
      <c r="PJK1" s="278"/>
      <c r="PJL1" s="278"/>
      <c r="PJM1" s="278"/>
      <c r="PJN1" s="278"/>
      <c r="PJO1" s="278"/>
      <c r="PJP1" s="278"/>
      <c r="PJQ1" s="278"/>
      <c r="PJR1" s="278"/>
      <c r="PJS1" s="278"/>
      <c r="PJT1" s="278"/>
      <c r="PJU1" s="278"/>
      <c r="PJV1" s="278"/>
      <c r="PJW1" s="278"/>
      <c r="PJX1" s="278"/>
      <c r="PJY1" s="278"/>
      <c r="PJZ1" s="278"/>
      <c r="PKA1" s="278"/>
      <c r="PKB1" s="278"/>
      <c r="PKC1" s="278"/>
      <c r="PKD1" s="278"/>
      <c r="PKE1" s="278"/>
      <c r="PKF1" s="278"/>
      <c r="PKG1" s="278"/>
      <c r="PKH1" s="278"/>
      <c r="PKI1" s="278"/>
      <c r="PKJ1" s="278"/>
      <c r="PKK1" s="278"/>
      <c r="PKL1" s="278"/>
      <c r="PKM1" s="278"/>
      <c r="PKN1" s="278"/>
      <c r="PKO1" s="278"/>
      <c r="PKP1" s="278"/>
      <c r="PKQ1" s="278"/>
      <c r="PKR1" s="278"/>
      <c r="PKS1" s="278"/>
      <c r="PKT1" s="278"/>
      <c r="PKU1" s="278"/>
      <c r="PKV1" s="278"/>
      <c r="PKW1" s="278"/>
      <c r="PKX1" s="278"/>
      <c r="PKY1" s="278"/>
      <c r="PKZ1" s="278"/>
      <c r="PLA1" s="278"/>
      <c r="PLB1" s="278"/>
      <c r="PLC1" s="278"/>
      <c r="PLD1" s="278"/>
      <c r="PLE1" s="278"/>
      <c r="PLF1" s="278"/>
      <c r="PLG1" s="278"/>
      <c r="PLH1" s="278"/>
      <c r="PLI1" s="278"/>
      <c r="PLJ1" s="278"/>
      <c r="PLK1" s="278"/>
      <c r="PLL1" s="278"/>
      <c r="PLM1" s="278"/>
      <c r="PLN1" s="278"/>
      <c r="PLO1" s="278"/>
      <c r="PLP1" s="278"/>
      <c r="PLQ1" s="278"/>
      <c r="PLR1" s="278"/>
      <c r="PLS1" s="278"/>
      <c r="PLT1" s="278"/>
      <c r="PLU1" s="278"/>
      <c r="PLV1" s="278"/>
      <c r="PLW1" s="278"/>
      <c r="PLX1" s="278"/>
      <c r="PLY1" s="278"/>
      <c r="PLZ1" s="278"/>
      <c r="PMA1" s="278"/>
      <c r="PMB1" s="278"/>
      <c r="PMC1" s="278"/>
      <c r="PMD1" s="278"/>
      <c r="PME1" s="278"/>
      <c r="PMF1" s="278"/>
      <c r="PMG1" s="278"/>
      <c r="PMH1" s="278"/>
      <c r="PMI1" s="278"/>
      <c r="PMJ1" s="278"/>
      <c r="PMK1" s="278"/>
      <c r="PML1" s="278"/>
      <c r="PMM1" s="278"/>
      <c r="PMN1" s="278"/>
      <c r="PMO1" s="278"/>
      <c r="PMP1" s="278"/>
      <c r="PMQ1" s="278"/>
      <c r="PMR1" s="278"/>
      <c r="PMS1" s="278"/>
      <c r="PMT1" s="278"/>
      <c r="PMU1" s="278"/>
      <c r="PMV1" s="278"/>
      <c r="PMW1" s="278"/>
      <c r="PMX1" s="278"/>
      <c r="PMY1" s="278"/>
      <c r="PMZ1" s="278"/>
      <c r="PNA1" s="278"/>
      <c r="PNB1" s="278"/>
      <c r="PNC1" s="278"/>
      <c r="PND1" s="278"/>
      <c r="PNE1" s="278"/>
      <c r="PNF1" s="278"/>
      <c r="PNG1" s="278"/>
      <c r="PNH1" s="278"/>
      <c r="PNI1" s="278"/>
      <c r="PNJ1" s="278"/>
      <c r="PNK1" s="278"/>
      <c r="PNL1" s="278"/>
      <c r="PNM1" s="278"/>
      <c r="PNN1" s="278"/>
      <c r="PNO1" s="278"/>
      <c r="PNP1" s="278"/>
      <c r="PNQ1" s="278"/>
      <c r="PNR1" s="278"/>
      <c r="PNS1" s="278"/>
      <c r="PNT1" s="278"/>
      <c r="PNU1" s="278"/>
      <c r="PNV1" s="278"/>
      <c r="PNW1" s="278"/>
      <c r="PNX1" s="278"/>
      <c r="PNY1" s="278"/>
      <c r="PNZ1" s="278"/>
      <c r="POA1" s="278"/>
      <c r="POB1" s="278"/>
      <c r="POC1" s="278"/>
      <c r="POD1" s="278"/>
      <c r="POE1" s="278"/>
      <c r="POF1" s="278"/>
      <c r="POG1" s="278"/>
      <c r="POH1" s="278"/>
      <c r="POI1" s="278"/>
      <c r="POJ1" s="278"/>
      <c r="POK1" s="278"/>
      <c r="POL1" s="278"/>
      <c r="POM1" s="278"/>
      <c r="PON1" s="278"/>
      <c r="POO1" s="278"/>
      <c r="POP1" s="278"/>
      <c r="POQ1" s="278"/>
      <c r="POR1" s="278"/>
      <c r="POS1" s="278"/>
      <c r="POT1" s="278"/>
      <c r="POU1" s="278"/>
      <c r="POV1" s="278"/>
      <c r="POW1" s="278"/>
      <c r="POX1" s="278"/>
      <c r="POY1" s="278"/>
      <c r="POZ1" s="278"/>
      <c r="PPA1" s="278"/>
      <c r="PPB1" s="278"/>
      <c r="PPC1" s="278"/>
      <c r="PPD1" s="278"/>
      <c r="PPE1" s="278"/>
      <c r="PPF1" s="278"/>
      <c r="PPG1" s="278"/>
      <c r="PPH1" s="278"/>
      <c r="PPI1" s="278"/>
      <c r="PPJ1" s="278"/>
      <c r="PPK1" s="278"/>
      <c r="PPL1" s="278"/>
      <c r="PPM1" s="278"/>
      <c r="PPN1" s="278"/>
      <c r="PPO1" s="278"/>
      <c r="PPP1" s="278"/>
      <c r="PPQ1" s="278"/>
      <c r="PPR1" s="278"/>
      <c r="PPS1" s="278"/>
      <c r="PPT1" s="278"/>
      <c r="PPU1" s="278"/>
      <c r="PPV1" s="278"/>
      <c r="PPW1" s="278"/>
      <c r="PPX1" s="278"/>
      <c r="PPY1" s="278"/>
      <c r="PPZ1" s="278"/>
      <c r="PQA1" s="278"/>
      <c r="PQB1" s="278"/>
      <c r="PQC1" s="278"/>
      <c r="PQD1" s="278"/>
      <c r="PQE1" s="278"/>
      <c r="PQF1" s="278"/>
      <c r="PQG1" s="278"/>
      <c r="PQH1" s="278"/>
      <c r="PQI1" s="278"/>
      <c r="PQJ1" s="278"/>
      <c r="PQK1" s="278"/>
      <c r="PQL1" s="278"/>
      <c r="PQM1" s="278"/>
      <c r="PQN1" s="278"/>
      <c r="PQO1" s="278"/>
      <c r="PQP1" s="278"/>
      <c r="PQQ1" s="278"/>
      <c r="PQR1" s="278"/>
      <c r="PQS1" s="278"/>
      <c r="PQT1" s="278"/>
      <c r="PQU1" s="278"/>
      <c r="PQV1" s="278"/>
      <c r="PQW1" s="278"/>
      <c r="PQX1" s="278"/>
      <c r="PQY1" s="278"/>
      <c r="PQZ1" s="278"/>
      <c r="PRA1" s="278"/>
      <c r="PRB1" s="278"/>
      <c r="PRC1" s="278"/>
      <c r="PRD1" s="278"/>
      <c r="PRE1" s="278"/>
      <c r="PRF1" s="278"/>
      <c r="PRG1" s="278"/>
      <c r="PRH1" s="278"/>
      <c r="PRI1" s="278"/>
      <c r="PRJ1" s="278"/>
      <c r="PRK1" s="278"/>
      <c r="PRL1" s="278"/>
      <c r="PRM1" s="278"/>
      <c r="PRN1" s="278"/>
      <c r="PRO1" s="278"/>
      <c r="PRP1" s="278"/>
      <c r="PRQ1" s="278"/>
      <c r="PRR1" s="278"/>
      <c r="PRS1" s="278"/>
      <c r="PRT1" s="278"/>
      <c r="PRU1" s="278"/>
      <c r="PRV1" s="278"/>
      <c r="PRW1" s="278"/>
      <c r="PRX1" s="278"/>
      <c r="PRY1" s="278"/>
      <c r="PRZ1" s="278"/>
      <c r="PSA1" s="278"/>
      <c r="PSB1" s="278"/>
      <c r="PSC1" s="278"/>
      <c r="PSD1" s="278"/>
      <c r="PSE1" s="278"/>
      <c r="PSF1" s="278"/>
      <c r="PSG1" s="278"/>
      <c r="PSH1" s="278"/>
      <c r="PSI1" s="278"/>
      <c r="PSJ1" s="278"/>
      <c r="PSK1" s="278"/>
      <c r="PSL1" s="278"/>
      <c r="PSM1" s="278"/>
      <c r="PSN1" s="278"/>
      <c r="PSO1" s="278"/>
      <c r="PSP1" s="278"/>
      <c r="PSQ1" s="278"/>
      <c r="PSR1" s="278"/>
      <c r="PSS1" s="278"/>
      <c r="PST1" s="278"/>
      <c r="PSU1" s="278"/>
      <c r="PSV1" s="278"/>
      <c r="PSW1" s="278"/>
      <c r="PSX1" s="278"/>
      <c r="PSY1" s="278"/>
      <c r="PSZ1" s="278"/>
      <c r="PTA1" s="278"/>
      <c r="PTB1" s="278"/>
      <c r="PTC1" s="278"/>
      <c r="PTD1" s="278"/>
      <c r="PTE1" s="278"/>
      <c r="PTF1" s="278"/>
      <c r="PTG1" s="278"/>
      <c r="PTH1" s="278"/>
      <c r="PTI1" s="278"/>
      <c r="PTJ1" s="278"/>
      <c r="PTK1" s="278"/>
      <c r="PTL1" s="278"/>
      <c r="PTM1" s="278"/>
      <c r="PTN1" s="278"/>
      <c r="PTO1" s="278"/>
      <c r="PTP1" s="278"/>
      <c r="PTQ1" s="278"/>
      <c r="PTR1" s="278"/>
      <c r="PTS1" s="278"/>
      <c r="PTT1" s="278"/>
      <c r="PTU1" s="278"/>
      <c r="PTV1" s="278"/>
      <c r="PTW1" s="278"/>
      <c r="PTX1" s="278"/>
      <c r="PTY1" s="278"/>
      <c r="PTZ1" s="278"/>
      <c r="PUA1" s="278"/>
      <c r="PUB1" s="278"/>
      <c r="PUC1" s="278"/>
      <c r="PUD1" s="278"/>
      <c r="PUE1" s="278"/>
      <c r="PUF1" s="278"/>
      <c r="PUG1" s="278"/>
      <c r="PUH1" s="278"/>
      <c r="PUI1" s="278"/>
      <c r="PUJ1" s="278"/>
      <c r="PUK1" s="278"/>
      <c r="PUL1" s="278"/>
      <c r="PUM1" s="278"/>
      <c r="PUN1" s="278"/>
      <c r="PUO1" s="278"/>
      <c r="PUP1" s="278"/>
      <c r="PUQ1" s="278"/>
      <c r="PUR1" s="278"/>
      <c r="PUS1" s="278"/>
      <c r="PUT1" s="278"/>
      <c r="PUU1" s="278"/>
      <c r="PUV1" s="278"/>
      <c r="PUW1" s="278"/>
      <c r="PUX1" s="278"/>
      <c r="PUY1" s="278"/>
      <c r="PUZ1" s="278"/>
      <c r="PVA1" s="278"/>
      <c r="PVB1" s="278"/>
      <c r="PVC1" s="278"/>
      <c r="PVD1" s="278"/>
      <c r="PVE1" s="278"/>
      <c r="PVF1" s="278"/>
      <c r="PVG1" s="278"/>
      <c r="PVH1" s="278"/>
      <c r="PVI1" s="278"/>
      <c r="PVJ1" s="278"/>
      <c r="PVK1" s="278"/>
      <c r="PVL1" s="278"/>
      <c r="PVM1" s="278"/>
      <c r="PVN1" s="278"/>
      <c r="PVO1" s="278"/>
      <c r="PVP1" s="278"/>
      <c r="PVQ1" s="278"/>
      <c r="PVR1" s="278"/>
      <c r="PVS1" s="278"/>
      <c r="PVT1" s="278"/>
      <c r="PVU1" s="278"/>
      <c r="PVV1" s="278"/>
      <c r="PVW1" s="278"/>
      <c r="PVX1" s="278"/>
      <c r="PVY1" s="278"/>
      <c r="PVZ1" s="278"/>
      <c r="PWA1" s="278"/>
      <c r="PWB1" s="278"/>
      <c r="PWC1" s="278"/>
      <c r="PWD1" s="278"/>
      <c r="PWE1" s="278"/>
      <c r="PWF1" s="278"/>
      <c r="PWG1" s="278"/>
      <c r="PWH1" s="278"/>
      <c r="PWI1" s="278"/>
      <c r="PWJ1" s="278"/>
      <c r="PWK1" s="278"/>
      <c r="PWL1" s="278"/>
      <c r="PWM1" s="278"/>
      <c r="PWN1" s="278"/>
      <c r="PWO1" s="278"/>
      <c r="PWP1" s="278"/>
      <c r="PWQ1" s="278"/>
      <c r="PWR1" s="278"/>
      <c r="PWS1" s="278"/>
      <c r="PWT1" s="278"/>
      <c r="PWU1" s="278"/>
      <c r="PWV1" s="278"/>
      <c r="PWW1" s="278"/>
      <c r="PWX1" s="278"/>
      <c r="PWY1" s="278"/>
      <c r="PWZ1" s="278"/>
      <c r="PXA1" s="278"/>
      <c r="PXB1" s="278"/>
      <c r="PXC1" s="278"/>
      <c r="PXD1" s="278"/>
      <c r="PXE1" s="278"/>
      <c r="PXF1" s="278"/>
      <c r="PXG1" s="278"/>
      <c r="PXH1" s="278"/>
      <c r="PXI1" s="278"/>
      <c r="PXJ1" s="278"/>
      <c r="PXK1" s="278"/>
      <c r="PXL1" s="278"/>
      <c r="PXM1" s="278"/>
      <c r="PXN1" s="278"/>
      <c r="PXO1" s="278"/>
      <c r="PXP1" s="278"/>
      <c r="PXQ1" s="278"/>
      <c r="PXR1" s="278"/>
      <c r="PXS1" s="278"/>
      <c r="PXT1" s="278"/>
      <c r="PXU1" s="278"/>
      <c r="PXV1" s="278"/>
      <c r="PXW1" s="278"/>
      <c r="PXX1" s="278"/>
      <c r="PXY1" s="278"/>
      <c r="PXZ1" s="278"/>
      <c r="PYA1" s="278"/>
      <c r="PYB1" s="278"/>
      <c r="PYC1" s="278"/>
      <c r="PYD1" s="278"/>
      <c r="PYE1" s="278"/>
      <c r="PYF1" s="278"/>
      <c r="PYG1" s="278"/>
      <c r="PYH1" s="278"/>
      <c r="PYI1" s="278"/>
      <c r="PYJ1" s="278"/>
      <c r="PYK1" s="278"/>
      <c r="PYL1" s="278"/>
      <c r="PYM1" s="278"/>
      <c r="PYN1" s="278"/>
      <c r="PYO1" s="278"/>
      <c r="PYP1" s="278"/>
      <c r="PYQ1" s="278"/>
      <c r="PYR1" s="278"/>
      <c r="PYS1" s="278"/>
      <c r="PYT1" s="278"/>
      <c r="PYU1" s="278"/>
      <c r="PYV1" s="278"/>
      <c r="PYW1" s="278"/>
      <c r="PYX1" s="278"/>
      <c r="PYY1" s="278"/>
      <c r="PYZ1" s="278"/>
      <c r="PZA1" s="278"/>
      <c r="PZB1" s="278"/>
      <c r="PZC1" s="278"/>
      <c r="PZD1" s="278"/>
      <c r="PZE1" s="278"/>
      <c r="PZF1" s="278"/>
      <c r="PZG1" s="278"/>
      <c r="PZH1" s="278"/>
      <c r="PZI1" s="278"/>
      <c r="PZJ1" s="278"/>
      <c r="PZK1" s="278"/>
      <c r="PZL1" s="278"/>
      <c r="PZM1" s="278"/>
      <c r="PZN1" s="278"/>
      <c r="PZO1" s="278"/>
      <c r="PZP1" s="278"/>
      <c r="PZQ1" s="278"/>
      <c r="PZR1" s="278"/>
      <c r="PZS1" s="278"/>
      <c r="PZT1" s="278"/>
      <c r="PZU1" s="278"/>
      <c r="PZV1" s="278"/>
      <c r="PZW1" s="278"/>
      <c r="PZX1" s="278"/>
      <c r="PZY1" s="278"/>
      <c r="PZZ1" s="278"/>
      <c r="QAA1" s="278"/>
      <c r="QAB1" s="278"/>
      <c r="QAC1" s="278"/>
      <c r="QAD1" s="278"/>
      <c r="QAE1" s="278"/>
      <c r="QAF1" s="278"/>
      <c r="QAG1" s="278"/>
      <c r="QAH1" s="278"/>
      <c r="QAI1" s="278"/>
      <c r="QAJ1" s="278"/>
      <c r="QAK1" s="278"/>
      <c r="QAL1" s="278"/>
      <c r="QAM1" s="278"/>
      <c r="QAN1" s="278"/>
      <c r="QAO1" s="278"/>
      <c r="QAP1" s="278"/>
      <c r="QAQ1" s="278"/>
      <c r="QAR1" s="278"/>
      <c r="QAS1" s="278"/>
      <c r="QAT1" s="278"/>
      <c r="QAU1" s="278"/>
      <c r="QAV1" s="278"/>
      <c r="QAW1" s="278"/>
      <c r="QAX1" s="278"/>
      <c r="QAY1" s="278"/>
      <c r="QAZ1" s="278"/>
      <c r="QBA1" s="278"/>
      <c r="QBB1" s="278"/>
      <c r="QBC1" s="278"/>
      <c r="QBD1" s="278"/>
      <c r="QBE1" s="278"/>
      <c r="QBF1" s="278"/>
      <c r="QBG1" s="278"/>
      <c r="QBH1" s="278"/>
      <c r="QBI1" s="278"/>
      <c r="QBJ1" s="278"/>
      <c r="QBK1" s="278"/>
      <c r="QBL1" s="278"/>
      <c r="QBM1" s="278"/>
      <c r="QBN1" s="278"/>
      <c r="QBO1" s="278"/>
      <c r="QBP1" s="278"/>
      <c r="QBQ1" s="278"/>
      <c r="QBR1" s="278"/>
      <c r="QBS1" s="278"/>
      <c r="QBT1" s="278"/>
      <c r="QBU1" s="278"/>
      <c r="QBV1" s="278"/>
      <c r="QBW1" s="278"/>
      <c r="QBX1" s="278"/>
      <c r="QBY1" s="278"/>
      <c r="QBZ1" s="278"/>
      <c r="QCA1" s="278"/>
      <c r="QCB1" s="278"/>
      <c r="QCC1" s="278"/>
      <c r="QCD1" s="278"/>
      <c r="QCE1" s="278"/>
      <c r="QCF1" s="278"/>
      <c r="QCG1" s="278"/>
      <c r="QCH1" s="278"/>
      <c r="QCI1" s="278"/>
      <c r="QCJ1" s="278"/>
      <c r="QCK1" s="278"/>
      <c r="QCL1" s="278"/>
      <c r="QCM1" s="278"/>
      <c r="QCN1" s="278"/>
      <c r="QCO1" s="278"/>
      <c r="QCP1" s="278"/>
      <c r="QCQ1" s="278"/>
      <c r="QCR1" s="278"/>
      <c r="QCS1" s="278"/>
      <c r="QCT1" s="278"/>
      <c r="QCU1" s="278"/>
      <c r="QCV1" s="278"/>
      <c r="QCW1" s="278"/>
      <c r="QCX1" s="278"/>
      <c r="QCY1" s="278"/>
      <c r="QCZ1" s="278"/>
      <c r="QDA1" s="278"/>
      <c r="QDB1" s="278"/>
      <c r="QDC1" s="278"/>
      <c r="QDD1" s="278"/>
      <c r="QDE1" s="278"/>
      <c r="QDF1" s="278"/>
      <c r="QDG1" s="278"/>
      <c r="QDH1" s="278"/>
      <c r="QDI1" s="278"/>
      <c r="QDJ1" s="278"/>
      <c r="QDK1" s="278"/>
      <c r="QDL1" s="278"/>
      <c r="QDM1" s="278"/>
      <c r="QDN1" s="278"/>
      <c r="QDO1" s="278"/>
      <c r="QDP1" s="278"/>
      <c r="QDQ1" s="278"/>
      <c r="QDR1" s="278"/>
      <c r="QDS1" s="278"/>
      <c r="QDT1" s="278"/>
      <c r="QDU1" s="278"/>
      <c r="QDV1" s="278"/>
      <c r="QDW1" s="278"/>
      <c r="QDX1" s="278"/>
      <c r="QDY1" s="278"/>
      <c r="QDZ1" s="278"/>
      <c r="QEA1" s="278"/>
      <c r="QEB1" s="278"/>
      <c r="QEC1" s="278"/>
      <c r="QED1" s="278"/>
      <c r="QEE1" s="278"/>
      <c r="QEF1" s="278"/>
      <c r="QEG1" s="278"/>
      <c r="QEH1" s="278"/>
      <c r="QEI1" s="278"/>
      <c r="QEJ1" s="278"/>
      <c r="QEK1" s="278"/>
      <c r="QEL1" s="278"/>
      <c r="QEM1" s="278"/>
      <c r="QEN1" s="278"/>
      <c r="QEO1" s="278"/>
      <c r="QEP1" s="278"/>
      <c r="QEQ1" s="278"/>
      <c r="QER1" s="278"/>
      <c r="QES1" s="278"/>
      <c r="QET1" s="278"/>
      <c r="QEU1" s="278"/>
      <c r="QEV1" s="278"/>
      <c r="QEW1" s="278"/>
      <c r="QEX1" s="278"/>
      <c r="QEY1" s="278"/>
      <c r="QEZ1" s="278"/>
      <c r="QFA1" s="278"/>
      <c r="QFB1" s="278"/>
      <c r="QFC1" s="278"/>
      <c r="QFD1" s="278"/>
      <c r="QFE1" s="278"/>
      <c r="QFF1" s="278"/>
      <c r="QFG1" s="278"/>
      <c r="QFH1" s="278"/>
      <c r="QFI1" s="278"/>
      <c r="QFJ1" s="278"/>
      <c r="QFK1" s="278"/>
      <c r="QFL1" s="278"/>
      <c r="QFM1" s="278"/>
      <c r="QFN1" s="278"/>
      <c r="QFO1" s="278"/>
      <c r="QFP1" s="278"/>
      <c r="QFQ1" s="278"/>
      <c r="QFR1" s="278"/>
      <c r="QFS1" s="278"/>
      <c r="QFT1" s="278"/>
      <c r="QFU1" s="278"/>
      <c r="QFV1" s="278"/>
      <c r="QFW1" s="278"/>
      <c r="QFX1" s="278"/>
      <c r="QFY1" s="278"/>
      <c r="QFZ1" s="278"/>
      <c r="QGA1" s="278"/>
      <c r="QGB1" s="278"/>
      <c r="QGC1" s="278"/>
      <c r="QGD1" s="278"/>
      <c r="QGE1" s="278"/>
      <c r="QGF1" s="278"/>
      <c r="QGG1" s="278"/>
      <c r="QGH1" s="278"/>
      <c r="QGI1" s="278"/>
      <c r="QGJ1" s="278"/>
      <c r="QGK1" s="278"/>
      <c r="QGL1" s="278"/>
      <c r="QGM1" s="278"/>
      <c r="QGN1" s="278"/>
      <c r="QGO1" s="278"/>
      <c r="QGP1" s="278"/>
      <c r="QGQ1" s="278"/>
      <c r="QGR1" s="278"/>
      <c r="QGS1" s="278"/>
      <c r="QGT1" s="278"/>
      <c r="QGU1" s="278"/>
      <c r="QGV1" s="278"/>
      <c r="QGW1" s="278"/>
      <c r="QGX1" s="278"/>
      <c r="QGY1" s="278"/>
      <c r="QGZ1" s="278"/>
      <c r="QHA1" s="278"/>
      <c r="QHB1" s="278"/>
      <c r="QHC1" s="278"/>
      <c r="QHD1" s="278"/>
      <c r="QHE1" s="278"/>
      <c r="QHF1" s="278"/>
      <c r="QHG1" s="278"/>
      <c r="QHH1" s="278"/>
      <c r="QHI1" s="278"/>
      <c r="QHJ1" s="278"/>
      <c r="QHK1" s="278"/>
      <c r="QHL1" s="278"/>
      <c r="QHM1" s="278"/>
      <c r="QHN1" s="278"/>
      <c r="QHO1" s="278"/>
      <c r="QHP1" s="278"/>
      <c r="QHQ1" s="278"/>
      <c r="QHR1" s="278"/>
      <c r="QHS1" s="278"/>
      <c r="QHT1" s="278"/>
      <c r="QHU1" s="278"/>
      <c r="QHV1" s="278"/>
      <c r="QHW1" s="278"/>
      <c r="QHX1" s="278"/>
      <c r="QHY1" s="278"/>
      <c r="QHZ1" s="278"/>
      <c r="QIA1" s="278"/>
      <c r="QIB1" s="278"/>
      <c r="QIC1" s="278"/>
      <c r="QID1" s="278"/>
      <c r="QIE1" s="278"/>
      <c r="QIF1" s="278"/>
      <c r="QIG1" s="278"/>
      <c r="QIH1" s="278"/>
      <c r="QII1" s="278"/>
      <c r="QIJ1" s="278"/>
      <c r="QIK1" s="278"/>
      <c r="QIL1" s="278"/>
      <c r="QIM1" s="278"/>
      <c r="QIN1" s="278"/>
      <c r="QIO1" s="278"/>
      <c r="QIP1" s="278"/>
      <c r="QIQ1" s="278"/>
      <c r="QIR1" s="278"/>
      <c r="QIS1" s="278"/>
      <c r="QIT1" s="278"/>
      <c r="QIU1" s="278"/>
      <c r="QIV1" s="278"/>
      <c r="QIW1" s="278"/>
      <c r="QIX1" s="278"/>
      <c r="QIY1" s="278"/>
      <c r="QIZ1" s="278"/>
      <c r="QJA1" s="278"/>
      <c r="QJB1" s="278"/>
      <c r="QJC1" s="278"/>
      <c r="QJD1" s="278"/>
      <c r="QJE1" s="278"/>
      <c r="QJF1" s="278"/>
      <c r="QJG1" s="278"/>
      <c r="QJH1" s="278"/>
      <c r="QJI1" s="278"/>
      <c r="QJJ1" s="278"/>
      <c r="QJK1" s="278"/>
      <c r="QJL1" s="278"/>
      <c r="QJM1" s="278"/>
      <c r="QJN1" s="278"/>
      <c r="QJO1" s="278"/>
      <c r="QJP1" s="278"/>
      <c r="QJQ1" s="278"/>
      <c r="QJR1" s="278"/>
      <c r="QJS1" s="278"/>
      <c r="QJT1" s="278"/>
      <c r="QJU1" s="278"/>
      <c r="QJV1" s="278"/>
      <c r="QJW1" s="278"/>
      <c r="QJX1" s="278"/>
      <c r="QJY1" s="278"/>
      <c r="QJZ1" s="278"/>
      <c r="QKA1" s="278"/>
      <c r="QKB1" s="278"/>
      <c r="QKC1" s="278"/>
      <c r="QKD1" s="278"/>
      <c r="QKE1" s="278"/>
      <c r="QKF1" s="278"/>
      <c r="QKG1" s="278"/>
      <c r="QKH1" s="278"/>
      <c r="QKI1" s="278"/>
      <c r="QKJ1" s="278"/>
      <c r="QKK1" s="278"/>
      <c r="QKL1" s="278"/>
      <c r="QKM1" s="278"/>
      <c r="QKN1" s="278"/>
      <c r="QKO1" s="278"/>
      <c r="QKP1" s="278"/>
      <c r="QKQ1" s="278"/>
      <c r="QKR1" s="278"/>
      <c r="QKS1" s="278"/>
      <c r="QKT1" s="278"/>
      <c r="QKU1" s="278"/>
      <c r="QKV1" s="278"/>
      <c r="QKW1" s="278"/>
      <c r="QKX1" s="278"/>
      <c r="QKY1" s="278"/>
      <c r="QKZ1" s="278"/>
      <c r="QLA1" s="278"/>
      <c r="QLB1" s="278"/>
      <c r="QLC1" s="278"/>
      <c r="QLD1" s="278"/>
      <c r="QLE1" s="278"/>
      <c r="QLF1" s="278"/>
      <c r="QLG1" s="278"/>
      <c r="QLH1" s="278"/>
      <c r="QLI1" s="278"/>
      <c r="QLJ1" s="278"/>
      <c r="QLK1" s="278"/>
      <c r="QLL1" s="278"/>
      <c r="QLM1" s="278"/>
      <c r="QLN1" s="278"/>
      <c r="QLO1" s="278"/>
      <c r="QLP1" s="278"/>
      <c r="QLQ1" s="278"/>
      <c r="QLR1" s="278"/>
      <c r="QLS1" s="278"/>
      <c r="QLT1" s="278"/>
      <c r="QLU1" s="278"/>
      <c r="QLV1" s="278"/>
      <c r="QLW1" s="278"/>
      <c r="QLX1" s="278"/>
      <c r="QLY1" s="278"/>
      <c r="QLZ1" s="278"/>
      <c r="QMA1" s="278"/>
      <c r="QMB1" s="278"/>
      <c r="QMC1" s="278"/>
      <c r="QMD1" s="278"/>
      <c r="QME1" s="278"/>
      <c r="QMF1" s="278"/>
      <c r="QMG1" s="278"/>
      <c r="QMH1" s="278"/>
      <c r="QMI1" s="278"/>
      <c r="QMJ1" s="278"/>
      <c r="QMK1" s="278"/>
      <c r="QML1" s="278"/>
      <c r="QMM1" s="278"/>
      <c r="QMN1" s="278"/>
      <c r="QMO1" s="278"/>
      <c r="QMP1" s="278"/>
      <c r="QMQ1" s="278"/>
      <c r="QMR1" s="278"/>
      <c r="QMS1" s="278"/>
      <c r="QMT1" s="278"/>
      <c r="QMU1" s="278"/>
      <c r="QMV1" s="278"/>
      <c r="QMW1" s="278"/>
      <c r="QMX1" s="278"/>
      <c r="QMY1" s="278"/>
      <c r="QMZ1" s="278"/>
      <c r="QNA1" s="278"/>
      <c r="QNB1" s="278"/>
      <c r="QNC1" s="278"/>
      <c r="QND1" s="278"/>
      <c r="QNE1" s="278"/>
      <c r="QNF1" s="278"/>
      <c r="QNG1" s="278"/>
      <c r="QNH1" s="278"/>
      <c r="QNI1" s="278"/>
      <c r="QNJ1" s="278"/>
      <c r="QNK1" s="278"/>
      <c r="QNL1" s="278"/>
      <c r="QNM1" s="278"/>
      <c r="QNN1" s="278"/>
      <c r="QNO1" s="278"/>
      <c r="QNP1" s="278"/>
      <c r="QNQ1" s="278"/>
      <c r="QNR1" s="278"/>
      <c r="QNS1" s="278"/>
      <c r="QNT1" s="278"/>
      <c r="QNU1" s="278"/>
      <c r="QNV1" s="278"/>
      <c r="QNW1" s="278"/>
      <c r="QNX1" s="278"/>
      <c r="QNY1" s="278"/>
      <c r="QNZ1" s="278"/>
      <c r="QOA1" s="278"/>
      <c r="QOB1" s="278"/>
      <c r="QOC1" s="278"/>
      <c r="QOD1" s="278"/>
      <c r="QOE1" s="278"/>
      <c r="QOF1" s="278"/>
      <c r="QOG1" s="278"/>
      <c r="QOH1" s="278"/>
      <c r="QOI1" s="278"/>
      <c r="QOJ1" s="278"/>
      <c r="QOK1" s="278"/>
      <c r="QOL1" s="278"/>
      <c r="QOM1" s="278"/>
      <c r="QON1" s="278"/>
      <c r="QOO1" s="278"/>
      <c r="QOP1" s="278"/>
      <c r="QOQ1" s="278"/>
      <c r="QOR1" s="278"/>
      <c r="QOS1" s="278"/>
      <c r="QOT1" s="278"/>
      <c r="QOU1" s="278"/>
      <c r="QOV1" s="278"/>
      <c r="QOW1" s="278"/>
      <c r="QOX1" s="278"/>
      <c r="QOY1" s="278"/>
      <c r="QOZ1" s="278"/>
      <c r="QPA1" s="278"/>
      <c r="QPB1" s="278"/>
      <c r="QPC1" s="278"/>
      <c r="QPD1" s="278"/>
      <c r="QPE1" s="278"/>
      <c r="QPF1" s="278"/>
      <c r="QPG1" s="278"/>
      <c r="QPH1" s="278"/>
      <c r="QPI1" s="278"/>
      <c r="QPJ1" s="278"/>
      <c r="QPK1" s="278"/>
      <c r="QPL1" s="278"/>
      <c r="QPM1" s="278"/>
      <c r="QPN1" s="278"/>
      <c r="QPO1" s="278"/>
      <c r="QPP1" s="278"/>
      <c r="QPQ1" s="278"/>
      <c r="QPR1" s="278"/>
      <c r="QPS1" s="278"/>
      <c r="QPT1" s="278"/>
      <c r="QPU1" s="278"/>
      <c r="QPV1" s="278"/>
      <c r="QPW1" s="278"/>
      <c r="QPX1" s="278"/>
      <c r="QPY1" s="278"/>
      <c r="QPZ1" s="278"/>
      <c r="QQA1" s="278"/>
      <c r="QQB1" s="278"/>
      <c r="QQC1" s="278"/>
      <c r="QQD1" s="278"/>
      <c r="QQE1" s="278"/>
      <c r="QQF1" s="278"/>
      <c r="QQG1" s="278"/>
      <c r="QQH1" s="278"/>
      <c r="QQI1" s="278"/>
      <c r="QQJ1" s="278"/>
      <c r="QQK1" s="278"/>
      <c r="QQL1" s="278"/>
      <c r="QQM1" s="278"/>
      <c r="QQN1" s="278"/>
      <c r="QQO1" s="278"/>
      <c r="QQP1" s="278"/>
      <c r="QQQ1" s="278"/>
      <c r="QQR1" s="278"/>
      <c r="QQS1" s="278"/>
      <c r="QQT1" s="278"/>
      <c r="QQU1" s="278"/>
      <c r="QQV1" s="278"/>
      <c r="QQW1" s="278"/>
      <c r="QQX1" s="278"/>
      <c r="QQY1" s="278"/>
      <c r="QQZ1" s="278"/>
      <c r="QRA1" s="278"/>
      <c r="QRB1" s="278"/>
      <c r="QRC1" s="278"/>
      <c r="QRD1" s="278"/>
      <c r="QRE1" s="278"/>
      <c r="QRF1" s="278"/>
      <c r="QRG1" s="278"/>
      <c r="QRH1" s="278"/>
      <c r="QRI1" s="278"/>
      <c r="QRJ1" s="278"/>
      <c r="QRK1" s="278"/>
      <c r="QRL1" s="278"/>
      <c r="QRM1" s="278"/>
      <c r="QRN1" s="278"/>
      <c r="QRO1" s="278"/>
      <c r="QRP1" s="278"/>
      <c r="QRQ1" s="278"/>
      <c r="QRR1" s="278"/>
      <c r="QRS1" s="278"/>
      <c r="QRT1" s="278"/>
      <c r="QRU1" s="278"/>
      <c r="QRV1" s="278"/>
      <c r="QRW1" s="278"/>
      <c r="QRX1" s="278"/>
      <c r="QRY1" s="278"/>
      <c r="QRZ1" s="278"/>
      <c r="QSA1" s="278"/>
      <c r="QSB1" s="278"/>
      <c r="QSC1" s="278"/>
      <c r="QSD1" s="278"/>
      <c r="QSE1" s="278"/>
      <c r="QSF1" s="278"/>
      <c r="QSG1" s="278"/>
      <c r="QSH1" s="278"/>
      <c r="QSI1" s="278"/>
      <c r="QSJ1" s="278"/>
      <c r="QSK1" s="278"/>
      <c r="QSL1" s="278"/>
      <c r="QSM1" s="278"/>
      <c r="QSN1" s="278"/>
      <c r="QSO1" s="278"/>
      <c r="QSP1" s="278"/>
      <c r="QSQ1" s="278"/>
      <c r="QSR1" s="278"/>
      <c r="QSS1" s="278"/>
      <c r="QST1" s="278"/>
      <c r="QSU1" s="278"/>
      <c r="QSV1" s="278"/>
      <c r="QSW1" s="278"/>
      <c r="QSX1" s="278"/>
      <c r="QSY1" s="278"/>
      <c r="QSZ1" s="278"/>
      <c r="QTA1" s="278"/>
      <c r="QTB1" s="278"/>
      <c r="QTC1" s="278"/>
      <c r="QTD1" s="278"/>
      <c r="QTE1" s="278"/>
      <c r="QTF1" s="278"/>
      <c r="QTG1" s="278"/>
      <c r="QTH1" s="278"/>
      <c r="QTI1" s="278"/>
      <c r="QTJ1" s="278"/>
      <c r="QTK1" s="278"/>
      <c r="QTL1" s="278"/>
      <c r="QTM1" s="278"/>
      <c r="QTN1" s="278"/>
      <c r="QTO1" s="278"/>
      <c r="QTP1" s="278"/>
      <c r="QTQ1" s="278"/>
      <c r="QTR1" s="278"/>
      <c r="QTS1" s="278"/>
      <c r="QTT1" s="278"/>
      <c r="QTU1" s="278"/>
      <c r="QTV1" s="278"/>
      <c r="QTW1" s="278"/>
      <c r="QTX1" s="278"/>
      <c r="QTY1" s="278"/>
      <c r="QTZ1" s="278"/>
      <c r="QUA1" s="278"/>
      <c r="QUB1" s="278"/>
      <c r="QUC1" s="278"/>
      <c r="QUD1" s="278"/>
      <c r="QUE1" s="278"/>
      <c r="QUF1" s="278"/>
      <c r="QUG1" s="278"/>
      <c r="QUH1" s="278"/>
      <c r="QUI1" s="278"/>
      <c r="QUJ1" s="278"/>
      <c r="QUK1" s="278"/>
      <c r="QUL1" s="278"/>
      <c r="QUM1" s="278"/>
      <c r="QUN1" s="278"/>
      <c r="QUO1" s="278"/>
      <c r="QUP1" s="278"/>
      <c r="QUQ1" s="278"/>
      <c r="QUR1" s="278"/>
      <c r="QUS1" s="278"/>
      <c r="QUT1" s="278"/>
      <c r="QUU1" s="278"/>
      <c r="QUV1" s="278"/>
      <c r="QUW1" s="278"/>
      <c r="QUX1" s="278"/>
      <c r="QUY1" s="278"/>
      <c r="QUZ1" s="278"/>
      <c r="QVA1" s="278"/>
      <c r="QVB1" s="278"/>
      <c r="QVC1" s="278"/>
      <c r="QVD1" s="278"/>
      <c r="QVE1" s="278"/>
      <c r="QVF1" s="278"/>
      <c r="QVG1" s="278"/>
      <c r="QVH1" s="278"/>
      <c r="QVI1" s="278"/>
      <c r="QVJ1" s="278"/>
      <c r="QVK1" s="278"/>
      <c r="QVL1" s="278"/>
      <c r="QVM1" s="278"/>
      <c r="QVN1" s="278"/>
      <c r="QVO1" s="278"/>
      <c r="QVP1" s="278"/>
      <c r="QVQ1" s="278"/>
      <c r="QVR1" s="278"/>
      <c r="QVS1" s="278"/>
      <c r="QVT1" s="278"/>
      <c r="QVU1" s="278"/>
      <c r="QVV1" s="278"/>
      <c r="QVW1" s="278"/>
      <c r="QVX1" s="278"/>
      <c r="QVY1" s="278"/>
      <c r="QVZ1" s="278"/>
      <c r="QWA1" s="278"/>
      <c r="QWB1" s="278"/>
      <c r="QWC1" s="278"/>
      <c r="QWD1" s="278"/>
      <c r="QWE1" s="278"/>
      <c r="QWF1" s="278"/>
      <c r="QWG1" s="278"/>
      <c r="QWH1" s="278"/>
      <c r="QWI1" s="278"/>
      <c r="QWJ1" s="278"/>
      <c r="QWK1" s="278"/>
      <c r="QWL1" s="278"/>
      <c r="QWM1" s="278"/>
      <c r="QWN1" s="278"/>
      <c r="QWO1" s="278"/>
      <c r="QWP1" s="278"/>
      <c r="QWQ1" s="278"/>
      <c r="QWR1" s="278"/>
      <c r="QWS1" s="278"/>
      <c r="QWT1" s="278"/>
      <c r="QWU1" s="278"/>
      <c r="QWV1" s="278"/>
      <c r="QWW1" s="278"/>
      <c r="QWX1" s="278"/>
      <c r="QWY1" s="278"/>
      <c r="QWZ1" s="278"/>
      <c r="QXA1" s="278"/>
      <c r="QXB1" s="278"/>
      <c r="QXC1" s="278"/>
      <c r="QXD1" s="278"/>
      <c r="QXE1" s="278"/>
      <c r="QXF1" s="278"/>
      <c r="QXG1" s="278"/>
      <c r="QXH1" s="278"/>
      <c r="QXI1" s="278"/>
      <c r="QXJ1" s="278"/>
      <c r="QXK1" s="278"/>
      <c r="QXL1" s="278"/>
      <c r="QXM1" s="278"/>
      <c r="QXN1" s="278"/>
      <c r="QXO1" s="278"/>
      <c r="QXP1" s="278"/>
      <c r="QXQ1" s="278"/>
      <c r="QXR1" s="278"/>
      <c r="QXS1" s="278"/>
      <c r="QXT1" s="278"/>
      <c r="QXU1" s="278"/>
      <c r="QXV1" s="278"/>
      <c r="QXW1" s="278"/>
      <c r="QXX1" s="278"/>
      <c r="QXY1" s="278"/>
      <c r="QXZ1" s="278"/>
      <c r="QYA1" s="278"/>
      <c r="QYB1" s="278"/>
      <c r="QYC1" s="278"/>
      <c r="QYD1" s="278"/>
      <c r="QYE1" s="278"/>
      <c r="QYF1" s="278"/>
      <c r="QYG1" s="278"/>
      <c r="QYH1" s="278"/>
      <c r="QYI1" s="278"/>
      <c r="QYJ1" s="278"/>
      <c r="QYK1" s="278"/>
      <c r="QYL1" s="278"/>
      <c r="QYM1" s="278"/>
      <c r="QYN1" s="278"/>
      <c r="QYO1" s="278"/>
      <c r="QYP1" s="278"/>
      <c r="QYQ1" s="278"/>
      <c r="QYR1" s="278"/>
      <c r="QYS1" s="278"/>
      <c r="QYT1" s="278"/>
      <c r="QYU1" s="278"/>
      <c r="QYV1" s="278"/>
      <c r="QYW1" s="278"/>
      <c r="QYX1" s="278"/>
      <c r="QYY1" s="278"/>
      <c r="QYZ1" s="278"/>
      <c r="QZA1" s="278"/>
      <c r="QZB1" s="278"/>
      <c r="QZC1" s="278"/>
      <c r="QZD1" s="278"/>
      <c r="QZE1" s="278"/>
      <c r="QZF1" s="278"/>
      <c r="QZG1" s="278"/>
      <c r="QZH1" s="278"/>
      <c r="QZI1" s="278"/>
      <c r="QZJ1" s="278"/>
      <c r="QZK1" s="278"/>
      <c r="QZL1" s="278"/>
      <c r="QZM1" s="278"/>
      <c r="QZN1" s="278"/>
      <c r="QZO1" s="278"/>
      <c r="QZP1" s="278"/>
      <c r="QZQ1" s="278"/>
      <c r="QZR1" s="278"/>
      <c r="QZS1" s="278"/>
      <c r="QZT1" s="278"/>
      <c r="QZU1" s="278"/>
      <c r="QZV1" s="278"/>
      <c r="QZW1" s="278"/>
      <c r="QZX1" s="278"/>
      <c r="QZY1" s="278"/>
      <c r="QZZ1" s="278"/>
      <c r="RAA1" s="278"/>
      <c r="RAB1" s="278"/>
      <c r="RAC1" s="278"/>
      <c r="RAD1" s="278"/>
      <c r="RAE1" s="278"/>
      <c r="RAF1" s="278"/>
      <c r="RAG1" s="278"/>
      <c r="RAH1" s="278"/>
      <c r="RAI1" s="278"/>
      <c r="RAJ1" s="278"/>
      <c r="RAK1" s="278"/>
      <c r="RAL1" s="278"/>
      <c r="RAM1" s="278"/>
      <c r="RAN1" s="278"/>
      <c r="RAO1" s="278"/>
      <c r="RAP1" s="278"/>
      <c r="RAQ1" s="278"/>
      <c r="RAR1" s="278"/>
      <c r="RAS1" s="278"/>
      <c r="RAT1" s="278"/>
      <c r="RAU1" s="278"/>
      <c r="RAV1" s="278"/>
      <c r="RAW1" s="278"/>
      <c r="RAX1" s="278"/>
      <c r="RAY1" s="278"/>
      <c r="RAZ1" s="278"/>
      <c r="RBA1" s="278"/>
      <c r="RBB1" s="278"/>
      <c r="RBC1" s="278"/>
      <c r="RBD1" s="278"/>
      <c r="RBE1" s="278"/>
      <c r="RBF1" s="278"/>
      <c r="RBG1" s="278"/>
      <c r="RBH1" s="278"/>
      <c r="RBI1" s="278"/>
      <c r="RBJ1" s="278"/>
      <c r="RBK1" s="278"/>
      <c r="RBL1" s="278"/>
      <c r="RBM1" s="278"/>
      <c r="RBN1" s="278"/>
      <c r="RBO1" s="278"/>
      <c r="RBP1" s="278"/>
      <c r="RBQ1" s="278"/>
      <c r="RBR1" s="278"/>
      <c r="RBS1" s="278"/>
      <c r="RBT1" s="278"/>
      <c r="RBU1" s="278"/>
      <c r="RBV1" s="278"/>
      <c r="RBW1" s="278"/>
      <c r="RBX1" s="278"/>
      <c r="RBY1" s="278"/>
      <c r="RBZ1" s="278"/>
      <c r="RCA1" s="278"/>
      <c r="RCB1" s="278"/>
      <c r="RCC1" s="278"/>
      <c r="RCD1" s="278"/>
      <c r="RCE1" s="278"/>
      <c r="RCF1" s="278"/>
      <c r="RCG1" s="278"/>
      <c r="RCH1" s="278"/>
      <c r="RCI1" s="278"/>
      <c r="RCJ1" s="278"/>
      <c r="RCK1" s="278"/>
      <c r="RCL1" s="278"/>
      <c r="RCM1" s="278"/>
      <c r="RCN1" s="278"/>
      <c r="RCO1" s="278"/>
      <c r="RCP1" s="278"/>
      <c r="RCQ1" s="278"/>
      <c r="RCR1" s="278"/>
      <c r="RCS1" s="278"/>
      <c r="RCT1" s="278"/>
      <c r="RCU1" s="278"/>
      <c r="RCV1" s="278"/>
      <c r="RCW1" s="278"/>
      <c r="RCX1" s="278"/>
      <c r="RCY1" s="278"/>
      <c r="RCZ1" s="278"/>
      <c r="RDA1" s="278"/>
      <c r="RDB1" s="278"/>
      <c r="RDC1" s="278"/>
      <c r="RDD1" s="278"/>
      <c r="RDE1" s="278"/>
      <c r="RDF1" s="278"/>
      <c r="RDG1" s="278"/>
      <c r="RDH1" s="278"/>
      <c r="RDI1" s="278"/>
      <c r="RDJ1" s="278"/>
      <c r="RDK1" s="278"/>
      <c r="RDL1" s="278"/>
      <c r="RDM1" s="278"/>
      <c r="RDN1" s="278"/>
      <c r="RDO1" s="278"/>
      <c r="RDP1" s="278"/>
      <c r="RDQ1" s="278"/>
      <c r="RDR1" s="278"/>
      <c r="RDS1" s="278"/>
      <c r="RDT1" s="278"/>
      <c r="RDU1" s="278"/>
      <c r="RDV1" s="278"/>
      <c r="RDW1" s="278"/>
      <c r="RDX1" s="278"/>
      <c r="RDY1" s="278"/>
      <c r="RDZ1" s="278"/>
      <c r="REA1" s="278"/>
      <c r="REB1" s="278"/>
      <c r="REC1" s="278"/>
      <c r="RED1" s="278"/>
      <c r="REE1" s="278"/>
      <c r="REF1" s="278"/>
      <c r="REG1" s="278"/>
      <c r="REH1" s="278"/>
      <c r="REI1" s="278"/>
      <c r="REJ1" s="278"/>
      <c r="REK1" s="278"/>
      <c r="REL1" s="278"/>
      <c r="REM1" s="278"/>
      <c r="REN1" s="278"/>
      <c r="REO1" s="278"/>
      <c r="REP1" s="278"/>
      <c r="REQ1" s="278"/>
      <c r="RER1" s="278"/>
      <c r="RES1" s="278"/>
      <c r="RET1" s="278"/>
      <c r="REU1" s="278"/>
      <c r="REV1" s="278"/>
      <c r="REW1" s="278"/>
      <c r="REX1" s="278"/>
      <c r="REY1" s="278"/>
      <c r="REZ1" s="278"/>
      <c r="RFA1" s="278"/>
      <c r="RFB1" s="278"/>
      <c r="RFC1" s="278"/>
      <c r="RFD1" s="278"/>
      <c r="RFE1" s="278"/>
      <c r="RFF1" s="278"/>
      <c r="RFG1" s="278"/>
      <c r="RFH1" s="278"/>
      <c r="RFI1" s="278"/>
      <c r="RFJ1" s="278"/>
      <c r="RFK1" s="278"/>
      <c r="RFL1" s="278"/>
      <c r="RFM1" s="278"/>
      <c r="RFN1" s="278"/>
      <c r="RFO1" s="278"/>
      <c r="RFP1" s="278"/>
      <c r="RFQ1" s="278"/>
      <c r="RFR1" s="278"/>
      <c r="RFS1" s="278"/>
      <c r="RFT1" s="278"/>
      <c r="RFU1" s="278"/>
      <c r="RFV1" s="278"/>
      <c r="RFW1" s="278"/>
      <c r="RFX1" s="278"/>
      <c r="RFY1" s="278"/>
      <c r="RFZ1" s="278"/>
      <c r="RGA1" s="278"/>
      <c r="RGB1" s="278"/>
      <c r="RGC1" s="278"/>
      <c r="RGD1" s="278"/>
      <c r="RGE1" s="278"/>
      <c r="RGF1" s="278"/>
      <c r="RGG1" s="278"/>
      <c r="RGH1" s="278"/>
      <c r="RGI1" s="278"/>
      <c r="RGJ1" s="278"/>
      <c r="RGK1" s="278"/>
      <c r="RGL1" s="278"/>
      <c r="RGM1" s="278"/>
      <c r="RGN1" s="278"/>
      <c r="RGO1" s="278"/>
      <c r="RGP1" s="278"/>
      <c r="RGQ1" s="278"/>
      <c r="RGR1" s="278"/>
      <c r="RGS1" s="278"/>
      <c r="RGT1" s="278"/>
      <c r="RGU1" s="278"/>
      <c r="RGV1" s="278"/>
      <c r="RGW1" s="278"/>
      <c r="RGX1" s="278"/>
      <c r="RGY1" s="278"/>
      <c r="RGZ1" s="278"/>
      <c r="RHA1" s="278"/>
      <c r="RHB1" s="278"/>
      <c r="RHC1" s="278"/>
      <c r="RHD1" s="278"/>
      <c r="RHE1" s="278"/>
      <c r="RHF1" s="278"/>
      <c r="RHG1" s="278"/>
      <c r="RHH1" s="278"/>
      <c r="RHI1" s="278"/>
      <c r="RHJ1" s="278"/>
      <c r="RHK1" s="278"/>
      <c r="RHL1" s="278"/>
      <c r="RHM1" s="278"/>
      <c r="RHN1" s="278"/>
      <c r="RHO1" s="278"/>
      <c r="RHP1" s="278"/>
      <c r="RHQ1" s="278"/>
      <c r="RHR1" s="278"/>
      <c r="RHS1" s="278"/>
      <c r="RHT1" s="278"/>
      <c r="RHU1" s="278"/>
      <c r="RHV1" s="278"/>
      <c r="RHW1" s="278"/>
      <c r="RHX1" s="278"/>
      <c r="RHY1" s="278"/>
      <c r="RHZ1" s="278"/>
      <c r="RIA1" s="278"/>
      <c r="RIB1" s="278"/>
      <c r="RIC1" s="278"/>
      <c r="RID1" s="278"/>
      <c r="RIE1" s="278"/>
      <c r="RIF1" s="278"/>
      <c r="RIG1" s="278"/>
      <c r="RIH1" s="278"/>
      <c r="RII1" s="278"/>
      <c r="RIJ1" s="278"/>
      <c r="RIK1" s="278"/>
      <c r="RIL1" s="278"/>
      <c r="RIM1" s="278"/>
      <c r="RIN1" s="278"/>
      <c r="RIO1" s="278"/>
      <c r="RIP1" s="278"/>
      <c r="RIQ1" s="278"/>
      <c r="RIR1" s="278"/>
      <c r="RIS1" s="278"/>
      <c r="RIT1" s="278"/>
      <c r="RIU1" s="278"/>
      <c r="RIV1" s="278"/>
      <c r="RIW1" s="278"/>
      <c r="RIX1" s="278"/>
      <c r="RIY1" s="278"/>
      <c r="RIZ1" s="278"/>
      <c r="RJA1" s="278"/>
      <c r="RJB1" s="278"/>
      <c r="RJC1" s="278"/>
      <c r="RJD1" s="278"/>
      <c r="RJE1" s="278"/>
      <c r="RJF1" s="278"/>
      <c r="RJG1" s="278"/>
      <c r="RJH1" s="278"/>
      <c r="RJI1" s="278"/>
      <c r="RJJ1" s="278"/>
      <c r="RJK1" s="278"/>
      <c r="RJL1" s="278"/>
      <c r="RJM1" s="278"/>
      <c r="RJN1" s="278"/>
      <c r="RJO1" s="278"/>
      <c r="RJP1" s="278"/>
      <c r="RJQ1" s="278"/>
      <c r="RJR1" s="278"/>
      <c r="RJS1" s="278"/>
      <c r="RJT1" s="278"/>
      <c r="RJU1" s="278"/>
      <c r="RJV1" s="278"/>
      <c r="RJW1" s="278"/>
      <c r="RJX1" s="278"/>
      <c r="RJY1" s="278"/>
      <c r="RJZ1" s="278"/>
      <c r="RKA1" s="278"/>
      <c r="RKB1" s="278"/>
      <c r="RKC1" s="278"/>
      <c r="RKD1" s="278"/>
      <c r="RKE1" s="278"/>
      <c r="RKF1" s="278"/>
      <c r="RKG1" s="278"/>
      <c r="RKH1" s="278"/>
      <c r="RKI1" s="278"/>
      <c r="RKJ1" s="278"/>
      <c r="RKK1" s="278"/>
      <c r="RKL1" s="278"/>
      <c r="RKM1" s="278"/>
      <c r="RKN1" s="278"/>
      <c r="RKO1" s="278"/>
      <c r="RKP1" s="278"/>
      <c r="RKQ1" s="278"/>
      <c r="RKR1" s="278"/>
      <c r="RKS1" s="278"/>
      <c r="RKT1" s="278"/>
      <c r="RKU1" s="278"/>
      <c r="RKV1" s="278"/>
      <c r="RKW1" s="278"/>
      <c r="RKX1" s="278"/>
      <c r="RKY1" s="278"/>
      <c r="RKZ1" s="278"/>
      <c r="RLA1" s="278"/>
      <c r="RLB1" s="278"/>
      <c r="RLC1" s="278"/>
      <c r="RLD1" s="278"/>
      <c r="RLE1" s="278"/>
      <c r="RLF1" s="278"/>
      <c r="RLG1" s="278"/>
      <c r="RLH1" s="278"/>
      <c r="RLI1" s="278"/>
      <c r="RLJ1" s="278"/>
      <c r="RLK1" s="278"/>
      <c r="RLL1" s="278"/>
      <c r="RLM1" s="278"/>
      <c r="RLN1" s="278"/>
      <c r="RLO1" s="278"/>
      <c r="RLP1" s="278"/>
      <c r="RLQ1" s="278"/>
      <c r="RLR1" s="278"/>
      <c r="RLS1" s="278"/>
      <c r="RLT1" s="278"/>
      <c r="RLU1" s="278"/>
      <c r="RLV1" s="278"/>
      <c r="RLW1" s="278"/>
      <c r="RLX1" s="278"/>
      <c r="RLY1" s="278"/>
      <c r="RLZ1" s="278"/>
      <c r="RMA1" s="278"/>
      <c r="RMB1" s="278"/>
      <c r="RMC1" s="278"/>
      <c r="RMD1" s="278"/>
      <c r="RME1" s="278"/>
      <c r="RMF1" s="278"/>
      <c r="RMG1" s="278"/>
      <c r="RMH1" s="278"/>
      <c r="RMI1" s="278"/>
      <c r="RMJ1" s="278"/>
      <c r="RMK1" s="278"/>
      <c r="RML1" s="278"/>
      <c r="RMM1" s="278"/>
      <c r="RMN1" s="278"/>
      <c r="RMO1" s="278"/>
      <c r="RMP1" s="278"/>
      <c r="RMQ1" s="278"/>
      <c r="RMR1" s="278"/>
      <c r="RMS1" s="278"/>
      <c r="RMT1" s="278"/>
      <c r="RMU1" s="278"/>
      <c r="RMV1" s="278"/>
      <c r="RMW1" s="278"/>
      <c r="RMX1" s="278"/>
      <c r="RMY1" s="278"/>
      <c r="RMZ1" s="278"/>
      <c r="RNA1" s="278"/>
      <c r="RNB1" s="278"/>
      <c r="RNC1" s="278"/>
      <c r="RND1" s="278"/>
      <c r="RNE1" s="278"/>
      <c r="RNF1" s="278"/>
      <c r="RNG1" s="278"/>
      <c r="RNH1" s="278"/>
      <c r="RNI1" s="278"/>
      <c r="RNJ1" s="278"/>
      <c r="RNK1" s="278"/>
      <c r="RNL1" s="278"/>
      <c r="RNM1" s="278"/>
      <c r="RNN1" s="278"/>
      <c r="RNO1" s="278"/>
      <c r="RNP1" s="278"/>
      <c r="RNQ1" s="278"/>
      <c r="RNR1" s="278"/>
      <c r="RNS1" s="278"/>
      <c r="RNT1" s="278"/>
      <c r="RNU1" s="278"/>
      <c r="RNV1" s="278"/>
      <c r="RNW1" s="278"/>
      <c r="RNX1" s="278"/>
      <c r="RNY1" s="278"/>
      <c r="RNZ1" s="278"/>
      <c r="ROA1" s="278"/>
      <c r="ROB1" s="278"/>
      <c r="ROC1" s="278"/>
      <c r="ROD1" s="278"/>
      <c r="ROE1" s="278"/>
      <c r="ROF1" s="278"/>
      <c r="ROG1" s="278"/>
      <c r="ROH1" s="278"/>
      <c r="ROI1" s="278"/>
      <c r="ROJ1" s="278"/>
      <c r="ROK1" s="278"/>
      <c r="ROL1" s="278"/>
      <c r="ROM1" s="278"/>
      <c r="RON1" s="278"/>
      <c r="ROO1" s="278"/>
      <c r="ROP1" s="278"/>
      <c r="ROQ1" s="278"/>
      <c r="ROR1" s="278"/>
      <c r="ROS1" s="278"/>
      <c r="ROT1" s="278"/>
      <c r="ROU1" s="278"/>
      <c r="ROV1" s="278"/>
      <c r="ROW1" s="278"/>
      <c r="ROX1" s="278"/>
      <c r="ROY1" s="278"/>
      <c r="ROZ1" s="278"/>
      <c r="RPA1" s="278"/>
      <c r="RPB1" s="278"/>
      <c r="RPC1" s="278"/>
      <c r="RPD1" s="278"/>
      <c r="RPE1" s="278"/>
      <c r="RPF1" s="278"/>
      <c r="RPG1" s="278"/>
      <c r="RPH1" s="278"/>
      <c r="RPI1" s="278"/>
      <c r="RPJ1" s="278"/>
      <c r="RPK1" s="278"/>
      <c r="RPL1" s="278"/>
      <c r="RPM1" s="278"/>
      <c r="RPN1" s="278"/>
      <c r="RPO1" s="278"/>
      <c r="RPP1" s="278"/>
      <c r="RPQ1" s="278"/>
      <c r="RPR1" s="278"/>
      <c r="RPS1" s="278"/>
      <c r="RPT1" s="278"/>
      <c r="RPU1" s="278"/>
      <c r="RPV1" s="278"/>
      <c r="RPW1" s="278"/>
      <c r="RPX1" s="278"/>
      <c r="RPY1" s="278"/>
      <c r="RPZ1" s="278"/>
      <c r="RQA1" s="278"/>
      <c r="RQB1" s="278"/>
      <c r="RQC1" s="278"/>
      <c r="RQD1" s="278"/>
      <c r="RQE1" s="278"/>
      <c r="RQF1" s="278"/>
      <c r="RQG1" s="278"/>
      <c r="RQH1" s="278"/>
      <c r="RQI1" s="278"/>
      <c r="RQJ1" s="278"/>
      <c r="RQK1" s="278"/>
      <c r="RQL1" s="278"/>
      <c r="RQM1" s="278"/>
      <c r="RQN1" s="278"/>
      <c r="RQO1" s="278"/>
      <c r="RQP1" s="278"/>
      <c r="RQQ1" s="278"/>
      <c r="RQR1" s="278"/>
      <c r="RQS1" s="278"/>
      <c r="RQT1" s="278"/>
      <c r="RQU1" s="278"/>
      <c r="RQV1" s="278"/>
      <c r="RQW1" s="278"/>
      <c r="RQX1" s="278"/>
      <c r="RQY1" s="278"/>
      <c r="RQZ1" s="278"/>
      <c r="RRA1" s="278"/>
      <c r="RRB1" s="278"/>
      <c r="RRC1" s="278"/>
      <c r="RRD1" s="278"/>
      <c r="RRE1" s="278"/>
      <c r="RRF1" s="278"/>
      <c r="RRG1" s="278"/>
      <c r="RRH1" s="278"/>
      <c r="RRI1" s="278"/>
      <c r="RRJ1" s="278"/>
      <c r="RRK1" s="278"/>
      <c r="RRL1" s="278"/>
      <c r="RRM1" s="278"/>
      <c r="RRN1" s="278"/>
      <c r="RRO1" s="278"/>
      <c r="RRP1" s="278"/>
      <c r="RRQ1" s="278"/>
      <c r="RRR1" s="278"/>
      <c r="RRS1" s="278"/>
      <c r="RRT1" s="278"/>
      <c r="RRU1" s="278"/>
      <c r="RRV1" s="278"/>
      <c r="RRW1" s="278"/>
      <c r="RRX1" s="278"/>
      <c r="RRY1" s="278"/>
      <c r="RRZ1" s="278"/>
      <c r="RSA1" s="278"/>
      <c r="RSB1" s="278"/>
      <c r="RSC1" s="278"/>
      <c r="RSD1" s="278"/>
      <c r="RSE1" s="278"/>
      <c r="RSF1" s="278"/>
      <c r="RSG1" s="278"/>
      <c r="RSH1" s="278"/>
      <c r="RSI1" s="278"/>
      <c r="RSJ1" s="278"/>
      <c r="RSK1" s="278"/>
      <c r="RSL1" s="278"/>
      <c r="RSM1" s="278"/>
      <c r="RSN1" s="278"/>
      <c r="RSO1" s="278"/>
      <c r="RSP1" s="278"/>
      <c r="RSQ1" s="278"/>
      <c r="RSR1" s="278"/>
      <c r="RSS1" s="278"/>
      <c r="RST1" s="278"/>
      <c r="RSU1" s="278"/>
      <c r="RSV1" s="278"/>
      <c r="RSW1" s="278"/>
      <c r="RSX1" s="278"/>
      <c r="RSY1" s="278"/>
      <c r="RSZ1" s="278"/>
      <c r="RTA1" s="278"/>
      <c r="RTB1" s="278"/>
      <c r="RTC1" s="278"/>
      <c r="RTD1" s="278"/>
      <c r="RTE1" s="278"/>
      <c r="RTF1" s="278"/>
      <c r="RTG1" s="278"/>
      <c r="RTH1" s="278"/>
      <c r="RTI1" s="278"/>
      <c r="RTJ1" s="278"/>
      <c r="RTK1" s="278"/>
      <c r="RTL1" s="278"/>
      <c r="RTM1" s="278"/>
      <c r="RTN1" s="278"/>
      <c r="RTO1" s="278"/>
      <c r="RTP1" s="278"/>
      <c r="RTQ1" s="278"/>
      <c r="RTR1" s="278"/>
      <c r="RTS1" s="278"/>
      <c r="RTT1" s="278"/>
      <c r="RTU1" s="278"/>
      <c r="RTV1" s="278"/>
      <c r="RTW1" s="278"/>
      <c r="RTX1" s="278"/>
      <c r="RTY1" s="278"/>
      <c r="RTZ1" s="278"/>
      <c r="RUA1" s="278"/>
      <c r="RUB1" s="278"/>
      <c r="RUC1" s="278"/>
      <c r="RUD1" s="278"/>
      <c r="RUE1" s="278"/>
      <c r="RUF1" s="278"/>
      <c r="RUG1" s="278"/>
      <c r="RUH1" s="278"/>
      <c r="RUI1" s="278"/>
      <c r="RUJ1" s="278"/>
      <c r="RUK1" s="278"/>
      <c r="RUL1" s="278"/>
      <c r="RUM1" s="278"/>
      <c r="RUN1" s="278"/>
      <c r="RUO1" s="278"/>
      <c r="RUP1" s="278"/>
      <c r="RUQ1" s="278"/>
      <c r="RUR1" s="278"/>
      <c r="RUS1" s="278"/>
      <c r="RUT1" s="278"/>
      <c r="RUU1" s="278"/>
      <c r="RUV1" s="278"/>
      <c r="RUW1" s="278"/>
      <c r="RUX1" s="278"/>
      <c r="RUY1" s="278"/>
      <c r="RUZ1" s="278"/>
      <c r="RVA1" s="278"/>
      <c r="RVB1" s="278"/>
      <c r="RVC1" s="278"/>
      <c r="RVD1" s="278"/>
      <c r="RVE1" s="278"/>
      <c r="RVF1" s="278"/>
      <c r="RVG1" s="278"/>
      <c r="RVH1" s="278"/>
      <c r="RVI1" s="278"/>
      <c r="RVJ1" s="278"/>
      <c r="RVK1" s="278"/>
      <c r="RVL1" s="278"/>
      <c r="RVM1" s="278"/>
      <c r="RVN1" s="278"/>
      <c r="RVO1" s="278"/>
      <c r="RVP1" s="278"/>
      <c r="RVQ1" s="278"/>
      <c r="RVR1" s="278"/>
      <c r="RVS1" s="278"/>
      <c r="RVT1" s="278"/>
      <c r="RVU1" s="278"/>
      <c r="RVV1" s="278"/>
      <c r="RVW1" s="278"/>
      <c r="RVX1" s="278"/>
      <c r="RVY1" s="278"/>
      <c r="RVZ1" s="278"/>
      <c r="RWA1" s="278"/>
      <c r="RWB1" s="278"/>
      <c r="RWC1" s="278"/>
      <c r="RWD1" s="278"/>
      <c r="RWE1" s="278"/>
      <c r="RWF1" s="278"/>
      <c r="RWG1" s="278"/>
      <c r="RWH1" s="278"/>
      <c r="RWI1" s="278"/>
      <c r="RWJ1" s="278"/>
      <c r="RWK1" s="278"/>
      <c r="RWL1" s="278"/>
      <c r="RWM1" s="278"/>
      <c r="RWN1" s="278"/>
      <c r="RWO1" s="278"/>
      <c r="RWP1" s="278"/>
      <c r="RWQ1" s="278"/>
      <c r="RWR1" s="278"/>
      <c r="RWS1" s="278"/>
      <c r="RWT1" s="278"/>
      <c r="RWU1" s="278"/>
      <c r="RWV1" s="278"/>
      <c r="RWW1" s="278"/>
      <c r="RWX1" s="278"/>
      <c r="RWY1" s="278"/>
      <c r="RWZ1" s="278"/>
      <c r="RXA1" s="278"/>
      <c r="RXB1" s="278"/>
      <c r="RXC1" s="278"/>
      <c r="RXD1" s="278"/>
      <c r="RXE1" s="278"/>
      <c r="RXF1" s="278"/>
      <c r="RXG1" s="278"/>
      <c r="RXH1" s="278"/>
      <c r="RXI1" s="278"/>
      <c r="RXJ1" s="278"/>
      <c r="RXK1" s="278"/>
      <c r="RXL1" s="278"/>
      <c r="RXM1" s="278"/>
      <c r="RXN1" s="278"/>
      <c r="RXO1" s="278"/>
      <c r="RXP1" s="278"/>
      <c r="RXQ1" s="278"/>
      <c r="RXR1" s="278"/>
      <c r="RXS1" s="278"/>
      <c r="RXT1" s="278"/>
      <c r="RXU1" s="278"/>
      <c r="RXV1" s="278"/>
      <c r="RXW1" s="278"/>
      <c r="RXX1" s="278"/>
      <c r="RXY1" s="278"/>
      <c r="RXZ1" s="278"/>
      <c r="RYA1" s="278"/>
      <c r="RYB1" s="278"/>
      <c r="RYC1" s="278"/>
      <c r="RYD1" s="278"/>
      <c r="RYE1" s="278"/>
      <c r="RYF1" s="278"/>
      <c r="RYG1" s="278"/>
      <c r="RYH1" s="278"/>
      <c r="RYI1" s="278"/>
      <c r="RYJ1" s="278"/>
      <c r="RYK1" s="278"/>
      <c r="RYL1" s="278"/>
      <c r="RYM1" s="278"/>
      <c r="RYN1" s="278"/>
      <c r="RYO1" s="278"/>
      <c r="RYP1" s="278"/>
      <c r="RYQ1" s="278"/>
      <c r="RYR1" s="278"/>
      <c r="RYS1" s="278"/>
      <c r="RYT1" s="278"/>
      <c r="RYU1" s="278"/>
      <c r="RYV1" s="278"/>
      <c r="RYW1" s="278"/>
      <c r="RYX1" s="278"/>
      <c r="RYY1" s="278"/>
      <c r="RYZ1" s="278"/>
      <c r="RZA1" s="278"/>
      <c r="RZB1" s="278"/>
      <c r="RZC1" s="278"/>
      <c r="RZD1" s="278"/>
      <c r="RZE1" s="278"/>
      <c r="RZF1" s="278"/>
      <c r="RZG1" s="278"/>
      <c r="RZH1" s="278"/>
      <c r="RZI1" s="278"/>
      <c r="RZJ1" s="278"/>
      <c r="RZK1" s="278"/>
      <c r="RZL1" s="278"/>
      <c r="RZM1" s="278"/>
      <c r="RZN1" s="278"/>
      <c r="RZO1" s="278"/>
      <c r="RZP1" s="278"/>
      <c r="RZQ1" s="278"/>
      <c r="RZR1" s="278"/>
      <c r="RZS1" s="278"/>
      <c r="RZT1" s="278"/>
      <c r="RZU1" s="278"/>
      <c r="RZV1" s="278"/>
      <c r="RZW1" s="278"/>
      <c r="RZX1" s="278"/>
      <c r="RZY1" s="278"/>
      <c r="RZZ1" s="278"/>
      <c r="SAA1" s="278"/>
      <c r="SAB1" s="278"/>
      <c r="SAC1" s="278"/>
      <c r="SAD1" s="278"/>
      <c r="SAE1" s="278"/>
      <c r="SAF1" s="278"/>
      <c r="SAG1" s="278"/>
      <c r="SAH1" s="278"/>
      <c r="SAI1" s="278"/>
      <c r="SAJ1" s="278"/>
      <c r="SAK1" s="278"/>
      <c r="SAL1" s="278"/>
      <c r="SAM1" s="278"/>
      <c r="SAN1" s="278"/>
      <c r="SAO1" s="278"/>
      <c r="SAP1" s="278"/>
      <c r="SAQ1" s="278"/>
      <c r="SAR1" s="278"/>
      <c r="SAS1" s="278"/>
      <c r="SAT1" s="278"/>
      <c r="SAU1" s="278"/>
      <c r="SAV1" s="278"/>
      <c r="SAW1" s="278"/>
      <c r="SAX1" s="278"/>
      <c r="SAY1" s="278"/>
      <c r="SAZ1" s="278"/>
      <c r="SBA1" s="278"/>
      <c r="SBB1" s="278"/>
      <c r="SBC1" s="278"/>
      <c r="SBD1" s="278"/>
      <c r="SBE1" s="278"/>
      <c r="SBF1" s="278"/>
      <c r="SBG1" s="278"/>
      <c r="SBH1" s="278"/>
      <c r="SBI1" s="278"/>
      <c r="SBJ1" s="278"/>
      <c r="SBK1" s="278"/>
      <c r="SBL1" s="278"/>
      <c r="SBM1" s="278"/>
      <c r="SBN1" s="278"/>
      <c r="SBO1" s="278"/>
      <c r="SBP1" s="278"/>
      <c r="SBQ1" s="278"/>
      <c r="SBR1" s="278"/>
      <c r="SBS1" s="278"/>
      <c r="SBT1" s="278"/>
      <c r="SBU1" s="278"/>
      <c r="SBV1" s="278"/>
      <c r="SBW1" s="278"/>
      <c r="SBX1" s="278"/>
      <c r="SBY1" s="278"/>
      <c r="SBZ1" s="278"/>
      <c r="SCA1" s="278"/>
      <c r="SCB1" s="278"/>
      <c r="SCC1" s="278"/>
      <c r="SCD1" s="278"/>
      <c r="SCE1" s="278"/>
      <c r="SCF1" s="278"/>
      <c r="SCG1" s="278"/>
      <c r="SCH1" s="278"/>
      <c r="SCI1" s="278"/>
      <c r="SCJ1" s="278"/>
      <c r="SCK1" s="278"/>
      <c r="SCL1" s="278"/>
      <c r="SCM1" s="278"/>
      <c r="SCN1" s="278"/>
      <c r="SCO1" s="278"/>
      <c r="SCP1" s="278"/>
      <c r="SCQ1" s="278"/>
      <c r="SCR1" s="278"/>
      <c r="SCS1" s="278"/>
      <c r="SCT1" s="278"/>
      <c r="SCU1" s="278"/>
      <c r="SCV1" s="278"/>
      <c r="SCW1" s="278"/>
      <c r="SCX1" s="278"/>
      <c r="SCY1" s="278"/>
      <c r="SCZ1" s="278"/>
      <c r="SDA1" s="278"/>
      <c r="SDB1" s="278"/>
      <c r="SDC1" s="278"/>
      <c r="SDD1" s="278"/>
      <c r="SDE1" s="278"/>
      <c r="SDF1" s="278"/>
      <c r="SDG1" s="278"/>
      <c r="SDH1" s="278"/>
      <c r="SDI1" s="278"/>
      <c r="SDJ1" s="278"/>
      <c r="SDK1" s="278"/>
      <c r="SDL1" s="278"/>
      <c r="SDM1" s="278"/>
      <c r="SDN1" s="278"/>
      <c r="SDO1" s="278"/>
      <c r="SDP1" s="278"/>
      <c r="SDQ1" s="278"/>
      <c r="SDR1" s="278"/>
      <c r="SDS1" s="278"/>
      <c r="SDT1" s="278"/>
      <c r="SDU1" s="278"/>
      <c r="SDV1" s="278"/>
      <c r="SDW1" s="278"/>
      <c r="SDX1" s="278"/>
      <c r="SDY1" s="278"/>
      <c r="SDZ1" s="278"/>
      <c r="SEA1" s="278"/>
      <c r="SEB1" s="278"/>
      <c r="SEC1" s="278"/>
      <c r="SED1" s="278"/>
      <c r="SEE1" s="278"/>
      <c r="SEF1" s="278"/>
      <c r="SEG1" s="278"/>
      <c r="SEH1" s="278"/>
      <c r="SEI1" s="278"/>
      <c r="SEJ1" s="278"/>
      <c r="SEK1" s="278"/>
      <c r="SEL1" s="278"/>
      <c r="SEM1" s="278"/>
      <c r="SEN1" s="278"/>
      <c r="SEO1" s="278"/>
      <c r="SEP1" s="278"/>
      <c r="SEQ1" s="278"/>
      <c r="SER1" s="278"/>
      <c r="SES1" s="278"/>
      <c r="SET1" s="278"/>
      <c r="SEU1" s="278"/>
      <c r="SEV1" s="278"/>
      <c r="SEW1" s="278"/>
      <c r="SEX1" s="278"/>
      <c r="SEY1" s="278"/>
      <c r="SEZ1" s="278"/>
      <c r="SFA1" s="278"/>
      <c r="SFB1" s="278"/>
      <c r="SFC1" s="278"/>
      <c r="SFD1" s="278"/>
      <c r="SFE1" s="278"/>
      <c r="SFF1" s="278"/>
      <c r="SFG1" s="278"/>
      <c r="SFH1" s="278"/>
      <c r="SFI1" s="278"/>
      <c r="SFJ1" s="278"/>
      <c r="SFK1" s="278"/>
      <c r="SFL1" s="278"/>
      <c r="SFM1" s="278"/>
      <c r="SFN1" s="278"/>
      <c r="SFO1" s="278"/>
      <c r="SFP1" s="278"/>
      <c r="SFQ1" s="278"/>
      <c r="SFR1" s="278"/>
      <c r="SFS1" s="278"/>
      <c r="SFT1" s="278"/>
      <c r="SFU1" s="278"/>
      <c r="SFV1" s="278"/>
      <c r="SFW1" s="278"/>
      <c r="SFX1" s="278"/>
      <c r="SFY1" s="278"/>
      <c r="SFZ1" s="278"/>
      <c r="SGA1" s="278"/>
      <c r="SGB1" s="278"/>
      <c r="SGC1" s="278"/>
      <c r="SGD1" s="278"/>
      <c r="SGE1" s="278"/>
      <c r="SGF1" s="278"/>
      <c r="SGG1" s="278"/>
      <c r="SGH1" s="278"/>
      <c r="SGI1" s="278"/>
      <c r="SGJ1" s="278"/>
      <c r="SGK1" s="278"/>
      <c r="SGL1" s="278"/>
      <c r="SGM1" s="278"/>
      <c r="SGN1" s="278"/>
      <c r="SGO1" s="278"/>
      <c r="SGP1" s="278"/>
      <c r="SGQ1" s="278"/>
      <c r="SGR1" s="278"/>
      <c r="SGS1" s="278"/>
      <c r="SGT1" s="278"/>
      <c r="SGU1" s="278"/>
      <c r="SGV1" s="278"/>
      <c r="SGW1" s="278"/>
      <c r="SGX1" s="278"/>
      <c r="SGY1" s="278"/>
      <c r="SGZ1" s="278"/>
      <c r="SHA1" s="278"/>
      <c r="SHB1" s="278"/>
      <c r="SHC1" s="278"/>
      <c r="SHD1" s="278"/>
      <c r="SHE1" s="278"/>
      <c r="SHF1" s="278"/>
      <c r="SHG1" s="278"/>
      <c r="SHH1" s="278"/>
      <c r="SHI1" s="278"/>
      <c r="SHJ1" s="278"/>
      <c r="SHK1" s="278"/>
      <c r="SHL1" s="278"/>
      <c r="SHM1" s="278"/>
      <c r="SHN1" s="278"/>
      <c r="SHO1" s="278"/>
      <c r="SHP1" s="278"/>
      <c r="SHQ1" s="278"/>
      <c r="SHR1" s="278"/>
      <c r="SHS1" s="278"/>
      <c r="SHT1" s="278"/>
      <c r="SHU1" s="278"/>
      <c r="SHV1" s="278"/>
      <c r="SHW1" s="278"/>
      <c r="SHX1" s="278"/>
      <c r="SHY1" s="278"/>
      <c r="SHZ1" s="278"/>
      <c r="SIA1" s="278"/>
      <c r="SIB1" s="278"/>
      <c r="SIC1" s="278"/>
      <c r="SID1" s="278"/>
      <c r="SIE1" s="278"/>
      <c r="SIF1" s="278"/>
      <c r="SIG1" s="278"/>
      <c r="SIH1" s="278"/>
      <c r="SII1" s="278"/>
      <c r="SIJ1" s="278"/>
      <c r="SIK1" s="278"/>
      <c r="SIL1" s="278"/>
      <c r="SIM1" s="278"/>
      <c r="SIN1" s="278"/>
      <c r="SIO1" s="278"/>
      <c r="SIP1" s="278"/>
      <c r="SIQ1" s="278"/>
      <c r="SIR1" s="278"/>
      <c r="SIS1" s="278"/>
      <c r="SIT1" s="278"/>
      <c r="SIU1" s="278"/>
      <c r="SIV1" s="278"/>
      <c r="SIW1" s="278"/>
      <c r="SIX1" s="278"/>
      <c r="SIY1" s="278"/>
      <c r="SIZ1" s="278"/>
      <c r="SJA1" s="278"/>
      <c r="SJB1" s="278"/>
      <c r="SJC1" s="278"/>
      <c r="SJD1" s="278"/>
      <c r="SJE1" s="278"/>
      <c r="SJF1" s="278"/>
      <c r="SJG1" s="278"/>
      <c r="SJH1" s="278"/>
      <c r="SJI1" s="278"/>
      <c r="SJJ1" s="278"/>
      <c r="SJK1" s="278"/>
      <c r="SJL1" s="278"/>
      <c r="SJM1" s="278"/>
      <c r="SJN1" s="278"/>
      <c r="SJO1" s="278"/>
      <c r="SJP1" s="278"/>
      <c r="SJQ1" s="278"/>
      <c r="SJR1" s="278"/>
      <c r="SJS1" s="278"/>
      <c r="SJT1" s="278"/>
      <c r="SJU1" s="278"/>
      <c r="SJV1" s="278"/>
      <c r="SJW1" s="278"/>
      <c r="SJX1" s="278"/>
      <c r="SJY1" s="278"/>
      <c r="SJZ1" s="278"/>
      <c r="SKA1" s="278"/>
      <c r="SKB1" s="278"/>
      <c r="SKC1" s="278"/>
      <c r="SKD1" s="278"/>
      <c r="SKE1" s="278"/>
      <c r="SKF1" s="278"/>
      <c r="SKG1" s="278"/>
      <c r="SKH1" s="278"/>
      <c r="SKI1" s="278"/>
      <c r="SKJ1" s="278"/>
      <c r="SKK1" s="278"/>
      <c r="SKL1" s="278"/>
      <c r="SKM1" s="278"/>
      <c r="SKN1" s="278"/>
      <c r="SKO1" s="278"/>
      <c r="SKP1" s="278"/>
      <c r="SKQ1" s="278"/>
      <c r="SKR1" s="278"/>
      <c r="SKS1" s="278"/>
      <c r="SKT1" s="278"/>
      <c r="SKU1" s="278"/>
      <c r="SKV1" s="278"/>
      <c r="SKW1" s="278"/>
      <c r="SKX1" s="278"/>
      <c r="SKY1" s="278"/>
      <c r="SKZ1" s="278"/>
      <c r="SLA1" s="278"/>
      <c r="SLB1" s="278"/>
      <c r="SLC1" s="278"/>
      <c r="SLD1" s="278"/>
      <c r="SLE1" s="278"/>
      <c r="SLF1" s="278"/>
      <c r="SLG1" s="278"/>
      <c r="SLH1" s="278"/>
      <c r="SLI1" s="278"/>
      <c r="SLJ1" s="278"/>
      <c r="SLK1" s="278"/>
      <c r="SLL1" s="278"/>
      <c r="SLM1" s="278"/>
      <c r="SLN1" s="278"/>
      <c r="SLO1" s="278"/>
      <c r="SLP1" s="278"/>
      <c r="SLQ1" s="278"/>
      <c r="SLR1" s="278"/>
      <c r="SLS1" s="278"/>
      <c r="SLT1" s="278"/>
      <c r="SLU1" s="278"/>
      <c r="SLV1" s="278"/>
      <c r="SLW1" s="278"/>
      <c r="SLX1" s="278"/>
      <c r="SLY1" s="278"/>
      <c r="SLZ1" s="278"/>
      <c r="SMA1" s="278"/>
      <c r="SMB1" s="278"/>
      <c r="SMC1" s="278"/>
      <c r="SMD1" s="278"/>
      <c r="SME1" s="278"/>
      <c r="SMF1" s="278"/>
      <c r="SMG1" s="278"/>
      <c r="SMH1" s="278"/>
      <c r="SMI1" s="278"/>
      <c r="SMJ1" s="278"/>
      <c r="SMK1" s="278"/>
      <c r="SML1" s="278"/>
      <c r="SMM1" s="278"/>
      <c r="SMN1" s="278"/>
      <c r="SMO1" s="278"/>
      <c r="SMP1" s="278"/>
      <c r="SMQ1" s="278"/>
      <c r="SMR1" s="278"/>
      <c r="SMS1" s="278"/>
      <c r="SMT1" s="278"/>
      <c r="SMU1" s="278"/>
      <c r="SMV1" s="278"/>
      <c r="SMW1" s="278"/>
      <c r="SMX1" s="278"/>
      <c r="SMY1" s="278"/>
      <c r="SMZ1" s="278"/>
      <c r="SNA1" s="278"/>
      <c r="SNB1" s="278"/>
      <c r="SNC1" s="278"/>
      <c r="SND1" s="278"/>
      <c r="SNE1" s="278"/>
      <c r="SNF1" s="278"/>
      <c r="SNG1" s="278"/>
      <c r="SNH1" s="278"/>
      <c r="SNI1" s="278"/>
      <c r="SNJ1" s="278"/>
      <c r="SNK1" s="278"/>
      <c r="SNL1" s="278"/>
      <c r="SNM1" s="278"/>
      <c r="SNN1" s="278"/>
      <c r="SNO1" s="278"/>
      <c r="SNP1" s="278"/>
      <c r="SNQ1" s="278"/>
      <c r="SNR1" s="278"/>
      <c r="SNS1" s="278"/>
      <c r="SNT1" s="278"/>
      <c r="SNU1" s="278"/>
      <c r="SNV1" s="278"/>
      <c r="SNW1" s="278"/>
      <c r="SNX1" s="278"/>
      <c r="SNY1" s="278"/>
      <c r="SNZ1" s="278"/>
      <c r="SOA1" s="278"/>
      <c r="SOB1" s="278"/>
      <c r="SOC1" s="278"/>
      <c r="SOD1" s="278"/>
      <c r="SOE1" s="278"/>
      <c r="SOF1" s="278"/>
      <c r="SOG1" s="278"/>
      <c r="SOH1" s="278"/>
      <c r="SOI1" s="278"/>
      <c r="SOJ1" s="278"/>
      <c r="SOK1" s="278"/>
      <c r="SOL1" s="278"/>
      <c r="SOM1" s="278"/>
      <c r="SON1" s="278"/>
      <c r="SOO1" s="278"/>
      <c r="SOP1" s="278"/>
      <c r="SOQ1" s="278"/>
      <c r="SOR1" s="278"/>
      <c r="SOS1" s="278"/>
      <c r="SOT1" s="278"/>
      <c r="SOU1" s="278"/>
      <c r="SOV1" s="278"/>
      <c r="SOW1" s="278"/>
      <c r="SOX1" s="278"/>
      <c r="SOY1" s="278"/>
      <c r="SOZ1" s="278"/>
      <c r="SPA1" s="278"/>
      <c r="SPB1" s="278"/>
      <c r="SPC1" s="278"/>
      <c r="SPD1" s="278"/>
      <c r="SPE1" s="278"/>
      <c r="SPF1" s="278"/>
      <c r="SPG1" s="278"/>
      <c r="SPH1" s="278"/>
      <c r="SPI1" s="278"/>
      <c r="SPJ1" s="278"/>
      <c r="SPK1" s="278"/>
      <c r="SPL1" s="278"/>
      <c r="SPM1" s="278"/>
      <c r="SPN1" s="278"/>
      <c r="SPO1" s="278"/>
      <c r="SPP1" s="278"/>
      <c r="SPQ1" s="278"/>
      <c r="SPR1" s="278"/>
      <c r="SPS1" s="278"/>
      <c r="SPT1" s="278"/>
      <c r="SPU1" s="278"/>
      <c r="SPV1" s="278"/>
      <c r="SPW1" s="278"/>
      <c r="SPX1" s="278"/>
      <c r="SPY1" s="278"/>
      <c r="SPZ1" s="278"/>
      <c r="SQA1" s="278"/>
      <c r="SQB1" s="278"/>
      <c r="SQC1" s="278"/>
      <c r="SQD1" s="278"/>
      <c r="SQE1" s="278"/>
      <c r="SQF1" s="278"/>
      <c r="SQG1" s="278"/>
      <c r="SQH1" s="278"/>
      <c r="SQI1" s="278"/>
      <c r="SQJ1" s="278"/>
      <c r="SQK1" s="278"/>
      <c r="SQL1" s="278"/>
      <c r="SQM1" s="278"/>
      <c r="SQN1" s="278"/>
      <c r="SQO1" s="278"/>
      <c r="SQP1" s="278"/>
      <c r="SQQ1" s="278"/>
      <c r="SQR1" s="278"/>
      <c r="SQS1" s="278"/>
      <c r="SQT1" s="278"/>
      <c r="SQU1" s="278"/>
      <c r="SQV1" s="278"/>
      <c r="SQW1" s="278"/>
      <c r="SQX1" s="278"/>
      <c r="SQY1" s="278"/>
      <c r="SQZ1" s="278"/>
      <c r="SRA1" s="278"/>
      <c r="SRB1" s="278"/>
      <c r="SRC1" s="278"/>
      <c r="SRD1" s="278"/>
      <c r="SRE1" s="278"/>
      <c r="SRF1" s="278"/>
      <c r="SRG1" s="278"/>
      <c r="SRH1" s="278"/>
      <c r="SRI1" s="278"/>
      <c r="SRJ1" s="278"/>
      <c r="SRK1" s="278"/>
      <c r="SRL1" s="278"/>
      <c r="SRM1" s="278"/>
      <c r="SRN1" s="278"/>
      <c r="SRO1" s="278"/>
      <c r="SRP1" s="278"/>
      <c r="SRQ1" s="278"/>
      <c r="SRR1" s="278"/>
      <c r="SRS1" s="278"/>
      <c r="SRT1" s="278"/>
      <c r="SRU1" s="278"/>
      <c r="SRV1" s="278"/>
      <c r="SRW1" s="278"/>
      <c r="SRX1" s="278"/>
      <c r="SRY1" s="278"/>
      <c r="SRZ1" s="278"/>
      <c r="SSA1" s="278"/>
      <c r="SSB1" s="278"/>
      <c r="SSC1" s="278"/>
      <c r="SSD1" s="278"/>
      <c r="SSE1" s="278"/>
      <c r="SSF1" s="278"/>
      <c r="SSG1" s="278"/>
      <c r="SSH1" s="278"/>
      <c r="SSI1" s="278"/>
      <c r="SSJ1" s="278"/>
      <c r="SSK1" s="278"/>
      <c r="SSL1" s="278"/>
      <c r="SSM1" s="278"/>
      <c r="SSN1" s="278"/>
      <c r="SSO1" s="278"/>
      <c r="SSP1" s="278"/>
      <c r="SSQ1" s="278"/>
      <c r="SSR1" s="278"/>
      <c r="SSS1" s="278"/>
      <c r="SST1" s="278"/>
      <c r="SSU1" s="278"/>
      <c r="SSV1" s="278"/>
      <c r="SSW1" s="278"/>
      <c r="SSX1" s="278"/>
      <c r="SSY1" s="278"/>
      <c r="SSZ1" s="278"/>
      <c r="STA1" s="278"/>
      <c r="STB1" s="278"/>
      <c r="STC1" s="278"/>
      <c r="STD1" s="278"/>
      <c r="STE1" s="278"/>
      <c r="STF1" s="278"/>
      <c r="STG1" s="278"/>
      <c r="STH1" s="278"/>
      <c r="STI1" s="278"/>
      <c r="STJ1" s="278"/>
      <c r="STK1" s="278"/>
      <c r="STL1" s="278"/>
      <c r="STM1" s="278"/>
      <c r="STN1" s="278"/>
      <c r="STO1" s="278"/>
      <c r="STP1" s="278"/>
      <c r="STQ1" s="278"/>
      <c r="STR1" s="278"/>
      <c r="STS1" s="278"/>
      <c r="STT1" s="278"/>
      <c r="STU1" s="278"/>
      <c r="STV1" s="278"/>
      <c r="STW1" s="278"/>
      <c r="STX1" s="278"/>
      <c r="STY1" s="278"/>
      <c r="STZ1" s="278"/>
      <c r="SUA1" s="278"/>
      <c r="SUB1" s="278"/>
      <c r="SUC1" s="278"/>
      <c r="SUD1" s="278"/>
      <c r="SUE1" s="278"/>
      <c r="SUF1" s="278"/>
      <c r="SUG1" s="278"/>
      <c r="SUH1" s="278"/>
      <c r="SUI1" s="278"/>
      <c r="SUJ1" s="278"/>
      <c r="SUK1" s="278"/>
      <c r="SUL1" s="278"/>
      <c r="SUM1" s="278"/>
      <c r="SUN1" s="278"/>
      <c r="SUO1" s="278"/>
      <c r="SUP1" s="278"/>
      <c r="SUQ1" s="278"/>
      <c r="SUR1" s="278"/>
      <c r="SUS1" s="278"/>
      <c r="SUT1" s="278"/>
      <c r="SUU1" s="278"/>
      <c r="SUV1" s="278"/>
      <c r="SUW1" s="278"/>
      <c r="SUX1" s="278"/>
      <c r="SUY1" s="278"/>
      <c r="SUZ1" s="278"/>
      <c r="SVA1" s="278"/>
      <c r="SVB1" s="278"/>
      <c r="SVC1" s="278"/>
      <c r="SVD1" s="278"/>
      <c r="SVE1" s="278"/>
      <c r="SVF1" s="278"/>
      <c r="SVG1" s="278"/>
      <c r="SVH1" s="278"/>
      <c r="SVI1" s="278"/>
      <c r="SVJ1" s="278"/>
      <c r="SVK1" s="278"/>
      <c r="SVL1" s="278"/>
      <c r="SVM1" s="278"/>
      <c r="SVN1" s="278"/>
      <c r="SVO1" s="278"/>
      <c r="SVP1" s="278"/>
      <c r="SVQ1" s="278"/>
      <c r="SVR1" s="278"/>
      <c r="SVS1" s="278"/>
      <c r="SVT1" s="278"/>
      <c r="SVU1" s="278"/>
      <c r="SVV1" s="278"/>
      <c r="SVW1" s="278"/>
      <c r="SVX1" s="278"/>
      <c r="SVY1" s="278"/>
      <c r="SVZ1" s="278"/>
      <c r="SWA1" s="278"/>
      <c r="SWB1" s="278"/>
      <c r="SWC1" s="278"/>
      <c r="SWD1" s="278"/>
      <c r="SWE1" s="278"/>
      <c r="SWF1" s="278"/>
      <c r="SWG1" s="278"/>
      <c r="SWH1" s="278"/>
      <c r="SWI1" s="278"/>
      <c r="SWJ1" s="278"/>
      <c r="SWK1" s="278"/>
      <c r="SWL1" s="278"/>
      <c r="SWM1" s="278"/>
      <c r="SWN1" s="278"/>
      <c r="SWO1" s="278"/>
      <c r="SWP1" s="278"/>
      <c r="SWQ1" s="278"/>
      <c r="SWR1" s="278"/>
      <c r="SWS1" s="278"/>
      <c r="SWT1" s="278"/>
      <c r="SWU1" s="278"/>
      <c r="SWV1" s="278"/>
      <c r="SWW1" s="278"/>
      <c r="SWX1" s="278"/>
      <c r="SWY1" s="278"/>
      <c r="SWZ1" s="278"/>
      <c r="SXA1" s="278"/>
      <c r="SXB1" s="278"/>
      <c r="SXC1" s="278"/>
      <c r="SXD1" s="278"/>
      <c r="SXE1" s="278"/>
      <c r="SXF1" s="278"/>
      <c r="SXG1" s="278"/>
      <c r="SXH1" s="278"/>
      <c r="SXI1" s="278"/>
      <c r="SXJ1" s="278"/>
      <c r="SXK1" s="278"/>
      <c r="SXL1" s="278"/>
      <c r="SXM1" s="278"/>
      <c r="SXN1" s="278"/>
      <c r="SXO1" s="278"/>
      <c r="SXP1" s="278"/>
      <c r="SXQ1" s="278"/>
      <c r="SXR1" s="278"/>
      <c r="SXS1" s="278"/>
      <c r="SXT1" s="278"/>
      <c r="SXU1" s="278"/>
      <c r="SXV1" s="278"/>
      <c r="SXW1" s="278"/>
      <c r="SXX1" s="278"/>
      <c r="SXY1" s="278"/>
      <c r="SXZ1" s="278"/>
      <c r="SYA1" s="278"/>
      <c r="SYB1" s="278"/>
      <c r="SYC1" s="278"/>
      <c r="SYD1" s="278"/>
      <c r="SYE1" s="278"/>
      <c r="SYF1" s="278"/>
      <c r="SYG1" s="278"/>
      <c r="SYH1" s="278"/>
      <c r="SYI1" s="278"/>
      <c r="SYJ1" s="278"/>
      <c r="SYK1" s="278"/>
      <c r="SYL1" s="278"/>
      <c r="SYM1" s="278"/>
      <c r="SYN1" s="278"/>
      <c r="SYO1" s="278"/>
      <c r="SYP1" s="278"/>
      <c r="SYQ1" s="278"/>
      <c r="SYR1" s="278"/>
      <c r="SYS1" s="278"/>
      <c r="SYT1" s="278"/>
      <c r="SYU1" s="278"/>
      <c r="SYV1" s="278"/>
      <c r="SYW1" s="278"/>
      <c r="SYX1" s="278"/>
      <c r="SYY1" s="278"/>
      <c r="SYZ1" s="278"/>
      <c r="SZA1" s="278"/>
      <c r="SZB1" s="278"/>
      <c r="SZC1" s="278"/>
      <c r="SZD1" s="278"/>
      <c r="SZE1" s="278"/>
      <c r="SZF1" s="278"/>
      <c r="SZG1" s="278"/>
      <c r="SZH1" s="278"/>
      <c r="SZI1" s="278"/>
      <c r="SZJ1" s="278"/>
      <c r="SZK1" s="278"/>
      <c r="SZL1" s="278"/>
      <c r="SZM1" s="278"/>
      <c r="SZN1" s="278"/>
      <c r="SZO1" s="278"/>
      <c r="SZP1" s="278"/>
      <c r="SZQ1" s="278"/>
      <c r="SZR1" s="278"/>
      <c r="SZS1" s="278"/>
      <c r="SZT1" s="278"/>
      <c r="SZU1" s="278"/>
      <c r="SZV1" s="278"/>
      <c r="SZW1" s="278"/>
      <c r="SZX1" s="278"/>
      <c r="SZY1" s="278"/>
      <c r="SZZ1" s="278"/>
      <c r="TAA1" s="278"/>
      <c r="TAB1" s="278"/>
      <c r="TAC1" s="278"/>
      <c r="TAD1" s="278"/>
      <c r="TAE1" s="278"/>
      <c r="TAF1" s="278"/>
      <c r="TAG1" s="278"/>
      <c r="TAH1" s="278"/>
      <c r="TAI1" s="278"/>
      <c r="TAJ1" s="278"/>
      <c r="TAK1" s="278"/>
      <c r="TAL1" s="278"/>
      <c r="TAM1" s="278"/>
      <c r="TAN1" s="278"/>
      <c r="TAO1" s="278"/>
      <c r="TAP1" s="278"/>
      <c r="TAQ1" s="278"/>
      <c r="TAR1" s="278"/>
      <c r="TAS1" s="278"/>
      <c r="TAT1" s="278"/>
      <c r="TAU1" s="278"/>
      <c r="TAV1" s="278"/>
      <c r="TAW1" s="278"/>
      <c r="TAX1" s="278"/>
      <c r="TAY1" s="278"/>
      <c r="TAZ1" s="278"/>
      <c r="TBA1" s="278"/>
      <c r="TBB1" s="278"/>
      <c r="TBC1" s="278"/>
      <c r="TBD1" s="278"/>
      <c r="TBE1" s="278"/>
      <c r="TBF1" s="278"/>
      <c r="TBG1" s="278"/>
      <c r="TBH1" s="278"/>
      <c r="TBI1" s="278"/>
      <c r="TBJ1" s="278"/>
      <c r="TBK1" s="278"/>
      <c r="TBL1" s="278"/>
      <c r="TBM1" s="278"/>
      <c r="TBN1" s="278"/>
      <c r="TBO1" s="278"/>
      <c r="TBP1" s="278"/>
      <c r="TBQ1" s="278"/>
      <c r="TBR1" s="278"/>
      <c r="TBS1" s="278"/>
      <c r="TBT1" s="278"/>
      <c r="TBU1" s="278"/>
      <c r="TBV1" s="278"/>
      <c r="TBW1" s="278"/>
      <c r="TBX1" s="278"/>
      <c r="TBY1" s="278"/>
      <c r="TBZ1" s="278"/>
      <c r="TCA1" s="278"/>
      <c r="TCB1" s="278"/>
      <c r="TCC1" s="278"/>
      <c r="TCD1" s="278"/>
      <c r="TCE1" s="278"/>
      <c r="TCF1" s="278"/>
      <c r="TCG1" s="278"/>
      <c r="TCH1" s="278"/>
      <c r="TCI1" s="278"/>
      <c r="TCJ1" s="278"/>
      <c r="TCK1" s="278"/>
      <c r="TCL1" s="278"/>
      <c r="TCM1" s="278"/>
      <c r="TCN1" s="278"/>
      <c r="TCO1" s="278"/>
      <c r="TCP1" s="278"/>
      <c r="TCQ1" s="278"/>
      <c r="TCR1" s="278"/>
      <c r="TCS1" s="278"/>
      <c r="TCT1" s="278"/>
      <c r="TCU1" s="278"/>
      <c r="TCV1" s="278"/>
      <c r="TCW1" s="278"/>
      <c r="TCX1" s="278"/>
      <c r="TCY1" s="278"/>
      <c r="TCZ1" s="278"/>
      <c r="TDA1" s="278"/>
      <c r="TDB1" s="278"/>
      <c r="TDC1" s="278"/>
      <c r="TDD1" s="278"/>
      <c r="TDE1" s="278"/>
      <c r="TDF1" s="278"/>
      <c r="TDG1" s="278"/>
      <c r="TDH1" s="278"/>
      <c r="TDI1" s="278"/>
      <c r="TDJ1" s="278"/>
      <c r="TDK1" s="278"/>
      <c r="TDL1" s="278"/>
      <c r="TDM1" s="278"/>
      <c r="TDN1" s="278"/>
      <c r="TDO1" s="278"/>
      <c r="TDP1" s="278"/>
      <c r="TDQ1" s="278"/>
      <c r="TDR1" s="278"/>
      <c r="TDS1" s="278"/>
      <c r="TDT1" s="278"/>
      <c r="TDU1" s="278"/>
      <c r="TDV1" s="278"/>
      <c r="TDW1" s="278"/>
      <c r="TDX1" s="278"/>
      <c r="TDY1" s="278"/>
      <c r="TDZ1" s="278"/>
      <c r="TEA1" s="278"/>
      <c r="TEB1" s="278"/>
      <c r="TEC1" s="278"/>
      <c r="TED1" s="278"/>
      <c r="TEE1" s="278"/>
      <c r="TEF1" s="278"/>
      <c r="TEG1" s="278"/>
      <c r="TEH1" s="278"/>
      <c r="TEI1" s="278"/>
      <c r="TEJ1" s="278"/>
      <c r="TEK1" s="278"/>
      <c r="TEL1" s="278"/>
      <c r="TEM1" s="278"/>
      <c r="TEN1" s="278"/>
      <c r="TEO1" s="278"/>
      <c r="TEP1" s="278"/>
      <c r="TEQ1" s="278"/>
      <c r="TER1" s="278"/>
      <c r="TES1" s="278"/>
      <c r="TET1" s="278"/>
      <c r="TEU1" s="278"/>
      <c r="TEV1" s="278"/>
      <c r="TEW1" s="278"/>
      <c r="TEX1" s="278"/>
      <c r="TEY1" s="278"/>
      <c r="TEZ1" s="278"/>
      <c r="TFA1" s="278"/>
      <c r="TFB1" s="278"/>
      <c r="TFC1" s="278"/>
      <c r="TFD1" s="278"/>
      <c r="TFE1" s="278"/>
      <c r="TFF1" s="278"/>
      <c r="TFG1" s="278"/>
      <c r="TFH1" s="278"/>
      <c r="TFI1" s="278"/>
      <c r="TFJ1" s="278"/>
      <c r="TFK1" s="278"/>
      <c r="TFL1" s="278"/>
      <c r="TFM1" s="278"/>
      <c r="TFN1" s="278"/>
      <c r="TFO1" s="278"/>
      <c r="TFP1" s="278"/>
      <c r="TFQ1" s="278"/>
      <c r="TFR1" s="278"/>
      <c r="TFS1" s="278"/>
      <c r="TFT1" s="278"/>
      <c r="TFU1" s="278"/>
      <c r="TFV1" s="278"/>
      <c r="TFW1" s="278"/>
      <c r="TFX1" s="278"/>
      <c r="TFY1" s="278"/>
      <c r="TFZ1" s="278"/>
      <c r="TGA1" s="278"/>
      <c r="TGB1" s="278"/>
      <c r="TGC1" s="278"/>
      <c r="TGD1" s="278"/>
      <c r="TGE1" s="278"/>
      <c r="TGF1" s="278"/>
      <c r="TGG1" s="278"/>
      <c r="TGH1" s="278"/>
      <c r="TGI1" s="278"/>
      <c r="TGJ1" s="278"/>
      <c r="TGK1" s="278"/>
      <c r="TGL1" s="278"/>
      <c r="TGM1" s="278"/>
      <c r="TGN1" s="278"/>
      <c r="TGO1" s="278"/>
      <c r="TGP1" s="278"/>
      <c r="TGQ1" s="278"/>
      <c r="TGR1" s="278"/>
      <c r="TGS1" s="278"/>
      <c r="TGT1" s="278"/>
      <c r="TGU1" s="278"/>
      <c r="TGV1" s="278"/>
      <c r="TGW1" s="278"/>
      <c r="TGX1" s="278"/>
      <c r="TGY1" s="278"/>
      <c r="TGZ1" s="278"/>
      <c r="THA1" s="278"/>
      <c r="THB1" s="278"/>
      <c r="THC1" s="278"/>
      <c r="THD1" s="278"/>
      <c r="THE1" s="278"/>
      <c r="THF1" s="278"/>
      <c r="THG1" s="278"/>
      <c r="THH1" s="278"/>
      <c r="THI1" s="278"/>
      <c r="THJ1" s="278"/>
      <c r="THK1" s="278"/>
      <c r="THL1" s="278"/>
      <c r="THM1" s="278"/>
      <c r="THN1" s="278"/>
      <c r="THO1" s="278"/>
      <c r="THP1" s="278"/>
      <c r="THQ1" s="278"/>
      <c r="THR1" s="278"/>
      <c r="THS1" s="278"/>
      <c r="THT1" s="278"/>
      <c r="THU1" s="278"/>
      <c r="THV1" s="278"/>
      <c r="THW1" s="278"/>
      <c r="THX1" s="278"/>
      <c r="THY1" s="278"/>
      <c r="THZ1" s="278"/>
      <c r="TIA1" s="278"/>
      <c r="TIB1" s="278"/>
      <c r="TIC1" s="278"/>
      <c r="TID1" s="278"/>
      <c r="TIE1" s="278"/>
      <c r="TIF1" s="278"/>
      <c r="TIG1" s="278"/>
      <c r="TIH1" s="278"/>
      <c r="TII1" s="278"/>
      <c r="TIJ1" s="278"/>
      <c r="TIK1" s="278"/>
      <c r="TIL1" s="278"/>
      <c r="TIM1" s="278"/>
      <c r="TIN1" s="278"/>
      <c r="TIO1" s="278"/>
      <c r="TIP1" s="278"/>
      <c r="TIQ1" s="278"/>
      <c r="TIR1" s="278"/>
      <c r="TIS1" s="278"/>
      <c r="TIT1" s="278"/>
      <c r="TIU1" s="278"/>
      <c r="TIV1" s="278"/>
      <c r="TIW1" s="278"/>
      <c r="TIX1" s="278"/>
      <c r="TIY1" s="278"/>
      <c r="TIZ1" s="278"/>
      <c r="TJA1" s="278"/>
      <c r="TJB1" s="278"/>
      <c r="TJC1" s="278"/>
      <c r="TJD1" s="278"/>
      <c r="TJE1" s="278"/>
      <c r="TJF1" s="278"/>
      <c r="TJG1" s="278"/>
      <c r="TJH1" s="278"/>
      <c r="TJI1" s="278"/>
      <c r="TJJ1" s="278"/>
      <c r="TJK1" s="278"/>
      <c r="TJL1" s="278"/>
      <c r="TJM1" s="278"/>
      <c r="TJN1" s="278"/>
      <c r="TJO1" s="278"/>
      <c r="TJP1" s="278"/>
      <c r="TJQ1" s="278"/>
      <c r="TJR1" s="278"/>
      <c r="TJS1" s="278"/>
      <c r="TJT1" s="278"/>
      <c r="TJU1" s="278"/>
      <c r="TJV1" s="278"/>
      <c r="TJW1" s="278"/>
      <c r="TJX1" s="278"/>
      <c r="TJY1" s="278"/>
      <c r="TJZ1" s="278"/>
      <c r="TKA1" s="278"/>
      <c r="TKB1" s="278"/>
      <c r="TKC1" s="278"/>
      <c r="TKD1" s="278"/>
      <c r="TKE1" s="278"/>
      <c r="TKF1" s="278"/>
      <c r="TKG1" s="278"/>
      <c r="TKH1" s="278"/>
      <c r="TKI1" s="278"/>
      <c r="TKJ1" s="278"/>
      <c r="TKK1" s="278"/>
      <c r="TKL1" s="278"/>
      <c r="TKM1" s="278"/>
      <c r="TKN1" s="278"/>
      <c r="TKO1" s="278"/>
      <c r="TKP1" s="278"/>
      <c r="TKQ1" s="278"/>
      <c r="TKR1" s="278"/>
      <c r="TKS1" s="278"/>
      <c r="TKT1" s="278"/>
      <c r="TKU1" s="278"/>
      <c r="TKV1" s="278"/>
      <c r="TKW1" s="278"/>
      <c r="TKX1" s="278"/>
      <c r="TKY1" s="278"/>
      <c r="TKZ1" s="278"/>
      <c r="TLA1" s="278"/>
      <c r="TLB1" s="278"/>
      <c r="TLC1" s="278"/>
      <c r="TLD1" s="278"/>
      <c r="TLE1" s="278"/>
      <c r="TLF1" s="278"/>
      <c r="TLG1" s="278"/>
      <c r="TLH1" s="278"/>
      <c r="TLI1" s="278"/>
      <c r="TLJ1" s="278"/>
      <c r="TLK1" s="278"/>
      <c r="TLL1" s="278"/>
      <c r="TLM1" s="278"/>
      <c r="TLN1" s="278"/>
      <c r="TLO1" s="278"/>
      <c r="TLP1" s="278"/>
      <c r="TLQ1" s="278"/>
      <c r="TLR1" s="278"/>
      <c r="TLS1" s="278"/>
      <c r="TLT1" s="278"/>
      <c r="TLU1" s="278"/>
      <c r="TLV1" s="278"/>
      <c r="TLW1" s="278"/>
      <c r="TLX1" s="278"/>
      <c r="TLY1" s="278"/>
      <c r="TLZ1" s="278"/>
      <c r="TMA1" s="278"/>
      <c r="TMB1" s="278"/>
      <c r="TMC1" s="278"/>
      <c r="TMD1" s="278"/>
      <c r="TME1" s="278"/>
      <c r="TMF1" s="278"/>
      <c r="TMG1" s="278"/>
      <c r="TMH1" s="278"/>
      <c r="TMI1" s="278"/>
      <c r="TMJ1" s="278"/>
      <c r="TMK1" s="278"/>
      <c r="TML1" s="278"/>
      <c r="TMM1" s="278"/>
      <c r="TMN1" s="278"/>
      <c r="TMO1" s="278"/>
      <c r="TMP1" s="278"/>
      <c r="TMQ1" s="278"/>
      <c r="TMR1" s="278"/>
      <c r="TMS1" s="278"/>
      <c r="TMT1" s="278"/>
      <c r="TMU1" s="278"/>
      <c r="TMV1" s="278"/>
      <c r="TMW1" s="278"/>
      <c r="TMX1" s="278"/>
      <c r="TMY1" s="278"/>
      <c r="TMZ1" s="278"/>
      <c r="TNA1" s="278"/>
      <c r="TNB1" s="278"/>
      <c r="TNC1" s="278"/>
      <c r="TND1" s="278"/>
      <c r="TNE1" s="278"/>
      <c r="TNF1" s="278"/>
      <c r="TNG1" s="278"/>
      <c r="TNH1" s="278"/>
      <c r="TNI1" s="278"/>
      <c r="TNJ1" s="278"/>
      <c r="TNK1" s="278"/>
      <c r="TNL1" s="278"/>
      <c r="TNM1" s="278"/>
      <c r="TNN1" s="278"/>
      <c r="TNO1" s="278"/>
      <c r="TNP1" s="278"/>
      <c r="TNQ1" s="278"/>
      <c r="TNR1" s="278"/>
      <c r="TNS1" s="278"/>
      <c r="TNT1" s="278"/>
      <c r="TNU1" s="278"/>
      <c r="TNV1" s="278"/>
      <c r="TNW1" s="278"/>
      <c r="TNX1" s="278"/>
      <c r="TNY1" s="278"/>
      <c r="TNZ1" s="278"/>
      <c r="TOA1" s="278"/>
      <c r="TOB1" s="278"/>
      <c r="TOC1" s="278"/>
      <c r="TOD1" s="278"/>
      <c r="TOE1" s="278"/>
      <c r="TOF1" s="278"/>
      <c r="TOG1" s="278"/>
      <c r="TOH1" s="278"/>
      <c r="TOI1" s="278"/>
      <c r="TOJ1" s="278"/>
      <c r="TOK1" s="278"/>
      <c r="TOL1" s="278"/>
      <c r="TOM1" s="278"/>
      <c r="TON1" s="278"/>
      <c r="TOO1" s="278"/>
      <c r="TOP1" s="278"/>
      <c r="TOQ1" s="278"/>
      <c r="TOR1" s="278"/>
      <c r="TOS1" s="278"/>
      <c r="TOT1" s="278"/>
      <c r="TOU1" s="278"/>
      <c r="TOV1" s="278"/>
      <c r="TOW1" s="278"/>
      <c r="TOX1" s="278"/>
      <c r="TOY1" s="278"/>
      <c r="TOZ1" s="278"/>
      <c r="TPA1" s="278"/>
      <c r="TPB1" s="278"/>
      <c r="TPC1" s="278"/>
      <c r="TPD1" s="278"/>
      <c r="TPE1" s="278"/>
      <c r="TPF1" s="278"/>
      <c r="TPG1" s="278"/>
      <c r="TPH1" s="278"/>
      <c r="TPI1" s="278"/>
      <c r="TPJ1" s="278"/>
      <c r="TPK1" s="278"/>
      <c r="TPL1" s="278"/>
      <c r="TPM1" s="278"/>
      <c r="TPN1" s="278"/>
      <c r="TPO1" s="278"/>
      <c r="TPP1" s="278"/>
      <c r="TPQ1" s="278"/>
      <c r="TPR1" s="278"/>
      <c r="TPS1" s="278"/>
      <c r="TPT1" s="278"/>
      <c r="TPU1" s="278"/>
      <c r="TPV1" s="278"/>
      <c r="TPW1" s="278"/>
      <c r="TPX1" s="278"/>
      <c r="TPY1" s="278"/>
      <c r="TPZ1" s="278"/>
      <c r="TQA1" s="278"/>
      <c r="TQB1" s="278"/>
      <c r="TQC1" s="278"/>
      <c r="TQD1" s="278"/>
      <c r="TQE1" s="278"/>
      <c r="TQF1" s="278"/>
      <c r="TQG1" s="278"/>
      <c r="TQH1" s="278"/>
      <c r="TQI1" s="278"/>
      <c r="TQJ1" s="278"/>
      <c r="TQK1" s="278"/>
      <c r="TQL1" s="278"/>
      <c r="TQM1" s="278"/>
      <c r="TQN1" s="278"/>
      <c r="TQO1" s="278"/>
      <c r="TQP1" s="278"/>
      <c r="TQQ1" s="278"/>
      <c r="TQR1" s="278"/>
      <c r="TQS1" s="278"/>
      <c r="TQT1" s="278"/>
      <c r="TQU1" s="278"/>
      <c r="TQV1" s="278"/>
      <c r="TQW1" s="278"/>
      <c r="TQX1" s="278"/>
      <c r="TQY1" s="278"/>
      <c r="TQZ1" s="278"/>
      <c r="TRA1" s="278"/>
      <c r="TRB1" s="278"/>
      <c r="TRC1" s="278"/>
      <c r="TRD1" s="278"/>
      <c r="TRE1" s="278"/>
      <c r="TRF1" s="278"/>
      <c r="TRG1" s="278"/>
      <c r="TRH1" s="278"/>
      <c r="TRI1" s="278"/>
      <c r="TRJ1" s="278"/>
      <c r="TRK1" s="278"/>
      <c r="TRL1" s="278"/>
      <c r="TRM1" s="278"/>
      <c r="TRN1" s="278"/>
      <c r="TRO1" s="278"/>
      <c r="TRP1" s="278"/>
      <c r="TRQ1" s="278"/>
      <c r="TRR1" s="278"/>
      <c r="TRS1" s="278"/>
      <c r="TRT1" s="278"/>
      <c r="TRU1" s="278"/>
      <c r="TRV1" s="278"/>
      <c r="TRW1" s="278"/>
      <c r="TRX1" s="278"/>
      <c r="TRY1" s="278"/>
      <c r="TRZ1" s="278"/>
      <c r="TSA1" s="278"/>
      <c r="TSB1" s="278"/>
      <c r="TSC1" s="278"/>
      <c r="TSD1" s="278"/>
      <c r="TSE1" s="278"/>
      <c r="TSF1" s="278"/>
      <c r="TSG1" s="278"/>
      <c r="TSH1" s="278"/>
      <c r="TSI1" s="278"/>
      <c r="TSJ1" s="278"/>
      <c r="TSK1" s="278"/>
      <c r="TSL1" s="278"/>
      <c r="TSM1" s="278"/>
      <c r="TSN1" s="278"/>
      <c r="TSO1" s="278"/>
      <c r="TSP1" s="278"/>
      <c r="TSQ1" s="278"/>
      <c r="TSR1" s="278"/>
      <c r="TSS1" s="278"/>
      <c r="TST1" s="278"/>
      <c r="TSU1" s="278"/>
      <c r="TSV1" s="278"/>
      <c r="TSW1" s="278"/>
      <c r="TSX1" s="278"/>
      <c r="TSY1" s="278"/>
      <c r="TSZ1" s="278"/>
      <c r="TTA1" s="278"/>
      <c r="TTB1" s="278"/>
      <c r="TTC1" s="278"/>
      <c r="TTD1" s="278"/>
      <c r="TTE1" s="278"/>
      <c r="TTF1" s="278"/>
      <c r="TTG1" s="278"/>
      <c r="TTH1" s="278"/>
      <c r="TTI1" s="278"/>
      <c r="TTJ1" s="278"/>
      <c r="TTK1" s="278"/>
      <c r="TTL1" s="278"/>
      <c r="TTM1" s="278"/>
      <c r="TTN1" s="278"/>
      <c r="TTO1" s="278"/>
      <c r="TTP1" s="278"/>
      <c r="TTQ1" s="278"/>
      <c r="TTR1" s="278"/>
      <c r="TTS1" s="278"/>
      <c r="TTT1" s="278"/>
      <c r="TTU1" s="278"/>
      <c r="TTV1" s="278"/>
      <c r="TTW1" s="278"/>
      <c r="TTX1" s="278"/>
      <c r="TTY1" s="278"/>
      <c r="TTZ1" s="278"/>
      <c r="TUA1" s="278"/>
      <c r="TUB1" s="278"/>
      <c r="TUC1" s="278"/>
      <c r="TUD1" s="278"/>
      <c r="TUE1" s="278"/>
      <c r="TUF1" s="278"/>
      <c r="TUG1" s="278"/>
      <c r="TUH1" s="278"/>
      <c r="TUI1" s="278"/>
      <c r="TUJ1" s="278"/>
      <c r="TUK1" s="278"/>
      <c r="TUL1" s="278"/>
      <c r="TUM1" s="278"/>
      <c r="TUN1" s="278"/>
      <c r="TUO1" s="278"/>
      <c r="TUP1" s="278"/>
      <c r="TUQ1" s="278"/>
      <c r="TUR1" s="278"/>
      <c r="TUS1" s="278"/>
      <c r="TUT1" s="278"/>
      <c r="TUU1" s="278"/>
      <c r="TUV1" s="278"/>
      <c r="TUW1" s="278"/>
      <c r="TUX1" s="278"/>
      <c r="TUY1" s="278"/>
      <c r="TUZ1" s="278"/>
      <c r="TVA1" s="278"/>
      <c r="TVB1" s="278"/>
      <c r="TVC1" s="278"/>
      <c r="TVD1" s="278"/>
      <c r="TVE1" s="278"/>
      <c r="TVF1" s="278"/>
      <c r="TVG1" s="278"/>
      <c r="TVH1" s="278"/>
      <c r="TVI1" s="278"/>
      <c r="TVJ1" s="278"/>
      <c r="TVK1" s="278"/>
      <c r="TVL1" s="278"/>
      <c r="TVM1" s="278"/>
      <c r="TVN1" s="278"/>
      <c r="TVO1" s="278"/>
      <c r="TVP1" s="278"/>
      <c r="TVQ1" s="278"/>
      <c r="TVR1" s="278"/>
      <c r="TVS1" s="278"/>
      <c r="TVT1" s="278"/>
      <c r="TVU1" s="278"/>
      <c r="TVV1" s="278"/>
      <c r="TVW1" s="278"/>
      <c r="TVX1" s="278"/>
      <c r="TVY1" s="278"/>
      <c r="TVZ1" s="278"/>
      <c r="TWA1" s="278"/>
      <c r="TWB1" s="278"/>
      <c r="TWC1" s="278"/>
      <c r="TWD1" s="278"/>
      <c r="TWE1" s="278"/>
      <c r="TWF1" s="278"/>
      <c r="TWG1" s="278"/>
      <c r="TWH1" s="278"/>
      <c r="TWI1" s="278"/>
      <c r="TWJ1" s="278"/>
      <c r="TWK1" s="278"/>
      <c r="TWL1" s="278"/>
      <c r="TWM1" s="278"/>
      <c r="TWN1" s="278"/>
      <c r="TWO1" s="278"/>
      <c r="TWP1" s="278"/>
      <c r="TWQ1" s="278"/>
      <c r="TWR1" s="278"/>
      <c r="TWS1" s="278"/>
      <c r="TWT1" s="278"/>
      <c r="TWU1" s="278"/>
      <c r="TWV1" s="278"/>
      <c r="TWW1" s="278"/>
      <c r="TWX1" s="278"/>
      <c r="TWY1" s="278"/>
      <c r="TWZ1" s="278"/>
      <c r="TXA1" s="278"/>
      <c r="TXB1" s="278"/>
      <c r="TXC1" s="278"/>
      <c r="TXD1" s="278"/>
      <c r="TXE1" s="278"/>
      <c r="TXF1" s="278"/>
      <c r="TXG1" s="278"/>
      <c r="TXH1" s="278"/>
      <c r="TXI1" s="278"/>
      <c r="TXJ1" s="278"/>
      <c r="TXK1" s="278"/>
      <c r="TXL1" s="278"/>
      <c r="TXM1" s="278"/>
      <c r="TXN1" s="278"/>
      <c r="TXO1" s="278"/>
      <c r="TXP1" s="278"/>
      <c r="TXQ1" s="278"/>
      <c r="TXR1" s="278"/>
      <c r="TXS1" s="278"/>
      <c r="TXT1" s="278"/>
      <c r="TXU1" s="278"/>
      <c r="TXV1" s="278"/>
      <c r="TXW1" s="278"/>
      <c r="TXX1" s="278"/>
      <c r="TXY1" s="278"/>
      <c r="TXZ1" s="278"/>
      <c r="TYA1" s="278"/>
      <c r="TYB1" s="278"/>
      <c r="TYC1" s="278"/>
      <c r="TYD1" s="278"/>
      <c r="TYE1" s="278"/>
      <c r="TYF1" s="278"/>
      <c r="TYG1" s="278"/>
      <c r="TYH1" s="278"/>
      <c r="TYI1" s="278"/>
      <c r="TYJ1" s="278"/>
      <c r="TYK1" s="278"/>
      <c r="TYL1" s="278"/>
      <c r="TYM1" s="278"/>
      <c r="TYN1" s="278"/>
      <c r="TYO1" s="278"/>
      <c r="TYP1" s="278"/>
      <c r="TYQ1" s="278"/>
      <c r="TYR1" s="278"/>
      <c r="TYS1" s="278"/>
      <c r="TYT1" s="278"/>
      <c r="TYU1" s="278"/>
      <c r="TYV1" s="278"/>
      <c r="TYW1" s="278"/>
      <c r="TYX1" s="278"/>
      <c r="TYY1" s="278"/>
      <c r="TYZ1" s="278"/>
      <c r="TZA1" s="278"/>
      <c r="TZB1" s="278"/>
      <c r="TZC1" s="278"/>
      <c r="TZD1" s="278"/>
      <c r="TZE1" s="278"/>
      <c r="TZF1" s="278"/>
      <c r="TZG1" s="278"/>
      <c r="TZH1" s="278"/>
      <c r="TZI1" s="278"/>
      <c r="TZJ1" s="278"/>
      <c r="TZK1" s="278"/>
      <c r="TZL1" s="278"/>
      <c r="TZM1" s="278"/>
      <c r="TZN1" s="278"/>
      <c r="TZO1" s="278"/>
      <c r="TZP1" s="278"/>
      <c r="TZQ1" s="278"/>
      <c r="TZR1" s="278"/>
      <c r="TZS1" s="278"/>
      <c r="TZT1" s="278"/>
      <c r="TZU1" s="278"/>
      <c r="TZV1" s="278"/>
      <c r="TZW1" s="278"/>
      <c r="TZX1" s="278"/>
      <c r="TZY1" s="278"/>
      <c r="TZZ1" s="278"/>
      <c r="UAA1" s="278"/>
      <c r="UAB1" s="278"/>
      <c r="UAC1" s="278"/>
      <c r="UAD1" s="278"/>
      <c r="UAE1" s="278"/>
      <c r="UAF1" s="278"/>
      <c r="UAG1" s="278"/>
      <c r="UAH1" s="278"/>
      <c r="UAI1" s="278"/>
      <c r="UAJ1" s="278"/>
      <c r="UAK1" s="278"/>
      <c r="UAL1" s="278"/>
      <c r="UAM1" s="278"/>
      <c r="UAN1" s="278"/>
      <c r="UAO1" s="278"/>
      <c r="UAP1" s="278"/>
      <c r="UAQ1" s="278"/>
      <c r="UAR1" s="278"/>
      <c r="UAS1" s="278"/>
      <c r="UAT1" s="278"/>
      <c r="UAU1" s="278"/>
      <c r="UAV1" s="278"/>
      <c r="UAW1" s="278"/>
      <c r="UAX1" s="278"/>
      <c r="UAY1" s="278"/>
      <c r="UAZ1" s="278"/>
      <c r="UBA1" s="278"/>
      <c r="UBB1" s="278"/>
      <c r="UBC1" s="278"/>
      <c r="UBD1" s="278"/>
      <c r="UBE1" s="278"/>
      <c r="UBF1" s="278"/>
      <c r="UBG1" s="278"/>
      <c r="UBH1" s="278"/>
      <c r="UBI1" s="278"/>
      <c r="UBJ1" s="278"/>
      <c r="UBK1" s="278"/>
      <c r="UBL1" s="278"/>
      <c r="UBM1" s="278"/>
      <c r="UBN1" s="278"/>
      <c r="UBO1" s="278"/>
      <c r="UBP1" s="278"/>
      <c r="UBQ1" s="278"/>
      <c r="UBR1" s="278"/>
      <c r="UBS1" s="278"/>
      <c r="UBT1" s="278"/>
      <c r="UBU1" s="278"/>
      <c r="UBV1" s="278"/>
      <c r="UBW1" s="278"/>
      <c r="UBX1" s="278"/>
      <c r="UBY1" s="278"/>
      <c r="UBZ1" s="278"/>
      <c r="UCA1" s="278"/>
      <c r="UCB1" s="278"/>
      <c r="UCC1" s="278"/>
      <c r="UCD1" s="278"/>
      <c r="UCE1" s="278"/>
      <c r="UCF1" s="278"/>
      <c r="UCG1" s="278"/>
      <c r="UCH1" s="278"/>
      <c r="UCI1" s="278"/>
      <c r="UCJ1" s="278"/>
      <c r="UCK1" s="278"/>
      <c r="UCL1" s="278"/>
      <c r="UCM1" s="278"/>
      <c r="UCN1" s="278"/>
      <c r="UCO1" s="278"/>
      <c r="UCP1" s="278"/>
      <c r="UCQ1" s="278"/>
      <c r="UCR1" s="278"/>
      <c r="UCS1" s="278"/>
      <c r="UCT1" s="278"/>
      <c r="UCU1" s="278"/>
      <c r="UCV1" s="278"/>
      <c r="UCW1" s="278"/>
      <c r="UCX1" s="278"/>
      <c r="UCY1" s="278"/>
      <c r="UCZ1" s="278"/>
      <c r="UDA1" s="278"/>
      <c r="UDB1" s="278"/>
      <c r="UDC1" s="278"/>
      <c r="UDD1" s="278"/>
      <c r="UDE1" s="278"/>
      <c r="UDF1" s="278"/>
      <c r="UDG1" s="278"/>
      <c r="UDH1" s="278"/>
      <c r="UDI1" s="278"/>
      <c r="UDJ1" s="278"/>
      <c r="UDK1" s="278"/>
      <c r="UDL1" s="278"/>
      <c r="UDM1" s="278"/>
      <c r="UDN1" s="278"/>
      <c r="UDO1" s="278"/>
      <c r="UDP1" s="278"/>
      <c r="UDQ1" s="278"/>
      <c r="UDR1" s="278"/>
      <c r="UDS1" s="278"/>
      <c r="UDT1" s="278"/>
      <c r="UDU1" s="278"/>
      <c r="UDV1" s="278"/>
      <c r="UDW1" s="278"/>
      <c r="UDX1" s="278"/>
      <c r="UDY1" s="278"/>
      <c r="UDZ1" s="278"/>
      <c r="UEA1" s="278"/>
      <c r="UEB1" s="278"/>
      <c r="UEC1" s="278"/>
      <c r="UED1" s="278"/>
      <c r="UEE1" s="278"/>
      <c r="UEF1" s="278"/>
      <c r="UEG1" s="278"/>
      <c r="UEH1" s="278"/>
      <c r="UEI1" s="278"/>
      <c r="UEJ1" s="278"/>
      <c r="UEK1" s="278"/>
      <c r="UEL1" s="278"/>
      <c r="UEM1" s="278"/>
      <c r="UEN1" s="278"/>
      <c r="UEO1" s="278"/>
      <c r="UEP1" s="278"/>
      <c r="UEQ1" s="278"/>
      <c r="UER1" s="278"/>
      <c r="UES1" s="278"/>
      <c r="UET1" s="278"/>
      <c r="UEU1" s="278"/>
      <c r="UEV1" s="278"/>
      <c r="UEW1" s="278"/>
      <c r="UEX1" s="278"/>
      <c r="UEY1" s="278"/>
      <c r="UEZ1" s="278"/>
      <c r="UFA1" s="278"/>
      <c r="UFB1" s="278"/>
      <c r="UFC1" s="278"/>
      <c r="UFD1" s="278"/>
      <c r="UFE1" s="278"/>
      <c r="UFF1" s="278"/>
      <c r="UFG1" s="278"/>
      <c r="UFH1" s="278"/>
      <c r="UFI1" s="278"/>
      <c r="UFJ1" s="278"/>
      <c r="UFK1" s="278"/>
      <c r="UFL1" s="278"/>
      <c r="UFM1" s="278"/>
      <c r="UFN1" s="278"/>
      <c r="UFO1" s="278"/>
      <c r="UFP1" s="278"/>
      <c r="UFQ1" s="278"/>
      <c r="UFR1" s="278"/>
      <c r="UFS1" s="278"/>
      <c r="UFT1" s="278"/>
      <c r="UFU1" s="278"/>
      <c r="UFV1" s="278"/>
      <c r="UFW1" s="278"/>
      <c r="UFX1" s="278"/>
      <c r="UFY1" s="278"/>
      <c r="UFZ1" s="278"/>
      <c r="UGA1" s="278"/>
      <c r="UGB1" s="278"/>
      <c r="UGC1" s="278"/>
      <c r="UGD1" s="278"/>
      <c r="UGE1" s="278"/>
      <c r="UGF1" s="278"/>
      <c r="UGG1" s="278"/>
      <c r="UGH1" s="278"/>
      <c r="UGI1" s="278"/>
      <c r="UGJ1" s="278"/>
      <c r="UGK1" s="278"/>
      <c r="UGL1" s="278"/>
      <c r="UGM1" s="278"/>
      <c r="UGN1" s="278"/>
      <c r="UGO1" s="278"/>
      <c r="UGP1" s="278"/>
      <c r="UGQ1" s="278"/>
      <c r="UGR1" s="278"/>
      <c r="UGS1" s="278"/>
      <c r="UGT1" s="278"/>
      <c r="UGU1" s="278"/>
      <c r="UGV1" s="278"/>
      <c r="UGW1" s="278"/>
      <c r="UGX1" s="278"/>
      <c r="UGY1" s="278"/>
      <c r="UGZ1" s="278"/>
      <c r="UHA1" s="278"/>
      <c r="UHB1" s="278"/>
      <c r="UHC1" s="278"/>
      <c r="UHD1" s="278"/>
      <c r="UHE1" s="278"/>
      <c r="UHF1" s="278"/>
      <c r="UHG1" s="278"/>
      <c r="UHH1" s="278"/>
      <c r="UHI1" s="278"/>
      <c r="UHJ1" s="278"/>
      <c r="UHK1" s="278"/>
      <c r="UHL1" s="278"/>
      <c r="UHM1" s="278"/>
      <c r="UHN1" s="278"/>
      <c r="UHO1" s="278"/>
      <c r="UHP1" s="278"/>
      <c r="UHQ1" s="278"/>
      <c r="UHR1" s="278"/>
      <c r="UHS1" s="278"/>
      <c r="UHT1" s="278"/>
      <c r="UHU1" s="278"/>
      <c r="UHV1" s="278"/>
      <c r="UHW1" s="278"/>
      <c r="UHX1" s="278"/>
      <c r="UHY1" s="278"/>
      <c r="UHZ1" s="278"/>
      <c r="UIA1" s="278"/>
      <c r="UIB1" s="278"/>
      <c r="UIC1" s="278"/>
      <c r="UID1" s="278"/>
      <c r="UIE1" s="278"/>
      <c r="UIF1" s="278"/>
      <c r="UIG1" s="278"/>
      <c r="UIH1" s="278"/>
      <c r="UII1" s="278"/>
      <c r="UIJ1" s="278"/>
      <c r="UIK1" s="278"/>
      <c r="UIL1" s="278"/>
      <c r="UIM1" s="278"/>
      <c r="UIN1" s="278"/>
      <c r="UIO1" s="278"/>
      <c r="UIP1" s="278"/>
      <c r="UIQ1" s="278"/>
      <c r="UIR1" s="278"/>
      <c r="UIS1" s="278"/>
      <c r="UIT1" s="278"/>
      <c r="UIU1" s="278"/>
      <c r="UIV1" s="278"/>
      <c r="UIW1" s="278"/>
      <c r="UIX1" s="278"/>
      <c r="UIY1" s="278"/>
      <c r="UIZ1" s="278"/>
      <c r="UJA1" s="278"/>
      <c r="UJB1" s="278"/>
      <c r="UJC1" s="278"/>
      <c r="UJD1" s="278"/>
      <c r="UJE1" s="278"/>
      <c r="UJF1" s="278"/>
      <c r="UJG1" s="278"/>
      <c r="UJH1" s="278"/>
      <c r="UJI1" s="278"/>
      <c r="UJJ1" s="278"/>
      <c r="UJK1" s="278"/>
      <c r="UJL1" s="278"/>
      <c r="UJM1" s="278"/>
      <c r="UJN1" s="278"/>
      <c r="UJO1" s="278"/>
      <c r="UJP1" s="278"/>
      <c r="UJQ1" s="278"/>
      <c r="UJR1" s="278"/>
      <c r="UJS1" s="278"/>
      <c r="UJT1" s="278"/>
      <c r="UJU1" s="278"/>
      <c r="UJV1" s="278"/>
      <c r="UJW1" s="278"/>
      <c r="UJX1" s="278"/>
      <c r="UJY1" s="278"/>
      <c r="UJZ1" s="278"/>
      <c r="UKA1" s="278"/>
      <c r="UKB1" s="278"/>
      <c r="UKC1" s="278"/>
      <c r="UKD1" s="278"/>
      <c r="UKE1" s="278"/>
      <c r="UKF1" s="278"/>
      <c r="UKG1" s="278"/>
      <c r="UKH1" s="278"/>
      <c r="UKI1" s="278"/>
      <c r="UKJ1" s="278"/>
      <c r="UKK1" s="278"/>
      <c r="UKL1" s="278"/>
      <c r="UKM1" s="278"/>
      <c r="UKN1" s="278"/>
      <c r="UKO1" s="278"/>
      <c r="UKP1" s="278"/>
      <c r="UKQ1" s="278"/>
      <c r="UKR1" s="278"/>
      <c r="UKS1" s="278"/>
      <c r="UKT1" s="278"/>
      <c r="UKU1" s="278"/>
      <c r="UKV1" s="278"/>
      <c r="UKW1" s="278"/>
      <c r="UKX1" s="278"/>
      <c r="UKY1" s="278"/>
      <c r="UKZ1" s="278"/>
      <c r="ULA1" s="278"/>
      <c r="ULB1" s="278"/>
      <c r="ULC1" s="278"/>
      <c r="ULD1" s="278"/>
      <c r="ULE1" s="278"/>
      <c r="ULF1" s="278"/>
      <c r="ULG1" s="278"/>
      <c r="ULH1" s="278"/>
      <c r="ULI1" s="278"/>
      <c r="ULJ1" s="278"/>
      <c r="ULK1" s="278"/>
      <c r="ULL1" s="278"/>
      <c r="ULM1" s="278"/>
      <c r="ULN1" s="278"/>
      <c r="ULO1" s="278"/>
      <c r="ULP1" s="278"/>
      <c r="ULQ1" s="278"/>
      <c r="ULR1" s="278"/>
      <c r="ULS1" s="278"/>
      <c r="ULT1" s="278"/>
      <c r="ULU1" s="278"/>
      <c r="ULV1" s="278"/>
      <c r="ULW1" s="278"/>
      <c r="ULX1" s="278"/>
      <c r="ULY1" s="278"/>
      <c r="ULZ1" s="278"/>
      <c r="UMA1" s="278"/>
      <c r="UMB1" s="278"/>
      <c r="UMC1" s="278"/>
      <c r="UMD1" s="278"/>
      <c r="UME1" s="278"/>
      <c r="UMF1" s="278"/>
      <c r="UMG1" s="278"/>
      <c r="UMH1" s="278"/>
      <c r="UMI1" s="278"/>
      <c r="UMJ1" s="278"/>
      <c r="UMK1" s="278"/>
      <c r="UML1" s="278"/>
      <c r="UMM1" s="278"/>
      <c r="UMN1" s="278"/>
      <c r="UMO1" s="278"/>
      <c r="UMP1" s="278"/>
      <c r="UMQ1" s="278"/>
      <c r="UMR1" s="278"/>
      <c r="UMS1" s="278"/>
      <c r="UMT1" s="278"/>
      <c r="UMU1" s="278"/>
      <c r="UMV1" s="278"/>
      <c r="UMW1" s="278"/>
      <c r="UMX1" s="278"/>
      <c r="UMY1" s="278"/>
      <c r="UMZ1" s="278"/>
      <c r="UNA1" s="278"/>
      <c r="UNB1" s="278"/>
      <c r="UNC1" s="278"/>
      <c r="UND1" s="278"/>
      <c r="UNE1" s="278"/>
      <c r="UNF1" s="278"/>
      <c r="UNG1" s="278"/>
      <c r="UNH1" s="278"/>
      <c r="UNI1" s="278"/>
      <c r="UNJ1" s="278"/>
      <c r="UNK1" s="278"/>
      <c r="UNL1" s="278"/>
      <c r="UNM1" s="278"/>
      <c r="UNN1" s="278"/>
      <c r="UNO1" s="278"/>
      <c r="UNP1" s="278"/>
      <c r="UNQ1" s="278"/>
      <c r="UNR1" s="278"/>
      <c r="UNS1" s="278"/>
      <c r="UNT1" s="278"/>
      <c r="UNU1" s="278"/>
      <c r="UNV1" s="278"/>
      <c r="UNW1" s="278"/>
      <c r="UNX1" s="278"/>
      <c r="UNY1" s="278"/>
      <c r="UNZ1" s="278"/>
      <c r="UOA1" s="278"/>
      <c r="UOB1" s="278"/>
      <c r="UOC1" s="278"/>
      <c r="UOD1" s="278"/>
      <c r="UOE1" s="278"/>
      <c r="UOF1" s="278"/>
      <c r="UOG1" s="278"/>
      <c r="UOH1" s="278"/>
      <c r="UOI1" s="278"/>
      <c r="UOJ1" s="278"/>
      <c r="UOK1" s="278"/>
      <c r="UOL1" s="278"/>
      <c r="UOM1" s="278"/>
      <c r="UON1" s="278"/>
      <c r="UOO1" s="278"/>
      <c r="UOP1" s="278"/>
      <c r="UOQ1" s="278"/>
      <c r="UOR1" s="278"/>
      <c r="UOS1" s="278"/>
      <c r="UOT1" s="278"/>
      <c r="UOU1" s="278"/>
      <c r="UOV1" s="278"/>
      <c r="UOW1" s="278"/>
      <c r="UOX1" s="278"/>
      <c r="UOY1" s="278"/>
      <c r="UOZ1" s="278"/>
      <c r="UPA1" s="278"/>
      <c r="UPB1" s="278"/>
      <c r="UPC1" s="278"/>
      <c r="UPD1" s="278"/>
      <c r="UPE1" s="278"/>
      <c r="UPF1" s="278"/>
      <c r="UPG1" s="278"/>
      <c r="UPH1" s="278"/>
      <c r="UPI1" s="278"/>
      <c r="UPJ1" s="278"/>
      <c r="UPK1" s="278"/>
      <c r="UPL1" s="278"/>
      <c r="UPM1" s="278"/>
      <c r="UPN1" s="278"/>
      <c r="UPO1" s="278"/>
      <c r="UPP1" s="278"/>
      <c r="UPQ1" s="278"/>
      <c r="UPR1" s="278"/>
      <c r="UPS1" s="278"/>
      <c r="UPT1" s="278"/>
      <c r="UPU1" s="278"/>
      <c r="UPV1" s="278"/>
      <c r="UPW1" s="278"/>
      <c r="UPX1" s="278"/>
      <c r="UPY1" s="278"/>
      <c r="UPZ1" s="278"/>
      <c r="UQA1" s="278"/>
      <c r="UQB1" s="278"/>
      <c r="UQC1" s="278"/>
      <c r="UQD1" s="278"/>
      <c r="UQE1" s="278"/>
      <c r="UQF1" s="278"/>
      <c r="UQG1" s="278"/>
      <c r="UQH1" s="278"/>
      <c r="UQI1" s="278"/>
      <c r="UQJ1" s="278"/>
      <c r="UQK1" s="278"/>
      <c r="UQL1" s="278"/>
      <c r="UQM1" s="278"/>
      <c r="UQN1" s="278"/>
      <c r="UQO1" s="278"/>
      <c r="UQP1" s="278"/>
      <c r="UQQ1" s="278"/>
      <c r="UQR1" s="278"/>
      <c r="UQS1" s="278"/>
      <c r="UQT1" s="278"/>
      <c r="UQU1" s="278"/>
      <c r="UQV1" s="278"/>
      <c r="UQW1" s="278"/>
      <c r="UQX1" s="278"/>
      <c r="UQY1" s="278"/>
      <c r="UQZ1" s="278"/>
      <c r="URA1" s="278"/>
      <c r="URB1" s="278"/>
      <c r="URC1" s="278"/>
      <c r="URD1" s="278"/>
      <c r="URE1" s="278"/>
      <c r="URF1" s="278"/>
      <c r="URG1" s="278"/>
      <c r="URH1" s="278"/>
      <c r="URI1" s="278"/>
      <c r="URJ1" s="278"/>
      <c r="URK1" s="278"/>
      <c r="URL1" s="278"/>
      <c r="URM1" s="278"/>
      <c r="URN1" s="278"/>
      <c r="URO1" s="278"/>
      <c r="URP1" s="278"/>
      <c r="URQ1" s="278"/>
      <c r="URR1" s="278"/>
      <c r="URS1" s="278"/>
      <c r="URT1" s="278"/>
      <c r="URU1" s="278"/>
      <c r="URV1" s="278"/>
      <c r="URW1" s="278"/>
      <c r="URX1" s="278"/>
      <c r="URY1" s="278"/>
      <c r="URZ1" s="278"/>
      <c r="USA1" s="278"/>
      <c r="USB1" s="278"/>
      <c r="USC1" s="278"/>
      <c r="USD1" s="278"/>
      <c r="USE1" s="278"/>
      <c r="USF1" s="278"/>
      <c r="USG1" s="278"/>
      <c r="USH1" s="278"/>
      <c r="USI1" s="278"/>
      <c r="USJ1" s="278"/>
      <c r="USK1" s="278"/>
      <c r="USL1" s="278"/>
      <c r="USM1" s="278"/>
      <c r="USN1" s="278"/>
      <c r="USO1" s="278"/>
      <c r="USP1" s="278"/>
      <c r="USQ1" s="278"/>
      <c r="USR1" s="278"/>
      <c r="USS1" s="278"/>
      <c r="UST1" s="278"/>
      <c r="USU1" s="278"/>
      <c r="USV1" s="278"/>
      <c r="USW1" s="278"/>
      <c r="USX1" s="278"/>
      <c r="USY1" s="278"/>
      <c r="USZ1" s="278"/>
      <c r="UTA1" s="278"/>
      <c r="UTB1" s="278"/>
      <c r="UTC1" s="278"/>
      <c r="UTD1" s="278"/>
      <c r="UTE1" s="278"/>
      <c r="UTF1" s="278"/>
      <c r="UTG1" s="278"/>
      <c r="UTH1" s="278"/>
      <c r="UTI1" s="278"/>
      <c r="UTJ1" s="278"/>
      <c r="UTK1" s="278"/>
      <c r="UTL1" s="278"/>
      <c r="UTM1" s="278"/>
      <c r="UTN1" s="278"/>
      <c r="UTO1" s="278"/>
      <c r="UTP1" s="278"/>
      <c r="UTQ1" s="278"/>
      <c r="UTR1" s="278"/>
      <c r="UTS1" s="278"/>
      <c r="UTT1" s="278"/>
      <c r="UTU1" s="278"/>
      <c r="UTV1" s="278"/>
      <c r="UTW1" s="278"/>
      <c r="UTX1" s="278"/>
      <c r="UTY1" s="278"/>
      <c r="UTZ1" s="278"/>
      <c r="UUA1" s="278"/>
      <c r="UUB1" s="278"/>
      <c r="UUC1" s="278"/>
      <c r="UUD1" s="278"/>
      <c r="UUE1" s="278"/>
      <c r="UUF1" s="278"/>
      <c r="UUG1" s="278"/>
      <c r="UUH1" s="278"/>
      <c r="UUI1" s="278"/>
      <c r="UUJ1" s="278"/>
      <c r="UUK1" s="278"/>
      <c r="UUL1" s="278"/>
      <c r="UUM1" s="278"/>
      <c r="UUN1" s="278"/>
      <c r="UUO1" s="278"/>
      <c r="UUP1" s="278"/>
      <c r="UUQ1" s="278"/>
      <c r="UUR1" s="278"/>
      <c r="UUS1" s="278"/>
      <c r="UUT1" s="278"/>
      <c r="UUU1" s="278"/>
      <c r="UUV1" s="278"/>
      <c r="UUW1" s="278"/>
      <c r="UUX1" s="278"/>
      <c r="UUY1" s="278"/>
      <c r="UUZ1" s="278"/>
      <c r="UVA1" s="278"/>
      <c r="UVB1" s="278"/>
      <c r="UVC1" s="278"/>
      <c r="UVD1" s="278"/>
      <c r="UVE1" s="278"/>
      <c r="UVF1" s="278"/>
      <c r="UVG1" s="278"/>
      <c r="UVH1" s="278"/>
      <c r="UVI1" s="278"/>
      <c r="UVJ1" s="278"/>
      <c r="UVK1" s="278"/>
      <c r="UVL1" s="278"/>
      <c r="UVM1" s="278"/>
      <c r="UVN1" s="278"/>
      <c r="UVO1" s="278"/>
      <c r="UVP1" s="278"/>
      <c r="UVQ1" s="278"/>
      <c r="UVR1" s="278"/>
      <c r="UVS1" s="278"/>
      <c r="UVT1" s="278"/>
      <c r="UVU1" s="278"/>
      <c r="UVV1" s="278"/>
      <c r="UVW1" s="278"/>
      <c r="UVX1" s="278"/>
      <c r="UVY1" s="278"/>
      <c r="UVZ1" s="278"/>
      <c r="UWA1" s="278"/>
      <c r="UWB1" s="278"/>
      <c r="UWC1" s="278"/>
      <c r="UWD1" s="278"/>
      <c r="UWE1" s="278"/>
      <c r="UWF1" s="278"/>
      <c r="UWG1" s="278"/>
      <c r="UWH1" s="278"/>
      <c r="UWI1" s="278"/>
      <c r="UWJ1" s="278"/>
      <c r="UWK1" s="278"/>
      <c r="UWL1" s="278"/>
      <c r="UWM1" s="278"/>
      <c r="UWN1" s="278"/>
      <c r="UWO1" s="278"/>
      <c r="UWP1" s="278"/>
      <c r="UWQ1" s="278"/>
      <c r="UWR1" s="278"/>
      <c r="UWS1" s="278"/>
      <c r="UWT1" s="278"/>
      <c r="UWU1" s="278"/>
      <c r="UWV1" s="278"/>
      <c r="UWW1" s="278"/>
      <c r="UWX1" s="278"/>
      <c r="UWY1" s="278"/>
      <c r="UWZ1" s="278"/>
      <c r="UXA1" s="278"/>
      <c r="UXB1" s="278"/>
      <c r="UXC1" s="278"/>
      <c r="UXD1" s="278"/>
      <c r="UXE1" s="278"/>
      <c r="UXF1" s="278"/>
      <c r="UXG1" s="278"/>
      <c r="UXH1" s="278"/>
      <c r="UXI1" s="278"/>
      <c r="UXJ1" s="278"/>
      <c r="UXK1" s="278"/>
      <c r="UXL1" s="278"/>
      <c r="UXM1" s="278"/>
      <c r="UXN1" s="278"/>
      <c r="UXO1" s="278"/>
      <c r="UXP1" s="278"/>
      <c r="UXQ1" s="278"/>
      <c r="UXR1" s="278"/>
      <c r="UXS1" s="278"/>
      <c r="UXT1" s="278"/>
      <c r="UXU1" s="278"/>
      <c r="UXV1" s="278"/>
      <c r="UXW1" s="278"/>
      <c r="UXX1" s="278"/>
      <c r="UXY1" s="278"/>
      <c r="UXZ1" s="278"/>
      <c r="UYA1" s="278"/>
      <c r="UYB1" s="278"/>
      <c r="UYC1" s="278"/>
      <c r="UYD1" s="278"/>
      <c r="UYE1" s="278"/>
      <c r="UYF1" s="278"/>
      <c r="UYG1" s="278"/>
      <c r="UYH1" s="278"/>
      <c r="UYI1" s="278"/>
      <c r="UYJ1" s="278"/>
      <c r="UYK1" s="278"/>
      <c r="UYL1" s="278"/>
      <c r="UYM1" s="278"/>
      <c r="UYN1" s="278"/>
      <c r="UYO1" s="278"/>
      <c r="UYP1" s="278"/>
      <c r="UYQ1" s="278"/>
      <c r="UYR1" s="278"/>
      <c r="UYS1" s="278"/>
      <c r="UYT1" s="278"/>
      <c r="UYU1" s="278"/>
      <c r="UYV1" s="278"/>
      <c r="UYW1" s="278"/>
      <c r="UYX1" s="278"/>
      <c r="UYY1" s="278"/>
      <c r="UYZ1" s="278"/>
      <c r="UZA1" s="278"/>
      <c r="UZB1" s="278"/>
      <c r="UZC1" s="278"/>
      <c r="UZD1" s="278"/>
      <c r="UZE1" s="278"/>
      <c r="UZF1" s="278"/>
      <c r="UZG1" s="278"/>
      <c r="UZH1" s="278"/>
      <c r="UZI1" s="278"/>
      <c r="UZJ1" s="278"/>
      <c r="UZK1" s="278"/>
      <c r="UZL1" s="278"/>
      <c r="UZM1" s="278"/>
      <c r="UZN1" s="278"/>
      <c r="UZO1" s="278"/>
      <c r="UZP1" s="278"/>
      <c r="UZQ1" s="278"/>
      <c r="UZR1" s="278"/>
      <c r="UZS1" s="278"/>
      <c r="UZT1" s="278"/>
      <c r="UZU1" s="278"/>
      <c r="UZV1" s="278"/>
      <c r="UZW1" s="278"/>
      <c r="UZX1" s="278"/>
      <c r="UZY1" s="278"/>
      <c r="UZZ1" s="278"/>
      <c r="VAA1" s="278"/>
      <c r="VAB1" s="278"/>
      <c r="VAC1" s="278"/>
      <c r="VAD1" s="278"/>
      <c r="VAE1" s="278"/>
      <c r="VAF1" s="278"/>
      <c r="VAG1" s="278"/>
      <c r="VAH1" s="278"/>
      <c r="VAI1" s="278"/>
      <c r="VAJ1" s="278"/>
      <c r="VAK1" s="278"/>
      <c r="VAL1" s="278"/>
      <c r="VAM1" s="278"/>
      <c r="VAN1" s="278"/>
      <c r="VAO1" s="278"/>
      <c r="VAP1" s="278"/>
      <c r="VAQ1" s="278"/>
      <c r="VAR1" s="278"/>
      <c r="VAS1" s="278"/>
      <c r="VAT1" s="278"/>
      <c r="VAU1" s="278"/>
      <c r="VAV1" s="278"/>
      <c r="VAW1" s="278"/>
      <c r="VAX1" s="278"/>
      <c r="VAY1" s="278"/>
      <c r="VAZ1" s="278"/>
      <c r="VBA1" s="278"/>
      <c r="VBB1" s="278"/>
      <c r="VBC1" s="278"/>
      <c r="VBD1" s="278"/>
      <c r="VBE1" s="278"/>
      <c r="VBF1" s="278"/>
      <c r="VBG1" s="278"/>
      <c r="VBH1" s="278"/>
      <c r="VBI1" s="278"/>
      <c r="VBJ1" s="278"/>
      <c r="VBK1" s="278"/>
      <c r="VBL1" s="278"/>
      <c r="VBM1" s="278"/>
      <c r="VBN1" s="278"/>
      <c r="VBO1" s="278"/>
      <c r="VBP1" s="278"/>
      <c r="VBQ1" s="278"/>
      <c r="VBR1" s="278"/>
      <c r="VBS1" s="278"/>
      <c r="VBT1" s="278"/>
      <c r="VBU1" s="278"/>
      <c r="VBV1" s="278"/>
      <c r="VBW1" s="278"/>
      <c r="VBX1" s="278"/>
      <c r="VBY1" s="278"/>
      <c r="VBZ1" s="278"/>
      <c r="VCA1" s="278"/>
      <c r="VCB1" s="278"/>
      <c r="VCC1" s="278"/>
      <c r="VCD1" s="278"/>
      <c r="VCE1" s="278"/>
      <c r="VCF1" s="278"/>
      <c r="VCG1" s="278"/>
      <c r="VCH1" s="278"/>
      <c r="VCI1" s="278"/>
      <c r="VCJ1" s="278"/>
      <c r="VCK1" s="278"/>
      <c r="VCL1" s="278"/>
      <c r="VCM1" s="278"/>
      <c r="VCN1" s="278"/>
      <c r="VCO1" s="278"/>
      <c r="VCP1" s="278"/>
      <c r="VCQ1" s="278"/>
      <c r="VCR1" s="278"/>
      <c r="VCS1" s="278"/>
      <c r="VCT1" s="278"/>
      <c r="VCU1" s="278"/>
      <c r="VCV1" s="278"/>
      <c r="VCW1" s="278"/>
      <c r="VCX1" s="278"/>
      <c r="VCY1" s="278"/>
      <c r="VCZ1" s="278"/>
      <c r="VDA1" s="278"/>
      <c r="VDB1" s="278"/>
      <c r="VDC1" s="278"/>
      <c r="VDD1" s="278"/>
      <c r="VDE1" s="278"/>
      <c r="VDF1" s="278"/>
      <c r="VDG1" s="278"/>
      <c r="VDH1" s="278"/>
      <c r="VDI1" s="278"/>
      <c r="VDJ1" s="278"/>
      <c r="VDK1" s="278"/>
      <c r="VDL1" s="278"/>
      <c r="VDM1" s="278"/>
      <c r="VDN1" s="278"/>
      <c r="VDO1" s="278"/>
      <c r="VDP1" s="278"/>
      <c r="VDQ1" s="278"/>
      <c r="VDR1" s="278"/>
      <c r="VDS1" s="278"/>
      <c r="VDT1" s="278"/>
      <c r="VDU1" s="278"/>
      <c r="VDV1" s="278"/>
      <c r="VDW1" s="278"/>
      <c r="VDX1" s="278"/>
      <c r="VDY1" s="278"/>
      <c r="VDZ1" s="278"/>
      <c r="VEA1" s="278"/>
      <c r="VEB1" s="278"/>
      <c r="VEC1" s="278"/>
      <c r="VED1" s="278"/>
      <c r="VEE1" s="278"/>
      <c r="VEF1" s="278"/>
      <c r="VEG1" s="278"/>
      <c r="VEH1" s="278"/>
      <c r="VEI1" s="278"/>
      <c r="VEJ1" s="278"/>
      <c r="VEK1" s="278"/>
      <c r="VEL1" s="278"/>
      <c r="VEM1" s="278"/>
      <c r="VEN1" s="278"/>
      <c r="VEO1" s="278"/>
      <c r="VEP1" s="278"/>
      <c r="VEQ1" s="278"/>
      <c r="VER1" s="278"/>
      <c r="VES1" s="278"/>
      <c r="VET1" s="278"/>
      <c r="VEU1" s="278"/>
      <c r="VEV1" s="278"/>
      <c r="VEW1" s="278"/>
      <c r="VEX1" s="278"/>
      <c r="VEY1" s="278"/>
      <c r="VEZ1" s="278"/>
      <c r="VFA1" s="278"/>
      <c r="VFB1" s="278"/>
      <c r="VFC1" s="278"/>
      <c r="VFD1" s="278"/>
      <c r="VFE1" s="278"/>
      <c r="VFF1" s="278"/>
      <c r="VFG1" s="278"/>
      <c r="VFH1" s="278"/>
      <c r="VFI1" s="278"/>
      <c r="VFJ1" s="278"/>
      <c r="VFK1" s="278"/>
      <c r="VFL1" s="278"/>
      <c r="VFM1" s="278"/>
      <c r="VFN1" s="278"/>
      <c r="VFO1" s="278"/>
      <c r="VFP1" s="278"/>
      <c r="VFQ1" s="278"/>
      <c r="VFR1" s="278"/>
      <c r="VFS1" s="278"/>
      <c r="VFT1" s="278"/>
      <c r="VFU1" s="278"/>
      <c r="VFV1" s="278"/>
      <c r="VFW1" s="278"/>
      <c r="VFX1" s="278"/>
      <c r="VFY1" s="278"/>
      <c r="VFZ1" s="278"/>
      <c r="VGA1" s="278"/>
      <c r="VGB1" s="278"/>
      <c r="VGC1" s="278"/>
      <c r="VGD1" s="278"/>
      <c r="VGE1" s="278"/>
      <c r="VGF1" s="278"/>
      <c r="VGG1" s="278"/>
      <c r="VGH1" s="278"/>
      <c r="VGI1" s="278"/>
      <c r="VGJ1" s="278"/>
      <c r="VGK1" s="278"/>
      <c r="VGL1" s="278"/>
      <c r="VGM1" s="278"/>
      <c r="VGN1" s="278"/>
      <c r="VGO1" s="278"/>
      <c r="VGP1" s="278"/>
      <c r="VGQ1" s="278"/>
      <c r="VGR1" s="278"/>
      <c r="VGS1" s="278"/>
      <c r="VGT1" s="278"/>
      <c r="VGU1" s="278"/>
      <c r="VGV1" s="278"/>
      <c r="VGW1" s="278"/>
      <c r="VGX1" s="278"/>
      <c r="VGY1" s="278"/>
      <c r="VGZ1" s="278"/>
      <c r="VHA1" s="278"/>
      <c r="VHB1" s="278"/>
      <c r="VHC1" s="278"/>
      <c r="VHD1" s="278"/>
      <c r="VHE1" s="278"/>
      <c r="VHF1" s="278"/>
      <c r="VHG1" s="278"/>
      <c r="VHH1" s="278"/>
      <c r="VHI1" s="278"/>
      <c r="VHJ1" s="278"/>
      <c r="VHK1" s="278"/>
      <c r="VHL1" s="278"/>
      <c r="VHM1" s="278"/>
      <c r="VHN1" s="278"/>
      <c r="VHO1" s="278"/>
      <c r="VHP1" s="278"/>
      <c r="VHQ1" s="278"/>
      <c r="VHR1" s="278"/>
      <c r="VHS1" s="278"/>
      <c r="VHT1" s="278"/>
      <c r="VHU1" s="278"/>
      <c r="VHV1" s="278"/>
      <c r="VHW1" s="278"/>
      <c r="VHX1" s="278"/>
      <c r="VHY1" s="278"/>
      <c r="VHZ1" s="278"/>
      <c r="VIA1" s="278"/>
      <c r="VIB1" s="278"/>
      <c r="VIC1" s="278"/>
      <c r="VID1" s="278"/>
      <c r="VIE1" s="278"/>
      <c r="VIF1" s="278"/>
      <c r="VIG1" s="278"/>
      <c r="VIH1" s="278"/>
      <c r="VII1" s="278"/>
      <c r="VIJ1" s="278"/>
      <c r="VIK1" s="278"/>
      <c r="VIL1" s="278"/>
      <c r="VIM1" s="278"/>
      <c r="VIN1" s="278"/>
      <c r="VIO1" s="278"/>
      <c r="VIP1" s="278"/>
      <c r="VIQ1" s="278"/>
      <c r="VIR1" s="278"/>
      <c r="VIS1" s="278"/>
      <c r="VIT1" s="278"/>
      <c r="VIU1" s="278"/>
      <c r="VIV1" s="278"/>
      <c r="VIW1" s="278"/>
      <c r="VIX1" s="278"/>
      <c r="VIY1" s="278"/>
      <c r="VIZ1" s="278"/>
      <c r="VJA1" s="278"/>
      <c r="VJB1" s="278"/>
      <c r="VJC1" s="278"/>
      <c r="VJD1" s="278"/>
      <c r="VJE1" s="278"/>
      <c r="VJF1" s="278"/>
      <c r="VJG1" s="278"/>
      <c r="VJH1" s="278"/>
      <c r="VJI1" s="278"/>
      <c r="VJJ1" s="278"/>
      <c r="VJK1" s="278"/>
      <c r="VJL1" s="278"/>
      <c r="VJM1" s="278"/>
      <c r="VJN1" s="278"/>
      <c r="VJO1" s="278"/>
      <c r="VJP1" s="278"/>
      <c r="VJQ1" s="278"/>
      <c r="VJR1" s="278"/>
      <c r="VJS1" s="278"/>
      <c r="VJT1" s="278"/>
      <c r="VJU1" s="278"/>
      <c r="VJV1" s="278"/>
      <c r="VJW1" s="278"/>
      <c r="VJX1" s="278"/>
      <c r="VJY1" s="278"/>
      <c r="VJZ1" s="278"/>
      <c r="VKA1" s="278"/>
      <c r="VKB1" s="278"/>
      <c r="VKC1" s="278"/>
      <c r="VKD1" s="278"/>
      <c r="VKE1" s="278"/>
      <c r="VKF1" s="278"/>
      <c r="VKG1" s="278"/>
      <c r="VKH1" s="278"/>
      <c r="VKI1" s="278"/>
      <c r="VKJ1" s="278"/>
      <c r="VKK1" s="278"/>
      <c r="VKL1" s="278"/>
      <c r="VKM1" s="278"/>
      <c r="VKN1" s="278"/>
      <c r="VKO1" s="278"/>
      <c r="VKP1" s="278"/>
      <c r="VKQ1" s="278"/>
      <c r="VKR1" s="278"/>
      <c r="VKS1" s="278"/>
      <c r="VKT1" s="278"/>
      <c r="VKU1" s="278"/>
      <c r="VKV1" s="278"/>
      <c r="VKW1" s="278"/>
      <c r="VKX1" s="278"/>
      <c r="VKY1" s="278"/>
      <c r="VKZ1" s="278"/>
      <c r="VLA1" s="278"/>
      <c r="VLB1" s="278"/>
      <c r="VLC1" s="278"/>
      <c r="VLD1" s="278"/>
      <c r="VLE1" s="278"/>
      <c r="VLF1" s="278"/>
      <c r="VLG1" s="278"/>
      <c r="VLH1" s="278"/>
      <c r="VLI1" s="278"/>
      <c r="VLJ1" s="278"/>
      <c r="VLK1" s="278"/>
      <c r="VLL1" s="278"/>
      <c r="VLM1" s="278"/>
      <c r="VLN1" s="278"/>
      <c r="VLO1" s="278"/>
      <c r="VLP1" s="278"/>
      <c r="VLQ1" s="278"/>
      <c r="VLR1" s="278"/>
      <c r="VLS1" s="278"/>
      <c r="VLT1" s="278"/>
      <c r="VLU1" s="278"/>
      <c r="VLV1" s="278"/>
      <c r="VLW1" s="278"/>
      <c r="VLX1" s="278"/>
      <c r="VLY1" s="278"/>
      <c r="VLZ1" s="278"/>
      <c r="VMA1" s="278"/>
      <c r="VMB1" s="278"/>
      <c r="VMC1" s="278"/>
      <c r="VMD1" s="278"/>
      <c r="VME1" s="278"/>
      <c r="VMF1" s="278"/>
      <c r="VMG1" s="278"/>
      <c r="VMH1" s="278"/>
      <c r="VMI1" s="278"/>
      <c r="VMJ1" s="278"/>
      <c r="VMK1" s="278"/>
      <c r="VML1" s="278"/>
      <c r="VMM1" s="278"/>
      <c r="VMN1" s="278"/>
      <c r="VMO1" s="278"/>
      <c r="VMP1" s="278"/>
      <c r="VMQ1" s="278"/>
      <c r="VMR1" s="278"/>
      <c r="VMS1" s="278"/>
      <c r="VMT1" s="278"/>
      <c r="VMU1" s="278"/>
      <c r="VMV1" s="278"/>
      <c r="VMW1" s="278"/>
      <c r="VMX1" s="278"/>
      <c r="VMY1" s="278"/>
      <c r="VMZ1" s="278"/>
      <c r="VNA1" s="278"/>
      <c r="VNB1" s="278"/>
      <c r="VNC1" s="278"/>
      <c r="VND1" s="278"/>
      <c r="VNE1" s="278"/>
      <c r="VNF1" s="278"/>
      <c r="VNG1" s="278"/>
      <c r="VNH1" s="278"/>
      <c r="VNI1" s="278"/>
      <c r="VNJ1" s="278"/>
      <c r="VNK1" s="278"/>
      <c r="VNL1" s="278"/>
      <c r="VNM1" s="278"/>
      <c r="VNN1" s="278"/>
      <c r="VNO1" s="278"/>
      <c r="VNP1" s="278"/>
      <c r="VNQ1" s="278"/>
      <c r="VNR1" s="278"/>
      <c r="VNS1" s="278"/>
      <c r="VNT1" s="278"/>
      <c r="VNU1" s="278"/>
      <c r="VNV1" s="278"/>
      <c r="VNW1" s="278"/>
      <c r="VNX1" s="278"/>
      <c r="VNY1" s="278"/>
      <c r="VNZ1" s="278"/>
      <c r="VOA1" s="278"/>
      <c r="VOB1" s="278"/>
      <c r="VOC1" s="278"/>
      <c r="VOD1" s="278"/>
      <c r="VOE1" s="278"/>
      <c r="VOF1" s="278"/>
      <c r="VOG1" s="278"/>
      <c r="VOH1" s="278"/>
      <c r="VOI1" s="278"/>
      <c r="VOJ1" s="278"/>
      <c r="VOK1" s="278"/>
      <c r="VOL1" s="278"/>
      <c r="VOM1" s="278"/>
      <c r="VON1" s="278"/>
      <c r="VOO1" s="278"/>
      <c r="VOP1" s="278"/>
      <c r="VOQ1" s="278"/>
      <c r="VOR1" s="278"/>
      <c r="VOS1" s="278"/>
      <c r="VOT1" s="278"/>
      <c r="VOU1" s="278"/>
      <c r="VOV1" s="278"/>
      <c r="VOW1" s="278"/>
      <c r="VOX1" s="278"/>
      <c r="VOY1" s="278"/>
      <c r="VOZ1" s="278"/>
      <c r="VPA1" s="278"/>
      <c r="VPB1" s="278"/>
      <c r="VPC1" s="278"/>
      <c r="VPD1" s="278"/>
      <c r="VPE1" s="278"/>
      <c r="VPF1" s="278"/>
      <c r="VPG1" s="278"/>
      <c r="VPH1" s="278"/>
      <c r="VPI1" s="278"/>
      <c r="VPJ1" s="278"/>
      <c r="VPK1" s="278"/>
      <c r="VPL1" s="278"/>
      <c r="VPM1" s="278"/>
      <c r="VPN1" s="278"/>
      <c r="VPO1" s="278"/>
      <c r="VPP1" s="278"/>
      <c r="VPQ1" s="278"/>
      <c r="VPR1" s="278"/>
      <c r="VPS1" s="278"/>
      <c r="VPT1" s="278"/>
      <c r="VPU1" s="278"/>
      <c r="VPV1" s="278"/>
      <c r="VPW1" s="278"/>
      <c r="VPX1" s="278"/>
      <c r="VPY1" s="278"/>
      <c r="VPZ1" s="278"/>
      <c r="VQA1" s="278"/>
      <c r="VQB1" s="278"/>
      <c r="VQC1" s="278"/>
      <c r="VQD1" s="278"/>
      <c r="VQE1" s="278"/>
      <c r="VQF1" s="278"/>
      <c r="VQG1" s="278"/>
      <c r="VQH1" s="278"/>
      <c r="VQI1" s="278"/>
      <c r="VQJ1" s="278"/>
      <c r="VQK1" s="278"/>
      <c r="VQL1" s="278"/>
      <c r="VQM1" s="278"/>
      <c r="VQN1" s="278"/>
      <c r="VQO1" s="278"/>
      <c r="VQP1" s="278"/>
      <c r="VQQ1" s="278"/>
      <c r="VQR1" s="278"/>
      <c r="VQS1" s="278"/>
      <c r="VQT1" s="278"/>
      <c r="VQU1" s="278"/>
      <c r="VQV1" s="278"/>
      <c r="VQW1" s="278"/>
      <c r="VQX1" s="278"/>
      <c r="VQY1" s="278"/>
      <c r="VQZ1" s="278"/>
      <c r="VRA1" s="278"/>
      <c r="VRB1" s="278"/>
      <c r="VRC1" s="278"/>
      <c r="VRD1" s="278"/>
      <c r="VRE1" s="278"/>
      <c r="VRF1" s="278"/>
      <c r="VRG1" s="278"/>
      <c r="VRH1" s="278"/>
      <c r="VRI1" s="278"/>
      <c r="VRJ1" s="278"/>
      <c r="VRK1" s="278"/>
      <c r="VRL1" s="278"/>
      <c r="VRM1" s="278"/>
      <c r="VRN1" s="278"/>
      <c r="VRO1" s="278"/>
      <c r="VRP1" s="278"/>
      <c r="VRQ1" s="278"/>
      <c r="VRR1" s="278"/>
      <c r="VRS1" s="278"/>
      <c r="VRT1" s="278"/>
      <c r="VRU1" s="278"/>
      <c r="VRV1" s="278"/>
      <c r="VRW1" s="278"/>
      <c r="VRX1" s="278"/>
      <c r="VRY1" s="278"/>
      <c r="VRZ1" s="278"/>
      <c r="VSA1" s="278"/>
      <c r="VSB1" s="278"/>
      <c r="VSC1" s="278"/>
      <c r="VSD1" s="278"/>
      <c r="VSE1" s="278"/>
      <c r="VSF1" s="278"/>
      <c r="VSG1" s="278"/>
      <c r="VSH1" s="278"/>
      <c r="VSI1" s="278"/>
      <c r="VSJ1" s="278"/>
      <c r="VSK1" s="278"/>
      <c r="VSL1" s="278"/>
      <c r="VSM1" s="278"/>
      <c r="VSN1" s="278"/>
      <c r="VSO1" s="278"/>
      <c r="VSP1" s="278"/>
      <c r="VSQ1" s="278"/>
      <c r="VSR1" s="278"/>
      <c r="VSS1" s="278"/>
      <c r="VST1" s="278"/>
      <c r="VSU1" s="278"/>
      <c r="VSV1" s="278"/>
      <c r="VSW1" s="278"/>
      <c r="VSX1" s="278"/>
      <c r="VSY1" s="278"/>
      <c r="VSZ1" s="278"/>
      <c r="VTA1" s="278"/>
      <c r="VTB1" s="278"/>
      <c r="VTC1" s="278"/>
      <c r="VTD1" s="278"/>
      <c r="VTE1" s="278"/>
      <c r="VTF1" s="278"/>
      <c r="VTG1" s="278"/>
      <c r="VTH1" s="278"/>
      <c r="VTI1" s="278"/>
      <c r="VTJ1" s="278"/>
      <c r="VTK1" s="278"/>
      <c r="VTL1" s="278"/>
      <c r="VTM1" s="278"/>
      <c r="VTN1" s="278"/>
      <c r="VTO1" s="278"/>
      <c r="VTP1" s="278"/>
      <c r="VTQ1" s="278"/>
      <c r="VTR1" s="278"/>
      <c r="VTS1" s="278"/>
      <c r="VTT1" s="278"/>
      <c r="VTU1" s="278"/>
      <c r="VTV1" s="278"/>
      <c r="VTW1" s="278"/>
      <c r="VTX1" s="278"/>
      <c r="VTY1" s="278"/>
      <c r="VTZ1" s="278"/>
      <c r="VUA1" s="278"/>
      <c r="VUB1" s="278"/>
      <c r="VUC1" s="278"/>
      <c r="VUD1" s="278"/>
      <c r="VUE1" s="278"/>
      <c r="VUF1" s="278"/>
      <c r="VUG1" s="278"/>
      <c r="VUH1" s="278"/>
      <c r="VUI1" s="278"/>
      <c r="VUJ1" s="278"/>
      <c r="VUK1" s="278"/>
      <c r="VUL1" s="278"/>
      <c r="VUM1" s="278"/>
      <c r="VUN1" s="278"/>
      <c r="VUO1" s="278"/>
      <c r="VUP1" s="278"/>
      <c r="VUQ1" s="278"/>
      <c r="VUR1" s="278"/>
      <c r="VUS1" s="278"/>
      <c r="VUT1" s="278"/>
      <c r="VUU1" s="278"/>
      <c r="VUV1" s="278"/>
      <c r="VUW1" s="278"/>
      <c r="VUX1" s="278"/>
      <c r="VUY1" s="278"/>
      <c r="VUZ1" s="278"/>
      <c r="VVA1" s="278"/>
      <c r="VVB1" s="278"/>
      <c r="VVC1" s="278"/>
      <c r="VVD1" s="278"/>
      <c r="VVE1" s="278"/>
      <c r="VVF1" s="278"/>
      <c r="VVG1" s="278"/>
      <c r="VVH1" s="278"/>
      <c r="VVI1" s="278"/>
      <c r="VVJ1" s="278"/>
      <c r="VVK1" s="278"/>
      <c r="VVL1" s="278"/>
      <c r="VVM1" s="278"/>
      <c r="VVN1" s="278"/>
      <c r="VVO1" s="278"/>
      <c r="VVP1" s="278"/>
      <c r="VVQ1" s="278"/>
      <c r="VVR1" s="278"/>
      <c r="VVS1" s="278"/>
      <c r="VVT1" s="278"/>
      <c r="VVU1" s="278"/>
      <c r="VVV1" s="278"/>
      <c r="VVW1" s="278"/>
      <c r="VVX1" s="278"/>
      <c r="VVY1" s="278"/>
      <c r="VVZ1" s="278"/>
      <c r="VWA1" s="278"/>
      <c r="VWB1" s="278"/>
      <c r="VWC1" s="278"/>
      <c r="VWD1" s="278"/>
      <c r="VWE1" s="278"/>
      <c r="VWF1" s="278"/>
      <c r="VWG1" s="278"/>
      <c r="VWH1" s="278"/>
      <c r="VWI1" s="278"/>
      <c r="VWJ1" s="278"/>
      <c r="VWK1" s="278"/>
      <c r="VWL1" s="278"/>
      <c r="VWM1" s="278"/>
      <c r="VWN1" s="278"/>
      <c r="VWO1" s="278"/>
      <c r="VWP1" s="278"/>
      <c r="VWQ1" s="278"/>
      <c r="VWR1" s="278"/>
      <c r="VWS1" s="278"/>
      <c r="VWT1" s="278"/>
      <c r="VWU1" s="278"/>
      <c r="VWV1" s="278"/>
      <c r="VWW1" s="278"/>
      <c r="VWX1" s="278"/>
      <c r="VWY1" s="278"/>
      <c r="VWZ1" s="278"/>
      <c r="VXA1" s="278"/>
      <c r="VXB1" s="278"/>
      <c r="VXC1" s="278"/>
      <c r="VXD1" s="278"/>
      <c r="VXE1" s="278"/>
      <c r="VXF1" s="278"/>
      <c r="VXG1" s="278"/>
      <c r="VXH1" s="278"/>
      <c r="VXI1" s="278"/>
      <c r="VXJ1" s="278"/>
      <c r="VXK1" s="278"/>
      <c r="VXL1" s="278"/>
      <c r="VXM1" s="278"/>
      <c r="VXN1" s="278"/>
      <c r="VXO1" s="278"/>
      <c r="VXP1" s="278"/>
      <c r="VXQ1" s="278"/>
      <c r="VXR1" s="278"/>
      <c r="VXS1" s="278"/>
      <c r="VXT1" s="278"/>
      <c r="VXU1" s="278"/>
      <c r="VXV1" s="278"/>
      <c r="VXW1" s="278"/>
      <c r="VXX1" s="278"/>
      <c r="VXY1" s="278"/>
      <c r="VXZ1" s="278"/>
      <c r="VYA1" s="278"/>
      <c r="VYB1" s="278"/>
      <c r="VYC1" s="278"/>
      <c r="VYD1" s="278"/>
      <c r="VYE1" s="278"/>
      <c r="VYF1" s="278"/>
      <c r="VYG1" s="278"/>
      <c r="VYH1" s="278"/>
      <c r="VYI1" s="278"/>
      <c r="VYJ1" s="278"/>
      <c r="VYK1" s="278"/>
      <c r="VYL1" s="278"/>
      <c r="VYM1" s="278"/>
      <c r="VYN1" s="278"/>
      <c r="VYO1" s="278"/>
      <c r="VYP1" s="278"/>
      <c r="VYQ1" s="278"/>
      <c r="VYR1" s="278"/>
      <c r="VYS1" s="278"/>
      <c r="VYT1" s="278"/>
      <c r="VYU1" s="278"/>
      <c r="VYV1" s="278"/>
      <c r="VYW1" s="278"/>
      <c r="VYX1" s="278"/>
      <c r="VYY1" s="278"/>
      <c r="VYZ1" s="278"/>
      <c r="VZA1" s="278"/>
      <c r="VZB1" s="278"/>
      <c r="VZC1" s="278"/>
      <c r="VZD1" s="278"/>
      <c r="VZE1" s="278"/>
      <c r="VZF1" s="278"/>
      <c r="VZG1" s="278"/>
      <c r="VZH1" s="278"/>
      <c r="VZI1" s="278"/>
      <c r="VZJ1" s="278"/>
      <c r="VZK1" s="278"/>
      <c r="VZL1" s="278"/>
      <c r="VZM1" s="278"/>
      <c r="VZN1" s="278"/>
      <c r="VZO1" s="278"/>
      <c r="VZP1" s="278"/>
      <c r="VZQ1" s="278"/>
      <c r="VZR1" s="278"/>
      <c r="VZS1" s="278"/>
      <c r="VZT1" s="278"/>
      <c r="VZU1" s="278"/>
      <c r="VZV1" s="278"/>
      <c r="VZW1" s="278"/>
      <c r="VZX1" s="278"/>
      <c r="VZY1" s="278"/>
      <c r="VZZ1" s="278"/>
      <c r="WAA1" s="278"/>
      <c r="WAB1" s="278"/>
      <c r="WAC1" s="278"/>
      <c r="WAD1" s="278"/>
      <c r="WAE1" s="278"/>
      <c r="WAF1" s="278"/>
      <c r="WAG1" s="278"/>
      <c r="WAH1" s="278"/>
      <c r="WAI1" s="278"/>
      <c r="WAJ1" s="278"/>
      <c r="WAK1" s="278"/>
      <c r="WAL1" s="278"/>
      <c r="WAM1" s="278"/>
      <c r="WAN1" s="278"/>
      <c r="WAO1" s="278"/>
      <c r="WAP1" s="278"/>
      <c r="WAQ1" s="278"/>
      <c r="WAR1" s="278"/>
      <c r="WAS1" s="278"/>
      <c r="WAT1" s="278"/>
      <c r="WAU1" s="278"/>
      <c r="WAV1" s="278"/>
      <c r="WAW1" s="278"/>
      <c r="WAX1" s="278"/>
      <c r="WAY1" s="278"/>
      <c r="WAZ1" s="278"/>
      <c r="WBA1" s="278"/>
      <c r="WBB1" s="278"/>
      <c r="WBC1" s="278"/>
      <c r="WBD1" s="278"/>
      <c r="WBE1" s="278"/>
      <c r="WBF1" s="278"/>
      <c r="WBG1" s="278"/>
      <c r="WBH1" s="278"/>
      <c r="WBI1" s="278"/>
      <c r="WBJ1" s="278"/>
      <c r="WBK1" s="278"/>
      <c r="WBL1" s="278"/>
      <c r="WBM1" s="278"/>
      <c r="WBN1" s="278"/>
      <c r="WBO1" s="278"/>
      <c r="WBP1" s="278"/>
      <c r="WBQ1" s="278"/>
      <c r="WBR1" s="278"/>
      <c r="WBS1" s="278"/>
      <c r="WBT1" s="278"/>
      <c r="WBU1" s="278"/>
      <c r="WBV1" s="278"/>
      <c r="WBW1" s="278"/>
      <c r="WBX1" s="278"/>
      <c r="WBY1" s="278"/>
      <c r="WBZ1" s="278"/>
      <c r="WCA1" s="278"/>
      <c r="WCB1" s="278"/>
      <c r="WCC1" s="278"/>
      <c r="WCD1" s="278"/>
      <c r="WCE1" s="278"/>
      <c r="WCF1" s="278"/>
      <c r="WCG1" s="278"/>
      <c r="WCH1" s="278"/>
      <c r="WCI1" s="278"/>
      <c r="WCJ1" s="278"/>
      <c r="WCK1" s="278"/>
      <c r="WCL1" s="278"/>
      <c r="WCM1" s="278"/>
      <c r="WCN1" s="278"/>
      <c r="WCO1" s="278"/>
      <c r="WCP1" s="278"/>
      <c r="WCQ1" s="278"/>
      <c r="WCR1" s="278"/>
      <c r="WCS1" s="278"/>
      <c r="WCT1" s="278"/>
      <c r="WCU1" s="278"/>
      <c r="WCV1" s="278"/>
      <c r="WCW1" s="278"/>
      <c r="WCX1" s="278"/>
      <c r="WCY1" s="278"/>
      <c r="WCZ1" s="278"/>
      <c r="WDA1" s="278"/>
      <c r="WDB1" s="278"/>
      <c r="WDC1" s="278"/>
      <c r="WDD1" s="278"/>
      <c r="WDE1" s="278"/>
      <c r="WDF1" s="278"/>
      <c r="WDG1" s="278"/>
      <c r="WDH1" s="278"/>
      <c r="WDI1" s="278"/>
      <c r="WDJ1" s="278"/>
      <c r="WDK1" s="278"/>
      <c r="WDL1" s="278"/>
      <c r="WDM1" s="278"/>
      <c r="WDN1" s="278"/>
      <c r="WDO1" s="278"/>
      <c r="WDP1" s="278"/>
      <c r="WDQ1" s="278"/>
      <c r="WDR1" s="278"/>
      <c r="WDS1" s="278"/>
      <c r="WDT1" s="278"/>
      <c r="WDU1" s="278"/>
      <c r="WDV1" s="278"/>
      <c r="WDW1" s="278"/>
      <c r="WDX1" s="278"/>
      <c r="WDY1" s="278"/>
      <c r="WDZ1" s="278"/>
      <c r="WEA1" s="278"/>
      <c r="WEB1" s="278"/>
      <c r="WEC1" s="278"/>
      <c r="WED1" s="278"/>
      <c r="WEE1" s="278"/>
      <c r="WEF1" s="278"/>
      <c r="WEG1" s="278"/>
      <c r="WEH1" s="278"/>
      <c r="WEI1" s="278"/>
      <c r="WEJ1" s="278"/>
      <c r="WEK1" s="278"/>
      <c r="WEL1" s="278"/>
      <c r="WEM1" s="278"/>
      <c r="WEN1" s="278"/>
      <c r="WEO1" s="278"/>
      <c r="WEP1" s="278"/>
      <c r="WEQ1" s="278"/>
      <c r="WER1" s="278"/>
      <c r="WES1" s="278"/>
      <c r="WET1" s="278"/>
      <c r="WEU1" s="278"/>
      <c r="WEV1" s="278"/>
      <c r="WEW1" s="278"/>
      <c r="WEX1" s="278"/>
      <c r="WEY1" s="278"/>
      <c r="WEZ1" s="278"/>
      <c r="WFA1" s="278"/>
      <c r="WFB1" s="278"/>
      <c r="WFC1" s="278"/>
      <c r="WFD1" s="278"/>
      <c r="WFE1" s="278"/>
      <c r="WFF1" s="278"/>
      <c r="WFG1" s="278"/>
      <c r="WFH1" s="278"/>
      <c r="WFI1" s="278"/>
      <c r="WFJ1" s="278"/>
      <c r="WFK1" s="278"/>
      <c r="WFL1" s="278"/>
      <c r="WFM1" s="278"/>
      <c r="WFN1" s="278"/>
      <c r="WFO1" s="278"/>
      <c r="WFP1" s="278"/>
      <c r="WFQ1" s="278"/>
      <c r="WFR1" s="278"/>
      <c r="WFS1" s="278"/>
      <c r="WFT1" s="278"/>
      <c r="WFU1" s="278"/>
      <c r="WFV1" s="278"/>
      <c r="WFW1" s="278"/>
      <c r="WFX1" s="278"/>
      <c r="WFY1" s="278"/>
      <c r="WFZ1" s="278"/>
      <c r="WGA1" s="278"/>
      <c r="WGB1" s="278"/>
      <c r="WGC1" s="278"/>
      <c r="WGD1" s="278"/>
      <c r="WGE1" s="278"/>
      <c r="WGF1" s="278"/>
      <c r="WGG1" s="278"/>
      <c r="WGH1" s="278"/>
      <c r="WGI1" s="278"/>
      <c r="WGJ1" s="278"/>
      <c r="WGK1" s="278"/>
      <c r="WGL1" s="278"/>
      <c r="WGM1" s="278"/>
      <c r="WGN1" s="278"/>
      <c r="WGO1" s="278"/>
      <c r="WGP1" s="278"/>
      <c r="WGQ1" s="278"/>
      <c r="WGR1" s="278"/>
      <c r="WGS1" s="278"/>
      <c r="WGT1" s="278"/>
      <c r="WGU1" s="278"/>
      <c r="WGV1" s="278"/>
      <c r="WGW1" s="278"/>
      <c r="WGX1" s="278"/>
      <c r="WGY1" s="278"/>
      <c r="WGZ1" s="278"/>
      <c r="WHA1" s="278"/>
      <c r="WHB1" s="278"/>
      <c r="WHC1" s="278"/>
      <c r="WHD1" s="278"/>
      <c r="WHE1" s="278"/>
      <c r="WHF1" s="278"/>
      <c r="WHG1" s="278"/>
      <c r="WHH1" s="278"/>
      <c r="WHI1" s="278"/>
      <c r="WHJ1" s="278"/>
      <c r="WHK1" s="278"/>
      <c r="WHL1" s="278"/>
      <c r="WHM1" s="278"/>
      <c r="WHN1" s="278"/>
      <c r="WHO1" s="278"/>
      <c r="WHP1" s="278"/>
      <c r="WHQ1" s="278"/>
      <c r="WHR1" s="278"/>
      <c r="WHS1" s="278"/>
      <c r="WHT1" s="278"/>
      <c r="WHU1" s="278"/>
      <c r="WHV1" s="278"/>
      <c r="WHW1" s="278"/>
      <c r="WHX1" s="278"/>
      <c r="WHY1" s="278"/>
      <c r="WHZ1" s="278"/>
      <c r="WIA1" s="278"/>
      <c r="WIB1" s="278"/>
      <c r="WIC1" s="278"/>
      <c r="WID1" s="278"/>
      <c r="WIE1" s="278"/>
      <c r="WIF1" s="278"/>
      <c r="WIG1" s="278"/>
      <c r="WIH1" s="278"/>
      <c r="WII1" s="278"/>
      <c r="WIJ1" s="278"/>
      <c r="WIK1" s="278"/>
      <c r="WIL1" s="278"/>
      <c r="WIM1" s="278"/>
      <c r="WIN1" s="278"/>
      <c r="WIO1" s="278"/>
      <c r="WIP1" s="278"/>
      <c r="WIQ1" s="278"/>
      <c r="WIR1" s="278"/>
      <c r="WIS1" s="278"/>
      <c r="WIT1" s="278"/>
      <c r="WIU1" s="278"/>
      <c r="WIV1" s="278"/>
      <c r="WIW1" s="278"/>
      <c r="WIX1" s="278"/>
      <c r="WIY1" s="278"/>
      <c r="WIZ1" s="278"/>
      <c r="WJA1" s="278"/>
      <c r="WJB1" s="278"/>
      <c r="WJC1" s="278"/>
      <c r="WJD1" s="278"/>
      <c r="WJE1" s="278"/>
      <c r="WJF1" s="278"/>
      <c r="WJG1" s="278"/>
      <c r="WJH1" s="278"/>
      <c r="WJI1" s="278"/>
      <c r="WJJ1" s="278"/>
      <c r="WJK1" s="278"/>
      <c r="WJL1" s="278"/>
      <c r="WJM1" s="278"/>
      <c r="WJN1" s="278"/>
      <c r="WJO1" s="278"/>
      <c r="WJP1" s="278"/>
      <c r="WJQ1" s="278"/>
      <c r="WJR1" s="278"/>
      <c r="WJS1" s="278"/>
      <c r="WJT1" s="278"/>
      <c r="WJU1" s="278"/>
      <c r="WJV1" s="278"/>
      <c r="WJW1" s="278"/>
      <c r="WJX1" s="278"/>
      <c r="WJY1" s="278"/>
      <c r="WJZ1" s="278"/>
      <c r="WKA1" s="278"/>
      <c r="WKB1" s="278"/>
      <c r="WKC1" s="278"/>
      <c r="WKD1" s="278"/>
      <c r="WKE1" s="278"/>
      <c r="WKF1" s="278"/>
      <c r="WKG1" s="278"/>
      <c r="WKH1" s="278"/>
      <c r="WKI1" s="278"/>
      <c r="WKJ1" s="278"/>
      <c r="WKK1" s="278"/>
      <c r="WKL1" s="278"/>
      <c r="WKM1" s="278"/>
      <c r="WKN1" s="278"/>
      <c r="WKO1" s="278"/>
      <c r="WKP1" s="278"/>
      <c r="WKQ1" s="278"/>
      <c r="WKR1" s="278"/>
      <c r="WKS1" s="278"/>
      <c r="WKT1" s="278"/>
      <c r="WKU1" s="278"/>
      <c r="WKV1" s="278"/>
      <c r="WKW1" s="278"/>
      <c r="WKX1" s="278"/>
      <c r="WKY1" s="278"/>
      <c r="WKZ1" s="278"/>
      <c r="WLA1" s="278"/>
      <c r="WLB1" s="278"/>
      <c r="WLC1" s="278"/>
      <c r="WLD1" s="278"/>
      <c r="WLE1" s="278"/>
      <c r="WLF1" s="278"/>
      <c r="WLG1" s="278"/>
      <c r="WLH1" s="278"/>
      <c r="WLI1" s="278"/>
      <c r="WLJ1" s="278"/>
      <c r="WLK1" s="278"/>
      <c r="WLL1" s="278"/>
      <c r="WLM1" s="278"/>
      <c r="WLN1" s="278"/>
      <c r="WLO1" s="278"/>
      <c r="WLP1" s="278"/>
      <c r="WLQ1" s="278"/>
      <c r="WLR1" s="278"/>
      <c r="WLS1" s="278"/>
      <c r="WLT1" s="278"/>
      <c r="WLU1" s="278"/>
      <c r="WLV1" s="278"/>
      <c r="WLW1" s="278"/>
      <c r="WLX1" s="278"/>
      <c r="WLY1" s="278"/>
      <c r="WLZ1" s="278"/>
      <c r="WMA1" s="278"/>
      <c r="WMB1" s="278"/>
      <c r="WMC1" s="278"/>
      <c r="WMD1" s="278"/>
      <c r="WME1" s="278"/>
      <c r="WMF1" s="278"/>
      <c r="WMG1" s="278"/>
      <c r="WMH1" s="278"/>
      <c r="WMI1" s="278"/>
      <c r="WMJ1" s="278"/>
      <c r="WMK1" s="278"/>
      <c r="WML1" s="278"/>
      <c r="WMM1" s="278"/>
      <c r="WMN1" s="278"/>
      <c r="WMO1" s="278"/>
      <c r="WMP1" s="278"/>
      <c r="WMQ1" s="278"/>
      <c r="WMR1" s="278"/>
      <c r="WMS1" s="278"/>
      <c r="WMT1" s="278"/>
      <c r="WMU1" s="278"/>
      <c r="WMV1" s="278"/>
      <c r="WMW1" s="278"/>
      <c r="WMX1" s="278"/>
      <c r="WMY1" s="278"/>
      <c r="WMZ1" s="278"/>
      <c r="WNA1" s="278"/>
      <c r="WNB1" s="278"/>
      <c r="WNC1" s="278"/>
      <c r="WND1" s="278"/>
      <c r="WNE1" s="278"/>
      <c r="WNF1" s="278"/>
      <c r="WNG1" s="278"/>
      <c r="WNH1" s="278"/>
      <c r="WNI1" s="278"/>
      <c r="WNJ1" s="278"/>
      <c r="WNK1" s="278"/>
      <c r="WNL1" s="278"/>
      <c r="WNM1" s="278"/>
      <c r="WNN1" s="278"/>
      <c r="WNO1" s="278"/>
      <c r="WNP1" s="278"/>
      <c r="WNQ1" s="278"/>
      <c r="WNR1" s="278"/>
      <c r="WNS1" s="278"/>
      <c r="WNT1" s="278"/>
      <c r="WNU1" s="278"/>
      <c r="WNV1" s="278"/>
      <c r="WNW1" s="278"/>
      <c r="WNX1" s="278"/>
      <c r="WNY1" s="278"/>
      <c r="WNZ1" s="278"/>
      <c r="WOA1" s="278"/>
      <c r="WOB1" s="278"/>
      <c r="WOC1" s="278"/>
      <c r="WOD1" s="278"/>
      <c r="WOE1" s="278"/>
      <c r="WOF1" s="278"/>
      <c r="WOG1" s="278"/>
      <c r="WOH1" s="278"/>
      <c r="WOI1" s="278"/>
      <c r="WOJ1" s="278"/>
      <c r="WOK1" s="278"/>
      <c r="WOL1" s="278"/>
      <c r="WOM1" s="278"/>
      <c r="WON1" s="278"/>
      <c r="WOO1" s="278"/>
      <c r="WOP1" s="278"/>
      <c r="WOQ1" s="278"/>
      <c r="WOR1" s="278"/>
      <c r="WOS1" s="278"/>
      <c r="WOT1" s="278"/>
      <c r="WOU1" s="278"/>
      <c r="WOV1" s="278"/>
      <c r="WOW1" s="278"/>
      <c r="WOX1" s="278"/>
      <c r="WOY1" s="278"/>
      <c r="WOZ1" s="278"/>
      <c r="WPA1" s="278"/>
      <c r="WPB1" s="278"/>
      <c r="WPC1" s="278"/>
      <c r="WPD1" s="278"/>
      <c r="WPE1" s="278"/>
      <c r="WPF1" s="278"/>
      <c r="WPG1" s="278"/>
      <c r="WPH1" s="278"/>
      <c r="WPI1" s="278"/>
      <c r="WPJ1" s="278"/>
      <c r="WPK1" s="278"/>
      <c r="WPL1" s="278"/>
      <c r="WPM1" s="278"/>
      <c r="WPN1" s="278"/>
      <c r="WPO1" s="278"/>
      <c r="WPP1" s="278"/>
      <c r="WPQ1" s="278"/>
      <c r="WPR1" s="278"/>
      <c r="WPS1" s="278"/>
      <c r="WPT1" s="278"/>
      <c r="WPU1" s="278"/>
      <c r="WPV1" s="278"/>
      <c r="WPW1" s="278"/>
      <c r="WPX1" s="278"/>
      <c r="WPY1" s="278"/>
      <c r="WPZ1" s="278"/>
      <c r="WQA1" s="278"/>
      <c r="WQB1" s="278"/>
      <c r="WQC1" s="278"/>
      <c r="WQD1" s="278"/>
      <c r="WQE1" s="278"/>
      <c r="WQF1" s="278"/>
      <c r="WQG1" s="278"/>
      <c r="WQH1" s="278"/>
      <c r="WQI1" s="278"/>
      <c r="WQJ1" s="278"/>
      <c r="WQK1" s="278"/>
      <c r="WQL1" s="278"/>
      <c r="WQM1" s="278"/>
      <c r="WQN1" s="278"/>
      <c r="WQO1" s="278"/>
      <c r="WQP1" s="278"/>
      <c r="WQQ1" s="278"/>
      <c r="WQR1" s="278"/>
      <c r="WQS1" s="278"/>
      <c r="WQT1" s="278"/>
      <c r="WQU1" s="278"/>
      <c r="WQV1" s="278"/>
      <c r="WQW1" s="278"/>
      <c r="WQX1" s="278"/>
      <c r="WQY1" s="278"/>
      <c r="WQZ1" s="278"/>
      <c r="WRA1" s="278"/>
      <c r="WRB1" s="278"/>
      <c r="WRC1" s="278"/>
      <c r="WRD1" s="278"/>
      <c r="WRE1" s="278"/>
      <c r="WRF1" s="278"/>
      <c r="WRG1" s="278"/>
      <c r="WRH1" s="278"/>
      <c r="WRI1" s="278"/>
      <c r="WRJ1" s="278"/>
      <c r="WRK1" s="278"/>
      <c r="WRL1" s="278"/>
      <c r="WRM1" s="278"/>
      <c r="WRN1" s="278"/>
      <c r="WRO1" s="278"/>
      <c r="WRP1" s="278"/>
      <c r="WRQ1" s="278"/>
      <c r="WRR1" s="278"/>
      <c r="WRS1" s="278"/>
      <c r="WRT1" s="278"/>
      <c r="WRU1" s="278"/>
      <c r="WRV1" s="278"/>
      <c r="WRW1" s="278"/>
      <c r="WRX1" s="278"/>
      <c r="WRY1" s="278"/>
      <c r="WRZ1" s="278"/>
      <c r="WSA1" s="278"/>
      <c r="WSB1" s="278"/>
      <c r="WSC1" s="278"/>
      <c r="WSD1" s="278"/>
      <c r="WSE1" s="278"/>
      <c r="WSF1" s="278"/>
      <c r="WSG1" s="278"/>
      <c r="WSH1" s="278"/>
      <c r="WSI1" s="278"/>
      <c r="WSJ1" s="278"/>
      <c r="WSK1" s="278"/>
      <c r="WSL1" s="278"/>
      <c r="WSM1" s="278"/>
      <c r="WSN1" s="278"/>
      <c r="WSO1" s="278"/>
      <c r="WSP1" s="278"/>
      <c r="WSQ1" s="278"/>
      <c r="WSR1" s="278"/>
      <c r="WSS1" s="278"/>
      <c r="WST1" s="278"/>
      <c r="WSU1" s="278"/>
      <c r="WSV1" s="278"/>
      <c r="WSW1" s="278"/>
      <c r="WSX1" s="278"/>
      <c r="WSY1" s="278"/>
      <c r="WSZ1" s="278"/>
      <c r="WTA1" s="278"/>
      <c r="WTB1" s="278"/>
      <c r="WTC1" s="278"/>
      <c r="WTD1" s="278"/>
      <c r="WTE1" s="278"/>
      <c r="WTF1" s="278"/>
      <c r="WTG1" s="278"/>
      <c r="WTH1" s="278"/>
      <c r="WTI1" s="278"/>
      <c r="WTJ1" s="278"/>
      <c r="WTK1" s="278"/>
      <c r="WTL1" s="278"/>
      <c r="WTM1" s="278"/>
      <c r="WTN1" s="278"/>
      <c r="WTO1" s="278"/>
      <c r="WTP1" s="278"/>
      <c r="WTQ1" s="278"/>
      <c r="WTR1" s="278"/>
      <c r="WTS1" s="278"/>
      <c r="WTT1" s="278"/>
      <c r="WTU1" s="278"/>
      <c r="WTV1" s="278"/>
      <c r="WTW1" s="278"/>
      <c r="WTX1" s="278"/>
      <c r="WTY1" s="278"/>
      <c r="WTZ1" s="278"/>
      <c r="WUA1" s="278"/>
      <c r="WUB1" s="278"/>
      <c r="WUC1" s="278"/>
      <c r="WUD1" s="278"/>
      <c r="WUE1" s="278"/>
      <c r="WUF1" s="278"/>
      <c r="WUG1" s="278"/>
      <c r="WUH1" s="278"/>
      <c r="WUI1" s="278"/>
      <c r="WUJ1" s="278"/>
      <c r="WUK1" s="278"/>
      <c r="WUL1" s="278"/>
      <c r="WUM1" s="278"/>
      <c r="WUN1" s="278"/>
      <c r="WUO1" s="278"/>
      <c r="WUP1" s="278"/>
      <c r="WUQ1" s="278"/>
      <c r="WUR1" s="278"/>
      <c r="WUS1" s="278"/>
      <c r="WUT1" s="278"/>
      <c r="WUU1" s="278"/>
      <c r="WUV1" s="278"/>
      <c r="WUW1" s="278"/>
      <c r="WUX1" s="278"/>
      <c r="WUY1" s="278"/>
      <c r="WUZ1" s="278"/>
      <c r="WVA1" s="278"/>
      <c r="WVB1" s="278"/>
      <c r="WVC1" s="278"/>
      <c r="WVD1" s="278"/>
      <c r="WVE1" s="278"/>
      <c r="WVF1" s="278"/>
      <c r="WVG1" s="278"/>
      <c r="WVH1" s="278"/>
      <c r="WVI1" s="278"/>
      <c r="WVJ1" s="278"/>
      <c r="WVK1" s="278"/>
      <c r="WVL1" s="278"/>
      <c r="WVM1" s="278"/>
      <c r="WVN1" s="278"/>
      <c r="WVO1" s="278"/>
      <c r="WVP1" s="278"/>
      <c r="WVQ1" s="278"/>
      <c r="WVR1" s="278"/>
      <c r="WVS1" s="278"/>
      <c r="WVT1" s="278"/>
      <c r="WVU1" s="278"/>
      <c r="WVV1" s="278"/>
      <c r="WVW1" s="278"/>
      <c r="WVX1" s="278"/>
      <c r="WVY1" s="278"/>
      <c r="WVZ1" s="278"/>
      <c r="WWA1" s="278"/>
      <c r="WWB1" s="278"/>
      <c r="WWC1" s="278"/>
      <c r="WWD1" s="278"/>
      <c r="WWE1" s="278"/>
      <c r="WWF1" s="278"/>
      <c r="WWG1" s="278"/>
      <c r="WWH1" s="278"/>
      <c r="WWI1" s="278"/>
      <c r="WWJ1" s="278"/>
      <c r="WWK1" s="278"/>
      <c r="WWL1" s="278"/>
      <c r="WWM1" s="278"/>
      <c r="WWN1" s="278"/>
      <c r="WWO1" s="278"/>
      <c r="WWP1" s="278"/>
      <c r="WWQ1" s="278"/>
      <c r="WWR1" s="278"/>
      <c r="WWS1" s="278"/>
      <c r="WWT1" s="278"/>
      <c r="WWU1" s="278"/>
      <c r="WWV1" s="278"/>
      <c r="WWW1" s="278"/>
      <c r="WWX1" s="278"/>
      <c r="WWY1" s="278"/>
      <c r="WWZ1" s="278"/>
      <c r="WXA1" s="278"/>
      <c r="WXB1" s="278"/>
      <c r="WXC1" s="278"/>
      <c r="WXD1" s="278"/>
      <c r="WXE1" s="278"/>
      <c r="WXF1" s="278"/>
      <c r="WXG1" s="278"/>
      <c r="WXH1" s="278"/>
      <c r="WXI1" s="278"/>
      <c r="WXJ1" s="278"/>
      <c r="WXK1" s="278"/>
      <c r="WXL1" s="278"/>
      <c r="WXM1" s="278"/>
      <c r="WXN1" s="278"/>
      <c r="WXO1" s="278"/>
      <c r="WXP1" s="278"/>
      <c r="WXQ1" s="278"/>
      <c r="WXR1" s="278"/>
      <c r="WXS1" s="278"/>
      <c r="WXT1" s="278"/>
      <c r="WXU1" s="278"/>
      <c r="WXV1" s="278"/>
      <c r="WXW1" s="278"/>
      <c r="WXX1" s="278"/>
      <c r="WXY1" s="278"/>
      <c r="WXZ1" s="278"/>
      <c r="WYA1" s="278"/>
      <c r="WYB1" s="278"/>
      <c r="WYC1" s="278"/>
      <c r="WYD1" s="278"/>
      <c r="WYE1" s="278"/>
      <c r="WYF1" s="278"/>
      <c r="WYG1" s="278"/>
      <c r="WYH1" s="278"/>
      <c r="WYI1" s="278"/>
      <c r="WYJ1" s="278"/>
      <c r="WYK1" s="278"/>
      <c r="WYL1" s="278"/>
      <c r="WYM1" s="278"/>
      <c r="WYN1" s="278"/>
      <c r="WYO1" s="278"/>
      <c r="WYP1" s="278"/>
      <c r="WYQ1" s="278"/>
      <c r="WYR1" s="278"/>
      <c r="WYS1" s="278"/>
      <c r="WYT1" s="278"/>
      <c r="WYU1" s="278"/>
      <c r="WYV1" s="278"/>
      <c r="WYW1" s="278"/>
      <c r="WYX1" s="278"/>
      <c r="WYY1" s="278"/>
      <c r="WYZ1" s="278"/>
      <c r="WZA1" s="278"/>
      <c r="WZB1" s="278"/>
      <c r="WZC1" s="278"/>
      <c r="WZD1" s="278"/>
      <c r="WZE1" s="278"/>
      <c r="WZF1" s="278"/>
      <c r="WZG1" s="278"/>
      <c r="WZH1" s="278"/>
      <c r="WZI1" s="278"/>
      <c r="WZJ1" s="278"/>
      <c r="WZK1" s="278"/>
      <c r="WZL1" s="278"/>
      <c r="WZM1" s="278"/>
      <c r="WZN1" s="278"/>
      <c r="WZO1" s="278"/>
      <c r="WZP1" s="278"/>
      <c r="WZQ1" s="278"/>
      <c r="WZR1" s="278"/>
      <c r="WZS1" s="278"/>
      <c r="WZT1" s="278"/>
      <c r="WZU1" s="278"/>
      <c r="WZV1" s="278"/>
      <c r="WZW1" s="278"/>
      <c r="WZX1" s="278"/>
      <c r="WZY1" s="278"/>
      <c r="WZZ1" s="278"/>
      <c r="XAA1" s="278"/>
      <c r="XAB1" s="278"/>
      <c r="XAC1" s="278"/>
      <c r="XAD1" s="278"/>
      <c r="XAE1" s="278"/>
      <c r="XAF1" s="278"/>
      <c r="XAG1" s="278"/>
      <c r="XAH1" s="278"/>
      <c r="XAI1" s="278"/>
      <c r="XAJ1" s="278"/>
      <c r="XAK1" s="278"/>
      <c r="XAL1" s="278"/>
      <c r="XAM1" s="278"/>
      <c r="XAN1" s="278"/>
      <c r="XAO1" s="278"/>
      <c r="XAP1" s="278"/>
      <c r="XAQ1" s="278"/>
      <c r="XAR1" s="278"/>
      <c r="XAS1" s="278"/>
      <c r="XAT1" s="278"/>
      <c r="XAU1" s="278"/>
      <c r="XAV1" s="278"/>
      <c r="XAW1" s="278"/>
      <c r="XAX1" s="278"/>
      <c r="XAY1" s="278"/>
      <c r="XAZ1" s="278"/>
      <c r="XBA1" s="278"/>
      <c r="XBB1" s="278"/>
      <c r="XBC1" s="278"/>
      <c r="XBD1" s="278"/>
      <c r="XBE1" s="278"/>
      <c r="XBF1" s="278"/>
      <c r="XBG1" s="278"/>
      <c r="XBH1" s="278"/>
      <c r="XBI1" s="278"/>
      <c r="XBJ1" s="278"/>
      <c r="XBK1" s="278"/>
      <c r="XBL1" s="278"/>
      <c r="XBM1" s="278"/>
      <c r="XBN1" s="278"/>
      <c r="XBO1" s="278"/>
      <c r="XBP1" s="278"/>
      <c r="XBQ1" s="278"/>
      <c r="XBR1" s="278"/>
      <c r="XBS1" s="278"/>
      <c r="XBT1" s="278"/>
      <c r="XBU1" s="278"/>
      <c r="XBV1" s="278"/>
      <c r="XBW1" s="278"/>
      <c r="XBX1" s="278"/>
      <c r="XBY1" s="278"/>
      <c r="XBZ1" s="278"/>
      <c r="XCA1" s="278"/>
      <c r="XCB1" s="278"/>
      <c r="XCC1" s="278"/>
      <c r="XCD1" s="278"/>
      <c r="XCE1" s="278"/>
      <c r="XCF1" s="278"/>
      <c r="XCG1" s="278"/>
      <c r="XCH1" s="278"/>
      <c r="XCI1" s="278"/>
      <c r="XCJ1" s="278"/>
      <c r="XCK1" s="278"/>
      <c r="XCL1" s="278"/>
      <c r="XCM1" s="278"/>
      <c r="XCN1" s="278"/>
      <c r="XCO1" s="278"/>
      <c r="XCP1" s="278"/>
      <c r="XCQ1" s="278"/>
      <c r="XCR1" s="278"/>
      <c r="XCS1" s="278"/>
      <c r="XCT1" s="278"/>
      <c r="XCU1" s="278"/>
      <c r="XCV1" s="278"/>
      <c r="XCW1" s="278"/>
      <c r="XCX1" s="278"/>
      <c r="XCY1" s="278"/>
      <c r="XCZ1" s="278"/>
      <c r="XDA1" s="278"/>
      <c r="XDB1" s="278"/>
      <c r="XDC1" s="278"/>
      <c r="XDD1" s="278"/>
      <c r="XDE1" s="278"/>
      <c r="XDF1" s="278"/>
      <c r="XDG1" s="278"/>
      <c r="XDH1" s="278"/>
      <c r="XDI1" s="278"/>
      <c r="XDJ1" s="278"/>
      <c r="XDK1" s="278"/>
      <c r="XDL1" s="278"/>
      <c r="XDM1" s="278"/>
      <c r="XDN1" s="278"/>
      <c r="XDO1" s="278"/>
      <c r="XDP1" s="278"/>
      <c r="XDQ1" s="278"/>
      <c r="XDR1" s="278"/>
      <c r="XDS1" s="278"/>
      <c r="XDT1" s="278"/>
      <c r="XDU1" s="278"/>
      <c r="XDV1" s="278"/>
      <c r="XDW1" s="278"/>
      <c r="XDX1" s="278"/>
      <c r="XDY1" s="278"/>
      <c r="XDZ1" s="278"/>
      <c r="XEA1" s="278"/>
      <c r="XEB1" s="278"/>
      <c r="XEC1" s="278"/>
      <c r="XED1" s="278"/>
      <c r="XEE1" s="278"/>
      <c r="XEF1" s="278"/>
      <c r="XEG1" s="278"/>
      <c r="XEH1" s="278"/>
      <c r="XEI1" s="278"/>
      <c r="XEJ1" s="278"/>
      <c r="XEK1" s="278"/>
      <c r="XEL1" s="278"/>
      <c r="XEM1" s="278"/>
      <c r="XEN1" s="278"/>
      <c r="XEO1" s="278"/>
      <c r="XEP1" s="278"/>
      <c r="XEQ1" s="278"/>
      <c r="XER1" s="278"/>
      <c r="XES1" s="278"/>
      <c r="XET1" s="278"/>
      <c r="XEU1" s="278"/>
      <c r="XEV1" s="278"/>
      <c r="XEW1" s="278"/>
      <c r="XEX1" s="278"/>
      <c r="XEY1" s="278"/>
      <c r="XEZ1" s="278"/>
      <c r="XFA1" s="278"/>
      <c r="XFB1" s="278"/>
      <c r="XFC1" s="278"/>
      <c r="XFD1" s="278"/>
    </row>
    <row r="2" spans="1:16384" ht="16.5">
      <c r="A2" s="278"/>
      <c r="B2" s="278" t="s">
        <v>276</v>
      </c>
      <c r="C2" s="278"/>
      <c r="D2" s="278"/>
      <c r="E2" s="278"/>
      <c r="F2" s="278" t="s">
        <v>256</v>
      </c>
      <c r="G2" s="278"/>
      <c r="H2" s="278"/>
      <c r="I2" s="278"/>
      <c r="J2" s="278" t="s">
        <v>258</v>
      </c>
      <c r="K2" s="279"/>
      <c r="L2" s="279"/>
      <c r="M2" s="279"/>
      <c r="N2" s="279" t="s">
        <v>260</v>
      </c>
      <c r="O2" s="279"/>
      <c r="P2" s="279"/>
      <c r="Q2" s="279"/>
      <c r="R2" s="279" t="s">
        <v>262</v>
      </c>
      <c r="S2" s="279"/>
      <c r="T2" s="279"/>
      <c r="U2" s="279"/>
      <c r="V2" s="278" t="s">
        <v>256</v>
      </c>
      <c r="W2" s="278"/>
      <c r="X2" s="278"/>
      <c r="Y2" s="278"/>
      <c r="Z2" s="278" t="s">
        <v>258</v>
      </c>
      <c r="AA2" s="278"/>
      <c r="AB2" s="278"/>
      <c r="AC2" s="278"/>
      <c r="AD2" s="278"/>
      <c r="AE2" s="278" t="s">
        <v>277</v>
      </c>
      <c r="AF2" s="278"/>
      <c r="AG2" s="278"/>
      <c r="AH2" s="278"/>
      <c r="AI2" s="278" t="s">
        <v>277</v>
      </c>
      <c r="AJ2" s="278"/>
      <c r="AK2" s="278"/>
      <c r="AL2" s="278"/>
      <c r="AM2" s="278" t="s">
        <v>277</v>
      </c>
      <c r="AN2" s="278"/>
      <c r="AO2" s="278"/>
      <c r="AP2" s="278"/>
      <c r="AQ2" s="278" t="s">
        <v>277</v>
      </c>
      <c r="AR2" s="278"/>
      <c r="AS2" s="278"/>
      <c r="AT2" s="278"/>
      <c r="AU2" s="278" t="s">
        <v>277</v>
      </c>
      <c r="AV2" s="278"/>
      <c r="AW2" s="278"/>
      <c r="AX2" s="278"/>
      <c r="AY2" s="278" t="s">
        <v>277</v>
      </c>
      <c r="AZ2" s="278"/>
      <c r="BA2" s="278"/>
      <c r="BB2" s="278"/>
      <c r="BC2" s="278"/>
      <c r="BD2" s="278" t="s">
        <v>277</v>
      </c>
      <c r="BE2" s="278"/>
      <c r="BF2" s="278"/>
      <c r="BG2" s="278"/>
      <c r="BH2" s="278" t="s">
        <v>260</v>
      </c>
      <c r="BI2" s="278"/>
      <c r="BJ2" s="278"/>
      <c r="BK2" s="278"/>
      <c r="BL2" s="278"/>
      <c r="BM2" s="278"/>
      <c r="BN2" s="278"/>
      <c r="BO2" s="278"/>
      <c r="BP2" s="278"/>
      <c r="BQ2" s="278"/>
      <c r="BR2" s="278"/>
      <c r="BS2" s="278"/>
      <c r="BT2" s="278"/>
      <c r="BU2" s="278"/>
      <c r="BV2" s="278"/>
      <c r="BW2" s="278"/>
      <c r="BX2" s="278"/>
      <c r="BY2" s="278"/>
      <c r="BZ2" s="278"/>
      <c r="CA2" s="278"/>
      <c r="CB2" s="278"/>
      <c r="CC2" s="278"/>
      <c r="CD2" s="278"/>
      <c r="CE2" s="278"/>
      <c r="CF2" s="278"/>
      <c r="CG2" s="278"/>
      <c r="CH2" s="278"/>
      <c r="CI2" s="278"/>
      <c r="CJ2" s="278"/>
      <c r="CK2" s="278"/>
      <c r="CL2" s="278"/>
      <c r="CM2" s="278"/>
      <c r="CN2" s="278"/>
      <c r="CO2" s="278"/>
      <c r="CP2" s="278"/>
      <c r="CQ2" s="278"/>
      <c r="CR2" s="278"/>
      <c r="CS2" s="278"/>
      <c r="CT2" s="278"/>
      <c r="CU2" s="278"/>
      <c r="CV2" s="278"/>
      <c r="CW2" s="278"/>
      <c r="CX2" s="278"/>
      <c r="CY2" s="278"/>
      <c r="CZ2" s="278"/>
      <c r="DA2" s="278"/>
      <c r="DB2" s="278"/>
      <c r="DC2" s="278"/>
      <c r="DD2" s="278"/>
      <c r="DE2" s="278"/>
      <c r="DF2" s="278"/>
      <c r="DG2" s="278"/>
      <c r="DH2" s="278"/>
      <c r="DI2" s="278"/>
      <c r="DJ2" s="278"/>
      <c r="DK2" s="278"/>
      <c r="DL2" s="278"/>
      <c r="DM2" s="278"/>
      <c r="DN2" s="278"/>
      <c r="DO2" s="278"/>
      <c r="DP2" s="278"/>
      <c r="DQ2" s="278"/>
      <c r="DR2" s="278"/>
      <c r="DS2" s="278"/>
      <c r="DT2" s="278"/>
      <c r="DU2" s="278"/>
      <c r="DV2" s="278"/>
      <c r="DW2" s="278"/>
      <c r="DX2" s="278"/>
      <c r="DY2" s="278"/>
      <c r="DZ2" s="278"/>
      <c r="EA2" s="278"/>
      <c r="EB2" s="278"/>
      <c r="EC2" s="278"/>
      <c r="ED2" s="278"/>
      <c r="EE2" s="278"/>
      <c r="EF2" s="278"/>
      <c r="EG2" s="278"/>
      <c r="EH2" s="278"/>
      <c r="EI2" s="278"/>
      <c r="EJ2" s="278"/>
      <c r="EK2" s="278"/>
      <c r="EL2" s="278"/>
      <c r="EM2" s="278"/>
      <c r="EN2" s="278"/>
      <c r="EO2" s="278"/>
      <c r="EP2" s="278"/>
      <c r="EQ2" s="278"/>
      <c r="ER2" s="278"/>
      <c r="ES2" s="278"/>
      <c r="ET2" s="278"/>
      <c r="EU2" s="278"/>
      <c r="EV2" s="278"/>
      <c r="EW2" s="278"/>
      <c r="EX2" s="278"/>
      <c r="EY2" s="278"/>
      <c r="EZ2" s="278"/>
      <c r="FA2" s="278"/>
      <c r="FB2" s="278"/>
      <c r="FC2" s="278"/>
      <c r="FD2" s="278"/>
      <c r="FE2" s="278"/>
      <c r="FF2" s="278"/>
      <c r="FG2" s="278"/>
      <c r="FH2" s="278"/>
      <c r="FI2" s="278"/>
      <c r="FJ2" s="278"/>
      <c r="FK2" s="278"/>
      <c r="FL2" s="278"/>
      <c r="FM2" s="278"/>
      <c r="FN2" s="278"/>
      <c r="FO2" s="278"/>
      <c r="FP2" s="278"/>
      <c r="FQ2" s="278"/>
      <c r="FR2" s="278"/>
      <c r="FS2" s="278"/>
      <c r="FT2" s="278"/>
      <c r="FU2" s="278"/>
      <c r="FV2" s="278"/>
      <c r="FW2" s="278"/>
      <c r="FX2" s="278"/>
      <c r="FY2" s="278"/>
      <c r="FZ2" s="278"/>
      <c r="GA2" s="278"/>
      <c r="GB2" s="278"/>
      <c r="GC2" s="278"/>
      <c r="GD2" s="278"/>
      <c r="GE2" s="278"/>
      <c r="GF2" s="278"/>
      <c r="GG2" s="278"/>
      <c r="GH2" s="278"/>
      <c r="GI2" s="278"/>
      <c r="GJ2" s="278"/>
      <c r="GK2" s="278"/>
      <c r="GL2" s="278"/>
      <c r="GM2" s="278"/>
      <c r="GN2" s="278"/>
      <c r="GO2" s="278"/>
      <c r="GP2" s="278"/>
      <c r="GQ2" s="278"/>
      <c r="GR2" s="278"/>
      <c r="GS2" s="278"/>
      <c r="GT2" s="278"/>
      <c r="GU2" s="278"/>
      <c r="GV2" s="278"/>
      <c r="GW2" s="278"/>
      <c r="GX2" s="278"/>
      <c r="GY2" s="278"/>
      <c r="GZ2" s="278"/>
      <c r="HA2" s="278"/>
      <c r="HB2" s="278"/>
      <c r="HC2" s="278"/>
      <c r="HD2" s="278"/>
      <c r="HE2" s="278"/>
      <c r="HF2" s="278"/>
      <c r="HG2" s="278"/>
      <c r="HH2" s="278"/>
      <c r="HI2" s="278"/>
      <c r="HJ2" s="278"/>
      <c r="HK2" s="278"/>
      <c r="HL2" s="278"/>
      <c r="HM2" s="278"/>
      <c r="HN2" s="278"/>
      <c r="HO2" s="278"/>
      <c r="HP2" s="278"/>
      <c r="HQ2" s="278"/>
      <c r="HR2" s="278"/>
      <c r="HS2" s="278"/>
      <c r="HT2" s="278"/>
      <c r="HU2" s="278"/>
      <c r="HV2" s="278"/>
      <c r="HW2" s="278"/>
      <c r="HX2" s="278"/>
      <c r="HY2" s="278"/>
      <c r="HZ2" s="278"/>
      <c r="IA2" s="278"/>
      <c r="IB2" s="278"/>
      <c r="IC2" s="278"/>
      <c r="ID2" s="278"/>
      <c r="IE2" s="278"/>
      <c r="IF2" s="278"/>
      <c r="IG2" s="278"/>
      <c r="IH2" s="278"/>
      <c r="II2" s="278"/>
      <c r="IJ2" s="278"/>
      <c r="IK2" s="278"/>
      <c r="IL2" s="278"/>
      <c r="IM2" s="278"/>
      <c r="IN2" s="278"/>
      <c r="IO2" s="278"/>
      <c r="IP2" s="278"/>
      <c r="IQ2" s="278"/>
      <c r="IR2" s="278"/>
      <c r="IS2" s="278"/>
      <c r="IT2" s="278"/>
      <c r="IU2" s="278"/>
      <c r="IV2" s="278"/>
      <c r="IW2" s="278"/>
      <c r="IX2" s="278"/>
      <c r="IY2" s="278"/>
      <c r="IZ2" s="278"/>
      <c r="JA2" s="278"/>
      <c r="JB2" s="278"/>
      <c r="JC2" s="278"/>
      <c r="JD2" s="278"/>
      <c r="JE2" s="278"/>
      <c r="JF2" s="278"/>
      <c r="JG2" s="278"/>
      <c r="JH2" s="278"/>
      <c r="JI2" s="278"/>
      <c r="JJ2" s="278"/>
      <c r="JK2" s="278"/>
      <c r="JL2" s="278"/>
      <c r="JM2" s="278"/>
      <c r="JN2" s="278"/>
      <c r="JO2" s="278"/>
      <c r="JP2" s="278"/>
      <c r="JQ2" s="278"/>
      <c r="JR2" s="278"/>
      <c r="JS2" s="278"/>
      <c r="JT2" s="278"/>
      <c r="JU2" s="278"/>
      <c r="JV2" s="278"/>
      <c r="JW2" s="278"/>
      <c r="JX2" s="278"/>
      <c r="JY2" s="278"/>
      <c r="JZ2" s="278"/>
      <c r="KA2" s="278"/>
      <c r="KB2" s="278"/>
      <c r="KC2" s="278"/>
      <c r="KD2" s="278"/>
      <c r="KE2" s="278"/>
      <c r="KF2" s="278"/>
      <c r="KG2" s="278"/>
      <c r="KH2" s="278"/>
      <c r="KI2" s="278"/>
      <c r="KJ2" s="278"/>
      <c r="KK2" s="278"/>
      <c r="KL2" s="278"/>
      <c r="KM2" s="278"/>
      <c r="KN2" s="278"/>
      <c r="KO2" s="278"/>
      <c r="KP2" s="278"/>
      <c r="KQ2" s="278"/>
      <c r="KR2" s="278"/>
      <c r="KS2" s="278"/>
      <c r="KT2" s="278"/>
      <c r="KU2" s="278"/>
      <c r="KV2" s="278"/>
      <c r="KW2" s="278"/>
      <c r="KX2" s="278"/>
      <c r="KY2" s="278"/>
      <c r="KZ2" s="278"/>
      <c r="LA2" s="278"/>
      <c r="LB2" s="278"/>
      <c r="LC2" s="278"/>
      <c r="LD2" s="278"/>
      <c r="LE2" s="278"/>
      <c r="LF2" s="278"/>
      <c r="LG2" s="278"/>
      <c r="LH2" s="278"/>
      <c r="LI2" s="278"/>
      <c r="LJ2" s="278"/>
      <c r="LK2" s="278"/>
      <c r="LL2" s="278"/>
      <c r="LM2" s="278"/>
      <c r="LN2" s="278"/>
      <c r="LO2" s="278"/>
      <c r="LP2" s="278"/>
      <c r="LQ2" s="278"/>
      <c r="LR2" s="278"/>
      <c r="LS2" s="278"/>
      <c r="LT2" s="278"/>
      <c r="LU2" s="278"/>
      <c r="LV2" s="278"/>
      <c r="LW2" s="278"/>
      <c r="LX2" s="278"/>
      <c r="LY2" s="278"/>
      <c r="LZ2" s="278"/>
      <c r="MA2" s="278"/>
      <c r="MB2" s="278"/>
      <c r="MC2" s="278"/>
      <c r="MD2" s="278"/>
      <c r="ME2" s="278"/>
      <c r="MF2" s="278"/>
      <c r="MG2" s="278"/>
      <c r="MH2" s="278"/>
      <c r="MI2" s="278"/>
      <c r="MJ2" s="278"/>
      <c r="MK2" s="278"/>
      <c r="ML2" s="278"/>
      <c r="MM2" s="278"/>
      <c r="MN2" s="278"/>
      <c r="MO2" s="278"/>
      <c r="MP2" s="278"/>
      <c r="MQ2" s="278"/>
      <c r="MR2" s="278"/>
      <c r="MS2" s="278"/>
      <c r="MT2" s="278"/>
      <c r="MU2" s="278"/>
      <c r="MV2" s="278"/>
      <c r="MW2" s="278"/>
      <c r="MX2" s="278"/>
      <c r="MY2" s="278"/>
      <c r="MZ2" s="278"/>
      <c r="NA2" s="278"/>
      <c r="NB2" s="278"/>
      <c r="NC2" s="278"/>
      <c r="ND2" s="278"/>
      <c r="NE2" s="278"/>
      <c r="NF2" s="278"/>
      <c r="NG2" s="278"/>
      <c r="NH2" s="278"/>
      <c r="NI2" s="278"/>
      <c r="NJ2" s="278"/>
      <c r="NK2" s="278"/>
      <c r="NL2" s="278"/>
      <c r="NM2" s="278"/>
      <c r="NN2" s="278"/>
      <c r="NO2" s="278"/>
      <c r="NP2" s="278"/>
      <c r="NQ2" s="278"/>
      <c r="NR2" s="278"/>
      <c r="NS2" s="278"/>
      <c r="NT2" s="278"/>
      <c r="NU2" s="278"/>
      <c r="NV2" s="278"/>
      <c r="NW2" s="278"/>
      <c r="NX2" s="278"/>
      <c r="NY2" s="278"/>
      <c r="NZ2" s="278"/>
      <c r="OA2" s="278"/>
      <c r="OB2" s="278"/>
      <c r="OC2" s="278"/>
      <c r="OD2" s="278"/>
      <c r="OE2" s="278"/>
      <c r="OF2" s="278"/>
      <c r="OG2" s="278"/>
      <c r="OH2" s="278"/>
      <c r="OI2" s="278"/>
      <c r="OJ2" s="278"/>
      <c r="OK2" s="278"/>
      <c r="OL2" s="278"/>
      <c r="OM2" s="278"/>
      <c r="ON2" s="278"/>
      <c r="OO2" s="278"/>
      <c r="OP2" s="278"/>
      <c r="OQ2" s="278"/>
      <c r="OR2" s="278"/>
      <c r="OS2" s="278"/>
      <c r="OT2" s="278"/>
      <c r="OU2" s="278"/>
      <c r="OV2" s="278"/>
      <c r="OW2" s="278"/>
      <c r="OX2" s="278"/>
      <c r="OY2" s="278"/>
      <c r="OZ2" s="278"/>
      <c r="PA2" s="278"/>
      <c r="PB2" s="278"/>
      <c r="PC2" s="278"/>
      <c r="PD2" s="278"/>
      <c r="PE2" s="278"/>
      <c r="PF2" s="278"/>
      <c r="PG2" s="278"/>
      <c r="PH2" s="278"/>
      <c r="PI2" s="278"/>
      <c r="PJ2" s="278"/>
      <c r="PK2" s="278"/>
      <c r="PL2" s="278"/>
      <c r="PM2" s="278"/>
      <c r="PN2" s="278"/>
      <c r="PO2" s="278"/>
      <c r="PP2" s="278"/>
      <c r="PQ2" s="278"/>
      <c r="PR2" s="278"/>
      <c r="PS2" s="278"/>
      <c r="PT2" s="278"/>
      <c r="PU2" s="278"/>
      <c r="PV2" s="278"/>
      <c r="PW2" s="278"/>
      <c r="PX2" s="278"/>
      <c r="PY2" s="278"/>
      <c r="PZ2" s="278"/>
      <c r="QA2" s="278"/>
      <c r="QB2" s="278"/>
      <c r="QC2" s="278"/>
      <c r="QD2" s="278"/>
      <c r="QE2" s="278"/>
      <c r="QF2" s="278"/>
      <c r="QG2" s="278"/>
      <c r="QH2" s="278"/>
      <c r="QI2" s="278"/>
      <c r="QJ2" s="278"/>
      <c r="QK2" s="278"/>
      <c r="QL2" s="278"/>
      <c r="QM2" s="278"/>
      <c r="QN2" s="278"/>
      <c r="QO2" s="278"/>
      <c r="QP2" s="278"/>
      <c r="QQ2" s="278"/>
      <c r="QR2" s="278"/>
      <c r="QS2" s="278"/>
      <c r="QT2" s="278"/>
      <c r="QU2" s="278"/>
      <c r="QV2" s="278"/>
      <c r="QW2" s="278"/>
      <c r="QX2" s="278"/>
      <c r="QY2" s="278"/>
      <c r="QZ2" s="278"/>
      <c r="RA2" s="278"/>
      <c r="RB2" s="278"/>
      <c r="RC2" s="278"/>
      <c r="RD2" s="278"/>
      <c r="RE2" s="278"/>
      <c r="RF2" s="278"/>
      <c r="RG2" s="278"/>
      <c r="RH2" s="278"/>
      <c r="RI2" s="278"/>
      <c r="RJ2" s="278"/>
      <c r="RK2" s="278"/>
      <c r="RL2" s="278"/>
      <c r="RM2" s="278"/>
      <c r="RN2" s="278"/>
      <c r="RO2" s="278"/>
      <c r="RP2" s="278"/>
      <c r="RQ2" s="278"/>
      <c r="RR2" s="278"/>
      <c r="RS2" s="278"/>
      <c r="RT2" s="278"/>
      <c r="RU2" s="278"/>
      <c r="RV2" s="278"/>
      <c r="RW2" s="278"/>
      <c r="RX2" s="278"/>
      <c r="RY2" s="278"/>
      <c r="RZ2" s="278"/>
      <c r="SA2" s="278"/>
      <c r="SB2" s="278"/>
      <c r="SC2" s="278"/>
      <c r="SD2" s="278"/>
      <c r="SE2" s="278"/>
      <c r="SF2" s="278"/>
      <c r="SG2" s="278"/>
      <c r="SH2" s="278"/>
      <c r="SI2" s="278"/>
      <c r="SJ2" s="278"/>
      <c r="SK2" s="278"/>
      <c r="SL2" s="278"/>
      <c r="SM2" s="278"/>
      <c r="SN2" s="278"/>
      <c r="SO2" s="278"/>
      <c r="SP2" s="278"/>
      <c r="SQ2" s="278"/>
      <c r="SR2" s="278"/>
      <c r="SS2" s="278"/>
      <c r="ST2" s="278"/>
      <c r="SU2" s="278"/>
      <c r="SV2" s="278"/>
      <c r="SW2" s="278"/>
      <c r="SX2" s="278"/>
      <c r="SY2" s="278"/>
      <c r="SZ2" s="278"/>
      <c r="TA2" s="278"/>
      <c r="TB2" s="278"/>
      <c r="TC2" s="278"/>
      <c r="TD2" s="278"/>
      <c r="TE2" s="278"/>
      <c r="TF2" s="278"/>
      <c r="TG2" s="278"/>
      <c r="TH2" s="278"/>
      <c r="TI2" s="278"/>
      <c r="TJ2" s="278"/>
      <c r="TK2" s="278"/>
      <c r="TL2" s="278"/>
      <c r="TM2" s="278"/>
      <c r="TN2" s="278"/>
      <c r="TO2" s="278"/>
      <c r="TP2" s="278"/>
      <c r="TQ2" s="278"/>
      <c r="TR2" s="278"/>
      <c r="TS2" s="278"/>
      <c r="TT2" s="278"/>
      <c r="TU2" s="278"/>
      <c r="TV2" s="278"/>
      <c r="TW2" s="278"/>
      <c r="TX2" s="278"/>
      <c r="TY2" s="278"/>
      <c r="TZ2" s="278"/>
      <c r="UA2" s="278"/>
      <c r="UB2" s="278"/>
      <c r="UC2" s="278"/>
      <c r="UD2" s="278"/>
      <c r="UE2" s="278"/>
      <c r="UF2" s="278"/>
      <c r="UG2" s="278"/>
      <c r="UH2" s="278"/>
      <c r="UI2" s="278"/>
      <c r="UJ2" s="278"/>
      <c r="UK2" s="278"/>
      <c r="UL2" s="278"/>
      <c r="UM2" s="278"/>
      <c r="UN2" s="278"/>
      <c r="UO2" s="278"/>
      <c r="UP2" s="278"/>
      <c r="UQ2" s="278"/>
      <c r="UR2" s="278"/>
      <c r="US2" s="278"/>
      <c r="UT2" s="278"/>
      <c r="UU2" s="278"/>
      <c r="UV2" s="278"/>
      <c r="UW2" s="278"/>
      <c r="UX2" s="278"/>
      <c r="UY2" s="278"/>
      <c r="UZ2" s="278"/>
      <c r="VA2" s="278"/>
      <c r="VB2" s="278"/>
      <c r="VC2" s="278"/>
      <c r="VD2" s="278"/>
      <c r="VE2" s="278"/>
      <c r="VF2" s="278"/>
      <c r="VG2" s="278"/>
      <c r="VH2" s="278"/>
      <c r="VI2" s="278"/>
      <c r="VJ2" s="278"/>
      <c r="VK2" s="278"/>
      <c r="VL2" s="278"/>
      <c r="VM2" s="278"/>
      <c r="VN2" s="278"/>
      <c r="VO2" s="278"/>
      <c r="VP2" s="278"/>
      <c r="VQ2" s="278"/>
      <c r="VR2" s="278"/>
      <c r="VS2" s="278"/>
      <c r="VT2" s="278"/>
      <c r="VU2" s="278"/>
      <c r="VV2" s="278"/>
      <c r="VW2" s="278"/>
      <c r="VX2" s="278"/>
      <c r="VY2" s="278"/>
      <c r="VZ2" s="278"/>
      <c r="WA2" s="278"/>
      <c r="WB2" s="278"/>
      <c r="WC2" s="278"/>
      <c r="WD2" s="278"/>
      <c r="WE2" s="278"/>
      <c r="WF2" s="278"/>
      <c r="WG2" s="278"/>
      <c r="WH2" s="278"/>
      <c r="WI2" s="278"/>
      <c r="WJ2" s="278"/>
      <c r="WK2" s="278"/>
      <c r="WL2" s="278"/>
      <c r="WM2" s="278"/>
      <c r="WN2" s="278"/>
      <c r="WO2" s="278"/>
      <c r="WP2" s="278"/>
      <c r="WQ2" s="278"/>
      <c r="WR2" s="278"/>
      <c r="WS2" s="278"/>
      <c r="WT2" s="278"/>
      <c r="WU2" s="278"/>
      <c r="WV2" s="278"/>
      <c r="WW2" s="278"/>
      <c r="WX2" s="278"/>
      <c r="WY2" s="278"/>
      <c r="WZ2" s="278"/>
      <c r="XA2" s="278"/>
      <c r="XB2" s="278"/>
      <c r="XC2" s="278"/>
      <c r="XD2" s="278"/>
      <c r="XE2" s="278"/>
      <c r="XF2" s="278"/>
      <c r="XG2" s="278"/>
      <c r="XH2" s="278"/>
      <c r="XI2" s="278"/>
      <c r="XJ2" s="278"/>
      <c r="XK2" s="278"/>
      <c r="XL2" s="278"/>
      <c r="XM2" s="278"/>
      <c r="XN2" s="278"/>
      <c r="XO2" s="278"/>
      <c r="XP2" s="278"/>
      <c r="XQ2" s="278"/>
      <c r="XR2" s="278"/>
      <c r="XS2" s="278"/>
      <c r="XT2" s="278"/>
      <c r="XU2" s="278"/>
      <c r="XV2" s="278"/>
      <c r="XW2" s="278"/>
      <c r="XX2" s="278"/>
      <c r="XY2" s="278"/>
      <c r="XZ2" s="278"/>
      <c r="YA2" s="278"/>
      <c r="YB2" s="278"/>
      <c r="YC2" s="278"/>
      <c r="YD2" s="278"/>
      <c r="YE2" s="278"/>
      <c r="YF2" s="278"/>
      <c r="YG2" s="278"/>
      <c r="YH2" s="278"/>
      <c r="YI2" s="278"/>
      <c r="YJ2" s="278"/>
      <c r="YK2" s="278"/>
      <c r="YL2" s="278"/>
      <c r="YM2" s="278"/>
      <c r="YN2" s="278"/>
      <c r="YO2" s="278"/>
      <c r="YP2" s="278"/>
      <c r="YQ2" s="278"/>
      <c r="YR2" s="278"/>
      <c r="YS2" s="278"/>
      <c r="YT2" s="278"/>
      <c r="YU2" s="278"/>
      <c r="YV2" s="278"/>
      <c r="YW2" s="278"/>
      <c r="YX2" s="278"/>
      <c r="YY2" s="278"/>
      <c r="YZ2" s="278"/>
      <c r="ZA2" s="278"/>
      <c r="ZB2" s="278"/>
      <c r="ZC2" s="278"/>
      <c r="ZD2" s="278"/>
      <c r="ZE2" s="278"/>
      <c r="ZF2" s="278"/>
      <c r="ZG2" s="278"/>
      <c r="ZH2" s="278"/>
      <c r="ZI2" s="278"/>
      <c r="ZJ2" s="278"/>
      <c r="ZK2" s="278"/>
      <c r="ZL2" s="278"/>
      <c r="ZM2" s="278"/>
      <c r="ZN2" s="278"/>
      <c r="ZO2" s="278"/>
      <c r="ZP2" s="278"/>
      <c r="ZQ2" s="278"/>
      <c r="ZR2" s="278"/>
      <c r="ZS2" s="278"/>
      <c r="ZT2" s="278"/>
      <c r="ZU2" s="278"/>
      <c r="ZV2" s="278"/>
      <c r="ZW2" s="278"/>
      <c r="ZX2" s="278"/>
      <c r="ZY2" s="278"/>
      <c r="ZZ2" s="278"/>
      <c r="AAA2" s="278"/>
      <c r="AAB2" s="278"/>
      <c r="AAC2" s="278"/>
      <c r="AAD2" s="278"/>
      <c r="AAE2" s="278"/>
      <c r="AAF2" s="278"/>
      <c r="AAG2" s="278"/>
      <c r="AAH2" s="278"/>
      <c r="AAI2" s="278"/>
      <c r="AAJ2" s="278"/>
      <c r="AAK2" s="278"/>
      <c r="AAL2" s="278"/>
      <c r="AAM2" s="278"/>
      <c r="AAN2" s="278"/>
      <c r="AAO2" s="278"/>
      <c r="AAP2" s="278"/>
      <c r="AAQ2" s="278"/>
      <c r="AAR2" s="278"/>
      <c r="AAS2" s="278"/>
      <c r="AAT2" s="278"/>
      <c r="AAU2" s="278"/>
      <c r="AAV2" s="278"/>
      <c r="AAW2" s="278"/>
      <c r="AAX2" s="278"/>
      <c r="AAY2" s="278"/>
      <c r="AAZ2" s="278"/>
      <c r="ABA2" s="278"/>
      <c r="ABB2" s="278"/>
      <c r="ABC2" s="278"/>
      <c r="ABD2" s="278"/>
      <c r="ABE2" s="278"/>
      <c r="ABF2" s="278"/>
      <c r="ABG2" s="278"/>
      <c r="ABH2" s="278"/>
      <c r="ABI2" s="278"/>
      <c r="ABJ2" s="278"/>
      <c r="ABK2" s="278"/>
      <c r="ABL2" s="278"/>
      <c r="ABM2" s="278"/>
      <c r="ABN2" s="278"/>
      <c r="ABO2" s="278"/>
      <c r="ABP2" s="278"/>
      <c r="ABQ2" s="278"/>
      <c r="ABR2" s="278"/>
      <c r="ABS2" s="278"/>
      <c r="ABT2" s="278"/>
      <c r="ABU2" s="278"/>
      <c r="ABV2" s="278"/>
      <c r="ABW2" s="278"/>
      <c r="ABX2" s="278"/>
      <c r="ABY2" s="278"/>
      <c r="ABZ2" s="278"/>
      <c r="ACA2" s="278"/>
      <c r="ACB2" s="278"/>
      <c r="ACC2" s="278"/>
      <c r="ACD2" s="278"/>
      <c r="ACE2" s="278"/>
      <c r="ACF2" s="278"/>
      <c r="ACG2" s="278"/>
      <c r="ACH2" s="278"/>
      <c r="ACI2" s="278"/>
      <c r="ACJ2" s="278"/>
      <c r="ACK2" s="278"/>
      <c r="ACL2" s="278"/>
      <c r="ACM2" s="278"/>
      <c r="ACN2" s="278"/>
      <c r="ACO2" s="278"/>
      <c r="ACP2" s="278"/>
      <c r="ACQ2" s="278"/>
      <c r="ACR2" s="278"/>
      <c r="ACS2" s="278"/>
      <c r="ACT2" s="278"/>
      <c r="ACU2" s="278"/>
      <c r="ACV2" s="278"/>
      <c r="ACW2" s="278"/>
      <c r="ACX2" s="278"/>
      <c r="ACY2" s="278"/>
      <c r="ACZ2" s="278"/>
      <c r="ADA2" s="278"/>
      <c r="ADB2" s="278"/>
      <c r="ADC2" s="278"/>
      <c r="ADD2" s="278"/>
      <c r="ADE2" s="278"/>
      <c r="ADF2" s="278"/>
      <c r="ADG2" s="278"/>
      <c r="ADH2" s="278"/>
      <c r="ADI2" s="278"/>
      <c r="ADJ2" s="278"/>
      <c r="ADK2" s="278"/>
      <c r="ADL2" s="278"/>
      <c r="ADM2" s="278"/>
      <c r="ADN2" s="278"/>
      <c r="ADO2" s="278"/>
      <c r="ADP2" s="278"/>
      <c r="ADQ2" s="278"/>
      <c r="ADR2" s="278"/>
      <c r="ADS2" s="278"/>
      <c r="ADT2" s="278"/>
      <c r="ADU2" s="278"/>
      <c r="ADV2" s="278"/>
      <c r="ADW2" s="278"/>
      <c r="ADX2" s="278"/>
      <c r="ADY2" s="278"/>
      <c r="ADZ2" s="278"/>
      <c r="AEA2" s="278"/>
      <c r="AEB2" s="278"/>
      <c r="AEC2" s="278"/>
      <c r="AED2" s="278"/>
      <c r="AEE2" s="278"/>
      <c r="AEF2" s="278"/>
      <c r="AEG2" s="278"/>
      <c r="AEH2" s="278"/>
      <c r="AEI2" s="278"/>
      <c r="AEJ2" s="278"/>
      <c r="AEK2" s="278"/>
      <c r="AEL2" s="278"/>
      <c r="AEM2" s="278"/>
      <c r="AEN2" s="278"/>
      <c r="AEO2" s="278"/>
      <c r="AEP2" s="278"/>
      <c r="AEQ2" s="278"/>
      <c r="AER2" s="278"/>
      <c r="AES2" s="278"/>
      <c r="AET2" s="278"/>
      <c r="AEU2" s="278"/>
      <c r="AEV2" s="278"/>
      <c r="AEW2" s="278"/>
      <c r="AEX2" s="278"/>
      <c r="AEY2" s="278"/>
      <c r="AEZ2" s="278"/>
      <c r="AFA2" s="278"/>
      <c r="AFB2" s="278"/>
      <c r="AFC2" s="278"/>
      <c r="AFD2" s="278"/>
      <c r="AFE2" s="278"/>
      <c r="AFF2" s="278"/>
      <c r="AFG2" s="278"/>
      <c r="AFH2" s="278"/>
      <c r="AFI2" s="278"/>
      <c r="AFJ2" s="278"/>
      <c r="AFK2" s="278"/>
      <c r="AFL2" s="278"/>
      <c r="AFM2" s="278"/>
      <c r="AFN2" s="278"/>
      <c r="AFO2" s="278"/>
      <c r="AFP2" s="278"/>
      <c r="AFQ2" s="278"/>
      <c r="AFR2" s="278"/>
      <c r="AFS2" s="278"/>
      <c r="AFT2" s="278"/>
      <c r="AFU2" s="278"/>
      <c r="AFV2" s="278"/>
      <c r="AFW2" s="278"/>
      <c r="AFX2" s="278"/>
      <c r="AFY2" s="278"/>
      <c r="AFZ2" s="278"/>
      <c r="AGA2" s="278"/>
      <c r="AGB2" s="278"/>
      <c r="AGC2" s="278"/>
      <c r="AGD2" s="278"/>
      <c r="AGE2" s="278"/>
      <c r="AGF2" s="278"/>
      <c r="AGG2" s="278"/>
      <c r="AGH2" s="278"/>
      <c r="AGI2" s="278"/>
      <c r="AGJ2" s="278"/>
      <c r="AGK2" s="278"/>
      <c r="AGL2" s="278"/>
      <c r="AGM2" s="278"/>
      <c r="AGN2" s="278"/>
      <c r="AGO2" s="278"/>
      <c r="AGP2" s="278"/>
      <c r="AGQ2" s="278"/>
      <c r="AGR2" s="278"/>
      <c r="AGS2" s="278"/>
      <c r="AGT2" s="278"/>
      <c r="AGU2" s="278"/>
      <c r="AGV2" s="278"/>
      <c r="AGW2" s="278"/>
      <c r="AGX2" s="278"/>
      <c r="AGY2" s="278"/>
      <c r="AGZ2" s="278"/>
      <c r="AHA2" s="278"/>
      <c r="AHB2" s="278"/>
      <c r="AHC2" s="278"/>
      <c r="AHD2" s="278"/>
      <c r="AHE2" s="278"/>
      <c r="AHF2" s="278"/>
      <c r="AHG2" s="278"/>
      <c r="AHH2" s="278"/>
      <c r="AHI2" s="278"/>
      <c r="AHJ2" s="278"/>
      <c r="AHK2" s="278"/>
      <c r="AHL2" s="278"/>
      <c r="AHM2" s="278"/>
      <c r="AHN2" s="278"/>
      <c r="AHO2" s="278"/>
      <c r="AHP2" s="278"/>
      <c r="AHQ2" s="278"/>
      <c r="AHR2" s="278"/>
      <c r="AHS2" s="278"/>
      <c r="AHT2" s="278"/>
      <c r="AHU2" s="278"/>
      <c r="AHV2" s="278"/>
      <c r="AHW2" s="278"/>
      <c r="AHX2" s="278"/>
      <c r="AHY2" s="278"/>
      <c r="AHZ2" s="278"/>
      <c r="AIA2" s="278"/>
      <c r="AIB2" s="278"/>
      <c r="AIC2" s="278"/>
      <c r="AID2" s="278"/>
      <c r="AIE2" s="278"/>
      <c r="AIF2" s="278"/>
      <c r="AIG2" s="278"/>
      <c r="AIH2" s="278"/>
      <c r="AII2" s="278"/>
      <c r="AIJ2" s="278"/>
      <c r="AIK2" s="278"/>
      <c r="AIL2" s="278"/>
      <c r="AIM2" s="278"/>
      <c r="AIN2" s="278"/>
      <c r="AIO2" s="278"/>
      <c r="AIP2" s="278"/>
      <c r="AIQ2" s="278"/>
      <c r="AIR2" s="278"/>
      <c r="AIS2" s="278"/>
      <c r="AIT2" s="278"/>
      <c r="AIU2" s="278"/>
      <c r="AIV2" s="278"/>
      <c r="AIW2" s="278"/>
      <c r="AIX2" s="278"/>
      <c r="AIY2" s="278"/>
      <c r="AIZ2" s="278"/>
      <c r="AJA2" s="278"/>
      <c r="AJB2" s="278"/>
      <c r="AJC2" s="278"/>
      <c r="AJD2" s="278"/>
      <c r="AJE2" s="278"/>
      <c r="AJF2" s="278"/>
      <c r="AJG2" s="278"/>
      <c r="AJH2" s="278"/>
      <c r="AJI2" s="278"/>
      <c r="AJJ2" s="278"/>
      <c r="AJK2" s="278"/>
      <c r="AJL2" s="278"/>
      <c r="AJM2" s="278"/>
      <c r="AJN2" s="278"/>
      <c r="AJO2" s="278"/>
      <c r="AJP2" s="278"/>
      <c r="AJQ2" s="278"/>
      <c r="AJR2" s="278"/>
      <c r="AJS2" s="278"/>
      <c r="AJT2" s="278"/>
      <c r="AJU2" s="278"/>
      <c r="AJV2" s="278"/>
      <c r="AJW2" s="278"/>
      <c r="AJX2" s="278"/>
      <c r="AJY2" s="278"/>
      <c r="AJZ2" s="278"/>
      <c r="AKA2" s="278"/>
      <c r="AKB2" s="278"/>
      <c r="AKC2" s="278"/>
      <c r="AKD2" s="278"/>
      <c r="AKE2" s="278"/>
      <c r="AKF2" s="278"/>
      <c r="AKG2" s="278"/>
      <c r="AKH2" s="278"/>
      <c r="AKI2" s="278"/>
      <c r="AKJ2" s="278"/>
      <c r="AKK2" s="278"/>
      <c r="AKL2" s="278"/>
      <c r="AKM2" s="278"/>
      <c r="AKN2" s="278"/>
      <c r="AKO2" s="278"/>
      <c r="AKP2" s="278"/>
      <c r="AKQ2" s="278"/>
      <c r="AKR2" s="278"/>
      <c r="AKS2" s="278"/>
      <c r="AKT2" s="278"/>
      <c r="AKU2" s="278"/>
      <c r="AKV2" s="278"/>
      <c r="AKW2" s="278"/>
      <c r="AKX2" s="278"/>
      <c r="AKY2" s="278"/>
      <c r="AKZ2" s="278"/>
      <c r="ALA2" s="278"/>
      <c r="ALB2" s="278"/>
      <c r="ALC2" s="278"/>
      <c r="ALD2" s="278"/>
      <c r="ALE2" s="278"/>
      <c r="ALF2" s="278"/>
      <c r="ALG2" s="278"/>
      <c r="ALH2" s="278"/>
      <c r="ALI2" s="278"/>
      <c r="ALJ2" s="278"/>
      <c r="ALK2" s="278"/>
      <c r="ALL2" s="278"/>
      <c r="ALM2" s="278"/>
      <c r="ALN2" s="278"/>
      <c r="ALO2" s="278"/>
      <c r="ALP2" s="278"/>
      <c r="ALQ2" s="278"/>
      <c r="ALR2" s="278"/>
      <c r="ALS2" s="278"/>
      <c r="ALT2" s="278"/>
      <c r="ALU2" s="278"/>
      <c r="ALV2" s="278"/>
      <c r="ALW2" s="278"/>
      <c r="ALX2" s="278"/>
      <c r="ALY2" s="278"/>
      <c r="ALZ2" s="278"/>
      <c r="AMA2" s="278"/>
      <c r="AMB2" s="278"/>
      <c r="AMC2" s="278"/>
      <c r="AMD2" s="278"/>
      <c r="AME2" s="278"/>
      <c r="AMF2" s="278"/>
      <c r="AMG2" s="278"/>
      <c r="AMH2" s="278"/>
      <c r="AMI2" s="278"/>
      <c r="AMJ2" s="278"/>
      <c r="AMK2" s="278"/>
      <c r="AML2" s="278"/>
      <c r="AMM2" s="278"/>
      <c r="AMN2" s="278"/>
      <c r="AMO2" s="278"/>
      <c r="AMP2" s="278"/>
      <c r="AMQ2" s="278"/>
      <c r="AMR2" s="278"/>
      <c r="AMS2" s="278"/>
      <c r="AMT2" s="278"/>
      <c r="AMU2" s="278"/>
      <c r="AMV2" s="278"/>
      <c r="AMW2" s="278"/>
      <c r="AMX2" s="278"/>
      <c r="AMY2" s="278"/>
      <c r="AMZ2" s="278"/>
      <c r="ANA2" s="278"/>
      <c r="ANB2" s="278"/>
      <c r="ANC2" s="278"/>
      <c r="AND2" s="278"/>
      <c r="ANE2" s="278"/>
      <c r="ANF2" s="278"/>
      <c r="ANG2" s="278"/>
      <c r="ANH2" s="278"/>
      <c r="ANI2" s="278"/>
      <c r="ANJ2" s="278"/>
      <c r="ANK2" s="278"/>
      <c r="ANL2" s="278"/>
      <c r="ANM2" s="278"/>
      <c r="ANN2" s="278"/>
      <c r="ANO2" s="278"/>
      <c r="ANP2" s="278"/>
      <c r="ANQ2" s="278"/>
      <c r="ANR2" s="278"/>
      <c r="ANS2" s="278"/>
      <c r="ANT2" s="278"/>
      <c r="ANU2" s="278"/>
      <c r="ANV2" s="278"/>
      <c r="ANW2" s="278"/>
      <c r="ANX2" s="278"/>
      <c r="ANY2" s="278"/>
      <c r="ANZ2" s="278"/>
      <c r="AOA2" s="278"/>
      <c r="AOB2" s="278"/>
      <c r="AOC2" s="278"/>
      <c r="AOD2" s="278"/>
      <c r="AOE2" s="278"/>
      <c r="AOF2" s="278"/>
      <c r="AOG2" s="278"/>
      <c r="AOH2" s="278"/>
      <c r="AOI2" s="278"/>
      <c r="AOJ2" s="278"/>
      <c r="AOK2" s="278"/>
      <c r="AOL2" s="278"/>
      <c r="AOM2" s="278"/>
      <c r="AON2" s="278"/>
      <c r="AOO2" s="278"/>
      <c r="AOP2" s="278"/>
      <c r="AOQ2" s="278"/>
      <c r="AOR2" s="278"/>
      <c r="AOS2" s="278"/>
      <c r="AOT2" s="278"/>
      <c r="AOU2" s="278"/>
      <c r="AOV2" s="278"/>
      <c r="AOW2" s="278"/>
      <c r="AOX2" s="278"/>
      <c r="AOY2" s="278"/>
      <c r="AOZ2" s="278"/>
      <c r="APA2" s="278"/>
      <c r="APB2" s="278"/>
      <c r="APC2" s="278"/>
      <c r="APD2" s="278"/>
      <c r="APE2" s="278"/>
      <c r="APF2" s="278"/>
      <c r="APG2" s="278"/>
      <c r="APH2" s="278"/>
      <c r="API2" s="278"/>
      <c r="APJ2" s="278"/>
      <c r="APK2" s="278"/>
      <c r="APL2" s="278"/>
      <c r="APM2" s="278"/>
      <c r="APN2" s="278"/>
      <c r="APO2" s="278"/>
      <c r="APP2" s="278"/>
      <c r="APQ2" s="278"/>
      <c r="APR2" s="278"/>
      <c r="APS2" s="278"/>
      <c r="APT2" s="278"/>
      <c r="APU2" s="278"/>
      <c r="APV2" s="278"/>
      <c r="APW2" s="278"/>
      <c r="APX2" s="278"/>
      <c r="APY2" s="278"/>
      <c r="APZ2" s="278"/>
      <c r="AQA2" s="278"/>
      <c r="AQB2" s="278"/>
      <c r="AQC2" s="278"/>
      <c r="AQD2" s="278"/>
      <c r="AQE2" s="278"/>
      <c r="AQF2" s="278"/>
      <c r="AQG2" s="278"/>
      <c r="AQH2" s="278"/>
      <c r="AQI2" s="278"/>
      <c r="AQJ2" s="278"/>
      <c r="AQK2" s="278"/>
      <c r="AQL2" s="278"/>
      <c r="AQM2" s="278"/>
      <c r="AQN2" s="278"/>
      <c r="AQO2" s="278"/>
      <c r="AQP2" s="278"/>
      <c r="AQQ2" s="278"/>
      <c r="AQR2" s="278"/>
      <c r="AQS2" s="278"/>
      <c r="AQT2" s="278"/>
      <c r="AQU2" s="278"/>
      <c r="AQV2" s="278"/>
      <c r="AQW2" s="278"/>
      <c r="AQX2" s="278"/>
      <c r="AQY2" s="278"/>
      <c r="AQZ2" s="278"/>
      <c r="ARA2" s="278"/>
      <c r="ARB2" s="278"/>
      <c r="ARC2" s="278"/>
      <c r="ARD2" s="278"/>
      <c r="ARE2" s="278"/>
      <c r="ARF2" s="278"/>
      <c r="ARG2" s="278"/>
      <c r="ARH2" s="278"/>
      <c r="ARI2" s="278"/>
      <c r="ARJ2" s="278"/>
      <c r="ARK2" s="278"/>
      <c r="ARL2" s="278"/>
      <c r="ARM2" s="278"/>
      <c r="ARN2" s="278"/>
      <c r="ARO2" s="278"/>
      <c r="ARP2" s="278"/>
      <c r="ARQ2" s="278"/>
      <c r="ARR2" s="278"/>
      <c r="ARS2" s="278"/>
      <c r="ART2" s="278"/>
      <c r="ARU2" s="278"/>
      <c r="ARV2" s="278"/>
      <c r="ARW2" s="278"/>
      <c r="ARX2" s="278"/>
      <c r="ARY2" s="278"/>
      <c r="ARZ2" s="278"/>
      <c r="ASA2" s="278"/>
      <c r="ASB2" s="278"/>
      <c r="ASC2" s="278"/>
      <c r="ASD2" s="278"/>
      <c r="ASE2" s="278"/>
      <c r="ASF2" s="278"/>
      <c r="ASG2" s="278"/>
      <c r="ASH2" s="278"/>
      <c r="ASI2" s="278"/>
      <c r="ASJ2" s="278"/>
      <c r="ASK2" s="278"/>
      <c r="ASL2" s="278"/>
      <c r="ASM2" s="278"/>
      <c r="ASN2" s="278"/>
      <c r="ASO2" s="278"/>
      <c r="ASP2" s="278"/>
      <c r="ASQ2" s="278"/>
      <c r="ASR2" s="278"/>
      <c r="ASS2" s="278"/>
      <c r="AST2" s="278"/>
      <c r="ASU2" s="278"/>
      <c r="ASV2" s="278"/>
      <c r="ASW2" s="278"/>
      <c r="ASX2" s="278"/>
      <c r="ASY2" s="278"/>
      <c r="ASZ2" s="278"/>
      <c r="ATA2" s="278"/>
      <c r="ATB2" s="278"/>
      <c r="ATC2" s="278"/>
      <c r="ATD2" s="278"/>
      <c r="ATE2" s="278"/>
      <c r="ATF2" s="278"/>
      <c r="ATG2" s="278"/>
      <c r="ATH2" s="278"/>
      <c r="ATI2" s="278"/>
      <c r="ATJ2" s="278"/>
      <c r="ATK2" s="278"/>
      <c r="ATL2" s="278"/>
      <c r="ATM2" s="278"/>
      <c r="ATN2" s="278"/>
      <c r="ATO2" s="278"/>
      <c r="ATP2" s="278"/>
      <c r="ATQ2" s="278"/>
      <c r="ATR2" s="278"/>
      <c r="ATS2" s="278"/>
      <c r="ATT2" s="278"/>
      <c r="ATU2" s="278"/>
      <c r="ATV2" s="278"/>
      <c r="ATW2" s="278"/>
      <c r="ATX2" s="278"/>
      <c r="ATY2" s="278"/>
      <c r="ATZ2" s="278"/>
      <c r="AUA2" s="278"/>
      <c r="AUB2" s="278"/>
      <c r="AUC2" s="278"/>
      <c r="AUD2" s="278"/>
      <c r="AUE2" s="278"/>
      <c r="AUF2" s="278"/>
      <c r="AUG2" s="278"/>
      <c r="AUH2" s="278"/>
      <c r="AUI2" s="278"/>
      <c r="AUJ2" s="278"/>
      <c r="AUK2" s="278"/>
      <c r="AUL2" s="278"/>
      <c r="AUM2" s="278"/>
      <c r="AUN2" s="278"/>
      <c r="AUO2" s="278"/>
      <c r="AUP2" s="278"/>
      <c r="AUQ2" s="278"/>
      <c r="AUR2" s="278"/>
      <c r="AUS2" s="278"/>
      <c r="AUT2" s="278"/>
      <c r="AUU2" s="278"/>
      <c r="AUV2" s="278"/>
      <c r="AUW2" s="278"/>
      <c r="AUX2" s="278"/>
      <c r="AUY2" s="278"/>
      <c r="AUZ2" s="278"/>
      <c r="AVA2" s="278"/>
      <c r="AVB2" s="278"/>
      <c r="AVC2" s="278"/>
      <c r="AVD2" s="278"/>
      <c r="AVE2" s="278"/>
      <c r="AVF2" s="278"/>
      <c r="AVG2" s="278"/>
      <c r="AVH2" s="278"/>
      <c r="AVI2" s="278"/>
      <c r="AVJ2" s="278"/>
      <c r="AVK2" s="278"/>
      <c r="AVL2" s="278"/>
      <c r="AVM2" s="278"/>
      <c r="AVN2" s="278"/>
      <c r="AVO2" s="278"/>
      <c r="AVP2" s="278"/>
      <c r="AVQ2" s="278"/>
      <c r="AVR2" s="278"/>
      <c r="AVS2" s="278"/>
      <c r="AVT2" s="278"/>
      <c r="AVU2" s="278"/>
      <c r="AVV2" s="278"/>
      <c r="AVW2" s="278"/>
      <c r="AVX2" s="278"/>
      <c r="AVY2" s="278"/>
      <c r="AVZ2" s="278"/>
      <c r="AWA2" s="278"/>
      <c r="AWB2" s="278"/>
      <c r="AWC2" s="278"/>
      <c r="AWD2" s="278"/>
      <c r="AWE2" s="278"/>
      <c r="AWF2" s="278"/>
      <c r="AWG2" s="278"/>
      <c r="AWH2" s="278"/>
      <c r="AWI2" s="278"/>
      <c r="AWJ2" s="278"/>
      <c r="AWK2" s="278"/>
      <c r="AWL2" s="278"/>
      <c r="AWM2" s="278"/>
      <c r="AWN2" s="278"/>
      <c r="AWO2" s="278"/>
      <c r="AWP2" s="278"/>
      <c r="AWQ2" s="278"/>
      <c r="AWR2" s="278"/>
      <c r="AWS2" s="278"/>
      <c r="AWT2" s="278"/>
      <c r="AWU2" s="278"/>
      <c r="AWV2" s="278"/>
      <c r="AWW2" s="278"/>
      <c r="AWX2" s="278"/>
      <c r="AWY2" s="278"/>
      <c r="AWZ2" s="278"/>
      <c r="AXA2" s="278"/>
      <c r="AXB2" s="278"/>
      <c r="AXC2" s="278"/>
      <c r="AXD2" s="278"/>
      <c r="AXE2" s="278"/>
      <c r="AXF2" s="278"/>
      <c r="AXG2" s="278"/>
      <c r="AXH2" s="278"/>
      <c r="AXI2" s="278"/>
      <c r="AXJ2" s="278"/>
      <c r="AXK2" s="278"/>
      <c r="AXL2" s="278"/>
      <c r="AXM2" s="278"/>
      <c r="AXN2" s="278"/>
      <c r="AXO2" s="278"/>
      <c r="AXP2" s="278"/>
      <c r="AXQ2" s="278"/>
      <c r="AXR2" s="278"/>
      <c r="AXS2" s="278"/>
      <c r="AXT2" s="278"/>
      <c r="AXU2" s="278"/>
      <c r="AXV2" s="278"/>
      <c r="AXW2" s="278"/>
      <c r="AXX2" s="278"/>
      <c r="AXY2" s="278"/>
      <c r="AXZ2" s="278"/>
      <c r="AYA2" s="278"/>
      <c r="AYB2" s="278"/>
      <c r="AYC2" s="278"/>
      <c r="AYD2" s="278"/>
      <c r="AYE2" s="278"/>
      <c r="AYF2" s="278"/>
      <c r="AYG2" s="278"/>
      <c r="AYH2" s="278"/>
      <c r="AYI2" s="278"/>
      <c r="AYJ2" s="278"/>
      <c r="AYK2" s="278"/>
      <c r="AYL2" s="278"/>
      <c r="AYM2" s="278"/>
      <c r="AYN2" s="278"/>
      <c r="AYO2" s="278"/>
      <c r="AYP2" s="278"/>
      <c r="AYQ2" s="278"/>
      <c r="AYR2" s="278"/>
      <c r="AYS2" s="278"/>
      <c r="AYT2" s="278"/>
      <c r="AYU2" s="278"/>
      <c r="AYV2" s="278"/>
      <c r="AYW2" s="278"/>
      <c r="AYX2" s="278"/>
      <c r="AYY2" s="278"/>
      <c r="AYZ2" s="278"/>
      <c r="AZA2" s="278"/>
      <c r="AZB2" s="278"/>
      <c r="AZC2" s="278"/>
      <c r="AZD2" s="278"/>
      <c r="AZE2" s="278"/>
      <c r="AZF2" s="278"/>
      <c r="AZG2" s="278"/>
      <c r="AZH2" s="278"/>
      <c r="AZI2" s="278"/>
      <c r="AZJ2" s="278"/>
      <c r="AZK2" s="278"/>
      <c r="AZL2" s="278"/>
      <c r="AZM2" s="278"/>
      <c r="AZN2" s="278"/>
      <c r="AZO2" s="278"/>
      <c r="AZP2" s="278"/>
      <c r="AZQ2" s="278"/>
      <c r="AZR2" s="278"/>
      <c r="AZS2" s="278"/>
      <c r="AZT2" s="278"/>
      <c r="AZU2" s="278"/>
      <c r="AZV2" s="278"/>
      <c r="AZW2" s="278"/>
      <c r="AZX2" s="278"/>
      <c r="AZY2" s="278"/>
      <c r="AZZ2" s="278"/>
      <c r="BAA2" s="278"/>
      <c r="BAB2" s="278"/>
      <c r="BAC2" s="278"/>
      <c r="BAD2" s="278"/>
      <c r="BAE2" s="278"/>
      <c r="BAF2" s="278"/>
      <c r="BAG2" s="278"/>
      <c r="BAH2" s="278"/>
      <c r="BAI2" s="278"/>
      <c r="BAJ2" s="278"/>
      <c r="BAK2" s="278"/>
      <c r="BAL2" s="278"/>
      <c r="BAM2" s="278"/>
      <c r="BAN2" s="278"/>
      <c r="BAO2" s="278"/>
      <c r="BAP2" s="278"/>
      <c r="BAQ2" s="278"/>
      <c r="BAR2" s="278"/>
      <c r="BAS2" s="278"/>
      <c r="BAT2" s="278"/>
      <c r="BAU2" s="278"/>
      <c r="BAV2" s="278"/>
      <c r="BAW2" s="278"/>
      <c r="BAX2" s="278"/>
      <c r="BAY2" s="278"/>
      <c r="BAZ2" s="278"/>
      <c r="BBA2" s="278"/>
      <c r="BBB2" s="278"/>
      <c r="BBC2" s="278"/>
      <c r="BBD2" s="278"/>
      <c r="BBE2" s="278"/>
      <c r="BBF2" s="278"/>
      <c r="BBG2" s="278"/>
      <c r="BBH2" s="278"/>
      <c r="BBI2" s="278"/>
      <c r="BBJ2" s="278"/>
      <c r="BBK2" s="278"/>
      <c r="BBL2" s="278"/>
      <c r="BBM2" s="278"/>
      <c r="BBN2" s="278"/>
      <c r="BBO2" s="278"/>
      <c r="BBP2" s="278"/>
      <c r="BBQ2" s="278"/>
      <c r="BBR2" s="278"/>
      <c r="BBS2" s="278"/>
      <c r="BBT2" s="278"/>
      <c r="BBU2" s="278"/>
      <c r="BBV2" s="278"/>
      <c r="BBW2" s="278"/>
      <c r="BBX2" s="278"/>
      <c r="BBY2" s="278"/>
      <c r="BBZ2" s="278"/>
      <c r="BCA2" s="278"/>
      <c r="BCB2" s="278"/>
      <c r="BCC2" s="278"/>
      <c r="BCD2" s="278"/>
      <c r="BCE2" s="278"/>
      <c r="BCF2" s="278"/>
      <c r="BCG2" s="278"/>
      <c r="BCH2" s="278"/>
      <c r="BCI2" s="278"/>
      <c r="BCJ2" s="278"/>
      <c r="BCK2" s="278"/>
      <c r="BCL2" s="278"/>
      <c r="BCM2" s="278"/>
      <c r="BCN2" s="278"/>
      <c r="BCO2" s="278"/>
      <c r="BCP2" s="278"/>
      <c r="BCQ2" s="278"/>
      <c r="BCR2" s="278"/>
      <c r="BCS2" s="278"/>
      <c r="BCT2" s="278"/>
      <c r="BCU2" s="278"/>
      <c r="BCV2" s="278"/>
      <c r="BCW2" s="278"/>
      <c r="BCX2" s="278"/>
      <c r="BCY2" s="278"/>
      <c r="BCZ2" s="278"/>
      <c r="BDA2" s="278"/>
      <c r="BDB2" s="278"/>
      <c r="BDC2" s="278"/>
      <c r="BDD2" s="278"/>
      <c r="BDE2" s="278"/>
      <c r="BDF2" s="278"/>
      <c r="BDG2" s="278"/>
      <c r="BDH2" s="278"/>
      <c r="BDI2" s="278"/>
      <c r="BDJ2" s="278"/>
      <c r="BDK2" s="278"/>
      <c r="BDL2" s="278"/>
      <c r="BDM2" s="278"/>
      <c r="BDN2" s="278"/>
      <c r="BDO2" s="278"/>
      <c r="BDP2" s="278"/>
      <c r="BDQ2" s="278"/>
      <c r="BDR2" s="278"/>
      <c r="BDS2" s="278"/>
      <c r="BDT2" s="278"/>
      <c r="BDU2" s="278"/>
      <c r="BDV2" s="278"/>
      <c r="BDW2" s="278"/>
      <c r="BDX2" s="278"/>
      <c r="BDY2" s="278"/>
      <c r="BDZ2" s="278"/>
      <c r="BEA2" s="278"/>
      <c r="BEB2" s="278"/>
      <c r="BEC2" s="278"/>
      <c r="BED2" s="278"/>
      <c r="BEE2" s="278"/>
      <c r="BEF2" s="278"/>
      <c r="BEG2" s="278"/>
      <c r="BEH2" s="278"/>
      <c r="BEI2" s="278"/>
      <c r="BEJ2" s="278"/>
      <c r="BEK2" s="278"/>
      <c r="BEL2" s="278"/>
      <c r="BEM2" s="278"/>
      <c r="BEN2" s="278"/>
      <c r="BEO2" s="278"/>
      <c r="BEP2" s="278"/>
      <c r="BEQ2" s="278"/>
      <c r="BER2" s="278"/>
      <c r="BES2" s="278"/>
      <c r="BET2" s="278"/>
      <c r="BEU2" s="278"/>
      <c r="BEV2" s="278"/>
      <c r="BEW2" s="278"/>
      <c r="BEX2" s="278"/>
      <c r="BEY2" s="278"/>
      <c r="BEZ2" s="278"/>
      <c r="BFA2" s="278"/>
      <c r="BFB2" s="278"/>
      <c r="BFC2" s="278"/>
      <c r="BFD2" s="278"/>
      <c r="BFE2" s="278"/>
      <c r="BFF2" s="278"/>
      <c r="BFG2" s="278"/>
      <c r="BFH2" s="278"/>
      <c r="BFI2" s="278"/>
      <c r="BFJ2" s="278"/>
      <c r="BFK2" s="278"/>
      <c r="BFL2" s="278"/>
      <c r="BFM2" s="278"/>
      <c r="BFN2" s="278"/>
      <c r="BFO2" s="278"/>
      <c r="BFP2" s="278"/>
      <c r="BFQ2" s="278"/>
      <c r="BFR2" s="278"/>
      <c r="BFS2" s="278"/>
      <c r="BFT2" s="278"/>
      <c r="BFU2" s="278"/>
      <c r="BFV2" s="278"/>
      <c r="BFW2" s="278"/>
      <c r="BFX2" s="278"/>
      <c r="BFY2" s="278"/>
      <c r="BFZ2" s="278"/>
      <c r="BGA2" s="278"/>
      <c r="BGB2" s="278"/>
      <c r="BGC2" s="278"/>
      <c r="BGD2" s="278"/>
      <c r="BGE2" s="278"/>
      <c r="BGF2" s="278"/>
      <c r="BGG2" s="278"/>
      <c r="BGH2" s="278"/>
      <c r="BGI2" s="278"/>
      <c r="BGJ2" s="278"/>
      <c r="BGK2" s="278"/>
      <c r="BGL2" s="278"/>
      <c r="BGM2" s="278"/>
      <c r="BGN2" s="278"/>
      <c r="BGO2" s="278"/>
      <c r="BGP2" s="278"/>
      <c r="BGQ2" s="278"/>
      <c r="BGR2" s="278"/>
      <c r="BGS2" s="278"/>
      <c r="BGT2" s="278"/>
      <c r="BGU2" s="278"/>
      <c r="BGV2" s="278"/>
      <c r="BGW2" s="278"/>
      <c r="BGX2" s="278"/>
      <c r="BGY2" s="278"/>
      <c r="BGZ2" s="278"/>
      <c r="BHA2" s="278"/>
      <c r="BHB2" s="278"/>
      <c r="BHC2" s="278"/>
      <c r="BHD2" s="278"/>
      <c r="BHE2" s="278"/>
      <c r="BHF2" s="278"/>
      <c r="BHG2" s="278"/>
      <c r="BHH2" s="278"/>
      <c r="BHI2" s="278"/>
      <c r="BHJ2" s="278"/>
      <c r="BHK2" s="278"/>
      <c r="BHL2" s="278"/>
      <c r="BHM2" s="278"/>
      <c r="BHN2" s="278"/>
      <c r="BHO2" s="278"/>
      <c r="BHP2" s="278"/>
      <c r="BHQ2" s="278"/>
      <c r="BHR2" s="278"/>
      <c r="BHS2" s="278"/>
      <c r="BHT2" s="278"/>
      <c r="BHU2" s="278"/>
      <c r="BHV2" s="278"/>
      <c r="BHW2" s="278"/>
      <c r="BHX2" s="278"/>
      <c r="BHY2" s="278"/>
      <c r="BHZ2" s="278"/>
      <c r="BIA2" s="278"/>
      <c r="BIB2" s="278"/>
      <c r="BIC2" s="278"/>
      <c r="BID2" s="278"/>
      <c r="BIE2" s="278"/>
      <c r="BIF2" s="278"/>
      <c r="BIG2" s="278"/>
      <c r="BIH2" s="278"/>
      <c r="BII2" s="278"/>
      <c r="BIJ2" s="278"/>
      <c r="BIK2" s="278"/>
      <c r="BIL2" s="278"/>
      <c r="BIM2" s="278"/>
      <c r="BIN2" s="278"/>
      <c r="BIO2" s="278"/>
      <c r="BIP2" s="278"/>
      <c r="BIQ2" s="278"/>
      <c r="BIR2" s="278"/>
      <c r="BIS2" s="278"/>
      <c r="BIT2" s="278"/>
      <c r="BIU2" s="278"/>
      <c r="BIV2" s="278"/>
      <c r="BIW2" s="278"/>
      <c r="BIX2" s="278"/>
      <c r="BIY2" s="278"/>
      <c r="BIZ2" s="278"/>
      <c r="BJA2" s="278"/>
      <c r="BJB2" s="278"/>
      <c r="BJC2" s="278"/>
      <c r="BJD2" s="278"/>
      <c r="BJE2" s="278"/>
      <c r="BJF2" s="278"/>
      <c r="BJG2" s="278"/>
      <c r="BJH2" s="278"/>
      <c r="BJI2" s="278"/>
      <c r="BJJ2" s="278"/>
      <c r="BJK2" s="278"/>
      <c r="BJL2" s="278"/>
      <c r="BJM2" s="278"/>
      <c r="BJN2" s="278"/>
      <c r="BJO2" s="278"/>
      <c r="BJP2" s="278"/>
      <c r="BJQ2" s="278"/>
      <c r="BJR2" s="278"/>
      <c r="BJS2" s="278"/>
      <c r="BJT2" s="278"/>
      <c r="BJU2" s="278"/>
      <c r="BJV2" s="278"/>
      <c r="BJW2" s="278"/>
      <c r="BJX2" s="278"/>
      <c r="BJY2" s="278"/>
      <c r="BJZ2" s="278"/>
      <c r="BKA2" s="278"/>
      <c r="BKB2" s="278"/>
      <c r="BKC2" s="278"/>
      <c r="BKD2" s="278"/>
      <c r="BKE2" s="278"/>
      <c r="BKF2" s="278"/>
      <c r="BKG2" s="278"/>
      <c r="BKH2" s="278"/>
      <c r="BKI2" s="278"/>
      <c r="BKJ2" s="278"/>
      <c r="BKK2" s="278"/>
      <c r="BKL2" s="278"/>
      <c r="BKM2" s="278"/>
      <c r="BKN2" s="278"/>
      <c r="BKO2" s="278"/>
      <c r="BKP2" s="278"/>
      <c r="BKQ2" s="278"/>
      <c r="BKR2" s="278"/>
      <c r="BKS2" s="278"/>
      <c r="BKT2" s="278"/>
      <c r="BKU2" s="278"/>
      <c r="BKV2" s="278"/>
      <c r="BKW2" s="278"/>
      <c r="BKX2" s="278"/>
      <c r="BKY2" s="278"/>
      <c r="BKZ2" s="278"/>
      <c r="BLA2" s="278"/>
      <c r="BLB2" s="278"/>
      <c r="BLC2" s="278"/>
      <c r="BLD2" s="278"/>
      <c r="BLE2" s="278"/>
      <c r="BLF2" s="278"/>
      <c r="BLG2" s="278"/>
      <c r="BLH2" s="278"/>
      <c r="BLI2" s="278"/>
      <c r="BLJ2" s="278"/>
      <c r="BLK2" s="278"/>
      <c r="BLL2" s="278"/>
      <c r="BLM2" s="278"/>
      <c r="BLN2" s="278"/>
      <c r="BLO2" s="278"/>
      <c r="BLP2" s="278"/>
      <c r="BLQ2" s="278"/>
      <c r="BLR2" s="278"/>
      <c r="BLS2" s="278"/>
      <c r="BLT2" s="278"/>
      <c r="BLU2" s="278"/>
      <c r="BLV2" s="278"/>
      <c r="BLW2" s="278"/>
      <c r="BLX2" s="278"/>
      <c r="BLY2" s="278"/>
      <c r="BLZ2" s="278"/>
      <c r="BMA2" s="278"/>
      <c r="BMB2" s="278"/>
      <c r="BMC2" s="278"/>
      <c r="BMD2" s="278"/>
      <c r="BME2" s="278"/>
      <c r="BMF2" s="278"/>
      <c r="BMG2" s="278"/>
      <c r="BMH2" s="278"/>
      <c r="BMI2" s="278"/>
      <c r="BMJ2" s="278"/>
      <c r="BMK2" s="278"/>
      <c r="BML2" s="278"/>
      <c r="BMM2" s="278"/>
      <c r="BMN2" s="278"/>
      <c r="BMO2" s="278"/>
      <c r="BMP2" s="278"/>
      <c r="BMQ2" s="278"/>
      <c r="BMR2" s="278"/>
      <c r="BMS2" s="278"/>
      <c r="BMT2" s="278"/>
      <c r="BMU2" s="278"/>
      <c r="BMV2" s="278"/>
      <c r="BMW2" s="278"/>
      <c r="BMX2" s="278"/>
      <c r="BMY2" s="278"/>
      <c r="BMZ2" s="278"/>
      <c r="BNA2" s="278"/>
      <c r="BNB2" s="278"/>
      <c r="BNC2" s="278"/>
      <c r="BND2" s="278"/>
      <c r="BNE2" s="278"/>
      <c r="BNF2" s="278"/>
      <c r="BNG2" s="278"/>
      <c r="BNH2" s="278"/>
      <c r="BNI2" s="278"/>
      <c r="BNJ2" s="278"/>
      <c r="BNK2" s="278"/>
      <c r="BNL2" s="278"/>
      <c r="BNM2" s="278"/>
      <c r="BNN2" s="278"/>
      <c r="BNO2" s="278"/>
      <c r="BNP2" s="278"/>
      <c r="BNQ2" s="278"/>
      <c r="BNR2" s="278"/>
      <c r="BNS2" s="278"/>
      <c r="BNT2" s="278"/>
      <c r="BNU2" s="278"/>
      <c r="BNV2" s="278"/>
      <c r="BNW2" s="278"/>
      <c r="BNX2" s="278"/>
      <c r="BNY2" s="278"/>
      <c r="BNZ2" s="278"/>
      <c r="BOA2" s="278"/>
      <c r="BOB2" s="278"/>
      <c r="BOC2" s="278"/>
      <c r="BOD2" s="278"/>
      <c r="BOE2" s="278"/>
      <c r="BOF2" s="278"/>
      <c r="BOG2" s="278"/>
      <c r="BOH2" s="278"/>
      <c r="BOI2" s="278"/>
      <c r="BOJ2" s="278"/>
      <c r="BOK2" s="278"/>
      <c r="BOL2" s="278"/>
      <c r="BOM2" s="278"/>
      <c r="BON2" s="278"/>
      <c r="BOO2" s="278"/>
      <c r="BOP2" s="278"/>
      <c r="BOQ2" s="278"/>
      <c r="BOR2" s="278"/>
      <c r="BOS2" s="278"/>
      <c r="BOT2" s="278"/>
      <c r="BOU2" s="278"/>
      <c r="BOV2" s="278"/>
      <c r="BOW2" s="278"/>
      <c r="BOX2" s="278"/>
      <c r="BOY2" s="278"/>
      <c r="BOZ2" s="278"/>
      <c r="BPA2" s="278"/>
      <c r="BPB2" s="278"/>
      <c r="BPC2" s="278"/>
      <c r="BPD2" s="278"/>
      <c r="BPE2" s="278"/>
      <c r="BPF2" s="278"/>
      <c r="BPG2" s="278"/>
      <c r="BPH2" s="278"/>
      <c r="BPI2" s="278"/>
      <c r="BPJ2" s="278"/>
      <c r="BPK2" s="278"/>
      <c r="BPL2" s="278"/>
      <c r="BPM2" s="278"/>
      <c r="BPN2" s="278"/>
      <c r="BPO2" s="278"/>
      <c r="BPP2" s="278"/>
      <c r="BPQ2" s="278"/>
      <c r="BPR2" s="278"/>
      <c r="BPS2" s="278"/>
      <c r="BPT2" s="278"/>
      <c r="BPU2" s="278"/>
      <c r="BPV2" s="278"/>
      <c r="BPW2" s="278"/>
      <c r="BPX2" s="278"/>
      <c r="BPY2" s="278"/>
      <c r="BPZ2" s="278"/>
      <c r="BQA2" s="278"/>
      <c r="BQB2" s="278"/>
      <c r="BQC2" s="278"/>
      <c r="BQD2" s="278"/>
      <c r="BQE2" s="278"/>
      <c r="BQF2" s="278"/>
      <c r="BQG2" s="278"/>
      <c r="BQH2" s="278"/>
      <c r="BQI2" s="278"/>
      <c r="BQJ2" s="278"/>
      <c r="BQK2" s="278"/>
      <c r="BQL2" s="278"/>
      <c r="BQM2" s="278"/>
      <c r="BQN2" s="278"/>
      <c r="BQO2" s="278"/>
      <c r="BQP2" s="278"/>
      <c r="BQQ2" s="278"/>
      <c r="BQR2" s="278"/>
      <c r="BQS2" s="278"/>
      <c r="BQT2" s="278"/>
      <c r="BQU2" s="278"/>
      <c r="BQV2" s="278"/>
      <c r="BQW2" s="278"/>
      <c r="BQX2" s="278"/>
      <c r="BQY2" s="278"/>
      <c r="BQZ2" s="278"/>
      <c r="BRA2" s="278"/>
      <c r="BRB2" s="278"/>
      <c r="BRC2" s="278"/>
      <c r="BRD2" s="278"/>
      <c r="BRE2" s="278"/>
      <c r="BRF2" s="278"/>
      <c r="BRG2" s="278"/>
      <c r="BRH2" s="278"/>
      <c r="BRI2" s="278"/>
      <c r="BRJ2" s="278"/>
      <c r="BRK2" s="278"/>
      <c r="BRL2" s="278"/>
      <c r="BRM2" s="278"/>
      <c r="BRN2" s="278"/>
      <c r="BRO2" s="278"/>
      <c r="BRP2" s="278"/>
      <c r="BRQ2" s="278"/>
      <c r="BRR2" s="278"/>
      <c r="BRS2" s="278"/>
      <c r="BRT2" s="278"/>
      <c r="BRU2" s="278"/>
      <c r="BRV2" s="278"/>
      <c r="BRW2" s="278"/>
      <c r="BRX2" s="278"/>
      <c r="BRY2" s="278"/>
      <c r="BRZ2" s="278"/>
      <c r="BSA2" s="278"/>
      <c r="BSB2" s="278"/>
      <c r="BSC2" s="278"/>
      <c r="BSD2" s="278"/>
      <c r="BSE2" s="278"/>
      <c r="BSF2" s="278"/>
      <c r="BSG2" s="278"/>
      <c r="BSH2" s="278"/>
      <c r="BSI2" s="278"/>
      <c r="BSJ2" s="278"/>
      <c r="BSK2" s="278"/>
      <c r="BSL2" s="278"/>
      <c r="BSM2" s="278"/>
      <c r="BSN2" s="278"/>
      <c r="BSO2" s="278"/>
      <c r="BSP2" s="278"/>
      <c r="BSQ2" s="278"/>
      <c r="BSR2" s="278"/>
      <c r="BSS2" s="278"/>
      <c r="BST2" s="278"/>
      <c r="BSU2" s="278"/>
      <c r="BSV2" s="278"/>
      <c r="BSW2" s="278"/>
      <c r="BSX2" s="278"/>
      <c r="BSY2" s="278"/>
      <c r="BSZ2" s="278"/>
      <c r="BTA2" s="278"/>
      <c r="BTB2" s="278"/>
      <c r="BTC2" s="278"/>
      <c r="BTD2" s="278"/>
      <c r="BTE2" s="278"/>
      <c r="BTF2" s="278"/>
      <c r="BTG2" s="278"/>
      <c r="BTH2" s="278"/>
      <c r="BTI2" s="278"/>
      <c r="BTJ2" s="278"/>
      <c r="BTK2" s="278"/>
      <c r="BTL2" s="278"/>
      <c r="BTM2" s="278"/>
      <c r="BTN2" s="278"/>
      <c r="BTO2" s="278"/>
      <c r="BTP2" s="278"/>
      <c r="BTQ2" s="278"/>
      <c r="BTR2" s="278"/>
      <c r="BTS2" s="278"/>
      <c r="BTT2" s="278"/>
      <c r="BTU2" s="278"/>
      <c r="BTV2" s="278"/>
      <c r="BTW2" s="278"/>
      <c r="BTX2" s="278"/>
      <c r="BTY2" s="278"/>
      <c r="BTZ2" s="278"/>
      <c r="BUA2" s="278"/>
      <c r="BUB2" s="278"/>
      <c r="BUC2" s="278"/>
      <c r="BUD2" s="278"/>
      <c r="BUE2" s="278"/>
      <c r="BUF2" s="278"/>
      <c r="BUG2" s="278"/>
      <c r="BUH2" s="278"/>
      <c r="BUI2" s="278"/>
      <c r="BUJ2" s="278"/>
      <c r="BUK2" s="278"/>
      <c r="BUL2" s="278"/>
      <c r="BUM2" s="278"/>
      <c r="BUN2" s="278"/>
      <c r="BUO2" s="278"/>
      <c r="BUP2" s="278"/>
      <c r="BUQ2" s="278"/>
      <c r="BUR2" s="278"/>
      <c r="BUS2" s="278"/>
      <c r="BUT2" s="278"/>
      <c r="BUU2" s="278"/>
      <c r="BUV2" s="278"/>
      <c r="BUW2" s="278"/>
      <c r="BUX2" s="278"/>
      <c r="BUY2" s="278"/>
      <c r="BUZ2" s="278"/>
      <c r="BVA2" s="278"/>
      <c r="BVB2" s="278"/>
      <c r="BVC2" s="278"/>
      <c r="BVD2" s="278"/>
      <c r="BVE2" s="278"/>
      <c r="BVF2" s="278"/>
      <c r="BVG2" s="278"/>
      <c r="BVH2" s="278"/>
      <c r="BVI2" s="278"/>
      <c r="BVJ2" s="278"/>
      <c r="BVK2" s="278"/>
      <c r="BVL2" s="278"/>
      <c r="BVM2" s="278"/>
      <c r="BVN2" s="278"/>
      <c r="BVO2" s="278"/>
      <c r="BVP2" s="278"/>
      <c r="BVQ2" s="278"/>
      <c r="BVR2" s="278"/>
      <c r="BVS2" s="278"/>
      <c r="BVT2" s="278"/>
      <c r="BVU2" s="278"/>
      <c r="BVV2" s="278"/>
      <c r="BVW2" s="278"/>
      <c r="BVX2" s="278"/>
      <c r="BVY2" s="278"/>
      <c r="BVZ2" s="278"/>
      <c r="BWA2" s="278"/>
      <c r="BWB2" s="278"/>
      <c r="BWC2" s="278"/>
      <c r="BWD2" s="278"/>
      <c r="BWE2" s="278"/>
      <c r="BWF2" s="278"/>
      <c r="BWG2" s="278"/>
      <c r="BWH2" s="278"/>
      <c r="BWI2" s="278"/>
      <c r="BWJ2" s="278"/>
      <c r="BWK2" s="278"/>
      <c r="BWL2" s="278"/>
      <c r="BWM2" s="278"/>
      <c r="BWN2" s="278"/>
      <c r="BWO2" s="278"/>
      <c r="BWP2" s="278"/>
      <c r="BWQ2" s="278"/>
      <c r="BWR2" s="278"/>
      <c r="BWS2" s="278"/>
      <c r="BWT2" s="278"/>
      <c r="BWU2" s="278"/>
      <c r="BWV2" s="278"/>
      <c r="BWW2" s="278"/>
      <c r="BWX2" s="278"/>
      <c r="BWY2" s="278"/>
      <c r="BWZ2" s="278"/>
      <c r="BXA2" s="278"/>
      <c r="BXB2" s="278"/>
      <c r="BXC2" s="278"/>
      <c r="BXD2" s="278"/>
      <c r="BXE2" s="278"/>
      <c r="BXF2" s="278"/>
      <c r="BXG2" s="278"/>
      <c r="BXH2" s="278"/>
      <c r="BXI2" s="278"/>
      <c r="BXJ2" s="278"/>
      <c r="BXK2" s="278"/>
      <c r="BXL2" s="278"/>
      <c r="BXM2" s="278"/>
      <c r="BXN2" s="278"/>
      <c r="BXO2" s="278"/>
      <c r="BXP2" s="278"/>
      <c r="BXQ2" s="278"/>
      <c r="BXR2" s="278"/>
      <c r="BXS2" s="278"/>
      <c r="BXT2" s="278"/>
      <c r="BXU2" s="278"/>
      <c r="BXV2" s="278"/>
      <c r="BXW2" s="278"/>
      <c r="BXX2" s="278"/>
      <c r="BXY2" s="278"/>
      <c r="BXZ2" s="278"/>
      <c r="BYA2" s="278"/>
      <c r="BYB2" s="278"/>
      <c r="BYC2" s="278"/>
      <c r="BYD2" s="278"/>
      <c r="BYE2" s="278"/>
      <c r="BYF2" s="278"/>
      <c r="BYG2" s="278"/>
      <c r="BYH2" s="278"/>
      <c r="BYI2" s="278"/>
      <c r="BYJ2" s="278"/>
      <c r="BYK2" s="278"/>
      <c r="BYL2" s="278"/>
      <c r="BYM2" s="278"/>
      <c r="BYN2" s="278"/>
      <c r="BYO2" s="278"/>
      <c r="BYP2" s="278"/>
      <c r="BYQ2" s="278"/>
      <c r="BYR2" s="278"/>
      <c r="BYS2" s="278"/>
      <c r="BYT2" s="278"/>
      <c r="BYU2" s="278"/>
      <c r="BYV2" s="278"/>
      <c r="BYW2" s="278"/>
      <c r="BYX2" s="278"/>
      <c r="BYY2" s="278"/>
      <c r="BYZ2" s="278"/>
      <c r="BZA2" s="278"/>
      <c r="BZB2" s="278"/>
      <c r="BZC2" s="278"/>
      <c r="BZD2" s="278"/>
      <c r="BZE2" s="278"/>
      <c r="BZF2" s="278"/>
      <c r="BZG2" s="278"/>
      <c r="BZH2" s="278"/>
      <c r="BZI2" s="278"/>
      <c r="BZJ2" s="278"/>
      <c r="BZK2" s="278"/>
      <c r="BZL2" s="278"/>
      <c r="BZM2" s="278"/>
      <c r="BZN2" s="278"/>
      <c r="BZO2" s="278"/>
      <c r="BZP2" s="278"/>
      <c r="BZQ2" s="278"/>
      <c r="BZR2" s="278"/>
      <c r="BZS2" s="278"/>
      <c r="BZT2" s="278"/>
      <c r="BZU2" s="278"/>
      <c r="BZV2" s="278"/>
      <c r="BZW2" s="278"/>
      <c r="BZX2" s="278"/>
      <c r="BZY2" s="278"/>
      <c r="BZZ2" s="278"/>
      <c r="CAA2" s="278"/>
      <c r="CAB2" s="278"/>
      <c r="CAC2" s="278"/>
      <c r="CAD2" s="278"/>
      <c r="CAE2" s="278"/>
      <c r="CAF2" s="278"/>
      <c r="CAG2" s="278"/>
      <c r="CAH2" s="278"/>
      <c r="CAI2" s="278"/>
      <c r="CAJ2" s="278"/>
      <c r="CAK2" s="278"/>
      <c r="CAL2" s="278"/>
      <c r="CAM2" s="278"/>
      <c r="CAN2" s="278"/>
      <c r="CAO2" s="278"/>
      <c r="CAP2" s="278"/>
      <c r="CAQ2" s="278"/>
      <c r="CAR2" s="278"/>
      <c r="CAS2" s="278"/>
      <c r="CAT2" s="278"/>
      <c r="CAU2" s="278"/>
      <c r="CAV2" s="278"/>
      <c r="CAW2" s="278"/>
      <c r="CAX2" s="278"/>
      <c r="CAY2" s="278"/>
      <c r="CAZ2" s="278"/>
      <c r="CBA2" s="278"/>
      <c r="CBB2" s="278"/>
      <c r="CBC2" s="278"/>
      <c r="CBD2" s="278"/>
      <c r="CBE2" s="278"/>
      <c r="CBF2" s="278"/>
      <c r="CBG2" s="278"/>
      <c r="CBH2" s="278"/>
      <c r="CBI2" s="278"/>
      <c r="CBJ2" s="278"/>
      <c r="CBK2" s="278"/>
      <c r="CBL2" s="278"/>
      <c r="CBM2" s="278"/>
      <c r="CBN2" s="278"/>
      <c r="CBO2" s="278"/>
      <c r="CBP2" s="278"/>
      <c r="CBQ2" s="278"/>
      <c r="CBR2" s="278"/>
      <c r="CBS2" s="278"/>
      <c r="CBT2" s="278"/>
      <c r="CBU2" s="278"/>
      <c r="CBV2" s="278"/>
      <c r="CBW2" s="278"/>
      <c r="CBX2" s="278"/>
      <c r="CBY2" s="278"/>
      <c r="CBZ2" s="278"/>
      <c r="CCA2" s="278"/>
      <c r="CCB2" s="278"/>
      <c r="CCC2" s="278"/>
      <c r="CCD2" s="278"/>
      <c r="CCE2" s="278"/>
      <c r="CCF2" s="278"/>
      <c r="CCG2" s="278"/>
      <c r="CCH2" s="278"/>
      <c r="CCI2" s="278"/>
      <c r="CCJ2" s="278"/>
      <c r="CCK2" s="278"/>
      <c r="CCL2" s="278"/>
      <c r="CCM2" s="278"/>
      <c r="CCN2" s="278"/>
      <c r="CCO2" s="278"/>
      <c r="CCP2" s="278"/>
      <c r="CCQ2" s="278"/>
      <c r="CCR2" s="278"/>
      <c r="CCS2" s="278"/>
      <c r="CCT2" s="278"/>
      <c r="CCU2" s="278"/>
      <c r="CCV2" s="278"/>
      <c r="CCW2" s="278"/>
      <c r="CCX2" s="278"/>
      <c r="CCY2" s="278"/>
      <c r="CCZ2" s="278"/>
      <c r="CDA2" s="278"/>
      <c r="CDB2" s="278"/>
      <c r="CDC2" s="278"/>
      <c r="CDD2" s="278"/>
      <c r="CDE2" s="278"/>
      <c r="CDF2" s="278"/>
      <c r="CDG2" s="278"/>
      <c r="CDH2" s="278"/>
      <c r="CDI2" s="278"/>
      <c r="CDJ2" s="278"/>
      <c r="CDK2" s="278"/>
      <c r="CDL2" s="278"/>
      <c r="CDM2" s="278"/>
      <c r="CDN2" s="278"/>
      <c r="CDO2" s="278"/>
      <c r="CDP2" s="278"/>
      <c r="CDQ2" s="278"/>
      <c r="CDR2" s="278"/>
      <c r="CDS2" s="278"/>
      <c r="CDT2" s="278"/>
      <c r="CDU2" s="278"/>
      <c r="CDV2" s="278"/>
      <c r="CDW2" s="278"/>
      <c r="CDX2" s="278"/>
      <c r="CDY2" s="278"/>
      <c r="CDZ2" s="278"/>
      <c r="CEA2" s="278"/>
      <c r="CEB2" s="278"/>
      <c r="CEC2" s="278"/>
      <c r="CED2" s="278"/>
      <c r="CEE2" s="278"/>
      <c r="CEF2" s="278"/>
      <c r="CEG2" s="278"/>
      <c r="CEH2" s="278"/>
      <c r="CEI2" s="278"/>
      <c r="CEJ2" s="278"/>
      <c r="CEK2" s="278"/>
      <c r="CEL2" s="278"/>
      <c r="CEM2" s="278"/>
      <c r="CEN2" s="278"/>
      <c r="CEO2" s="278"/>
      <c r="CEP2" s="278"/>
      <c r="CEQ2" s="278"/>
      <c r="CER2" s="278"/>
      <c r="CES2" s="278"/>
      <c r="CET2" s="278"/>
      <c r="CEU2" s="278"/>
      <c r="CEV2" s="278"/>
      <c r="CEW2" s="278"/>
      <c r="CEX2" s="278"/>
      <c r="CEY2" s="278"/>
      <c r="CEZ2" s="278"/>
      <c r="CFA2" s="278"/>
      <c r="CFB2" s="278"/>
      <c r="CFC2" s="278"/>
      <c r="CFD2" s="278"/>
      <c r="CFE2" s="278"/>
      <c r="CFF2" s="278"/>
      <c r="CFG2" s="278"/>
      <c r="CFH2" s="278"/>
      <c r="CFI2" s="278"/>
      <c r="CFJ2" s="278"/>
      <c r="CFK2" s="278"/>
      <c r="CFL2" s="278"/>
      <c r="CFM2" s="278"/>
      <c r="CFN2" s="278"/>
      <c r="CFO2" s="278"/>
      <c r="CFP2" s="278"/>
      <c r="CFQ2" s="278"/>
      <c r="CFR2" s="278"/>
      <c r="CFS2" s="278"/>
      <c r="CFT2" s="278"/>
      <c r="CFU2" s="278"/>
      <c r="CFV2" s="278"/>
      <c r="CFW2" s="278"/>
      <c r="CFX2" s="278"/>
      <c r="CFY2" s="278"/>
      <c r="CFZ2" s="278"/>
      <c r="CGA2" s="278"/>
      <c r="CGB2" s="278"/>
      <c r="CGC2" s="278"/>
      <c r="CGD2" s="278"/>
      <c r="CGE2" s="278"/>
      <c r="CGF2" s="278"/>
      <c r="CGG2" s="278"/>
      <c r="CGH2" s="278"/>
      <c r="CGI2" s="278"/>
      <c r="CGJ2" s="278"/>
      <c r="CGK2" s="278"/>
      <c r="CGL2" s="278"/>
      <c r="CGM2" s="278"/>
      <c r="CGN2" s="278"/>
      <c r="CGO2" s="278"/>
      <c r="CGP2" s="278"/>
      <c r="CGQ2" s="278"/>
      <c r="CGR2" s="278"/>
      <c r="CGS2" s="278"/>
      <c r="CGT2" s="278"/>
      <c r="CGU2" s="278"/>
      <c r="CGV2" s="278"/>
      <c r="CGW2" s="278"/>
      <c r="CGX2" s="278"/>
      <c r="CGY2" s="278"/>
      <c r="CGZ2" s="278"/>
      <c r="CHA2" s="278"/>
      <c r="CHB2" s="278"/>
      <c r="CHC2" s="278"/>
      <c r="CHD2" s="278"/>
      <c r="CHE2" s="278"/>
      <c r="CHF2" s="278"/>
      <c r="CHG2" s="278"/>
      <c r="CHH2" s="278"/>
      <c r="CHI2" s="278"/>
      <c r="CHJ2" s="278"/>
      <c r="CHK2" s="278"/>
      <c r="CHL2" s="278"/>
      <c r="CHM2" s="278"/>
      <c r="CHN2" s="278"/>
      <c r="CHO2" s="278"/>
      <c r="CHP2" s="278"/>
      <c r="CHQ2" s="278"/>
      <c r="CHR2" s="278"/>
      <c r="CHS2" s="278"/>
      <c r="CHT2" s="278"/>
      <c r="CHU2" s="278"/>
      <c r="CHV2" s="278"/>
      <c r="CHW2" s="278"/>
      <c r="CHX2" s="278"/>
      <c r="CHY2" s="278"/>
      <c r="CHZ2" s="278"/>
      <c r="CIA2" s="278"/>
      <c r="CIB2" s="278"/>
      <c r="CIC2" s="278"/>
      <c r="CID2" s="278"/>
      <c r="CIE2" s="278"/>
      <c r="CIF2" s="278"/>
      <c r="CIG2" s="278"/>
      <c r="CIH2" s="278"/>
      <c r="CII2" s="278"/>
      <c r="CIJ2" s="278"/>
      <c r="CIK2" s="278"/>
      <c r="CIL2" s="278"/>
      <c r="CIM2" s="278"/>
      <c r="CIN2" s="278"/>
      <c r="CIO2" s="278"/>
      <c r="CIP2" s="278"/>
      <c r="CIQ2" s="278"/>
      <c r="CIR2" s="278"/>
      <c r="CIS2" s="278"/>
      <c r="CIT2" s="278"/>
      <c r="CIU2" s="278"/>
      <c r="CIV2" s="278"/>
      <c r="CIW2" s="278"/>
      <c r="CIX2" s="278"/>
      <c r="CIY2" s="278"/>
      <c r="CIZ2" s="278"/>
      <c r="CJA2" s="278"/>
      <c r="CJB2" s="278"/>
      <c r="CJC2" s="278"/>
      <c r="CJD2" s="278"/>
      <c r="CJE2" s="278"/>
      <c r="CJF2" s="278"/>
      <c r="CJG2" s="278"/>
      <c r="CJH2" s="278"/>
      <c r="CJI2" s="278"/>
      <c r="CJJ2" s="278"/>
      <c r="CJK2" s="278"/>
      <c r="CJL2" s="278"/>
      <c r="CJM2" s="278"/>
      <c r="CJN2" s="278"/>
      <c r="CJO2" s="278"/>
      <c r="CJP2" s="278"/>
      <c r="CJQ2" s="278"/>
      <c r="CJR2" s="278"/>
      <c r="CJS2" s="278"/>
      <c r="CJT2" s="278"/>
      <c r="CJU2" s="278"/>
      <c r="CJV2" s="278"/>
      <c r="CJW2" s="278"/>
      <c r="CJX2" s="278"/>
      <c r="CJY2" s="278"/>
      <c r="CJZ2" s="278"/>
      <c r="CKA2" s="278"/>
      <c r="CKB2" s="278"/>
      <c r="CKC2" s="278"/>
      <c r="CKD2" s="278"/>
      <c r="CKE2" s="278"/>
      <c r="CKF2" s="278"/>
      <c r="CKG2" s="278"/>
      <c r="CKH2" s="278"/>
      <c r="CKI2" s="278"/>
      <c r="CKJ2" s="278"/>
      <c r="CKK2" s="278"/>
      <c r="CKL2" s="278"/>
      <c r="CKM2" s="278"/>
      <c r="CKN2" s="278"/>
      <c r="CKO2" s="278"/>
      <c r="CKP2" s="278"/>
      <c r="CKQ2" s="278"/>
      <c r="CKR2" s="278"/>
      <c r="CKS2" s="278"/>
      <c r="CKT2" s="278"/>
      <c r="CKU2" s="278"/>
      <c r="CKV2" s="278"/>
      <c r="CKW2" s="278"/>
      <c r="CKX2" s="278"/>
      <c r="CKY2" s="278"/>
      <c r="CKZ2" s="278"/>
      <c r="CLA2" s="278"/>
      <c r="CLB2" s="278"/>
      <c r="CLC2" s="278"/>
      <c r="CLD2" s="278"/>
      <c r="CLE2" s="278"/>
      <c r="CLF2" s="278"/>
      <c r="CLG2" s="278"/>
      <c r="CLH2" s="278"/>
      <c r="CLI2" s="278"/>
      <c r="CLJ2" s="278"/>
      <c r="CLK2" s="278"/>
      <c r="CLL2" s="278"/>
      <c r="CLM2" s="278"/>
      <c r="CLN2" s="278"/>
      <c r="CLO2" s="278"/>
      <c r="CLP2" s="278"/>
      <c r="CLQ2" s="278"/>
      <c r="CLR2" s="278"/>
      <c r="CLS2" s="278"/>
      <c r="CLT2" s="278"/>
      <c r="CLU2" s="278"/>
      <c r="CLV2" s="278"/>
      <c r="CLW2" s="278"/>
      <c r="CLX2" s="278"/>
      <c r="CLY2" s="278"/>
      <c r="CLZ2" s="278"/>
      <c r="CMA2" s="278"/>
      <c r="CMB2" s="278"/>
      <c r="CMC2" s="278"/>
      <c r="CMD2" s="278"/>
      <c r="CME2" s="278"/>
      <c r="CMF2" s="278"/>
      <c r="CMG2" s="278"/>
      <c r="CMH2" s="278"/>
      <c r="CMI2" s="278"/>
      <c r="CMJ2" s="278"/>
      <c r="CMK2" s="278"/>
      <c r="CML2" s="278"/>
      <c r="CMM2" s="278"/>
      <c r="CMN2" s="278"/>
      <c r="CMO2" s="278"/>
      <c r="CMP2" s="278"/>
      <c r="CMQ2" s="278"/>
      <c r="CMR2" s="278"/>
      <c r="CMS2" s="278"/>
      <c r="CMT2" s="278"/>
      <c r="CMU2" s="278"/>
      <c r="CMV2" s="278"/>
      <c r="CMW2" s="278"/>
      <c r="CMX2" s="278"/>
      <c r="CMY2" s="278"/>
      <c r="CMZ2" s="278"/>
      <c r="CNA2" s="278"/>
      <c r="CNB2" s="278"/>
      <c r="CNC2" s="278"/>
      <c r="CND2" s="278"/>
      <c r="CNE2" s="278"/>
      <c r="CNF2" s="278"/>
      <c r="CNG2" s="278"/>
      <c r="CNH2" s="278"/>
      <c r="CNI2" s="278"/>
      <c r="CNJ2" s="278"/>
      <c r="CNK2" s="278"/>
      <c r="CNL2" s="278"/>
      <c r="CNM2" s="278"/>
      <c r="CNN2" s="278"/>
      <c r="CNO2" s="278"/>
      <c r="CNP2" s="278"/>
      <c r="CNQ2" s="278"/>
      <c r="CNR2" s="278"/>
      <c r="CNS2" s="278"/>
      <c r="CNT2" s="278"/>
      <c r="CNU2" s="278"/>
      <c r="CNV2" s="278"/>
      <c r="CNW2" s="278"/>
      <c r="CNX2" s="278"/>
      <c r="CNY2" s="278"/>
      <c r="CNZ2" s="278"/>
      <c r="COA2" s="278"/>
      <c r="COB2" s="278"/>
      <c r="COC2" s="278"/>
      <c r="COD2" s="278"/>
      <c r="COE2" s="278"/>
      <c r="COF2" s="278"/>
      <c r="COG2" s="278"/>
      <c r="COH2" s="278"/>
      <c r="COI2" s="278"/>
      <c r="COJ2" s="278"/>
      <c r="COK2" s="278"/>
      <c r="COL2" s="278"/>
      <c r="COM2" s="278"/>
      <c r="CON2" s="278"/>
      <c r="COO2" s="278"/>
      <c r="COP2" s="278"/>
      <c r="COQ2" s="278"/>
      <c r="COR2" s="278"/>
      <c r="COS2" s="278"/>
      <c r="COT2" s="278"/>
      <c r="COU2" s="278"/>
      <c r="COV2" s="278"/>
      <c r="COW2" s="278"/>
      <c r="COX2" s="278"/>
      <c r="COY2" s="278"/>
      <c r="COZ2" s="278"/>
      <c r="CPA2" s="278"/>
      <c r="CPB2" s="278"/>
      <c r="CPC2" s="278"/>
      <c r="CPD2" s="278"/>
      <c r="CPE2" s="278"/>
      <c r="CPF2" s="278"/>
      <c r="CPG2" s="278"/>
      <c r="CPH2" s="278"/>
      <c r="CPI2" s="278"/>
      <c r="CPJ2" s="278"/>
      <c r="CPK2" s="278"/>
      <c r="CPL2" s="278"/>
      <c r="CPM2" s="278"/>
      <c r="CPN2" s="278"/>
      <c r="CPO2" s="278"/>
      <c r="CPP2" s="278"/>
      <c r="CPQ2" s="278"/>
      <c r="CPR2" s="278"/>
      <c r="CPS2" s="278"/>
      <c r="CPT2" s="278"/>
      <c r="CPU2" s="278"/>
      <c r="CPV2" s="278"/>
      <c r="CPW2" s="278"/>
      <c r="CPX2" s="278"/>
      <c r="CPY2" s="278"/>
      <c r="CPZ2" s="278"/>
      <c r="CQA2" s="278"/>
      <c r="CQB2" s="278"/>
      <c r="CQC2" s="278"/>
      <c r="CQD2" s="278"/>
      <c r="CQE2" s="278"/>
      <c r="CQF2" s="278"/>
      <c r="CQG2" s="278"/>
      <c r="CQH2" s="278"/>
      <c r="CQI2" s="278"/>
      <c r="CQJ2" s="278"/>
      <c r="CQK2" s="278"/>
      <c r="CQL2" s="278"/>
      <c r="CQM2" s="278"/>
      <c r="CQN2" s="278"/>
      <c r="CQO2" s="278"/>
      <c r="CQP2" s="278"/>
      <c r="CQQ2" s="278"/>
      <c r="CQR2" s="278"/>
      <c r="CQS2" s="278"/>
      <c r="CQT2" s="278"/>
      <c r="CQU2" s="278"/>
      <c r="CQV2" s="278"/>
      <c r="CQW2" s="278"/>
      <c r="CQX2" s="278"/>
      <c r="CQY2" s="278"/>
      <c r="CQZ2" s="278"/>
      <c r="CRA2" s="278"/>
      <c r="CRB2" s="278"/>
      <c r="CRC2" s="278"/>
      <c r="CRD2" s="278"/>
      <c r="CRE2" s="278"/>
      <c r="CRF2" s="278"/>
      <c r="CRG2" s="278"/>
      <c r="CRH2" s="278"/>
      <c r="CRI2" s="278"/>
      <c r="CRJ2" s="278"/>
      <c r="CRK2" s="278"/>
      <c r="CRL2" s="278"/>
      <c r="CRM2" s="278"/>
      <c r="CRN2" s="278"/>
      <c r="CRO2" s="278"/>
      <c r="CRP2" s="278"/>
      <c r="CRQ2" s="278"/>
      <c r="CRR2" s="278"/>
      <c r="CRS2" s="278"/>
      <c r="CRT2" s="278"/>
      <c r="CRU2" s="278"/>
      <c r="CRV2" s="278"/>
      <c r="CRW2" s="278"/>
      <c r="CRX2" s="278"/>
      <c r="CRY2" s="278"/>
      <c r="CRZ2" s="278"/>
      <c r="CSA2" s="278"/>
      <c r="CSB2" s="278"/>
      <c r="CSC2" s="278"/>
      <c r="CSD2" s="278"/>
      <c r="CSE2" s="278"/>
      <c r="CSF2" s="278"/>
      <c r="CSG2" s="278"/>
      <c r="CSH2" s="278"/>
      <c r="CSI2" s="278"/>
      <c r="CSJ2" s="278"/>
      <c r="CSK2" s="278"/>
      <c r="CSL2" s="278"/>
      <c r="CSM2" s="278"/>
      <c r="CSN2" s="278"/>
      <c r="CSO2" s="278"/>
      <c r="CSP2" s="278"/>
      <c r="CSQ2" s="278"/>
      <c r="CSR2" s="278"/>
      <c r="CSS2" s="278"/>
      <c r="CST2" s="278"/>
      <c r="CSU2" s="278"/>
      <c r="CSV2" s="278"/>
      <c r="CSW2" s="278"/>
      <c r="CSX2" s="278"/>
      <c r="CSY2" s="278"/>
      <c r="CSZ2" s="278"/>
      <c r="CTA2" s="278"/>
      <c r="CTB2" s="278"/>
      <c r="CTC2" s="278"/>
      <c r="CTD2" s="278"/>
      <c r="CTE2" s="278"/>
      <c r="CTF2" s="278"/>
      <c r="CTG2" s="278"/>
      <c r="CTH2" s="278"/>
      <c r="CTI2" s="278"/>
      <c r="CTJ2" s="278"/>
      <c r="CTK2" s="278"/>
      <c r="CTL2" s="278"/>
      <c r="CTM2" s="278"/>
      <c r="CTN2" s="278"/>
      <c r="CTO2" s="278"/>
      <c r="CTP2" s="278"/>
      <c r="CTQ2" s="278"/>
      <c r="CTR2" s="278"/>
      <c r="CTS2" s="278"/>
      <c r="CTT2" s="278"/>
      <c r="CTU2" s="278"/>
      <c r="CTV2" s="278"/>
      <c r="CTW2" s="278"/>
      <c r="CTX2" s="278"/>
      <c r="CTY2" s="278"/>
      <c r="CTZ2" s="278"/>
      <c r="CUA2" s="278"/>
      <c r="CUB2" s="278"/>
      <c r="CUC2" s="278"/>
      <c r="CUD2" s="278"/>
      <c r="CUE2" s="278"/>
      <c r="CUF2" s="278"/>
      <c r="CUG2" s="278"/>
      <c r="CUH2" s="278"/>
      <c r="CUI2" s="278"/>
      <c r="CUJ2" s="278"/>
      <c r="CUK2" s="278"/>
      <c r="CUL2" s="278"/>
      <c r="CUM2" s="278"/>
      <c r="CUN2" s="278"/>
      <c r="CUO2" s="278"/>
      <c r="CUP2" s="278"/>
      <c r="CUQ2" s="278"/>
      <c r="CUR2" s="278"/>
      <c r="CUS2" s="278"/>
      <c r="CUT2" s="278"/>
      <c r="CUU2" s="278"/>
      <c r="CUV2" s="278"/>
      <c r="CUW2" s="278"/>
      <c r="CUX2" s="278"/>
      <c r="CUY2" s="278"/>
      <c r="CUZ2" s="278"/>
      <c r="CVA2" s="278"/>
      <c r="CVB2" s="278"/>
      <c r="CVC2" s="278"/>
      <c r="CVD2" s="278"/>
      <c r="CVE2" s="278"/>
      <c r="CVF2" s="278"/>
      <c r="CVG2" s="278"/>
      <c r="CVH2" s="278"/>
      <c r="CVI2" s="278"/>
      <c r="CVJ2" s="278"/>
      <c r="CVK2" s="278"/>
      <c r="CVL2" s="278"/>
      <c r="CVM2" s="278"/>
      <c r="CVN2" s="278"/>
      <c r="CVO2" s="278"/>
      <c r="CVP2" s="278"/>
      <c r="CVQ2" s="278"/>
      <c r="CVR2" s="278"/>
      <c r="CVS2" s="278"/>
      <c r="CVT2" s="278"/>
      <c r="CVU2" s="278"/>
      <c r="CVV2" s="278"/>
      <c r="CVW2" s="278"/>
      <c r="CVX2" s="278"/>
      <c r="CVY2" s="278"/>
      <c r="CVZ2" s="278"/>
      <c r="CWA2" s="278"/>
      <c r="CWB2" s="278"/>
      <c r="CWC2" s="278"/>
      <c r="CWD2" s="278"/>
      <c r="CWE2" s="278"/>
      <c r="CWF2" s="278"/>
      <c r="CWG2" s="278"/>
      <c r="CWH2" s="278"/>
      <c r="CWI2" s="278"/>
      <c r="CWJ2" s="278"/>
      <c r="CWK2" s="278"/>
      <c r="CWL2" s="278"/>
      <c r="CWM2" s="278"/>
      <c r="CWN2" s="278"/>
      <c r="CWO2" s="278"/>
      <c r="CWP2" s="278"/>
      <c r="CWQ2" s="278"/>
      <c r="CWR2" s="278"/>
      <c r="CWS2" s="278"/>
      <c r="CWT2" s="278"/>
      <c r="CWU2" s="278"/>
      <c r="CWV2" s="278"/>
      <c r="CWW2" s="278"/>
      <c r="CWX2" s="278"/>
      <c r="CWY2" s="278"/>
      <c r="CWZ2" s="278"/>
      <c r="CXA2" s="278"/>
      <c r="CXB2" s="278"/>
      <c r="CXC2" s="278"/>
      <c r="CXD2" s="278"/>
      <c r="CXE2" s="278"/>
      <c r="CXF2" s="278"/>
      <c r="CXG2" s="278"/>
      <c r="CXH2" s="278"/>
      <c r="CXI2" s="278"/>
      <c r="CXJ2" s="278"/>
      <c r="CXK2" s="278"/>
      <c r="CXL2" s="278"/>
      <c r="CXM2" s="278"/>
      <c r="CXN2" s="278"/>
      <c r="CXO2" s="278"/>
      <c r="CXP2" s="278"/>
      <c r="CXQ2" s="278"/>
      <c r="CXR2" s="278"/>
      <c r="CXS2" s="278"/>
      <c r="CXT2" s="278"/>
      <c r="CXU2" s="278"/>
      <c r="CXV2" s="278"/>
      <c r="CXW2" s="278"/>
      <c r="CXX2" s="278"/>
      <c r="CXY2" s="278"/>
      <c r="CXZ2" s="278"/>
      <c r="CYA2" s="278"/>
      <c r="CYB2" s="278"/>
      <c r="CYC2" s="278"/>
      <c r="CYD2" s="278"/>
      <c r="CYE2" s="278"/>
      <c r="CYF2" s="278"/>
      <c r="CYG2" s="278"/>
      <c r="CYH2" s="278"/>
      <c r="CYI2" s="278"/>
      <c r="CYJ2" s="278"/>
      <c r="CYK2" s="278"/>
      <c r="CYL2" s="278"/>
      <c r="CYM2" s="278"/>
      <c r="CYN2" s="278"/>
      <c r="CYO2" s="278"/>
      <c r="CYP2" s="278"/>
      <c r="CYQ2" s="278"/>
      <c r="CYR2" s="278"/>
      <c r="CYS2" s="278"/>
      <c r="CYT2" s="278"/>
      <c r="CYU2" s="278"/>
      <c r="CYV2" s="278"/>
      <c r="CYW2" s="278"/>
      <c r="CYX2" s="278"/>
      <c r="CYY2" s="278"/>
      <c r="CYZ2" s="278"/>
      <c r="CZA2" s="278"/>
      <c r="CZB2" s="278"/>
      <c r="CZC2" s="278"/>
      <c r="CZD2" s="278"/>
      <c r="CZE2" s="278"/>
      <c r="CZF2" s="278"/>
      <c r="CZG2" s="278"/>
      <c r="CZH2" s="278"/>
      <c r="CZI2" s="278"/>
      <c r="CZJ2" s="278"/>
      <c r="CZK2" s="278"/>
      <c r="CZL2" s="278"/>
      <c r="CZM2" s="278"/>
      <c r="CZN2" s="278"/>
      <c r="CZO2" s="278"/>
      <c r="CZP2" s="278"/>
      <c r="CZQ2" s="278"/>
      <c r="CZR2" s="278"/>
      <c r="CZS2" s="278"/>
      <c r="CZT2" s="278"/>
      <c r="CZU2" s="278"/>
      <c r="CZV2" s="278"/>
      <c r="CZW2" s="278"/>
      <c r="CZX2" s="278"/>
      <c r="CZY2" s="278"/>
      <c r="CZZ2" s="278"/>
      <c r="DAA2" s="278"/>
      <c r="DAB2" s="278"/>
      <c r="DAC2" s="278"/>
      <c r="DAD2" s="278"/>
      <c r="DAE2" s="278"/>
      <c r="DAF2" s="278"/>
      <c r="DAG2" s="278"/>
      <c r="DAH2" s="278"/>
      <c r="DAI2" s="278"/>
      <c r="DAJ2" s="278"/>
      <c r="DAK2" s="278"/>
      <c r="DAL2" s="278"/>
      <c r="DAM2" s="278"/>
      <c r="DAN2" s="278"/>
      <c r="DAO2" s="278"/>
      <c r="DAP2" s="278"/>
      <c r="DAQ2" s="278"/>
      <c r="DAR2" s="278"/>
      <c r="DAS2" s="278"/>
      <c r="DAT2" s="278"/>
      <c r="DAU2" s="278"/>
      <c r="DAV2" s="278"/>
      <c r="DAW2" s="278"/>
      <c r="DAX2" s="278"/>
      <c r="DAY2" s="278"/>
      <c r="DAZ2" s="278"/>
      <c r="DBA2" s="278"/>
      <c r="DBB2" s="278"/>
      <c r="DBC2" s="278"/>
      <c r="DBD2" s="278"/>
      <c r="DBE2" s="278"/>
      <c r="DBF2" s="278"/>
      <c r="DBG2" s="278"/>
      <c r="DBH2" s="278"/>
      <c r="DBI2" s="278"/>
      <c r="DBJ2" s="278"/>
      <c r="DBK2" s="278"/>
      <c r="DBL2" s="278"/>
      <c r="DBM2" s="278"/>
      <c r="DBN2" s="278"/>
      <c r="DBO2" s="278"/>
      <c r="DBP2" s="278"/>
      <c r="DBQ2" s="278"/>
      <c r="DBR2" s="278"/>
      <c r="DBS2" s="278"/>
      <c r="DBT2" s="278"/>
      <c r="DBU2" s="278"/>
      <c r="DBV2" s="278"/>
      <c r="DBW2" s="278"/>
      <c r="DBX2" s="278"/>
      <c r="DBY2" s="278"/>
      <c r="DBZ2" s="278"/>
      <c r="DCA2" s="278"/>
      <c r="DCB2" s="278"/>
      <c r="DCC2" s="278"/>
      <c r="DCD2" s="278"/>
      <c r="DCE2" s="278"/>
      <c r="DCF2" s="278"/>
      <c r="DCG2" s="278"/>
      <c r="DCH2" s="278"/>
      <c r="DCI2" s="278"/>
      <c r="DCJ2" s="278"/>
      <c r="DCK2" s="278"/>
      <c r="DCL2" s="278"/>
      <c r="DCM2" s="278"/>
      <c r="DCN2" s="278"/>
      <c r="DCO2" s="278"/>
      <c r="DCP2" s="278"/>
      <c r="DCQ2" s="278"/>
      <c r="DCR2" s="278"/>
      <c r="DCS2" s="278"/>
      <c r="DCT2" s="278"/>
      <c r="DCU2" s="278"/>
      <c r="DCV2" s="278"/>
      <c r="DCW2" s="278"/>
      <c r="DCX2" s="278"/>
      <c r="DCY2" s="278"/>
      <c r="DCZ2" s="278"/>
      <c r="DDA2" s="278"/>
      <c r="DDB2" s="278"/>
      <c r="DDC2" s="278"/>
      <c r="DDD2" s="278"/>
      <c r="DDE2" s="278"/>
      <c r="DDF2" s="278"/>
      <c r="DDG2" s="278"/>
      <c r="DDH2" s="278"/>
      <c r="DDI2" s="278"/>
      <c r="DDJ2" s="278"/>
      <c r="DDK2" s="278"/>
      <c r="DDL2" s="278"/>
      <c r="DDM2" s="278"/>
      <c r="DDN2" s="278"/>
      <c r="DDO2" s="278"/>
      <c r="DDP2" s="278"/>
      <c r="DDQ2" s="278"/>
      <c r="DDR2" s="278"/>
      <c r="DDS2" s="278"/>
      <c r="DDT2" s="278"/>
      <c r="DDU2" s="278"/>
      <c r="DDV2" s="278"/>
      <c r="DDW2" s="278"/>
      <c r="DDX2" s="278"/>
      <c r="DDY2" s="278"/>
      <c r="DDZ2" s="278"/>
      <c r="DEA2" s="278"/>
      <c r="DEB2" s="278"/>
      <c r="DEC2" s="278"/>
      <c r="DED2" s="278"/>
      <c r="DEE2" s="278"/>
      <c r="DEF2" s="278"/>
      <c r="DEG2" s="278"/>
      <c r="DEH2" s="278"/>
      <c r="DEI2" s="278"/>
      <c r="DEJ2" s="278"/>
      <c r="DEK2" s="278"/>
      <c r="DEL2" s="278"/>
      <c r="DEM2" s="278"/>
      <c r="DEN2" s="278"/>
      <c r="DEO2" s="278"/>
      <c r="DEP2" s="278"/>
      <c r="DEQ2" s="278"/>
      <c r="DER2" s="278"/>
      <c r="DES2" s="278"/>
      <c r="DET2" s="278"/>
      <c r="DEU2" s="278"/>
      <c r="DEV2" s="278"/>
      <c r="DEW2" s="278"/>
      <c r="DEX2" s="278"/>
      <c r="DEY2" s="278"/>
      <c r="DEZ2" s="278"/>
      <c r="DFA2" s="278"/>
      <c r="DFB2" s="278"/>
      <c r="DFC2" s="278"/>
      <c r="DFD2" s="278"/>
      <c r="DFE2" s="278"/>
      <c r="DFF2" s="278"/>
      <c r="DFG2" s="278"/>
      <c r="DFH2" s="278"/>
      <c r="DFI2" s="278"/>
      <c r="DFJ2" s="278"/>
      <c r="DFK2" s="278"/>
      <c r="DFL2" s="278"/>
      <c r="DFM2" s="278"/>
      <c r="DFN2" s="278"/>
      <c r="DFO2" s="278"/>
      <c r="DFP2" s="278"/>
      <c r="DFQ2" s="278"/>
      <c r="DFR2" s="278"/>
      <c r="DFS2" s="278"/>
      <c r="DFT2" s="278"/>
      <c r="DFU2" s="278"/>
      <c r="DFV2" s="278"/>
      <c r="DFW2" s="278"/>
      <c r="DFX2" s="278"/>
      <c r="DFY2" s="278"/>
      <c r="DFZ2" s="278"/>
      <c r="DGA2" s="278"/>
      <c r="DGB2" s="278"/>
      <c r="DGC2" s="278"/>
      <c r="DGD2" s="278"/>
      <c r="DGE2" s="278"/>
      <c r="DGF2" s="278"/>
      <c r="DGG2" s="278"/>
      <c r="DGH2" s="278"/>
      <c r="DGI2" s="278"/>
      <c r="DGJ2" s="278"/>
      <c r="DGK2" s="278"/>
      <c r="DGL2" s="278"/>
      <c r="DGM2" s="278"/>
      <c r="DGN2" s="278"/>
      <c r="DGO2" s="278"/>
      <c r="DGP2" s="278"/>
      <c r="DGQ2" s="278"/>
      <c r="DGR2" s="278"/>
      <c r="DGS2" s="278"/>
      <c r="DGT2" s="278"/>
      <c r="DGU2" s="278"/>
      <c r="DGV2" s="278"/>
      <c r="DGW2" s="278"/>
      <c r="DGX2" s="278"/>
      <c r="DGY2" s="278"/>
      <c r="DGZ2" s="278"/>
      <c r="DHA2" s="278"/>
      <c r="DHB2" s="278"/>
      <c r="DHC2" s="278"/>
      <c r="DHD2" s="278"/>
      <c r="DHE2" s="278"/>
      <c r="DHF2" s="278"/>
      <c r="DHG2" s="278"/>
      <c r="DHH2" s="278"/>
      <c r="DHI2" s="278"/>
      <c r="DHJ2" s="278"/>
      <c r="DHK2" s="278"/>
      <c r="DHL2" s="278"/>
      <c r="DHM2" s="278"/>
      <c r="DHN2" s="278"/>
      <c r="DHO2" s="278"/>
      <c r="DHP2" s="278"/>
      <c r="DHQ2" s="278"/>
      <c r="DHR2" s="278"/>
      <c r="DHS2" s="278"/>
      <c r="DHT2" s="278"/>
      <c r="DHU2" s="278"/>
      <c r="DHV2" s="278"/>
      <c r="DHW2" s="278"/>
      <c r="DHX2" s="278"/>
      <c r="DHY2" s="278"/>
      <c r="DHZ2" s="278"/>
      <c r="DIA2" s="278"/>
      <c r="DIB2" s="278"/>
      <c r="DIC2" s="278"/>
      <c r="DID2" s="278"/>
      <c r="DIE2" s="278"/>
      <c r="DIF2" s="278"/>
      <c r="DIG2" s="278"/>
      <c r="DIH2" s="278"/>
      <c r="DII2" s="278"/>
      <c r="DIJ2" s="278"/>
      <c r="DIK2" s="278"/>
      <c r="DIL2" s="278"/>
      <c r="DIM2" s="278"/>
      <c r="DIN2" s="278"/>
      <c r="DIO2" s="278"/>
      <c r="DIP2" s="278"/>
      <c r="DIQ2" s="278"/>
      <c r="DIR2" s="278"/>
      <c r="DIS2" s="278"/>
      <c r="DIT2" s="278"/>
      <c r="DIU2" s="278"/>
      <c r="DIV2" s="278"/>
      <c r="DIW2" s="278"/>
      <c r="DIX2" s="278"/>
      <c r="DIY2" s="278"/>
      <c r="DIZ2" s="278"/>
      <c r="DJA2" s="278"/>
      <c r="DJB2" s="278"/>
      <c r="DJC2" s="278"/>
      <c r="DJD2" s="278"/>
      <c r="DJE2" s="278"/>
      <c r="DJF2" s="278"/>
      <c r="DJG2" s="278"/>
      <c r="DJH2" s="278"/>
      <c r="DJI2" s="278"/>
      <c r="DJJ2" s="278"/>
      <c r="DJK2" s="278"/>
      <c r="DJL2" s="278"/>
      <c r="DJM2" s="278"/>
      <c r="DJN2" s="278"/>
      <c r="DJO2" s="278"/>
      <c r="DJP2" s="278"/>
      <c r="DJQ2" s="278"/>
      <c r="DJR2" s="278"/>
      <c r="DJS2" s="278"/>
      <c r="DJT2" s="278"/>
      <c r="DJU2" s="278"/>
      <c r="DJV2" s="278"/>
      <c r="DJW2" s="278"/>
      <c r="DJX2" s="278"/>
      <c r="DJY2" s="278"/>
      <c r="DJZ2" s="278"/>
      <c r="DKA2" s="278"/>
      <c r="DKB2" s="278"/>
      <c r="DKC2" s="278"/>
      <c r="DKD2" s="278"/>
      <c r="DKE2" s="278"/>
      <c r="DKF2" s="278"/>
      <c r="DKG2" s="278"/>
      <c r="DKH2" s="278"/>
      <c r="DKI2" s="278"/>
      <c r="DKJ2" s="278"/>
      <c r="DKK2" s="278"/>
      <c r="DKL2" s="278"/>
      <c r="DKM2" s="278"/>
      <c r="DKN2" s="278"/>
      <c r="DKO2" s="278"/>
      <c r="DKP2" s="278"/>
      <c r="DKQ2" s="278"/>
      <c r="DKR2" s="278"/>
      <c r="DKS2" s="278"/>
      <c r="DKT2" s="278"/>
      <c r="DKU2" s="278"/>
      <c r="DKV2" s="278"/>
      <c r="DKW2" s="278"/>
      <c r="DKX2" s="278"/>
      <c r="DKY2" s="278"/>
      <c r="DKZ2" s="278"/>
      <c r="DLA2" s="278"/>
      <c r="DLB2" s="278"/>
      <c r="DLC2" s="278"/>
      <c r="DLD2" s="278"/>
      <c r="DLE2" s="278"/>
      <c r="DLF2" s="278"/>
      <c r="DLG2" s="278"/>
      <c r="DLH2" s="278"/>
      <c r="DLI2" s="278"/>
      <c r="DLJ2" s="278"/>
      <c r="DLK2" s="278"/>
      <c r="DLL2" s="278"/>
      <c r="DLM2" s="278"/>
      <c r="DLN2" s="278"/>
      <c r="DLO2" s="278"/>
      <c r="DLP2" s="278"/>
      <c r="DLQ2" s="278"/>
      <c r="DLR2" s="278"/>
      <c r="DLS2" s="278"/>
      <c r="DLT2" s="278"/>
      <c r="DLU2" s="278"/>
      <c r="DLV2" s="278"/>
      <c r="DLW2" s="278"/>
      <c r="DLX2" s="278"/>
      <c r="DLY2" s="278"/>
      <c r="DLZ2" s="278"/>
      <c r="DMA2" s="278"/>
      <c r="DMB2" s="278"/>
      <c r="DMC2" s="278"/>
      <c r="DMD2" s="278"/>
      <c r="DME2" s="278"/>
      <c r="DMF2" s="278"/>
      <c r="DMG2" s="278"/>
      <c r="DMH2" s="278"/>
      <c r="DMI2" s="278"/>
      <c r="DMJ2" s="278"/>
      <c r="DMK2" s="278"/>
      <c r="DML2" s="278"/>
      <c r="DMM2" s="278"/>
      <c r="DMN2" s="278"/>
      <c r="DMO2" s="278"/>
      <c r="DMP2" s="278"/>
      <c r="DMQ2" s="278"/>
      <c r="DMR2" s="278"/>
      <c r="DMS2" s="278"/>
      <c r="DMT2" s="278"/>
      <c r="DMU2" s="278"/>
      <c r="DMV2" s="278"/>
      <c r="DMW2" s="278"/>
      <c r="DMX2" s="278"/>
      <c r="DMY2" s="278"/>
      <c r="DMZ2" s="278"/>
      <c r="DNA2" s="278"/>
      <c r="DNB2" s="278"/>
      <c r="DNC2" s="278"/>
      <c r="DND2" s="278"/>
      <c r="DNE2" s="278"/>
      <c r="DNF2" s="278"/>
      <c r="DNG2" s="278"/>
      <c r="DNH2" s="278"/>
      <c r="DNI2" s="278"/>
      <c r="DNJ2" s="278"/>
      <c r="DNK2" s="278"/>
      <c r="DNL2" s="278"/>
      <c r="DNM2" s="278"/>
      <c r="DNN2" s="278"/>
      <c r="DNO2" s="278"/>
      <c r="DNP2" s="278"/>
      <c r="DNQ2" s="278"/>
      <c r="DNR2" s="278"/>
      <c r="DNS2" s="278"/>
      <c r="DNT2" s="278"/>
      <c r="DNU2" s="278"/>
      <c r="DNV2" s="278"/>
      <c r="DNW2" s="278"/>
      <c r="DNX2" s="278"/>
      <c r="DNY2" s="278"/>
      <c r="DNZ2" s="278"/>
      <c r="DOA2" s="278"/>
      <c r="DOB2" s="278"/>
      <c r="DOC2" s="278"/>
      <c r="DOD2" s="278"/>
      <c r="DOE2" s="278"/>
      <c r="DOF2" s="278"/>
      <c r="DOG2" s="278"/>
      <c r="DOH2" s="278"/>
      <c r="DOI2" s="278"/>
      <c r="DOJ2" s="278"/>
      <c r="DOK2" s="278"/>
      <c r="DOL2" s="278"/>
      <c r="DOM2" s="278"/>
      <c r="DON2" s="278"/>
      <c r="DOO2" s="278"/>
      <c r="DOP2" s="278"/>
      <c r="DOQ2" s="278"/>
      <c r="DOR2" s="278"/>
      <c r="DOS2" s="278"/>
      <c r="DOT2" s="278"/>
      <c r="DOU2" s="278"/>
      <c r="DOV2" s="278"/>
      <c r="DOW2" s="278"/>
      <c r="DOX2" s="278"/>
      <c r="DOY2" s="278"/>
      <c r="DOZ2" s="278"/>
      <c r="DPA2" s="278"/>
      <c r="DPB2" s="278"/>
      <c r="DPC2" s="278"/>
      <c r="DPD2" s="278"/>
      <c r="DPE2" s="278"/>
      <c r="DPF2" s="278"/>
      <c r="DPG2" s="278"/>
      <c r="DPH2" s="278"/>
      <c r="DPI2" s="278"/>
      <c r="DPJ2" s="278"/>
      <c r="DPK2" s="278"/>
      <c r="DPL2" s="278"/>
      <c r="DPM2" s="278"/>
      <c r="DPN2" s="278"/>
      <c r="DPO2" s="278"/>
      <c r="DPP2" s="278"/>
      <c r="DPQ2" s="278"/>
      <c r="DPR2" s="278"/>
      <c r="DPS2" s="278"/>
      <c r="DPT2" s="278"/>
      <c r="DPU2" s="278"/>
      <c r="DPV2" s="278"/>
      <c r="DPW2" s="278"/>
      <c r="DPX2" s="278"/>
      <c r="DPY2" s="278"/>
      <c r="DPZ2" s="278"/>
      <c r="DQA2" s="278"/>
      <c r="DQB2" s="278"/>
      <c r="DQC2" s="278"/>
      <c r="DQD2" s="278"/>
      <c r="DQE2" s="278"/>
      <c r="DQF2" s="278"/>
      <c r="DQG2" s="278"/>
      <c r="DQH2" s="278"/>
      <c r="DQI2" s="278"/>
      <c r="DQJ2" s="278"/>
      <c r="DQK2" s="278"/>
      <c r="DQL2" s="278"/>
      <c r="DQM2" s="278"/>
      <c r="DQN2" s="278"/>
      <c r="DQO2" s="278"/>
      <c r="DQP2" s="278"/>
      <c r="DQQ2" s="278"/>
      <c r="DQR2" s="278"/>
      <c r="DQS2" s="278"/>
      <c r="DQT2" s="278"/>
      <c r="DQU2" s="278"/>
      <c r="DQV2" s="278"/>
      <c r="DQW2" s="278"/>
      <c r="DQX2" s="278"/>
      <c r="DQY2" s="278"/>
      <c r="DQZ2" s="278"/>
      <c r="DRA2" s="278"/>
      <c r="DRB2" s="278"/>
      <c r="DRC2" s="278"/>
      <c r="DRD2" s="278"/>
      <c r="DRE2" s="278"/>
      <c r="DRF2" s="278"/>
      <c r="DRG2" s="278"/>
      <c r="DRH2" s="278"/>
      <c r="DRI2" s="278"/>
      <c r="DRJ2" s="278"/>
      <c r="DRK2" s="278"/>
      <c r="DRL2" s="278"/>
      <c r="DRM2" s="278"/>
      <c r="DRN2" s="278"/>
      <c r="DRO2" s="278"/>
      <c r="DRP2" s="278"/>
      <c r="DRQ2" s="278"/>
      <c r="DRR2" s="278"/>
      <c r="DRS2" s="278"/>
      <c r="DRT2" s="278"/>
      <c r="DRU2" s="278"/>
      <c r="DRV2" s="278"/>
      <c r="DRW2" s="278"/>
      <c r="DRX2" s="278"/>
      <c r="DRY2" s="278"/>
      <c r="DRZ2" s="278"/>
      <c r="DSA2" s="278"/>
      <c r="DSB2" s="278"/>
      <c r="DSC2" s="278"/>
      <c r="DSD2" s="278"/>
      <c r="DSE2" s="278"/>
      <c r="DSF2" s="278"/>
      <c r="DSG2" s="278"/>
      <c r="DSH2" s="278"/>
      <c r="DSI2" s="278"/>
      <c r="DSJ2" s="278"/>
      <c r="DSK2" s="278"/>
      <c r="DSL2" s="278"/>
      <c r="DSM2" s="278"/>
      <c r="DSN2" s="278"/>
      <c r="DSO2" s="278"/>
      <c r="DSP2" s="278"/>
      <c r="DSQ2" s="278"/>
      <c r="DSR2" s="278"/>
      <c r="DSS2" s="278"/>
      <c r="DST2" s="278"/>
      <c r="DSU2" s="278"/>
      <c r="DSV2" s="278"/>
      <c r="DSW2" s="278"/>
      <c r="DSX2" s="278"/>
      <c r="DSY2" s="278"/>
      <c r="DSZ2" s="278"/>
      <c r="DTA2" s="278"/>
      <c r="DTB2" s="278"/>
      <c r="DTC2" s="278"/>
      <c r="DTD2" s="278"/>
      <c r="DTE2" s="278"/>
      <c r="DTF2" s="278"/>
      <c r="DTG2" s="278"/>
      <c r="DTH2" s="278"/>
      <c r="DTI2" s="278"/>
      <c r="DTJ2" s="278"/>
      <c r="DTK2" s="278"/>
      <c r="DTL2" s="278"/>
      <c r="DTM2" s="278"/>
      <c r="DTN2" s="278"/>
      <c r="DTO2" s="278"/>
      <c r="DTP2" s="278"/>
      <c r="DTQ2" s="278"/>
      <c r="DTR2" s="278"/>
      <c r="DTS2" s="278"/>
      <c r="DTT2" s="278"/>
      <c r="DTU2" s="278"/>
      <c r="DTV2" s="278"/>
      <c r="DTW2" s="278"/>
      <c r="DTX2" s="278"/>
      <c r="DTY2" s="278"/>
      <c r="DTZ2" s="278"/>
      <c r="DUA2" s="278"/>
      <c r="DUB2" s="278"/>
      <c r="DUC2" s="278"/>
      <c r="DUD2" s="278"/>
      <c r="DUE2" s="278"/>
      <c r="DUF2" s="278"/>
      <c r="DUG2" s="278"/>
      <c r="DUH2" s="278"/>
      <c r="DUI2" s="278"/>
      <c r="DUJ2" s="278"/>
      <c r="DUK2" s="278"/>
      <c r="DUL2" s="278"/>
      <c r="DUM2" s="278"/>
      <c r="DUN2" s="278"/>
      <c r="DUO2" s="278"/>
      <c r="DUP2" s="278"/>
      <c r="DUQ2" s="278"/>
      <c r="DUR2" s="278"/>
      <c r="DUS2" s="278"/>
      <c r="DUT2" s="278"/>
      <c r="DUU2" s="278"/>
      <c r="DUV2" s="278"/>
      <c r="DUW2" s="278"/>
      <c r="DUX2" s="278"/>
      <c r="DUY2" s="278"/>
      <c r="DUZ2" s="278"/>
      <c r="DVA2" s="278"/>
      <c r="DVB2" s="278"/>
      <c r="DVC2" s="278"/>
      <c r="DVD2" s="278"/>
      <c r="DVE2" s="278"/>
      <c r="DVF2" s="278"/>
      <c r="DVG2" s="278"/>
      <c r="DVH2" s="278"/>
      <c r="DVI2" s="278"/>
      <c r="DVJ2" s="278"/>
      <c r="DVK2" s="278"/>
      <c r="DVL2" s="278"/>
      <c r="DVM2" s="278"/>
      <c r="DVN2" s="278"/>
      <c r="DVO2" s="278"/>
      <c r="DVP2" s="278"/>
      <c r="DVQ2" s="278"/>
      <c r="DVR2" s="278"/>
      <c r="DVS2" s="278"/>
      <c r="DVT2" s="278"/>
      <c r="DVU2" s="278"/>
      <c r="DVV2" s="278"/>
      <c r="DVW2" s="278"/>
      <c r="DVX2" s="278"/>
      <c r="DVY2" s="278"/>
      <c r="DVZ2" s="278"/>
      <c r="DWA2" s="278"/>
      <c r="DWB2" s="278"/>
      <c r="DWC2" s="278"/>
      <c r="DWD2" s="278"/>
      <c r="DWE2" s="278"/>
      <c r="DWF2" s="278"/>
      <c r="DWG2" s="278"/>
      <c r="DWH2" s="278"/>
      <c r="DWI2" s="278"/>
      <c r="DWJ2" s="278"/>
      <c r="DWK2" s="278"/>
      <c r="DWL2" s="278"/>
      <c r="DWM2" s="278"/>
      <c r="DWN2" s="278"/>
      <c r="DWO2" s="278"/>
      <c r="DWP2" s="278"/>
      <c r="DWQ2" s="278"/>
      <c r="DWR2" s="278"/>
      <c r="DWS2" s="278"/>
      <c r="DWT2" s="278"/>
      <c r="DWU2" s="278"/>
      <c r="DWV2" s="278"/>
      <c r="DWW2" s="278"/>
      <c r="DWX2" s="278"/>
      <c r="DWY2" s="278"/>
      <c r="DWZ2" s="278"/>
      <c r="DXA2" s="278"/>
      <c r="DXB2" s="278"/>
      <c r="DXC2" s="278"/>
      <c r="DXD2" s="278"/>
      <c r="DXE2" s="278"/>
      <c r="DXF2" s="278"/>
      <c r="DXG2" s="278"/>
      <c r="DXH2" s="278"/>
      <c r="DXI2" s="278"/>
      <c r="DXJ2" s="278"/>
      <c r="DXK2" s="278"/>
      <c r="DXL2" s="278"/>
      <c r="DXM2" s="278"/>
      <c r="DXN2" s="278"/>
      <c r="DXO2" s="278"/>
      <c r="DXP2" s="278"/>
      <c r="DXQ2" s="278"/>
      <c r="DXR2" s="278"/>
      <c r="DXS2" s="278"/>
      <c r="DXT2" s="278"/>
      <c r="DXU2" s="278"/>
      <c r="DXV2" s="278"/>
      <c r="DXW2" s="278"/>
      <c r="DXX2" s="278"/>
      <c r="DXY2" s="278"/>
      <c r="DXZ2" s="278"/>
      <c r="DYA2" s="278"/>
      <c r="DYB2" s="278"/>
      <c r="DYC2" s="278"/>
      <c r="DYD2" s="278"/>
      <c r="DYE2" s="278"/>
      <c r="DYF2" s="278"/>
      <c r="DYG2" s="278"/>
      <c r="DYH2" s="278"/>
      <c r="DYI2" s="278"/>
      <c r="DYJ2" s="278"/>
      <c r="DYK2" s="278"/>
      <c r="DYL2" s="278"/>
      <c r="DYM2" s="278"/>
      <c r="DYN2" s="278"/>
      <c r="DYO2" s="278"/>
      <c r="DYP2" s="278"/>
      <c r="DYQ2" s="278"/>
      <c r="DYR2" s="278"/>
      <c r="DYS2" s="278"/>
      <c r="DYT2" s="278"/>
      <c r="DYU2" s="278"/>
      <c r="DYV2" s="278"/>
      <c r="DYW2" s="278"/>
      <c r="DYX2" s="278"/>
      <c r="DYY2" s="278"/>
      <c r="DYZ2" s="278"/>
      <c r="DZA2" s="278"/>
      <c r="DZB2" s="278"/>
      <c r="DZC2" s="278"/>
      <c r="DZD2" s="278"/>
      <c r="DZE2" s="278"/>
      <c r="DZF2" s="278"/>
      <c r="DZG2" s="278"/>
      <c r="DZH2" s="278"/>
      <c r="DZI2" s="278"/>
      <c r="DZJ2" s="278"/>
      <c r="DZK2" s="278"/>
      <c r="DZL2" s="278"/>
      <c r="DZM2" s="278"/>
      <c r="DZN2" s="278"/>
      <c r="DZO2" s="278"/>
      <c r="DZP2" s="278"/>
      <c r="DZQ2" s="278"/>
      <c r="DZR2" s="278"/>
      <c r="DZS2" s="278"/>
      <c r="DZT2" s="278"/>
      <c r="DZU2" s="278"/>
      <c r="DZV2" s="278"/>
      <c r="DZW2" s="278"/>
      <c r="DZX2" s="278"/>
      <c r="DZY2" s="278"/>
      <c r="DZZ2" s="278"/>
      <c r="EAA2" s="278"/>
      <c r="EAB2" s="278"/>
      <c r="EAC2" s="278"/>
      <c r="EAD2" s="278"/>
      <c r="EAE2" s="278"/>
      <c r="EAF2" s="278"/>
      <c r="EAG2" s="278"/>
      <c r="EAH2" s="278"/>
      <c r="EAI2" s="278"/>
      <c r="EAJ2" s="278"/>
      <c r="EAK2" s="278"/>
      <c r="EAL2" s="278"/>
      <c r="EAM2" s="278"/>
      <c r="EAN2" s="278"/>
      <c r="EAO2" s="278"/>
      <c r="EAP2" s="278"/>
      <c r="EAQ2" s="278"/>
      <c r="EAR2" s="278"/>
      <c r="EAS2" s="278"/>
      <c r="EAT2" s="278"/>
      <c r="EAU2" s="278"/>
      <c r="EAV2" s="278"/>
      <c r="EAW2" s="278"/>
      <c r="EAX2" s="278"/>
      <c r="EAY2" s="278"/>
      <c r="EAZ2" s="278"/>
      <c r="EBA2" s="278"/>
      <c r="EBB2" s="278"/>
      <c r="EBC2" s="278"/>
      <c r="EBD2" s="278"/>
      <c r="EBE2" s="278"/>
      <c r="EBF2" s="278"/>
      <c r="EBG2" s="278"/>
      <c r="EBH2" s="278"/>
      <c r="EBI2" s="278"/>
      <c r="EBJ2" s="278"/>
      <c r="EBK2" s="278"/>
      <c r="EBL2" s="278"/>
      <c r="EBM2" s="278"/>
      <c r="EBN2" s="278"/>
      <c r="EBO2" s="278"/>
      <c r="EBP2" s="278"/>
      <c r="EBQ2" s="278"/>
      <c r="EBR2" s="278"/>
      <c r="EBS2" s="278"/>
      <c r="EBT2" s="278"/>
      <c r="EBU2" s="278"/>
      <c r="EBV2" s="278"/>
      <c r="EBW2" s="278"/>
      <c r="EBX2" s="278"/>
      <c r="EBY2" s="278"/>
      <c r="EBZ2" s="278"/>
      <c r="ECA2" s="278"/>
      <c r="ECB2" s="278"/>
      <c r="ECC2" s="278"/>
      <c r="ECD2" s="278"/>
      <c r="ECE2" s="278"/>
      <c r="ECF2" s="278"/>
      <c r="ECG2" s="278"/>
      <c r="ECH2" s="278"/>
      <c r="ECI2" s="278"/>
      <c r="ECJ2" s="278"/>
      <c r="ECK2" s="278"/>
      <c r="ECL2" s="278"/>
      <c r="ECM2" s="278"/>
      <c r="ECN2" s="278"/>
      <c r="ECO2" s="278"/>
      <c r="ECP2" s="278"/>
      <c r="ECQ2" s="278"/>
      <c r="ECR2" s="278"/>
      <c r="ECS2" s="278"/>
      <c r="ECT2" s="278"/>
      <c r="ECU2" s="278"/>
      <c r="ECV2" s="278"/>
      <c r="ECW2" s="278"/>
      <c r="ECX2" s="278"/>
      <c r="ECY2" s="278"/>
      <c r="ECZ2" s="278"/>
      <c r="EDA2" s="278"/>
      <c r="EDB2" s="278"/>
      <c r="EDC2" s="278"/>
      <c r="EDD2" s="278"/>
      <c r="EDE2" s="278"/>
      <c r="EDF2" s="278"/>
      <c r="EDG2" s="278"/>
      <c r="EDH2" s="278"/>
      <c r="EDI2" s="278"/>
      <c r="EDJ2" s="278"/>
      <c r="EDK2" s="278"/>
      <c r="EDL2" s="278"/>
      <c r="EDM2" s="278"/>
      <c r="EDN2" s="278"/>
      <c r="EDO2" s="278"/>
      <c r="EDP2" s="278"/>
      <c r="EDQ2" s="278"/>
      <c r="EDR2" s="278"/>
      <c r="EDS2" s="278"/>
      <c r="EDT2" s="278"/>
      <c r="EDU2" s="278"/>
      <c r="EDV2" s="278"/>
      <c r="EDW2" s="278"/>
      <c r="EDX2" s="278"/>
      <c r="EDY2" s="278"/>
      <c r="EDZ2" s="278"/>
      <c r="EEA2" s="278"/>
      <c r="EEB2" s="278"/>
      <c r="EEC2" s="278"/>
      <c r="EED2" s="278"/>
      <c r="EEE2" s="278"/>
      <c r="EEF2" s="278"/>
      <c r="EEG2" s="278"/>
      <c r="EEH2" s="278"/>
      <c r="EEI2" s="278"/>
      <c r="EEJ2" s="278"/>
      <c r="EEK2" s="278"/>
      <c r="EEL2" s="278"/>
      <c r="EEM2" s="278"/>
      <c r="EEN2" s="278"/>
      <c r="EEO2" s="278"/>
      <c r="EEP2" s="278"/>
      <c r="EEQ2" s="278"/>
      <c r="EER2" s="278"/>
      <c r="EES2" s="278"/>
      <c r="EET2" s="278"/>
      <c r="EEU2" s="278"/>
      <c r="EEV2" s="278"/>
      <c r="EEW2" s="278"/>
      <c r="EEX2" s="278"/>
      <c r="EEY2" s="278"/>
      <c r="EEZ2" s="278"/>
      <c r="EFA2" s="278"/>
      <c r="EFB2" s="278"/>
      <c r="EFC2" s="278"/>
      <c r="EFD2" s="278"/>
      <c r="EFE2" s="278"/>
      <c r="EFF2" s="278"/>
      <c r="EFG2" s="278"/>
      <c r="EFH2" s="278"/>
      <c r="EFI2" s="278"/>
      <c r="EFJ2" s="278"/>
      <c r="EFK2" s="278"/>
      <c r="EFL2" s="278"/>
      <c r="EFM2" s="278"/>
      <c r="EFN2" s="278"/>
      <c r="EFO2" s="278"/>
      <c r="EFP2" s="278"/>
      <c r="EFQ2" s="278"/>
      <c r="EFR2" s="278"/>
      <c r="EFS2" s="278"/>
      <c r="EFT2" s="278"/>
      <c r="EFU2" s="278"/>
      <c r="EFV2" s="278"/>
      <c r="EFW2" s="278"/>
      <c r="EFX2" s="278"/>
      <c r="EFY2" s="278"/>
      <c r="EFZ2" s="278"/>
      <c r="EGA2" s="278"/>
      <c r="EGB2" s="278"/>
      <c r="EGC2" s="278"/>
      <c r="EGD2" s="278"/>
      <c r="EGE2" s="278"/>
      <c r="EGF2" s="278"/>
      <c r="EGG2" s="278"/>
      <c r="EGH2" s="278"/>
      <c r="EGI2" s="278"/>
      <c r="EGJ2" s="278"/>
      <c r="EGK2" s="278"/>
      <c r="EGL2" s="278"/>
      <c r="EGM2" s="278"/>
      <c r="EGN2" s="278"/>
      <c r="EGO2" s="278"/>
      <c r="EGP2" s="278"/>
      <c r="EGQ2" s="278"/>
      <c r="EGR2" s="278"/>
      <c r="EGS2" s="278"/>
      <c r="EGT2" s="278"/>
      <c r="EGU2" s="278"/>
      <c r="EGV2" s="278"/>
      <c r="EGW2" s="278"/>
      <c r="EGX2" s="278"/>
      <c r="EGY2" s="278"/>
      <c r="EGZ2" s="278"/>
      <c r="EHA2" s="278"/>
      <c r="EHB2" s="278"/>
      <c r="EHC2" s="278"/>
      <c r="EHD2" s="278"/>
      <c r="EHE2" s="278"/>
      <c r="EHF2" s="278"/>
      <c r="EHG2" s="278"/>
      <c r="EHH2" s="278"/>
      <c r="EHI2" s="278"/>
      <c r="EHJ2" s="278"/>
      <c r="EHK2" s="278"/>
      <c r="EHL2" s="278"/>
      <c r="EHM2" s="278"/>
      <c r="EHN2" s="278"/>
      <c r="EHO2" s="278"/>
      <c r="EHP2" s="278"/>
      <c r="EHQ2" s="278"/>
      <c r="EHR2" s="278"/>
      <c r="EHS2" s="278"/>
      <c r="EHT2" s="278"/>
      <c r="EHU2" s="278"/>
      <c r="EHV2" s="278"/>
      <c r="EHW2" s="278"/>
      <c r="EHX2" s="278"/>
      <c r="EHY2" s="278"/>
      <c r="EHZ2" s="278"/>
      <c r="EIA2" s="278"/>
      <c r="EIB2" s="278"/>
      <c r="EIC2" s="278"/>
      <c r="EID2" s="278"/>
      <c r="EIE2" s="278"/>
      <c r="EIF2" s="278"/>
      <c r="EIG2" s="278"/>
      <c r="EIH2" s="278"/>
      <c r="EII2" s="278"/>
      <c r="EIJ2" s="278"/>
      <c r="EIK2" s="278"/>
      <c r="EIL2" s="278"/>
      <c r="EIM2" s="278"/>
      <c r="EIN2" s="278"/>
      <c r="EIO2" s="278"/>
      <c r="EIP2" s="278"/>
      <c r="EIQ2" s="278"/>
      <c r="EIR2" s="278"/>
      <c r="EIS2" s="278"/>
      <c r="EIT2" s="278"/>
      <c r="EIU2" s="278"/>
      <c r="EIV2" s="278"/>
      <c r="EIW2" s="278"/>
      <c r="EIX2" s="278"/>
      <c r="EIY2" s="278"/>
      <c r="EIZ2" s="278"/>
      <c r="EJA2" s="278"/>
      <c r="EJB2" s="278"/>
      <c r="EJC2" s="278"/>
      <c r="EJD2" s="278"/>
      <c r="EJE2" s="278"/>
      <c r="EJF2" s="278"/>
      <c r="EJG2" s="278"/>
      <c r="EJH2" s="278"/>
      <c r="EJI2" s="278"/>
      <c r="EJJ2" s="278"/>
      <c r="EJK2" s="278"/>
      <c r="EJL2" s="278"/>
      <c r="EJM2" s="278"/>
      <c r="EJN2" s="278"/>
      <c r="EJO2" s="278"/>
      <c r="EJP2" s="278"/>
      <c r="EJQ2" s="278"/>
      <c r="EJR2" s="278"/>
      <c r="EJS2" s="278"/>
      <c r="EJT2" s="278"/>
      <c r="EJU2" s="278"/>
      <c r="EJV2" s="278"/>
      <c r="EJW2" s="278"/>
      <c r="EJX2" s="278"/>
      <c r="EJY2" s="278"/>
      <c r="EJZ2" s="278"/>
      <c r="EKA2" s="278"/>
      <c r="EKB2" s="278"/>
      <c r="EKC2" s="278"/>
      <c r="EKD2" s="278"/>
      <c r="EKE2" s="278"/>
      <c r="EKF2" s="278"/>
      <c r="EKG2" s="278"/>
      <c r="EKH2" s="278"/>
      <c r="EKI2" s="278"/>
      <c r="EKJ2" s="278"/>
      <c r="EKK2" s="278"/>
      <c r="EKL2" s="278"/>
      <c r="EKM2" s="278"/>
      <c r="EKN2" s="278"/>
      <c r="EKO2" s="278"/>
      <c r="EKP2" s="278"/>
      <c r="EKQ2" s="278"/>
      <c r="EKR2" s="278"/>
      <c r="EKS2" s="278"/>
      <c r="EKT2" s="278"/>
      <c r="EKU2" s="278"/>
      <c r="EKV2" s="278"/>
      <c r="EKW2" s="278"/>
      <c r="EKX2" s="278"/>
      <c r="EKY2" s="278"/>
      <c r="EKZ2" s="278"/>
      <c r="ELA2" s="278"/>
      <c r="ELB2" s="278"/>
      <c r="ELC2" s="278"/>
      <c r="ELD2" s="278"/>
      <c r="ELE2" s="278"/>
      <c r="ELF2" s="278"/>
      <c r="ELG2" s="278"/>
      <c r="ELH2" s="278"/>
      <c r="ELI2" s="278"/>
      <c r="ELJ2" s="278"/>
      <c r="ELK2" s="278"/>
      <c r="ELL2" s="278"/>
      <c r="ELM2" s="278"/>
      <c r="ELN2" s="278"/>
      <c r="ELO2" s="278"/>
      <c r="ELP2" s="278"/>
      <c r="ELQ2" s="278"/>
      <c r="ELR2" s="278"/>
      <c r="ELS2" s="278"/>
      <c r="ELT2" s="278"/>
      <c r="ELU2" s="278"/>
      <c r="ELV2" s="278"/>
      <c r="ELW2" s="278"/>
      <c r="ELX2" s="278"/>
      <c r="ELY2" s="278"/>
      <c r="ELZ2" s="278"/>
      <c r="EMA2" s="278"/>
      <c r="EMB2" s="278"/>
      <c r="EMC2" s="278"/>
      <c r="EMD2" s="278"/>
      <c r="EME2" s="278"/>
      <c r="EMF2" s="278"/>
      <c r="EMG2" s="278"/>
      <c r="EMH2" s="278"/>
      <c r="EMI2" s="278"/>
      <c r="EMJ2" s="278"/>
      <c r="EMK2" s="278"/>
      <c r="EML2" s="278"/>
      <c r="EMM2" s="278"/>
      <c r="EMN2" s="278"/>
      <c r="EMO2" s="278"/>
      <c r="EMP2" s="278"/>
      <c r="EMQ2" s="278"/>
      <c r="EMR2" s="278"/>
      <c r="EMS2" s="278"/>
      <c r="EMT2" s="278"/>
      <c r="EMU2" s="278"/>
      <c r="EMV2" s="278"/>
      <c r="EMW2" s="278"/>
      <c r="EMX2" s="278"/>
      <c r="EMY2" s="278"/>
      <c r="EMZ2" s="278"/>
      <c r="ENA2" s="278"/>
      <c r="ENB2" s="278"/>
      <c r="ENC2" s="278"/>
      <c r="END2" s="278"/>
      <c r="ENE2" s="278"/>
      <c r="ENF2" s="278"/>
      <c r="ENG2" s="278"/>
      <c r="ENH2" s="278"/>
      <c r="ENI2" s="278"/>
      <c r="ENJ2" s="278"/>
      <c r="ENK2" s="278"/>
      <c r="ENL2" s="278"/>
      <c r="ENM2" s="278"/>
      <c r="ENN2" s="278"/>
      <c r="ENO2" s="278"/>
      <c r="ENP2" s="278"/>
      <c r="ENQ2" s="278"/>
      <c r="ENR2" s="278"/>
      <c r="ENS2" s="278"/>
      <c r="ENT2" s="278"/>
      <c r="ENU2" s="278"/>
      <c r="ENV2" s="278"/>
      <c r="ENW2" s="278"/>
      <c r="ENX2" s="278"/>
      <c r="ENY2" s="278"/>
      <c r="ENZ2" s="278"/>
      <c r="EOA2" s="278"/>
      <c r="EOB2" s="278"/>
      <c r="EOC2" s="278"/>
      <c r="EOD2" s="278"/>
      <c r="EOE2" s="278"/>
      <c r="EOF2" s="278"/>
      <c r="EOG2" s="278"/>
      <c r="EOH2" s="278"/>
      <c r="EOI2" s="278"/>
      <c r="EOJ2" s="278"/>
      <c r="EOK2" s="278"/>
      <c r="EOL2" s="278"/>
      <c r="EOM2" s="278"/>
      <c r="EON2" s="278"/>
      <c r="EOO2" s="278"/>
      <c r="EOP2" s="278"/>
      <c r="EOQ2" s="278"/>
      <c r="EOR2" s="278"/>
      <c r="EOS2" s="278"/>
      <c r="EOT2" s="278"/>
      <c r="EOU2" s="278"/>
      <c r="EOV2" s="278"/>
      <c r="EOW2" s="278"/>
      <c r="EOX2" s="278"/>
      <c r="EOY2" s="278"/>
      <c r="EOZ2" s="278"/>
      <c r="EPA2" s="278"/>
      <c r="EPB2" s="278"/>
      <c r="EPC2" s="278"/>
      <c r="EPD2" s="278"/>
      <c r="EPE2" s="278"/>
      <c r="EPF2" s="278"/>
      <c r="EPG2" s="278"/>
      <c r="EPH2" s="278"/>
      <c r="EPI2" s="278"/>
      <c r="EPJ2" s="278"/>
      <c r="EPK2" s="278"/>
      <c r="EPL2" s="278"/>
      <c r="EPM2" s="278"/>
      <c r="EPN2" s="278"/>
      <c r="EPO2" s="278"/>
      <c r="EPP2" s="278"/>
      <c r="EPQ2" s="278"/>
      <c r="EPR2" s="278"/>
      <c r="EPS2" s="278"/>
      <c r="EPT2" s="278"/>
      <c r="EPU2" s="278"/>
      <c r="EPV2" s="278"/>
      <c r="EPW2" s="278"/>
      <c r="EPX2" s="278"/>
      <c r="EPY2" s="278"/>
      <c r="EPZ2" s="278"/>
      <c r="EQA2" s="278"/>
      <c r="EQB2" s="278"/>
      <c r="EQC2" s="278"/>
      <c r="EQD2" s="278"/>
      <c r="EQE2" s="278"/>
      <c r="EQF2" s="278"/>
      <c r="EQG2" s="278"/>
      <c r="EQH2" s="278"/>
      <c r="EQI2" s="278"/>
      <c r="EQJ2" s="278"/>
      <c r="EQK2" s="278"/>
      <c r="EQL2" s="278"/>
      <c r="EQM2" s="278"/>
      <c r="EQN2" s="278"/>
      <c r="EQO2" s="278"/>
      <c r="EQP2" s="278"/>
      <c r="EQQ2" s="278"/>
      <c r="EQR2" s="278"/>
      <c r="EQS2" s="278"/>
      <c r="EQT2" s="278"/>
      <c r="EQU2" s="278"/>
      <c r="EQV2" s="278"/>
      <c r="EQW2" s="278"/>
      <c r="EQX2" s="278"/>
      <c r="EQY2" s="278"/>
      <c r="EQZ2" s="278"/>
      <c r="ERA2" s="278"/>
      <c r="ERB2" s="278"/>
      <c r="ERC2" s="278"/>
      <c r="ERD2" s="278"/>
      <c r="ERE2" s="278"/>
      <c r="ERF2" s="278"/>
      <c r="ERG2" s="278"/>
      <c r="ERH2" s="278"/>
      <c r="ERI2" s="278"/>
      <c r="ERJ2" s="278"/>
      <c r="ERK2" s="278"/>
      <c r="ERL2" s="278"/>
      <c r="ERM2" s="278"/>
      <c r="ERN2" s="278"/>
      <c r="ERO2" s="278"/>
      <c r="ERP2" s="278"/>
      <c r="ERQ2" s="278"/>
      <c r="ERR2" s="278"/>
      <c r="ERS2" s="278"/>
      <c r="ERT2" s="278"/>
      <c r="ERU2" s="278"/>
      <c r="ERV2" s="278"/>
      <c r="ERW2" s="278"/>
      <c r="ERX2" s="278"/>
      <c r="ERY2" s="278"/>
      <c r="ERZ2" s="278"/>
      <c r="ESA2" s="278"/>
      <c r="ESB2" s="278"/>
      <c r="ESC2" s="278"/>
      <c r="ESD2" s="278"/>
      <c r="ESE2" s="278"/>
      <c r="ESF2" s="278"/>
      <c r="ESG2" s="278"/>
      <c r="ESH2" s="278"/>
      <c r="ESI2" s="278"/>
      <c r="ESJ2" s="278"/>
      <c r="ESK2" s="278"/>
      <c r="ESL2" s="278"/>
      <c r="ESM2" s="278"/>
      <c r="ESN2" s="278"/>
      <c r="ESO2" s="278"/>
      <c r="ESP2" s="278"/>
      <c r="ESQ2" s="278"/>
      <c r="ESR2" s="278"/>
      <c r="ESS2" s="278"/>
      <c r="EST2" s="278"/>
      <c r="ESU2" s="278"/>
      <c r="ESV2" s="278"/>
      <c r="ESW2" s="278"/>
      <c r="ESX2" s="278"/>
      <c r="ESY2" s="278"/>
      <c r="ESZ2" s="278"/>
      <c r="ETA2" s="278"/>
      <c r="ETB2" s="278"/>
      <c r="ETC2" s="278"/>
      <c r="ETD2" s="278"/>
      <c r="ETE2" s="278"/>
      <c r="ETF2" s="278"/>
      <c r="ETG2" s="278"/>
      <c r="ETH2" s="278"/>
      <c r="ETI2" s="278"/>
      <c r="ETJ2" s="278"/>
      <c r="ETK2" s="278"/>
      <c r="ETL2" s="278"/>
      <c r="ETM2" s="278"/>
      <c r="ETN2" s="278"/>
      <c r="ETO2" s="278"/>
      <c r="ETP2" s="278"/>
      <c r="ETQ2" s="278"/>
      <c r="ETR2" s="278"/>
      <c r="ETS2" s="278"/>
      <c r="ETT2" s="278"/>
      <c r="ETU2" s="278"/>
      <c r="ETV2" s="278"/>
      <c r="ETW2" s="278"/>
      <c r="ETX2" s="278"/>
      <c r="ETY2" s="278"/>
      <c r="ETZ2" s="278"/>
      <c r="EUA2" s="278"/>
      <c r="EUB2" s="278"/>
      <c r="EUC2" s="278"/>
      <c r="EUD2" s="278"/>
      <c r="EUE2" s="278"/>
      <c r="EUF2" s="278"/>
      <c r="EUG2" s="278"/>
      <c r="EUH2" s="278"/>
      <c r="EUI2" s="278"/>
      <c r="EUJ2" s="278"/>
      <c r="EUK2" s="278"/>
      <c r="EUL2" s="278"/>
      <c r="EUM2" s="278"/>
      <c r="EUN2" s="278"/>
      <c r="EUO2" s="278"/>
      <c r="EUP2" s="278"/>
      <c r="EUQ2" s="278"/>
      <c r="EUR2" s="278"/>
      <c r="EUS2" s="278"/>
      <c r="EUT2" s="278"/>
      <c r="EUU2" s="278"/>
      <c r="EUV2" s="278"/>
      <c r="EUW2" s="278"/>
      <c r="EUX2" s="278"/>
      <c r="EUY2" s="278"/>
      <c r="EUZ2" s="278"/>
      <c r="EVA2" s="278"/>
      <c r="EVB2" s="278"/>
      <c r="EVC2" s="278"/>
      <c r="EVD2" s="278"/>
      <c r="EVE2" s="278"/>
      <c r="EVF2" s="278"/>
      <c r="EVG2" s="278"/>
      <c r="EVH2" s="278"/>
      <c r="EVI2" s="278"/>
      <c r="EVJ2" s="278"/>
      <c r="EVK2" s="278"/>
      <c r="EVL2" s="278"/>
      <c r="EVM2" s="278"/>
      <c r="EVN2" s="278"/>
      <c r="EVO2" s="278"/>
      <c r="EVP2" s="278"/>
      <c r="EVQ2" s="278"/>
      <c r="EVR2" s="278"/>
      <c r="EVS2" s="278"/>
      <c r="EVT2" s="278"/>
      <c r="EVU2" s="278"/>
      <c r="EVV2" s="278"/>
      <c r="EVW2" s="278"/>
      <c r="EVX2" s="278"/>
      <c r="EVY2" s="278"/>
      <c r="EVZ2" s="278"/>
      <c r="EWA2" s="278"/>
      <c r="EWB2" s="278"/>
      <c r="EWC2" s="278"/>
      <c r="EWD2" s="278"/>
      <c r="EWE2" s="278"/>
      <c r="EWF2" s="278"/>
      <c r="EWG2" s="278"/>
      <c r="EWH2" s="278"/>
      <c r="EWI2" s="278"/>
      <c r="EWJ2" s="278"/>
      <c r="EWK2" s="278"/>
      <c r="EWL2" s="278"/>
      <c r="EWM2" s="278"/>
      <c r="EWN2" s="278"/>
      <c r="EWO2" s="278"/>
      <c r="EWP2" s="278"/>
      <c r="EWQ2" s="278"/>
      <c r="EWR2" s="278"/>
      <c r="EWS2" s="278"/>
      <c r="EWT2" s="278"/>
      <c r="EWU2" s="278"/>
      <c r="EWV2" s="278"/>
      <c r="EWW2" s="278"/>
      <c r="EWX2" s="278"/>
      <c r="EWY2" s="278"/>
      <c r="EWZ2" s="278"/>
      <c r="EXA2" s="278"/>
      <c r="EXB2" s="278"/>
      <c r="EXC2" s="278"/>
      <c r="EXD2" s="278"/>
      <c r="EXE2" s="278"/>
      <c r="EXF2" s="278"/>
      <c r="EXG2" s="278"/>
      <c r="EXH2" s="278"/>
      <c r="EXI2" s="278"/>
      <c r="EXJ2" s="278"/>
      <c r="EXK2" s="278"/>
      <c r="EXL2" s="278"/>
      <c r="EXM2" s="278"/>
      <c r="EXN2" s="278"/>
      <c r="EXO2" s="278"/>
      <c r="EXP2" s="278"/>
      <c r="EXQ2" s="278"/>
      <c r="EXR2" s="278"/>
      <c r="EXS2" s="278"/>
      <c r="EXT2" s="278"/>
      <c r="EXU2" s="278"/>
      <c r="EXV2" s="278"/>
      <c r="EXW2" s="278"/>
      <c r="EXX2" s="278"/>
      <c r="EXY2" s="278"/>
      <c r="EXZ2" s="278"/>
      <c r="EYA2" s="278"/>
      <c r="EYB2" s="278"/>
      <c r="EYC2" s="278"/>
      <c r="EYD2" s="278"/>
      <c r="EYE2" s="278"/>
      <c r="EYF2" s="278"/>
      <c r="EYG2" s="278"/>
      <c r="EYH2" s="278"/>
      <c r="EYI2" s="278"/>
      <c r="EYJ2" s="278"/>
      <c r="EYK2" s="278"/>
      <c r="EYL2" s="278"/>
      <c r="EYM2" s="278"/>
      <c r="EYN2" s="278"/>
      <c r="EYO2" s="278"/>
      <c r="EYP2" s="278"/>
      <c r="EYQ2" s="278"/>
      <c r="EYR2" s="278"/>
      <c r="EYS2" s="278"/>
      <c r="EYT2" s="278"/>
      <c r="EYU2" s="278"/>
      <c r="EYV2" s="278"/>
      <c r="EYW2" s="278"/>
      <c r="EYX2" s="278"/>
      <c r="EYY2" s="278"/>
      <c r="EYZ2" s="278"/>
      <c r="EZA2" s="278"/>
      <c r="EZB2" s="278"/>
      <c r="EZC2" s="278"/>
      <c r="EZD2" s="278"/>
      <c r="EZE2" s="278"/>
      <c r="EZF2" s="278"/>
      <c r="EZG2" s="278"/>
      <c r="EZH2" s="278"/>
      <c r="EZI2" s="278"/>
      <c r="EZJ2" s="278"/>
      <c r="EZK2" s="278"/>
      <c r="EZL2" s="278"/>
      <c r="EZM2" s="278"/>
      <c r="EZN2" s="278"/>
      <c r="EZO2" s="278"/>
      <c r="EZP2" s="278"/>
      <c r="EZQ2" s="278"/>
      <c r="EZR2" s="278"/>
      <c r="EZS2" s="278"/>
      <c r="EZT2" s="278"/>
      <c r="EZU2" s="278"/>
      <c r="EZV2" s="278"/>
      <c r="EZW2" s="278"/>
      <c r="EZX2" s="278"/>
      <c r="EZY2" s="278"/>
      <c r="EZZ2" s="278"/>
      <c r="FAA2" s="278"/>
      <c r="FAB2" s="278"/>
      <c r="FAC2" s="278"/>
      <c r="FAD2" s="278"/>
      <c r="FAE2" s="278"/>
      <c r="FAF2" s="278"/>
      <c r="FAG2" s="278"/>
      <c r="FAH2" s="278"/>
      <c r="FAI2" s="278"/>
      <c r="FAJ2" s="278"/>
      <c r="FAK2" s="278"/>
      <c r="FAL2" s="278"/>
      <c r="FAM2" s="278"/>
      <c r="FAN2" s="278"/>
      <c r="FAO2" s="278"/>
      <c r="FAP2" s="278"/>
      <c r="FAQ2" s="278"/>
      <c r="FAR2" s="278"/>
      <c r="FAS2" s="278"/>
      <c r="FAT2" s="278"/>
      <c r="FAU2" s="278"/>
      <c r="FAV2" s="278"/>
      <c r="FAW2" s="278"/>
      <c r="FAX2" s="278"/>
      <c r="FAY2" s="278"/>
      <c r="FAZ2" s="278"/>
      <c r="FBA2" s="278"/>
      <c r="FBB2" s="278"/>
      <c r="FBC2" s="278"/>
      <c r="FBD2" s="278"/>
      <c r="FBE2" s="278"/>
      <c r="FBF2" s="278"/>
      <c r="FBG2" s="278"/>
      <c r="FBH2" s="278"/>
      <c r="FBI2" s="278"/>
      <c r="FBJ2" s="278"/>
      <c r="FBK2" s="278"/>
      <c r="FBL2" s="278"/>
      <c r="FBM2" s="278"/>
      <c r="FBN2" s="278"/>
      <c r="FBO2" s="278"/>
      <c r="FBP2" s="278"/>
      <c r="FBQ2" s="278"/>
      <c r="FBR2" s="278"/>
      <c r="FBS2" s="278"/>
      <c r="FBT2" s="278"/>
      <c r="FBU2" s="278"/>
      <c r="FBV2" s="278"/>
      <c r="FBW2" s="278"/>
      <c r="FBX2" s="278"/>
      <c r="FBY2" s="278"/>
      <c r="FBZ2" s="278"/>
      <c r="FCA2" s="278"/>
      <c r="FCB2" s="278"/>
      <c r="FCC2" s="278"/>
      <c r="FCD2" s="278"/>
      <c r="FCE2" s="278"/>
      <c r="FCF2" s="278"/>
      <c r="FCG2" s="278"/>
      <c r="FCH2" s="278"/>
      <c r="FCI2" s="278"/>
      <c r="FCJ2" s="278"/>
      <c r="FCK2" s="278"/>
      <c r="FCL2" s="278"/>
      <c r="FCM2" s="278"/>
      <c r="FCN2" s="278"/>
      <c r="FCO2" s="278"/>
      <c r="FCP2" s="278"/>
      <c r="FCQ2" s="278"/>
      <c r="FCR2" s="278"/>
      <c r="FCS2" s="278"/>
      <c r="FCT2" s="278"/>
      <c r="FCU2" s="278"/>
      <c r="FCV2" s="278"/>
      <c r="FCW2" s="278"/>
      <c r="FCX2" s="278"/>
      <c r="FCY2" s="278"/>
      <c r="FCZ2" s="278"/>
      <c r="FDA2" s="278"/>
      <c r="FDB2" s="278"/>
      <c r="FDC2" s="278"/>
      <c r="FDD2" s="278"/>
      <c r="FDE2" s="278"/>
      <c r="FDF2" s="278"/>
      <c r="FDG2" s="278"/>
      <c r="FDH2" s="278"/>
      <c r="FDI2" s="278"/>
      <c r="FDJ2" s="278"/>
      <c r="FDK2" s="278"/>
      <c r="FDL2" s="278"/>
      <c r="FDM2" s="278"/>
      <c r="FDN2" s="278"/>
      <c r="FDO2" s="278"/>
      <c r="FDP2" s="278"/>
      <c r="FDQ2" s="278"/>
      <c r="FDR2" s="278"/>
      <c r="FDS2" s="278"/>
      <c r="FDT2" s="278"/>
      <c r="FDU2" s="278"/>
      <c r="FDV2" s="278"/>
      <c r="FDW2" s="278"/>
      <c r="FDX2" s="278"/>
      <c r="FDY2" s="278"/>
      <c r="FDZ2" s="278"/>
      <c r="FEA2" s="278"/>
      <c r="FEB2" s="278"/>
      <c r="FEC2" s="278"/>
      <c r="FED2" s="278"/>
      <c r="FEE2" s="278"/>
      <c r="FEF2" s="278"/>
      <c r="FEG2" s="278"/>
      <c r="FEH2" s="278"/>
      <c r="FEI2" s="278"/>
      <c r="FEJ2" s="278"/>
      <c r="FEK2" s="278"/>
      <c r="FEL2" s="278"/>
      <c r="FEM2" s="278"/>
      <c r="FEN2" s="278"/>
      <c r="FEO2" s="278"/>
      <c r="FEP2" s="278"/>
      <c r="FEQ2" s="278"/>
      <c r="FER2" s="278"/>
      <c r="FES2" s="278"/>
      <c r="FET2" s="278"/>
      <c r="FEU2" s="278"/>
      <c r="FEV2" s="278"/>
      <c r="FEW2" s="278"/>
      <c r="FEX2" s="278"/>
      <c r="FEY2" s="278"/>
      <c r="FEZ2" s="278"/>
      <c r="FFA2" s="278"/>
      <c r="FFB2" s="278"/>
      <c r="FFC2" s="278"/>
      <c r="FFD2" s="278"/>
      <c r="FFE2" s="278"/>
      <c r="FFF2" s="278"/>
      <c r="FFG2" s="278"/>
      <c r="FFH2" s="278"/>
      <c r="FFI2" s="278"/>
      <c r="FFJ2" s="278"/>
      <c r="FFK2" s="278"/>
      <c r="FFL2" s="278"/>
      <c r="FFM2" s="278"/>
      <c r="FFN2" s="278"/>
      <c r="FFO2" s="278"/>
      <c r="FFP2" s="278"/>
      <c r="FFQ2" s="278"/>
      <c r="FFR2" s="278"/>
      <c r="FFS2" s="278"/>
      <c r="FFT2" s="278"/>
      <c r="FFU2" s="278"/>
      <c r="FFV2" s="278"/>
      <c r="FFW2" s="278"/>
      <c r="FFX2" s="278"/>
      <c r="FFY2" s="278"/>
      <c r="FFZ2" s="278"/>
      <c r="FGA2" s="278"/>
      <c r="FGB2" s="278"/>
      <c r="FGC2" s="278"/>
      <c r="FGD2" s="278"/>
      <c r="FGE2" s="278"/>
      <c r="FGF2" s="278"/>
      <c r="FGG2" s="278"/>
      <c r="FGH2" s="278"/>
      <c r="FGI2" s="278"/>
      <c r="FGJ2" s="278"/>
      <c r="FGK2" s="278"/>
      <c r="FGL2" s="278"/>
      <c r="FGM2" s="278"/>
      <c r="FGN2" s="278"/>
      <c r="FGO2" s="278"/>
      <c r="FGP2" s="278"/>
      <c r="FGQ2" s="278"/>
      <c r="FGR2" s="278"/>
      <c r="FGS2" s="278"/>
      <c r="FGT2" s="278"/>
      <c r="FGU2" s="278"/>
      <c r="FGV2" s="278"/>
      <c r="FGW2" s="278"/>
      <c r="FGX2" s="278"/>
      <c r="FGY2" s="278"/>
      <c r="FGZ2" s="278"/>
      <c r="FHA2" s="278"/>
      <c r="FHB2" s="278"/>
      <c r="FHC2" s="278"/>
      <c r="FHD2" s="278"/>
      <c r="FHE2" s="278"/>
      <c r="FHF2" s="278"/>
      <c r="FHG2" s="278"/>
      <c r="FHH2" s="278"/>
      <c r="FHI2" s="278"/>
      <c r="FHJ2" s="278"/>
      <c r="FHK2" s="278"/>
      <c r="FHL2" s="278"/>
      <c r="FHM2" s="278"/>
      <c r="FHN2" s="278"/>
      <c r="FHO2" s="278"/>
      <c r="FHP2" s="278"/>
      <c r="FHQ2" s="278"/>
      <c r="FHR2" s="278"/>
      <c r="FHS2" s="278"/>
      <c r="FHT2" s="278"/>
      <c r="FHU2" s="278"/>
      <c r="FHV2" s="278"/>
      <c r="FHW2" s="278"/>
      <c r="FHX2" s="278"/>
      <c r="FHY2" s="278"/>
      <c r="FHZ2" s="278"/>
      <c r="FIA2" s="278"/>
      <c r="FIB2" s="278"/>
      <c r="FIC2" s="278"/>
      <c r="FID2" s="278"/>
      <c r="FIE2" s="278"/>
      <c r="FIF2" s="278"/>
      <c r="FIG2" s="278"/>
      <c r="FIH2" s="278"/>
      <c r="FII2" s="278"/>
      <c r="FIJ2" s="278"/>
      <c r="FIK2" s="278"/>
      <c r="FIL2" s="278"/>
      <c r="FIM2" s="278"/>
      <c r="FIN2" s="278"/>
      <c r="FIO2" s="278"/>
      <c r="FIP2" s="278"/>
      <c r="FIQ2" s="278"/>
      <c r="FIR2" s="278"/>
      <c r="FIS2" s="278"/>
      <c r="FIT2" s="278"/>
      <c r="FIU2" s="278"/>
      <c r="FIV2" s="278"/>
      <c r="FIW2" s="278"/>
      <c r="FIX2" s="278"/>
      <c r="FIY2" s="278"/>
      <c r="FIZ2" s="278"/>
      <c r="FJA2" s="278"/>
      <c r="FJB2" s="278"/>
      <c r="FJC2" s="278"/>
      <c r="FJD2" s="278"/>
      <c r="FJE2" s="278"/>
      <c r="FJF2" s="278"/>
      <c r="FJG2" s="278"/>
      <c r="FJH2" s="278"/>
      <c r="FJI2" s="278"/>
      <c r="FJJ2" s="278"/>
      <c r="FJK2" s="278"/>
      <c r="FJL2" s="278"/>
      <c r="FJM2" s="278"/>
      <c r="FJN2" s="278"/>
      <c r="FJO2" s="278"/>
      <c r="FJP2" s="278"/>
      <c r="FJQ2" s="278"/>
      <c r="FJR2" s="278"/>
      <c r="FJS2" s="278"/>
      <c r="FJT2" s="278"/>
      <c r="FJU2" s="278"/>
      <c r="FJV2" s="278"/>
      <c r="FJW2" s="278"/>
      <c r="FJX2" s="278"/>
      <c r="FJY2" s="278"/>
      <c r="FJZ2" s="278"/>
      <c r="FKA2" s="278"/>
      <c r="FKB2" s="278"/>
      <c r="FKC2" s="278"/>
      <c r="FKD2" s="278"/>
      <c r="FKE2" s="278"/>
      <c r="FKF2" s="278"/>
      <c r="FKG2" s="278"/>
      <c r="FKH2" s="278"/>
      <c r="FKI2" s="278"/>
      <c r="FKJ2" s="278"/>
      <c r="FKK2" s="278"/>
      <c r="FKL2" s="278"/>
      <c r="FKM2" s="278"/>
      <c r="FKN2" s="278"/>
      <c r="FKO2" s="278"/>
      <c r="FKP2" s="278"/>
      <c r="FKQ2" s="278"/>
      <c r="FKR2" s="278"/>
      <c r="FKS2" s="278"/>
      <c r="FKT2" s="278"/>
      <c r="FKU2" s="278"/>
      <c r="FKV2" s="278"/>
      <c r="FKW2" s="278"/>
      <c r="FKX2" s="278"/>
      <c r="FKY2" s="278"/>
      <c r="FKZ2" s="278"/>
      <c r="FLA2" s="278"/>
      <c r="FLB2" s="278"/>
      <c r="FLC2" s="278"/>
      <c r="FLD2" s="278"/>
      <c r="FLE2" s="278"/>
      <c r="FLF2" s="278"/>
      <c r="FLG2" s="278"/>
      <c r="FLH2" s="278"/>
      <c r="FLI2" s="278"/>
      <c r="FLJ2" s="278"/>
      <c r="FLK2" s="278"/>
      <c r="FLL2" s="278"/>
      <c r="FLM2" s="278"/>
      <c r="FLN2" s="278"/>
      <c r="FLO2" s="278"/>
      <c r="FLP2" s="278"/>
      <c r="FLQ2" s="278"/>
      <c r="FLR2" s="278"/>
      <c r="FLS2" s="278"/>
      <c r="FLT2" s="278"/>
      <c r="FLU2" s="278"/>
      <c r="FLV2" s="278"/>
      <c r="FLW2" s="278"/>
      <c r="FLX2" s="278"/>
      <c r="FLY2" s="278"/>
      <c r="FLZ2" s="278"/>
      <c r="FMA2" s="278"/>
      <c r="FMB2" s="278"/>
      <c r="FMC2" s="278"/>
      <c r="FMD2" s="278"/>
      <c r="FME2" s="278"/>
      <c r="FMF2" s="278"/>
      <c r="FMG2" s="278"/>
      <c r="FMH2" s="278"/>
      <c r="FMI2" s="278"/>
      <c r="FMJ2" s="278"/>
      <c r="FMK2" s="278"/>
      <c r="FML2" s="278"/>
      <c r="FMM2" s="278"/>
      <c r="FMN2" s="278"/>
      <c r="FMO2" s="278"/>
      <c r="FMP2" s="278"/>
      <c r="FMQ2" s="278"/>
      <c r="FMR2" s="278"/>
      <c r="FMS2" s="278"/>
      <c r="FMT2" s="278"/>
      <c r="FMU2" s="278"/>
      <c r="FMV2" s="278"/>
      <c r="FMW2" s="278"/>
      <c r="FMX2" s="278"/>
      <c r="FMY2" s="278"/>
      <c r="FMZ2" s="278"/>
      <c r="FNA2" s="278"/>
      <c r="FNB2" s="278"/>
      <c r="FNC2" s="278"/>
      <c r="FND2" s="278"/>
      <c r="FNE2" s="278"/>
      <c r="FNF2" s="278"/>
      <c r="FNG2" s="278"/>
      <c r="FNH2" s="278"/>
      <c r="FNI2" s="278"/>
      <c r="FNJ2" s="278"/>
      <c r="FNK2" s="278"/>
      <c r="FNL2" s="278"/>
      <c r="FNM2" s="278"/>
      <c r="FNN2" s="278"/>
      <c r="FNO2" s="278"/>
      <c r="FNP2" s="278"/>
      <c r="FNQ2" s="278"/>
      <c r="FNR2" s="278"/>
      <c r="FNS2" s="278"/>
      <c r="FNT2" s="278"/>
      <c r="FNU2" s="278"/>
      <c r="FNV2" s="278"/>
      <c r="FNW2" s="278"/>
      <c r="FNX2" s="278"/>
      <c r="FNY2" s="278"/>
      <c r="FNZ2" s="278"/>
      <c r="FOA2" s="278"/>
      <c r="FOB2" s="278"/>
      <c r="FOC2" s="278"/>
      <c r="FOD2" s="278"/>
      <c r="FOE2" s="278"/>
      <c r="FOF2" s="278"/>
      <c r="FOG2" s="278"/>
      <c r="FOH2" s="278"/>
      <c r="FOI2" s="278"/>
      <c r="FOJ2" s="278"/>
      <c r="FOK2" s="278"/>
      <c r="FOL2" s="278"/>
      <c r="FOM2" s="278"/>
      <c r="FON2" s="278"/>
      <c r="FOO2" s="278"/>
      <c r="FOP2" s="278"/>
      <c r="FOQ2" s="278"/>
      <c r="FOR2" s="278"/>
      <c r="FOS2" s="278"/>
      <c r="FOT2" s="278"/>
      <c r="FOU2" s="278"/>
      <c r="FOV2" s="278"/>
      <c r="FOW2" s="278"/>
      <c r="FOX2" s="278"/>
      <c r="FOY2" s="278"/>
      <c r="FOZ2" s="278"/>
      <c r="FPA2" s="278"/>
      <c r="FPB2" s="278"/>
      <c r="FPC2" s="278"/>
      <c r="FPD2" s="278"/>
      <c r="FPE2" s="278"/>
      <c r="FPF2" s="278"/>
      <c r="FPG2" s="278"/>
      <c r="FPH2" s="278"/>
      <c r="FPI2" s="278"/>
      <c r="FPJ2" s="278"/>
      <c r="FPK2" s="278"/>
      <c r="FPL2" s="278"/>
      <c r="FPM2" s="278"/>
      <c r="FPN2" s="278"/>
      <c r="FPO2" s="278"/>
      <c r="FPP2" s="278"/>
      <c r="FPQ2" s="278"/>
      <c r="FPR2" s="278"/>
      <c r="FPS2" s="278"/>
      <c r="FPT2" s="278"/>
      <c r="FPU2" s="278"/>
      <c r="FPV2" s="278"/>
      <c r="FPW2" s="278"/>
      <c r="FPX2" s="278"/>
      <c r="FPY2" s="278"/>
      <c r="FPZ2" s="278"/>
      <c r="FQA2" s="278"/>
      <c r="FQB2" s="278"/>
      <c r="FQC2" s="278"/>
      <c r="FQD2" s="278"/>
      <c r="FQE2" s="278"/>
      <c r="FQF2" s="278"/>
      <c r="FQG2" s="278"/>
      <c r="FQH2" s="278"/>
      <c r="FQI2" s="278"/>
      <c r="FQJ2" s="278"/>
      <c r="FQK2" s="278"/>
      <c r="FQL2" s="278"/>
      <c r="FQM2" s="278"/>
      <c r="FQN2" s="278"/>
      <c r="FQO2" s="278"/>
      <c r="FQP2" s="278"/>
      <c r="FQQ2" s="278"/>
      <c r="FQR2" s="278"/>
      <c r="FQS2" s="278"/>
      <c r="FQT2" s="278"/>
      <c r="FQU2" s="278"/>
      <c r="FQV2" s="278"/>
      <c r="FQW2" s="278"/>
      <c r="FQX2" s="278"/>
      <c r="FQY2" s="278"/>
      <c r="FQZ2" s="278"/>
      <c r="FRA2" s="278"/>
      <c r="FRB2" s="278"/>
      <c r="FRC2" s="278"/>
      <c r="FRD2" s="278"/>
      <c r="FRE2" s="278"/>
      <c r="FRF2" s="278"/>
      <c r="FRG2" s="278"/>
      <c r="FRH2" s="278"/>
      <c r="FRI2" s="278"/>
      <c r="FRJ2" s="278"/>
      <c r="FRK2" s="278"/>
      <c r="FRL2" s="278"/>
      <c r="FRM2" s="278"/>
      <c r="FRN2" s="278"/>
      <c r="FRO2" s="278"/>
      <c r="FRP2" s="278"/>
      <c r="FRQ2" s="278"/>
      <c r="FRR2" s="278"/>
      <c r="FRS2" s="278"/>
      <c r="FRT2" s="278"/>
      <c r="FRU2" s="278"/>
      <c r="FRV2" s="278"/>
      <c r="FRW2" s="278"/>
      <c r="FRX2" s="278"/>
      <c r="FRY2" s="278"/>
      <c r="FRZ2" s="278"/>
      <c r="FSA2" s="278"/>
      <c r="FSB2" s="278"/>
      <c r="FSC2" s="278"/>
      <c r="FSD2" s="278"/>
      <c r="FSE2" s="278"/>
      <c r="FSF2" s="278"/>
      <c r="FSG2" s="278"/>
      <c r="FSH2" s="278"/>
      <c r="FSI2" s="278"/>
      <c r="FSJ2" s="278"/>
      <c r="FSK2" s="278"/>
      <c r="FSL2" s="278"/>
      <c r="FSM2" s="278"/>
      <c r="FSN2" s="278"/>
      <c r="FSO2" s="278"/>
      <c r="FSP2" s="278"/>
      <c r="FSQ2" s="278"/>
      <c r="FSR2" s="278"/>
      <c r="FSS2" s="278"/>
      <c r="FST2" s="278"/>
      <c r="FSU2" s="278"/>
      <c r="FSV2" s="278"/>
      <c r="FSW2" s="278"/>
      <c r="FSX2" s="278"/>
      <c r="FSY2" s="278"/>
      <c r="FSZ2" s="278"/>
      <c r="FTA2" s="278"/>
      <c r="FTB2" s="278"/>
      <c r="FTC2" s="278"/>
      <c r="FTD2" s="278"/>
      <c r="FTE2" s="278"/>
      <c r="FTF2" s="278"/>
      <c r="FTG2" s="278"/>
      <c r="FTH2" s="278"/>
      <c r="FTI2" s="278"/>
      <c r="FTJ2" s="278"/>
      <c r="FTK2" s="278"/>
      <c r="FTL2" s="278"/>
      <c r="FTM2" s="278"/>
      <c r="FTN2" s="278"/>
      <c r="FTO2" s="278"/>
      <c r="FTP2" s="278"/>
      <c r="FTQ2" s="278"/>
      <c r="FTR2" s="278"/>
      <c r="FTS2" s="278"/>
      <c r="FTT2" s="278"/>
      <c r="FTU2" s="278"/>
      <c r="FTV2" s="278"/>
      <c r="FTW2" s="278"/>
      <c r="FTX2" s="278"/>
      <c r="FTY2" s="278"/>
      <c r="FTZ2" s="278"/>
      <c r="FUA2" s="278"/>
      <c r="FUB2" s="278"/>
      <c r="FUC2" s="278"/>
      <c r="FUD2" s="278"/>
      <c r="FUE2" s="278"/>
      <c r="FUF2" s="278"/>
      <c r="FUG2" s="278"/>
      <c r="FUH2" s="278"/>
      <c r="FUI2" s="278"/>
      <c r="FUJ2" s="278"/>
      <c r="FUK2" s="278"/>
      <c r="FUL2" s="278"/>
      <c r="FUM2" s="278"/>
      <c r="FUN2" s="278"/>
      <c r="FUO2" s="278"/>
      <c r="FUP2" s="278"/>
      <c r="FUQ2" s="278"/>
      <c r="FUR2" s="278"/>
      <c r="FUS2" s="278"/>
      <c r="FUT2" s="278"/>
      <c r="FUU2" s="278"/>
      <c r="FUV2" s="278"/>
      <c r="FUW2" s="278"/>
      <c r="FUX2" s="278"/>
      <c r="FUY2" s="278"/>
      <c r="FUZ2" s="278"/>
      <c r="FVA2" s="278"/>
      <c r="FVB2" s="278"/>
      <c r="FVC2" s="278"/>
      <c r="FVD2" s="278"/>
      <c r="FVE2" s="278"/>
      <c r="FVF2" s="278"/>
      <c r="FVG2" s="278"/>
      <c r="FVH2" s="278"/>
      <c r="FVI2" s="278"/>
      <c r="FVJ2" s="278"/>
      <c r="FVK2" s="278"/>
      <c r="FVL2" s="278"/>
      <c r="FVM2" s="278"/>
      <c r="FVN2" s="278"/>
      <c r="FVO2" s="278"/>
      <c r="FVP2" s="278"/>
      <c r="FVQ2" s="278"/>
      <c r="FVR2" s="278"/>
      <c r="FVS2" s="278"/>
      <c r="FVT2" s="278"/>
      <c r="FVU2" s="278"/>
      <c r="FVV2" s="278"/>
      <c r="FVW2" s="278"/>
      <c r="FVX2" s="278"/>
      <c r="FVY2" s="278"/>
      <c r="FVZ2" s="278"/>
      <c r="FWA2" s="278"/>
      <c r="FWB2" s="278"/>
      <c r="FWC2" s="278"/>
      <c r="FWD2" s="278"/>
      <c r="FWE2" s="278"/>
      <c r="FWF2" s="278"/>
      <c r="FWG2" s="278"/>
      <c r="FWH2" s="278"/>
      <c r="FWI2" s="278"/>
      <c r="FWJ2" s="278"/>
      <c r="FWK2" s="278"/>
      <c r="FWL2" s="278"/>
      <c r="FWM2" s="278"/>
      <c r="FWN2" s="278"/>
      <c r="FWO2" s="278"/>
      <c r="FWP2" s="278"/>
      <c r="FWQ2" s="278"/>
      <c r="FWR2" s="278"/>
      <c r="FWS2" s="278"/>
      <c r="FWT2" s="278"/>
      <c r="FWU2" s="278"/>
      <c r="FWV2" s="278"/>
      <c r="FWW2" s="278"/>
      <c r="FWX2" s="278"/>
      <c r="FWY2" s="278"/>
      <c r="FWZ2" s="278"/>
      <c r="FXA2" s="278"/>
      <c r="FXB2" s="278"/>
      <c r="FXC2" s="278"/>
      <c r="FXD2" s="278"/>
      <c r="FXE2" s="278"/>
      <c r="FXF2" s="278"/>
      <c r="FXG2" s="278"/>
      <c r="FXH2" s="278"/>
      <c r="FXI2" s="278"/>
      <c r="FXJ2" s="278"/>
      <c r="FXK2" s="278"/>
      <c r="FXL2" s="278"/>
      <c r="FXM2" s="278"/>
      <c r="FXN2" s="278"/>
      <c r="FXO2" s="278"/>
      <c r="FXP2" s="278"/>
      <c r="FXQ2" s="278"/>
      <c r="FXR2" s="278"/>
      <c r="FXS2" s="278"/>
      <c r="FXT2" s="278"/>
      <c r="FXU2" s="278"/>
      <c r="FXV2" s="278"/>
      <c r="FXW2" s="278"/>
      <c r="FXX2" s="278"/>
      <c r="FXY2" s="278"/>
      <c r="FXZ2" s="278"/>
      <c r="FYA2" s="278"/>
      <c r="FYB2" s="278"/>
      <c r="FYC2" s="278"/>
      <c r="FYD2" s="278"/>
      <c r="FYE2" s="278"/>
      <c r="FYF2" s="278"/>
      <c r="FYG2" s="278"/>
      <c r="FYH2" s="278"/>
      <c r="FYI2" s="278"/>
      <c r="FYJ2" s="278"/>
      <c r="FYK2" s="278"/>
      <c r="FYL2" s="278"/>
      <c r="FYM2" s="278"/>
      <c r="FYN2" s="278"/>
      <c r="FYO2" s="278"/>
      <c r="FYP2" s="278"/>
      <c r="FYQ2" s="278"/>
      <c r="FYR2" s="278"/>
      <c r="FYS2" s="278"/>
      <c r="FYT2" s="278"/>
      <c r="FYU2" s="278"/>
      <c r="FYV2" s="278"/>
      <c r="FYW2" s="278"/>
      <c r="FYX2" s="278"/>
      <c r="FYY2" s="278"/>
      <c r="FYZ2" s="278"/>
      <c r="FZA2" s="278"/>
      <c r="FZB2" s="278"/>
      <c r="FZC2" s="278"/>
      <c r="FZD2" s="278"/>
      <c r="FZE2" s="278"/>
      <c r="FZF2" s="278"/>
      <c r="FZG2" s="278"/>
      <c r="FZH2" s="278"/>
      <c r="FZI2" s="278"/>
      <c r="FZJ2" s="278"/>
      <c r="FZK2" s="278"/>
      <c r="FZL2" s="278"/>
      <c r="FZM2" s="278"/>
      <c r="FZN2" s="278"/>
      <c r="FZO2" s="278"/>
      <c r="FZP2" s="278"/>
      <c r="FZQ2" s="278"/>
      <c r="FZR2" s="278"/>
      <c r="FZS2" s="278"/>
      <c r="FZT2" s="278"/>
      <c r="FZU2" s="278"/>
      <c r="FZV2" s="278"/>
      <c r="FZW2" s="278"/>
      <c r="FZX2" s="278"/>
      <c r="FZY2" s="278"/>
      <c r="FZZ2" s="278"/>
      <c r="GAA2" s="278"/>
      <c r="GAB2" s="278"/>
      <c r="GAC2" s="278"/>
      <c r="GAD2" s="278"/>
      <c r="GAE2" s="278"/>
      <c r="GAF2" s="278"/>
      <c r="GAG2" s="278"/>
      <c r="GAH2" s="278"/>
      <c r="GAI2" s="278"/>
      <c r="GAJ2" s="278"/>
      <c r="GAK2" s="278"/>
      <c r="GAL2" s="278"/>
      <c r="GAM2" s="278"/>
      <c r="GAN2" s="278"/>
      <c r="GAO2" s="278"/>
      <c r="GAP2" s="278"/>
      <c r="GAQ2" s="278"/>
      <c r="GAR2" s="278"/>
      <c r="GAS2" s="278"/>
      <c r="GAT2" s="278"/>
      <c r="GAU2" s="278"/>
      <c r="GAV2" s="278"/>
      <c r="GAW2" s="278"/>
      <c r="GAX2" s="278"/>
      <c r="GAY2" s="278"/>
      <c r="GAZ2" s="278"/>
      <c r="GBA2" s="278"/>
      <c r="GBB2" s="278"/>
      <c r="GBC2" s="278"/>
      <c r="GBD2" s="278"/>
      <c r="GBE2" s="278"/>
      <c r="GBF2" s="278"/>
      <c r="GBG2" s="278"/>
      <c r="GBH2" s="278"/>
      <c r="GBI2" s="278"/>
      <c r="GBJ2" s="278"/>
      <c r="GBK2" s="278"/>
      <c r="GBL2" s="278"/>
      <c r="GBM2" s="278"/>
      <c r="GBN2" s="278"/>
      <c r="GBO2" s="278"/>
      <c r="GBP2" s="278"/>
      <c r="GBQ2" s="278"/>
      <c r="GBR2" s="278"/>
      <c r="GBS2" s="278"/>
      <c r="GBT2" s="278"/>
      <c r="GBU2" s="278"/>
      <c r="GBV2" s="278"/>
      <c r="GBW2" s="278"/>
      <c r="GBX2" s="278"/>
      <c r="GBY2" s="278"/>
      <c r="GBZ2" s="278"/>
      <c r="GCA2" s="278"/>
      <c r="GCB2" s="278"/>
      <c r="GCC2" s="278"/>
      <c r="GCD2" s="278"/>
      <c r="GCE2" s="278"/>
      <c r="GCF2" s="278"/>
      <c r="GCG2" s="278"/>
      <c r="GCH2" s="278"/>
      <c r="GCI2" s="278"/>
      <c r="GCJ2" s="278"/>
      <c r="GCK2" s="278"/>
      <c r="GCL2" s="278"/>
      <c r="GCM2" s="278"/>
      <c r="GCN2" s="278"/>
      <c r="GCO2" s="278"/>
      <c r="GCP2" s="278"/>
      <c r="GCQ2" s="278"/>
      <c r="GCR2" s="278"/>
      <c r="GCS2" s="278"/>
      <c r="GCT2" s="278"/>
      <c r="GCU2" s="278"/>
      <c r="GCV2" s="278"/>
      <c r="GCW2" s="278"/>
      <c r="GCX2" s="278"/>
      <c r="GCY2" s="278"/>
      <c r="GCZ2" s="278"/>
      <c r="GDA2" s="278"/>
      <c r="GDB2" s="278"/>
      <c r="GDC2" s="278"/>
      <c r="GDD2" s="278"/>
      <c r="GDE2" s="278"/>
      <c r="GDF2" s="278"/>
      <c r="GDG2" s="278"/>
      <c r="GDH2" s="278"/>
      <c r="GDI2" s="278"/>
      <c r="GDJ2" s="278"/>
      <c r="GDK2" s="278"/>
      <c r="GDL2" s="278"/>
      <c r="GDM2" s="278"/>
      <c r="GDN2" s="278"/>
      <c r="GDO2" s="278"/>
      <c r="GDP2" s="278"/>
      <c r="GDQ2" s="278"/>
      <c r="GDR2" s="278"/>
      <c r="GDS2" s="278"/>
      <c r="GDT2" s="278"/>
      <c r="GDU2" s="278"/>
      <c r="GDV2" s="278"/>
      <c r="GDW2" s="278"/>
      <c r="GDX2" s="278"/>
      <c r="GDY2" s="278"/>
      <c r="GDZ2" s="278"/>
      <c r="GEA2" s="278"/>
      <c r="GEB2" s="278"/>
      <c r="GEC2" s="278"/>
      <c r="GED2" s="278"/>
      <c r="GEE2" s="278"/>
      <c r="GEF2" s="278"/>
      <c r="GEG2" s="278"/>
      <c r="GEH2" s="278"/>
      <c r="GEI2" s="278"/>
      <c r="GEJ2" s="278"/>
      <c r="GEK2" s="278"/>
      <c r="GEL2" s="278"/>
      <c r="GEM2" s="278"/>
      <c r="GEN2" s="278"/>
      <c r="GEO2" s="278"/>
      <c r="GEP2" s="278"/>
      <c r="GEQ2" s="278"/>
      <c r="GER2" s="278"/>
      <c r="GES2" s="278"/>
      <c r="GET2" s="278"/>
      <c r="GEU2" s="278"/>
      <c r="GEV2" s="278"/>
      <c r="GEW2" s="278"/>
      <c r="GEX2" s="278"/>
      <c r="GEY2" s="278"/>
      <c r="GEZ2" s="278"/>
      <c r="GFA2" s="278"/>
      <c r="GFB2" s="278"/>
      <c r="GFC2" s="278"/>
      <c r="GFD2" s="278"/>
      <c r="GFE2" s="278"/>
      <c r="GFF2" s="278"/>
      <c r="GFG2" s="278"/>
      <c r="GFH2" s="278"/>
      <c r="GFI2" s="278"/>
      <c r="GFJ2" s="278"/>
      <c r="GFK2" s="278"/>
      <c r="GFL2" s="278"/>
      <c r="GFM2" s="278"/>
      <c r="GFN2" s="278"/>
      <c r="GFO2" s="278"/>
      <c r="GFP2" s="278"/>
      <c r="GFQ2" s="278"/>
      <c r="GFR2" s="278"/>
      <c r="GFS2" s="278"/>
      <c r="GFT2" s="278"/>
      <c r="GFU2" s="278"/>
      <c r="GFV2" s="278"/>
      <c r="GFW2" s="278"/>
      <c r="GFX2" s="278"/>
      <c r="GFY2" s="278"/>
      <c r="GFZ2" s="278"/>
      <c r="GGA2" s="278"/>
      <c r="GGB2" s="278"/>
      <c r="GGC2" s="278"/>
      <c r="GGD2" s="278"/>
      <c r="GGE2" s="278"/>
      <c r="GGF2" s="278"/>
      <c r="GGG2" s="278"/>
      <c r="GGH2" s="278"/>
      <c r="GGI2" s="278"/>
      <c r="GGJ2" s="278"/>
      <c r="GGK2" s="278"/>
      <c r="GGL2" s="278"/>
      <c r="GGM2" s="278"/>
      <c r="GGN2" s="278"/>
      <c r="GGO2" s="278"/>
      <c r="GGP2" s="278"/>
      <c r="GGQ2" s="278"/>
      <c r="GGR2" s="278"/>
      <c r="GGS2" s="278"/>
      <c r="GGT2" s="278"/>
      <c r="GGU2" s="278"/>
      <c r="GGV2" s="278"/>
      <c r="GGW2" s="278"/>
      <c r="GGX2" s="278"/>
      <c r="GGY2" s="278"/>
      <c r="GGZ2" s="278"/>
      <c r="GHA2" s="278"/>
      <c r="GHB2" s="278"/>
      <c r="GHC2" s="278"/>
      <c r="GHD2" s="278"/>
      <c r="GHE2" s="278"/>
      <c r="GHF2" s="278"/>
      <c r="GHG2" s="278"/>
      <c r="GHH2" s="278"/>
      <c r="GHI2" s="278"/>
      <c r="GHJ2" s="278"/>
      <c r="GHK2" s="278"/>
      <c r="GHL2" s="278"/>
      <c r="GHM2" s="278"/>
      <c r="GHN2" s="278"/>
      <c r="GHO2" s="278"/>
      <c r="GHP2" s="278"/>
      <c r="GHQ2" s="278"/>
      <c r="GHR2" s="278"/>
      <c r="GHS2" s="278"/>
      <c r="GHT2" s="278"/>
      <c r="GHU2" s="278"/>
      <c r="GHV2" s="278"/>
      <c r="GHW2" s="278"/>
      <c r="GHX2" s="278"/>
      <c r="GHY2" s="278"/>
      <c r="GHZ2" s="278"/>
      <c r="GIA2" s="278"/>
      <c r="GIB2" s="278"/>
      <c r="GIC2" s="278"/>
      <c r="GID2" s="278"/>
      <c r="GIE2" s="278"/>
      <c r="GIF2" s="278"/>
      <c r="GIG2" s="278"/>
      <c r="GIH2" s="278"/>
      <c r="GII2" s="278"/>
      <c r="GIJ2" s="278"/>
      <c r="GIK2" s="278"/>
      <c r="GIL2" s="278"/>
      <c r="GIM2" s="278"/>
      <c r="GIN2" s="278"/>
      <c r="GIO2" s="278"/>
      <c r="GIP2" s="278"/>
      <c r="GIQ2" s="278"/>
      <c r="GIR2" s="278"/>
      <c r="GIS2" s="278"/>
      <c r="GIT2" s="278"/>
      <c r="GIU2" s="278"/>
      <c r="GIV2" s="278"/>
      <c r="GIW2" s="278"/>
      <c r="GIX2" s="278"/>
      <c r="GIY2" s="278"/>
      <c r="GIZ2" s="278"/>
      <c r="GJA2" s="278"/>
      <c r="GJB2" s="278"/>
      <c r="GJC2" s="278"/>
      <c r="GJD2" s="278"/>
      <c r="GJE2" s="278"/>
      <c r="GJF2" s="278"/>
      <c r="GJG2" s="278"/>
      <c r="GJH2" s="278"/>
      <c r="GJI2" s="278"/>
      <c r="GJJ2" s="278"/>
      <c r="GJK2" s="278"/>
      <c r="GJL2" s="278"/>
      <c r="GJM2" s="278"/>
      <c r="GJN2" s="278"/>
      <c r="GJO2" s="278"/>
      <c r="GJP2" s="278"/>
      <c r="GJQ2" s="278"/>
      <c r="GJR2" s="278"/>
      <c r="GJS2" s="278"/>
      <c r="GJT2" s="278"/>
      <c r="GJU2" s="278"/>
      <c r="GJV2" s="278"/>
      <c r="GJW2" s="278"/>
      <c r="GJX2" s="278"/>
      <c r="GJY2" s="278"/>
      <c r="GJZ2" s="278"/>
      <c r="GKA2" s="278"/>
      <c r="GKB2" s="278"/>
      <c r="GKC2" s="278"/>
      <c r="GKD2" s="278"/>
      <c r="GKE2" s="278"/>
      <c r="GKF2" s="278"/>
      <c r="GKG2" s="278"/>
      <c r="GKH2" s="278"/>
      <c r="GKI2" s="278"/>
      <c r="GKJ2" s="278"/>
      <c r="GKK2" s="278"/>
      <c r="GKL2" s="278"/>
      <c r="GKM2" s="278"/>
      <c r="GKN2" s="278"/>
      <c r="GKO2" s="278"/>
      <c r="GKP2" s="278"/>
      <c r="GKQ2" s="278"/>
      <c r="GKR2" s="278"/>
      <c r="GKS2" s="278"/>
      <c r="GKT2" s="278"/>
      <c r="GKU2" s="278"/>
      <c r="GKV2" s="278"/>
      <c r="GKW2" s="278"/>
      <c r="GKX2" s="278"/>
      <c r="GKY2" s="278"/>
      <c r="GKZ2" s="278"/>
      <c r="GLA2" s="278"/>
      <c r="GLB2" s="278"/>
      <c r="GLC2" s="278"/>
      <c r="GLD2" s="278"/>
      <c r="GLE2" s="278"/>
      <c r="GLF2" s="278"/>
      <c r="GLG2" s="278"/>
      <c r="GLH2" s="278"/>
      <c r="GLI2" s="278"/>
      <c r="GLJ2" s="278"/>
      <c r="GLK2" s="278"/>
      <c r="GLL2" s="278"/>
      <c r="GLM2" s="278"/>
      <c r="GLN2" s="278"/>
      <c r="GLO2" s="278"/>
      <c r="GLP2" s="278"/>
      <c r="GLQ2" s="278"/>
      <c r="GLR2" s="278"/>
      <c r="GLS2" s="278"/>
      <c r="GLT2" s="278"/>
      <c r="GLU2" s="278"/>
      <c r="GLV2" s="278"/>
      <c r="GLW2" s="278"/>
      <c r="GLX2" s="278"/>
      <c r="GLY2" s="278"/>
      <c r="GLZ2" s="278"/>
      <c r="GMA2" s="278"/>
      <c r="GMB2" s="278"/>
      <c r="GMC2" s="278"/>
      <c r="GMD2" s="278"/>
      <c r="GME2" s="278"/>
      <c r="GMF2" s="278"/>
      <c r="GMG2" s="278"/>
      <c r="GMH2" s="278"/>
      <c r="GMI2" s="278"/>
      <c r="GMJ2" s="278"/>
      <c r="GMK2" s="278"/>
      <c r="GML2" s="278"/>
      <c r="GMM2" s="278"/>
      <c r="GMN2" s="278"/>
      <c r="GMO2" s="278"/>
      <c r="GMP2" s="278"/>
      <c r="GMQ2" s="278"/>
      <c r="GMR2" s="278"/>
      <c r="GMS2" s="278"/>
      <c r="GMT2" s="278"/>
      <c r="GMU2" s="278"/>
      <c r="GMV2" s="278"/>
      <c r="GMW2" s="278"/>
      <c r="GMX2" s="278"/>
      <c r="GMY2" s="278"/>
      <c r="GMZ2" s="278"/>
      <c r="GNA2" s="278"/>
      <c r="GNB2" s="278"/>
      <c r="GNC2" s="278"/>
      <c r="GND2" s="278"/>
      <c r="GNE2" s="278"/>
      <c r="GNF2" s="278"/>
      <c r="GNG2" s="278"/>
      <c r="GNH2" s="278"/>
      <c r="GNI2" s="278"/>
      <c r="GNJ2" s="278"/>
      <c r="GNK2" s="278"/>
      <c r="GNL2" s="278"/>
      <c r="GNM2" s="278"/>
      <c r="GNN2" s="278"/>
      <c r="GNO2" s="278"/>
      <c r="GNP2" s="278"/>
      <c r="GNQ2" s="278"/>
      <c r="GNR2" s="278"/>
      <c r="GNS2" s="278"/>
      <c r="GNT2" s="278"/>
      <c r="GNU2" s="278"/>
      <c r="GNV2" s="278"/>
      <c r="GNW2" s="278"/>
      <c r="GNX2" s="278"/>
      <c r="GNY2" s="278"/>
      <c r="GNZ2" s="278"/>
      <c r="GOA2" s="278"/>
      <c r="GOB2" s="278"/>
      <c r="GOC2" s="278"/>
      <c r="GOD2" s="278"/>
      <c r="GOE2" s="278"/>
      <c r="GOF2" s="278"/>
      <c r="GOG2" s="278"/>
      <c r="GOH2" s="278"/>
      <c r="GOI2" s="278"/>
      <c r="GOJ2" s="278"/>
      <c r="GOK2" s="278"/>
      <c r="GOL2" s="278"/>
      <c r="GOM2" s="278"/>
      <c r="GON2" s="278"/>
      <c r="GOO2" s="278"/>
      <c r="GOP2" s="278"/>
      <c r="GOQ2" s="278"/>
      <c r="GOR2" s="278"/>
      <c r="GOS2" s="278"/>
      <c r="GOT2" s="278"/>
      <c r="GOU2" s="278"/>
      <c r="GOV2" s="278"/>
      <c r="GOW2" s="278"/>
      <c r="GOX2" s="278"/>
      <c r="GOY2" s="278"/>
      <c r="GOZ2" s="278"/>
      <c r="GPA2" s="278"/>
      <c r="GPB2" s="278"/>
      <c r="GPC2" s="278"/>
      <c r="GPD2" s="278"/>
      <c r="GPE2" s="278"/>
      <c r="GPF2" s="278"/>
      <c r="GPG2" s="278"/>
      <c r="GPH2" s="278"/>
      <c r="GPI2" s="278"/>
      <c r="GPJ2" s="278"/>
      <c r="GPK2" s="278"/>
      <c r="GPL2" s="278"/>
      <c r="GPM2" s="278"/>
      <c r="GPN2" s="278"/>
      <c r="GPO2" s="278"/>
      <c r="GPP2" s="278"/>
      <c r="GPQ2" s="278"/>
      <c r="GPR2" s="278"/>
      <c r="GPS2" s="278"/>
      <c r="GPT2" s="278"/>
      <c r="GPU2" s="278"/>
      <c r="GPV2" s="278"/>
      <c r="GPW2" s="278"/>
      <c r="GPX2" s="278"/>
      <c r="GPY2" s="278"/>
      <c r="GPZ2" s="278"/>
      <c r="GQA2" s="278"/>
      <c r="GQB2" s="278"/>
      <c r="GQC2" s="278"/>
      <c r="GQD2" s="278"/>
      <c r="GQE2" s="278"/>
      <c r="GQF2" s="278"/>
      <c r="GQG2" s="278"/>
      <c r="GQH2" s="278"/>
      <c r="GQI2" s="278"/>
      <c r="GQJ2" s="278"/>
      <c r="GQK2" s="278"/>
      <c r="GQL2" s="278"/>
      <c r="GQM2" s="278"/>
      <c r="GQN2" s="278"/>
      <c r="GQO2" s="278"/>
      <c r="GQP2" s="278"/>
      <c r="GQQ2" s="278"/>
      <c r="GQR2" s="278"/>
      <c r="GQS2" s="278"/>
      <c r="GQT2" s="278"/>
      <c r="GQU2" s="278"/>
      <c r="GQV2" s="278"/>
      <c r="GQW2" s="278"/>
      <c r="GQX2" s="278"/>
      <c r="GQY2" s="278"/>
      <c r="GQZ2" s="278"/>
      <c r="GRA2" s="278"/>
      <c r="GRB2" s="278"/>
      <c r="GRC2" s="278"/>
      <c r="GRD2" s="278"/>
      <c r="GRE2" s="278"/>
      <c r="GRF2" s="278"/>
      <c r="GRG2" s="278"/>
      <c r="GRH2" s="278"/>
      <c r="GRI2" s="278"/>
      <c r="GRJ2" s="278"/>
      <c r="GRK2" s="278"/>
      <c r="GRL2" s="278"/>
      <c r="GRM2" s="278"/>
      <c r="GRN2" s="278"/>
      <c r="GRO2" s="278"/>
      <c r="GRP2" s="278"/>
      <c r="GRQ2" s="278"/>
      <c r="GRR2" s="278"/>
      <c r="GRS2" s="278"/>
      <c r="GRT2" s="278"/>
      <c r="GRU2" s="278"/>
      <c r="GRV2" s="278"/>
      <c r="GRW2" s="278"/>
      <c r="GRX2" s="278"/>
      <c r="GRY2" s="278"/>
      <c r="GRZ2" s="278"/>
      <c r="GSA2" s="278"/>
      <c r="GSB2" s="278"/>
      <c r="GSC2" s="278"/>
      <c r="GSD2" s="278"/>
      <c r="GSE2" s="278"/>
      <c r="GSF2" s="278"/>
      <c r="GSG2" s="278"/>
      <c r="GSH2" s="278"/>
      <c r="GSI2" s="278"/>
      <c r="GSJ2" s="278"/>
      <c r="GSK2" s="278"/>
      <c r="GSL2" s="278"/>
      <c r="GSM2" s="278"/>
      <c r="GSN2" s="278"/>
      <c r="GSO2" s="278"/>
      <c r="GSP2" s="278"/>
      <c r="GSQ2" s="278"/>
      <c r="GSR2" s="278"/>
      <c r="GSS2" s="278"/>
      <c r="GST2" s="278"/>
      <c r="GSU2" s="278"/>
      <c r="GSV2" s="278"/>
      <c r="GSW2" s="278"/>
      <c r="GSX2" s="278"/>
      <c r="GSY2" s="278"/>
      <c r="GSZ2" s="278"/>
      <c r="GTA2" s="278"/>
      <c r="GTB2" s="278"/>
      <c r="GTC2" s="278"/>
      <c r="GTD2" s="278"/>
      <c r="GTE2" s="278"/>
      <c r="GTF2" s="278"/>
      <c r="GTG2" s="278"/>
      <c r="GTH2" s="278"/>
      <c r="GTI2" s="278"/>
      <c r="GTJ2" s="278"/>
      <c r="GTK2" s="278"/>
      <c r="GTL2" s="278"/>
      <c r="GTM2" s="278"/>
      <c r="GTN2" s="278"/>
      <c r="GTO2" s="278"/>
      <c r="GTP2" s="278"/>
      <c r="GTQ2" s="278"/>
      <c r="GTR2" s="278"/>
      <c r="GTS2" s="278"/>
      <c r="GTT2" s="278"/>
      <c r="GTU2" s="278"/>
      <c r="GTV2" s="278"/>
      <c r="GTW2" s="278"/>
      <c r="GTX2" s="278"/>
      <c r="GTY2" s="278"/>
      <c r="GTZ2" s="278"/>
      <c r="GUA2" s="278"/>
      <c r="GUB2" s="278"/>
      <c r="GUC2" s="278"/>
      <c r="GUD2" s="278"/>
      <c r="GUE2" s="278"/>
      <c r="GUF2" s="278"/>
      <c r="GUG2" s="278"/>
      <c r="GUH2" s="278"/>
      <c r="GUI2" s="278"/>
      <c r="GUJ2" s="278"/>
      <c r="GUK2" s="278"/>
      <c r="GUL2" s="278"/>
      <c r="GUM2" s="278"/>
      <c r="GUN2" s="278"/>
      <c r="GUO2" s="278"/>
      <c r="GUP2" s="278"/>
      <c r="GUQ2" s="278"/>
      <c r="GUR2" s="278"/>
      <c r="GUS2" s="278"/>
      <c r="GUT2" s="278"/>
      <c r="GUU2" s="278"/>
      <c r="GUV2" s="278"/>
      <c r="GUW2" s="278"/>
      <c r="GUX2" s="278"/>
      <c r="GUY2" s="278"/>
      <c r="GUZ2" s="278"/>
      <c r="GVA2" s="278"/>
      <c r="GVB2" s="278"/>
      <c r="GVC2" s="278"/>
      <c r="GVD2" s="278"/>
      <c r="GVE2" s="278"/>
      <c r="GVF2" s="278"/>
      <c r="GVG2" s="278"/>
      <c r="GVH2" s="278"/>
      <c r="GVI2" s="278"/>
      <c r="GVJ2" s="278"/>
      <c r="GVK2" s="278"/>
      <c r="GVL2" s="278"/>
      <c r="GVM2" s="278"/>
      <c r="GVN2" s="278"/>
      <c r="GVO2" s="278"/>
      <c r="GVP2" s="278"/>
      <c r="GVQ2" s="278"/>
      <c r="GVR2" s="278"/>
      <c r="GVS2" s="278"/>
      <c r="GVT2" s="278"/>
      <c r="GVU2" s="278"/>
      <c r="GVV2" s="278"/>
      <c r="GVW2" s="278"/>
      <c r="GVX2" s="278"/>
      <c r="GVY2" s="278"/>
      <c r="GVZ2" s="278"/>
      <c r="GWA2" s="278"/>
      <c r="GWB2" s="278"/>
      <c r="GWC2" s="278"/>
      <c r="GWD2" s="278"/>
      <c r="GWE2" s="278"/>
      <c r="GWF2" s="278"/>
      <c r="GWG2" s="278"/>
      <c r="GWH2" s="278"/>
      <c r="GWI2" s="278"/>
      <c r="GWJ2" s="278"/>
      <c r="GWK2" s="278"/>
      <c r="GWL2" s="278"/>
      <c r="GWM2" s="278"/>
      <c r="GWN2" s="278"/>
      <c r="GWO2" s="278"/>
      <c r="GWP2" s="278"/>
      <c r="GWQ2" s="278"/>
      <c r="GWR2" s="278"/>
      <c r="GWS2" s="278"/>
      <c r="GWT2" s="278"/>
      <c r="GWU2" s="278"/>
      <c r="GWV2" s="278"/>
      <c r="GWW2" s="278"/>
      <c r="GWX2" s="278"/>
      <c r="GWY2" s="278"/>
      <c r="GWZ2" s="278"/>
      <c r="GXA2" s="278"/>
      <c r="GXB2" s="278"/>
      <c r="GXC2" s="278"/>
      <c r="GXD2" s="278"/>
      <c r="GXE2" s="278"/>
      <c r="GXF2" s="278"/>
      <c r="GXG2" s="278"/>
      <c r="GXH2" s="278"/>
      <c r="GXI2" s="278"/>
      <c r="GXJ2" s="278"/>
      <c r="GXK2" s="278"/>
      <c r="GXL2" s="278"/>
      <c r="GXM2" s="278"/>
      <c r="GXN2" s="278"/>
      <c r="GXO2" s="278"/>
      <c r="GXP2" s="278"/>
      <c r="GXQ2" s="278"/>
      <c r="GXR2" s="278"/>
      <c r="GXS2" s="278"/>
      <c r="GXT2" s="278"/>
      <c r="GXU2" s="278"/>
      <c r="GXV2" s="278"/>
      <c r="GXW2" s="278"/>
      <c r="GXX2" s="278"/>
      <c r="GXY2" s="278"/>
      <c r="GXZ2" s="278"/>
      <c r="GYA2" s="278"/>
      <c r="GYB2" s="278"/>
      <c r="GYC2" s="278"/>
      <c r="GYD2" s="278"/>
      <c r="GYE2" s="278"/>
      <c r="GYF2" s="278"/>
      <c r="GYG2" s="278"/>
      <c r="GYH2" s="278"/>
      <c r="GYI2" s="278"/>
      <c r="GYJ2" s="278"/>
      <c r="GYK2" s="278"/>
      <c r="GYL2" s="278"/>
      <c r="GYM2" s="278"/>
      <c r="GYN2" s="278"/>
      <c r="GYO2" s="278"/>
      <c r="GYP2" s="278"/>
      <c r="GYQ2" s="278"/>
      <c r="GYR2" s="278"/>
      <c r="GYS2" s="278"/>
      <c r="GYT2" s="278"/>
      <c r="GYU2" s="278"/>
      <c r="GYV2" s="278"/>
      <c r="GYW2" s="278"/>
      <c r="GYX2" s="278"/>
      <c r="GYY2" s="278"/>
      <c r="GYZ2" s="278"/>
      <c r="GZA2" s="278"/>
      <c r="GZB2" s="278"/>
      <c r="GZC2" s="278"/>
      <c r="GZD2" s="278"/>
      <c r="GZE2" s="278"/>
      <c r="GZF2" s="278"/>
      <c r="GZG2" s="278"/>
      <c r="GZH2" s="278"/>
      <c r="GZI2" s="278"/>
      <c r="GZJ2" s="278"/>
      <c r="GZK2" s="278"/>
      <c r="GZL2" s="278"/>
      <c r="GZM2" s="278"/>
      <c r="GZN2" s="278"/>
      <c r="GZO2" s="278"/>
      <c r="GZP2" s="278"/>
      <c r="GZQ2" s="278"/>
      <c r="GZR2" s="278"/>
      <c r="GZS2" s="278"/>
      <c r="GZT2" s="278"/>
      <c r="GZU2" s="278"/>
      <c r="GZV2" s="278"/>
      <c r="GZW2" s="278"/>
      <c r="GZX2" s="278"/>
      <c r="GZY2" s="278"/>
      <c r="GZZ2" s="278"/>
      <c r="HAA2" s="278"/>
      <c r="HAB2" s="278"/>
      <c r="HAC2" s="278"/>
      <c r="HAD2" s="278"/>
      <c r="HAE2" s="278"/>
      <c r="HAF2" s="278"/>
      <c r="HAG2" s="278"/>
      <c r="HAH2" s="278"/>
      <c r="HAI2" s="278"/>
      <c r="HAJ2" s="278"/>
      <c r="HAK2" s="278"/>
      <c r="HAL2" s="278"/>
      <c r="HAM2" s="278"/>
      <c r="HAN2" s="278"/>
      <c r="HAO2" s="278"/>
      <c r="HAP2" s="278"/>
      <c r="HAQ2" s="278"/>
      <c r="HAR2" s="278"/>
      <c r="HAS2" s="278"/>
      <c r="HAT2" s="278"/>
      <c r="HAU2" s="278"/>
      <c r="HAV2" s="278"/>
      <c r="HAW2" s="278"/>
      <c r="HAX2" s="278"/>
      <c r="HAY2" s="278"/>
      <c r="HAZ2" s="278"/>
      <c r="HBA2" s="278"/>
      <c r="HBB2" s="278"/>
      <c r="HBC2" s="278"/>
      <c r="HBD2" s="278"/>
      <c r="HBE2" s="278"/>
      <c r="HBF2" s="278"/>
      <c r="HBG2" s="278"/>
      <c r="HBH2" s="278"/>
      <c r="HBI2" s="278"/>
      <c r="HBJ2" s="278"/>
      <c r="HBK2" s="278"/>
      <c r="HBL2" s="278"/>
      <c r="HBM2" s="278"/>
      <c r="HBN2" s="278"/>
      <c r="HBO2" s="278"/>
      <c r="HBP2" s="278"/>
      <c r="HBQ2" s="278"/>
      <c r="HBR2" s="278"/>
      <c r="HBS2" s="278"/>
      <c r="HBT2" s="278"/>
      <c r="HBU2" s="278"/>
      <c r="HBV2" s="278"/>
      <c r="HBW2" s="278"/>
      <c r="HBX2" s="278"/>
      <c r="HBY2" s="278"/>
      <c r="HBZ2" s="278"/>
      <c r="HCA2" s="278"/>
      <c r="HCB2" s="278"/>
      <c r="HCC2" s="278"/>
      <c r="HCD2" s="278"/>
      <c r="HCE2" s="278"/>
      <c r="HCF2" s="278"/>
      <c r="HCG2" s="278"/>
      <c r="HCH2" s="278"/>
      <c r="HCI2" s="278"/>
      <c r="HCJ2" s="278"/>
      <c r="HCK2" s="278"/>
      <c r="HCL2" s="278"/>
      <c r="HCM2" s="278"/>
      <c r="HCN2" s="278"/>
      <c r="HCO2" s="278"/>
      <c r="HCP2" s="278"/>
      <c r="HCQ2" s="278"/>
      <c r="HCR2" s="278"/>
      <c r="HCS2" s="278"/>
      <c r="HCT2" s="278"/>
      <c r="HCU2" s="278"/>
      <c r="HCV2" s="278"/>
      <c r="HCW2" s="278"/>
      <c r="HCX2" s="278"/>
      <c r="HCY2" s="278"/>
      <c r="HCZ2" s="278"/>
      <c r="HDA2" s="278"/>
      <c r="HDB2" s="278"/>
      <c r="HDC2" s="278"/>
      <c r="HDD2" s="278"/>
      <c r="HDE2" s="278"/>
      <c r="HDF2" s="278"/>
      <c r="HDG2" s="278"/>
      <c r="HDH2" s="278"/>
      <c r="HDI2" s="278"/>
      <c r="HDJ2" s="278"/>
      <c r="HDK2" s="278"/>
      <c r="HDL2" s="278"/>
      <c r="HDM2" s="278"/>
      <c r="HDN2" s="278"/>
      <c r="HDO2" s="278"/>
      <c r="HDP2" s="278"/>
      <c r="HDQ2" s="278"/>
      <c r="HDR2" s="278"/>
      <c r="HDS2" s="278"/>
      <c r="HDT2" s="278"/>
      <c r="HDU2" s="278"/>
      <c r="HDV2" s="278"/>
      <c r="HDW2" s="278"/>
      <c r="HDX2" s="278"/>
      <c r="HDY2" s="278"/>
      <c r="HDZ2" s="278"/>
      <c r="HEA2" s="278"/>
      <c r="HEB2" s="278"/>
      <c r="HEC2" s="278"/>
      <c r="HED2" s="278"/>
      <c r="HEE2" s="278"/>
      <c r="HEF2" s="278"/>
      <c r="HEG2" s="278"/>
      <c r="HEH2" s="278"/>
      <c r="HEI2" s="278"/>
      <c r="HEJ2" s="278"/>
      <c r="HEK2" s="278"/>
      <c r="HEL2" s="278"/>
      <c r="HEM2" s="278"/>
      <c r="HEN2" s="278"/>
      <c r="HEO2" s="278"/>
      <c r="HEP2" s="278"/>
      <c r="HEQ2" s="278"/>
      <c r="HER2" s="278"/>
      <c r="HES2" s="278"/>
      <c r="HET2" s="278"/>
      <c r="HEU2" s="278"/>
      <c r="HEV2" s="278"/>
      <c r="HEW2" s="278"/>
      <c r="HEX2" s="278"/>
      <c r="HEY2" s="278"/>
      <c r="HEZ2" s="278"/>
      <c r="HFA2" s="278"/>
      <c r="HFB2" s="278"/>
      <c r="HFC2" s="278"/>
      <c r="HFD2" s="278"/>
      <c r="HFE2" s="278"/>
      <c r="HFF2" s="278"/>
      <c r="HFG2" s="278"/>
      <c r="HFH2" s="278"/>
      <c r="HFI2" s="278"/>
      <c r="HFJ2" s="278"/>
      <c r="HFK2" s="278"/>
      <c r="HFL2" s="278"/>
      <c r="HFM2" s="278"/>
      <c r="HFN2" s="278"/>
      <c r="HFO2" s="278"/>
      <c r="HFP2" s="278"/>
      <c r="HFQ2" s="278"/>
      <c r="HFR2" s="278"/>
      <c r="HFS2" s="278"/>
      <c r="HFT2" s="278"/>
      <c r="HFU2" s="278"/>
      <c r="HFV2" s="278"/>
      <c r="HFW2" s="278"/>
      <c r="HFX2" s="278"/>
      <c r="HFY2" s="278"/>
      <c r="HFZ2" s="278"/>
      <c r="HGA2" s="278"/>
      <c r="HGB2" s="278"/>
      <c r="HGC2" s="278"/>
      <c r="HGD2" s="278"/>
      <c r="HGE2" s="278"/>
      <c r="HGF2" s="278"/>
      <c r="HGG2" s="278"/>
      <c r="HGH2" s="278"/>
      <c r="HGI2" s="278"/>
      <c r="HGJ2" s="278"/>
      <c r="HGK2" s="278"/>
      <c r="HGL2" s="278"/>
      <c r="HGM2" s="278"/>
      <c r="HGN2" s="278"/>
      <c r="HGO2" s="278"/>
      <c r="HGP2" s="278"/>
      <c r="HGQ2" s="278"/>
      <c r="HGR2" s="278"/>
      <c r="HGS2" s="278"/>
      <c r="HGT2" s="278"/>
      <c r="HGU2" s="278"/>
      <c r="HGV2" s="278"/>
      <c r="HGW2" s="278"/>
      <c r="HGX2" s="278"/>
      <c r="HGY2" s="278"/>
      <c r="HGZ2" s="278"/>
      <c r="HHA2" s="278"/>
      <c r="HHB2" s="278"/>
      <c r="HHC2" s="278"/>
      <c r="HHD2" s="278"/>
      <c r="HHE2" s="278"/>
      <c r="HHF2" s="278"/>
      <c r="HHG2" s="278"/>
      <c r="HHH2" s="278"/>
      <c r="HHI2" s="278"/>
      <c r="HHJ2" s="278"/>
      <c r="HHK2" s="278"/>
      <c r="HHL2" s="278"/>
      <c r="HHM2" s="278"/>
      <c r="HHN2" s="278"/>
      <c r="HHO2" s="278"/>
      <c r="HHP2" s="278"/>
      <c r="HHQ2" s="278"/>
      <c r="HHR2" s="278"/>
      <c r="HHS2" s="278"/>
      <c r="HHT2" s="278"/>
      <c r="HHU2" s="278"/>
      <c r="HHV2" s="278"/>
      <c r="HHW2" s="278"/>
      <c r="HHX2" s="278"/>
      <c r="HHY2" s="278"/>
      <c r="HHZ2" s="278"/>
      <c r="HIA2" s="278"/>
      <c r="HIB2" s="278"/>
      <c r="HIC2" s="278"/>
      <c r="HID2" s="278"/>
      <c r="HIE2" s="278"/>
      <c r="HIF2" s="278"/>
      <c r="HIG2" s="278"/>
      <c r="HIH2" s="278"/>
      <c r="HII2" s="278"/>
      <c r="HIJ2" s="278"/>
      <c r="HIK2" s="278"/>
      <c r="HIL2" s="278"/>
      <c r="HIM2" s="278"/>
      <c r="HIN2" s="278"/>
      <c r="HIO2" s="278"/>
      <c r="HIP2" s="278"/>
      <c r="HIQ2" s="278"/>
      <c r="HIR2" s="278"/>
      <c r="HIS2" s="278"/>
      <c r="HIT2" s="278"/>
      <c r="HIU2" s="278"/>
      <c r="HIV2" s="278"/>
      <c r="HIW2" s="278"/>
      <c r="HIX2" s="278"/>
      <c r="HIY2" s="278"/>
      <c r="HIZ2" s="278"/>
      <c r="HJA2" s="278"/>
      <c r="HJB2" s="278"/>
      <c r="HJC2" s="278"/>
      <c r="HJD2" s="278"/>
      <c r="HJE2" s="278"/>
      <c r="HJF2" s="278"/>
      <c r="HJG2" s="278"/>
      <c r="HJH2" s="278"/>
      <c r="HJI2" s="278"/>
      <c r="HJJ2" s="278"/>
      <c r="HJK2" s="278"/>
      <c r="HJL2" s="278"/>
      <c r="HJM2" s="278"/>
      <c r="HJN2" s="278"/>
      <c r="HJO2" s="278"/>
      <c r="HJP2" s="278"/>
      <c r="HJQ2" s="278"/>
      <c r="HJR2" s="278"/>
      <c r="HJS2" s="278"/>
      <c r="HJT2" s="278"/>
      <c r="HJU2" s="278"/>
      <c r="HJV2" s="278"/>
      <c r="HJW2" s="278"/>
      <c r="HJX2" s="278"/>
      <c r="HJY2" s="278"/>
      <c r="HJZ2" s="278"/>
      <c r="HKA2" s="278"/>
      <c r="HKB2" s="278"/>
      <c r="HKC2" s="278"/>
      <c r="HKD2" s="278"/>
      <c r="HKE2" s="278"/>
      <c r="HKF2" s="278"/>
      <c r="HKG2" s="278"/>
      <c r="HKH2" s="278"/>
      <c r="HKI2" s="278"/>
      <c r="HKJ2" s="278"/>
      <c r="HKK2" s="278"/>
      <c r="HKL2" s="278"/>
      <c r="HKM2" s="278"/>
      <c r="HKN2" s="278"/>
      <c r="HKO2" s="278"/>
      <c r="HKP2" s="278"/>
      <c r="HKQ2" s="278"/>
      <c r="HKR2" s="278"/>
      <c r="HKS2" s="278"/>
      <c r="HKT2" s="278"/>
      <c r="HKU2" s="278"/>
      <c r="HKV2" s="278"/>
      <c r="HKW2" s="278"/>
      <c r="HKX2" s="278"/>
      <c r="HKY2" s="278"/>
      <c r="HKZ2" s="278"/>
      <c r="HLA2" s="278"/>
      <c r="HLB2" s="278"/>
      <c r="HLC2" s="278"/>
      <c r="HLD2" s="278"/>
      <c r="HLE2" s="278"/>
      <c r="HLF2" s="278"/>
      <c r="HLG2" s="278"/>
      <c r="HLH2" s="278"/>
      <c r="HLI2" s="278"/>
      <c r="HLJ2" s="278"/>
      <c r="HLK2" s="278"/>
      <c r="HLL2" s="278"/>
      <c r="HLM2" s="278"/>
      <c r="HLN2" s="278"/>
      <c r="HLO2" s="278"/>
      <c r="HLP2" s="278"/>
      <c r="HLQ2" s="278"/>
      <c r="HLR2" s="278"/>
      <c r="HLS2" s="278"/>
      <c r="HLT2" s="278"/>
      <c r="HLU2" s="278"/>
      <c r="HLV2" s="278"/>
      <c r="HLW2" s="278"/>
      <c r="HLX2" s="278"/>
      <c r="HLY2" s="278"/>
      <c r="HLZ2" s="278"/>
      <c r="HMA2" s="278"/>
      <c r="HMB2" s="278"/>
      <c r="HMC2" s="278"/>
      <c r="HMD2" s="278"/>
      <c r="HME2" s="278"/>
      <c r="HMF2" s="278"/>
      <c r="HMG2" s="278"/>
      <c r="HMH2" s="278"/>
      <c r="HMI2" s="278"/>
      <c r="HMJ2" s="278"/>
      <c r="HMK2" s="278"/>
      <c r="HML2" s="278"/>
      <c r="HMM2" s="278"/>
      <c r="HMN2" s="278"/>
      <c r="HMO2" s="278"/>
      <c r="HMP2" s="278"/>
      <c r="HMQ2" s="278"/>
      <c r="HMR2" s="278"/>
      <c r="HMS2" s="278"/>
      <c r="HMT2" s="278"/>
      <c r="HMU2" s="278"/>
      <c r="HMV2" s="278"/>
      <c r="HMW2" s="278"/>
      <c r="HMX2" s="278"/>
      <c r="HMY2" s="278"/>
      <c r="HMZ2" s="278"/>
      <c r="HNA2" s="278"/>
      <c r="HNB2" s="278"/>
      <c r="HNC2" s="278"/>
      <c r="HND2" s="278"/>
      <c r="HNE2" s="278"/>
      <c r="HNF2" s="278"/>
      <c r="HNG2" s="278"/>
      <c r="HNH2" s="278"/>
      <c r="HNI2" s="278"/>
      <c r="HNJ2" s="278"/>
      <c r="HNK2" s="278"/>
      <c r="HNL2" s="278"/>
      <c r="HNM2" s="278"/>
      <c r="HNN2" s="278"/>
      <c r="HNO2" s="278"/>
      <c r="HNP2" s="278"/>
      <c r="HNQ2" s="278"/>
      <c r="HNR2" s="278"/>
      <c r="HNS2" s="278"/>
      <c r="HNT2" s="278"/>
      <c r="HNU2" s="278"/>
      <c r="HNV2" s="278"/>
      <c r="HNW2" s="278"/>
      <c r="HNX2" s="278"/>
      <c r="HNY2" s="278"/>
      <c r="HNZ2" s="278"/>
      <c r="HOA2" s="278"/>
      <c r="HOB2" s="278"/>
      <c r="HOC2" s="278"/>
      <c r="HOD2" s="278"/>
      <c r="HOE2" s="278"/>
      <c r="HOF2" s="278"/>
      <c r="HOG2" s="278"/>
      <c r="HOH2" s="278"/>
      <c r="HOI2" s="278"/>
      <c r="HOJ2" s="278"/>
      <c r="HOK2" s="278"/>
      <c r="HOL2" s="278"/>
      <c r="HOM2" s="278"/>
      <c r="HON2" s="278"/>
      <c r="HOO2" s="278"/>
      <c r="HOP2" s="278"/>
      <c r="HOQ2" s="278"/>
      <c r="HOR2" s="278"/>
      <c r="HOS2" s="278"/>
      <c r="HOT2" s="278"/>
      <c r="HOU2" s="278"/>
      <c r="HOV2" s="278"/>
      <c r="HOW2" s="278"/>
      <c r="HOX2" s="278"/>
      <c r="HOY2" s="278"/>
      <c r="HOZ2" s="278"/>
      <c r="HPA2" s="278"/>
      <c r="HPB2" s="278"/>
      <c r="HPC2" s="278"/>
      <c r="HPD2" s="278"/>
      <c r="HPE2" s="278"/>
      <c r="HPF2" s="278"/>
      <c r="HPG2" s="278"/>
      <c r="HPH2" s="278"/>
      <c r="HPI2" s="278"/>
      <c r="HPJ2" s="278"/>
      <c r="HPK2" s="278"/>
      <c r="HPL2" s="278"/>
      <c r="HPM2" s="278"/>
      <c r="HPN2" s="278"/>
      <c r="HPO2" s="278"/>
      <c r="HPP2" s="278"/>
      <c r="HPQ2" s="278"/>
      <c r="HPR2" s="278"/>
      <c r="HPS2" s="278"/>
      <c r="HPT2" s="278"/>
      <c r="HPU2" s="278"/>
      <c r="HPV2" s="278"/>
      <c r="HPW2" s="278"/>
      <c r="HPX2" s="278"/>
      <c r="HPY2" s="278"/>
      <c r="HPZ2" s="278"/>
      <c r="HQA2" s="278"/>
      <c r="HQB2" s="278"/>
      <c r="HQC2" s="278"/>
      <c r="HQD2" s="278"/>
      <c r="HQE2" s="278"/>
      <c r="HQF2" s="278"/>
      <c r="HQG2" s="278"/>
      <c r="HQH2" s="278"/>
      <c r="HQI2" s="278"/>
      <c r="HQJ2" s="278"/>
      <c r="HQK2" s="278"/>
      <c r="HQL2" s="278"/>
      <c r="HQM2" s="278"/>
      <c r="HQN2" s="278"/>
      <c r="HQO2" s="278"/>
      <c r="HQP2" s="278"/>
      <c r="HQQ2" s="278"/>
      <c r="HQR2" s="278"/>
      <c r="HQS2" s="278"/>
      <c r="HQT2" s="278"/>
      <c r="HQU2" s="278"/>
      <c r="HQV2" s="278"/>
      <c r="HQW2" s="278"/>
      <c r="HQX2" s="278"/>
      <c r="HQY2" s="278"/>
      <c r="HQZ2" s="278"/>
      <c r="HRA2" s="278"/>
      <c r="HRB2" s="278"/>
      <c r="HRC2" s="278"/>
      <c r="HRD2" s="278"/>
      <c r="HRE2" s="278"/>
      <c r="HRF2" s="278"/>
      <c r="HRG2" s="278"/>
      <c r="HRH2" s="278"/>
      <c r="HRI2" s="278"/>
      <c r="HRJ2" s="278"/>
      <c r="HRK2" s="278"/>
      <c r="HRL2" s="278"/>
      <c r="HRM2" s="278"/>
      <c r="HRN2" s="278"/>
      <c r="HRO2" s="278"/>
      <c r="HRP2" s="278"/>
      <c r="HRQ2" s="278"/>
      <c r="HRR2" s="278"/>
      <c r="HRS2" s="278"/>
      <c r="HRT2" s="278"/>
      <c r="HRU2" s="278"/>
      <c r="HRV2" s="278"/>
      <c r="HRW2" s="278"/>
      <c r="HRX2" s="278"/>
      <c r="HRY2" s="278"/>
      <c r="HRZ2" s="278"/>
      <c r="HSA2" s="278"/>
      <c r="HSB2" s="278"/>
      <c r="HSC2" s="278"/>
      <c r="HSD2" s="278"/>
      <c r="HSE2" s="278"/>
      <c r="HSF2" s="278"/>
      <c r="HSG2" s="278"/>
      <c r="HSH2" s="278"/>
      <c r="HSI2" s="278"/>
      <c r="HSJ2" s="278"/>
      <c r="HSK2" s="278"/>
      <c r="HSL2" s="278"/>
      <c r="HSM2" s="278"/>
      <c r="HSN2" s="278"/>
      <c r="HSO2" s="278"/>
      <c r="HSP2" s="278"/>
      <c r="HSQ2" s="278"/>
      <c r="HSR2" s="278"/>
      <c r="HSS2" s="278"/>
      <c r="HST2" s="278"/>
      <c r="HSU2" s="278"/>
      <c r="HSV2" s="278"/>
      <c r="HSW2" s="278"/>
      <c r="HSX2" s="278"/>
      <c r="HSY2" s="278"/>
      <c r="HSZ2" s="278"/>
      <c r="HTA2" s="278"/>
      <c r="HTB2" s="278"/>
      <c r="HTC2" s="278"/>
      <c r="HTD2" s="278"/>
      <c r="HTE2" s="278"/>
      <c r="HTF2" s="278"/>
      <c r="HTG2" s="278"/>
      <c r="HTH2" s="278"/>
      <c r="HTI2" s="278"/>
      <c r="HTJ2" s="278"/>
      <c r="HTK2" s="278"/>
      <c r="HTL2" s="278"/>
      <c r="HTM2" s="278"/>
      <c r="HTN2" s="278"/>
      <c r="HTO2" s="278"/>
      <c r="HTP2" s="278"/>
      <c r="HTQ2" s="278"/>
      <c r="HTR2" s="278"/>
      <c r="HTS2" s="278"/>
      <c r="HTT2" s="278"/>
      <c r="HTU2" s="278"/>
      <c r="HTV2" s="278"/>
      <c r="HTW2" s="278"/>
      <c r="HTX2" s="278"/>
      <c r="HTY2" s="278"/>
      <c r="HTZ2" s="278"/>
      <c r="HUA2" s="278"/>
      <c r="HUB2" s="278"/>
      <c r="HUC2" s="278"/>
      <c r="HUD2" s="278"/>
      <c r="HUE2" s="278"/>
      <c r="HUF2" s="278"/>
      <c r="HUG2" s="278"/>
      <c r="HUH2" s="278"/>
      <c r="HUI2" s="278"/>
      <c r="HUJ2" s="278"/>
      <c r="HUK2" s="278"/>
      <c r="HUL2" s="278"/>
      <c r="HUM2" s="278"/>
      <c r="HUN2" s="278"/>
      <c r="HUO2" s="278"/>
      <c r="HUP2" s="278"/>
      <c r="HUQ2" s="278"/>
      <c r="HUR2" s="278"/>
      <c r="HUS2" s="278"/>
      <c r="HUT2" s="278"/>
      <c r="HUU2" s="278"/>
      <c r="HUV2" s="278"/>
      <c r="HUW2" s="278"/>
      <c r="HUX2" s="278"/>
      <c r="HUY2" s="278"/>
      <c r="HUZ2" s="278"/>
      <c r="HVA2" s="278"/>
      <c r="HVB2" s="278"/>
      <c r="HVC2" s="278"/>
      <c r="HVD2" s="278"/>
      <c r="HVE2" s="278"/>
      <c r="HVF2" s="278"/>
      <c r="HVG2" s="278"/>
      <c r="HVH2" s="278"/>
      <c r="HVI2" s="278"/>
      <c r="HVJ2" s="278"/>
      <c r="HVK2" s="278"/>
      <c r="HVL2" s="278"/>
      <c r="HVM2" s="278"/>
      <c r="HVN2" s="278"/>
      <c r="HVO2" s="278"/>
      <c r="HVP2" s="278"/>
      <c r="HVQ2" s="278"/>
      <c r="HVR2" s="278"/>
      <c r="HVS2" s="278"/>
      <c r="HVT2" s="278"/>
      <c r="HVU2" s="278"/>
      <c r="HVV2" s="278"/>
      <c r="HVW2" s="278"/>
      <c r="HVX2" s="278"/>
      <c r="HVY2" s="278"/>
      <c r="HVZ2" s="278"/>
      <c r="HWA2" s="278"/>
      <c r="HWB2" s="278"/>
      <c r="HWC2" s="278"/>
      <c r="HWD2" s="278"/>
      <c r="HWE2" s="278"/>
      <c r="HWF2" s="278"/>
      <c r="HWG2" s="278"/>
      <c r="HWH2" s="278"/>
      <c r="HWI2" s="278"/>
      <c r="HWJ2" s="278"/>
      <c r="HWK2" s="278"/>
      <c r="HWL2" s="278"/>
      <c r="HWM2" s="278"/>
      <c r="HWN2" s="278"/>
      <c r="HWO2" s="278"/>
      <c r="HWP2" s="278"/>
      <c r="HWQ2" s="278"/>
      <c r="HWR2" s="278"/>
      <c r="HWS2" s="278"/>
      <c r="HWT2" s="278"/>
      <c r="HWU2" s="278"/>
      <c r="HWV2" s="278"/>
      <c r="HWW2" s="278"/>
      <c r="HWX2" s="278"/>
      <c r="HWY2" s="278"/>
      <c r="HWZ2" s="278"/>
      <c r="HXA2" s="278"/>
      <c r="HXB2" s="278"/>
      <c r="HXC2" s="278"/>
      <c r="HXD2" s="278"/>
      <c r="HXE2" s="278"/>
      <c r="HXF2" s="278"/>
      <c r="HXG2" s="278"/>
      <c r="HXH2" s="278"/>
      <c r="HXI2" s="278"/>
      <c r="HXJ2" s="278"/>
      <c r="HXK2" s="278"/>
      <c r="HXL2" s="278"/>
      <c r="HXM2" s="278"/>
      <c r="HXN2" s="278"/>
      <c r="HXO2" s="278"/>
      <c r="HXP2" s="278"/>
      <c r="HXQ2" s="278"/>
      <c r="HXR2" s="278"/>
      <c r="HXS2" s="278"/>
      <c r="HXT2" s="278"/>
      <c r="HXU2" s="278"/>
      <c r="HXV2" s="278"/>
      <c r="HXW2" s="278"/>
      <c r="HXX2" s="278"/>
      <c r="HXY2" s="278"/>
      <c r="HXZ2" s="278"/>
      <c r="HYA2" s="278"/>
      <c r="HYB2" s="278"/>
      <c r="HYC2" s="278"/>
      <c r="HYD2" s="278"/>
      <c r="HYE2" s="278"/>
      <c r="HYF2" s="278"/>
      <c r="HYG2" s="278"/>
      <c r="HYH2" s="278"/>
      <c r="HYI2" s="278"/>
      <c r="HYJ2" s="278"/>
      <c r="HYK2" s="278"/>
      <c r="HYL2" s="278"/>
      <c r="HYM2" s="278"/>
      <c r="HYN2" s="278"/>
      <c r="HYO2" s="278"/>
      <c r="HYP2" s="278"/>
      <c r="HYQ2" s="278"/>
      <c r="HYR2" s="278"/>
      <c r="HYS2" s="278"/>
      <c r="HYT2" s="278"/>
      <c r="HYU2" s="278"/>
      <c r="HYV2" s="278"/>
      <c r="HYW2" s="278"/>
      <c r="HYX2" s="278"/>
      <c r="HYY2" s="278"/>
      <c r="HYZ2" s="278"/>
      <c r="HZA2" s="278"/>
      <c r="HZB2" s="278"/>
      <c r="HZC2" s="278"/>
      <c r="HZD2" s="278"/>
      <c r="HZE2" s="278"/>
      <c r="HZF2" s="278"/>
      <c r="HZG2" s="278"/>
      <c r="HZH2" s="278"/>
      <c r="HZI2" s="278"/>
      <c r="HZJ2" s="278"/>
      <c r="HZK2" s="278"/>
      <c r="HZL2" s="278"/>
      <c r="HZM2" s="278"/>
      <c r="HZN2" s="278"/>
      <c r="HZO2" s="278"/>
      <c r="HZP2" s="278"/>
      <c r="HZQ2" s="278"/>
      <c r="HZR2" s="278"/>
      <c r="HZS2" s="278"/>
      <c r="HZT2" s="278"/>
      <c r="HZU2" s="278"/>
      <c r="HZV2" s="278"/>
      <c r="HZW2" s="278"/>
      <c r="HZX2" s="278"/>
      <c r="HZY2" s="278"/>
      <c r="HZZ2" s="278"/>
      <c r="IAA2" s="278"/>
      <c r="IAB2" s="278"/>
      <c r="IAC2" s="278"/>
      <c r="IAD2" s="278"/>
      <c r="IAE2" s="278"/>
      <c r="IAF2" s="278"/>
      <c r="IAG2" s="278"/>
      <c r="IAH2" s="278"/>
      <c r="IAI2" s="278"/>
      <c r="IAJ2" s="278"/>
      <c r="IAK2" s="278"/>
      <c r="IAL2" s="278"/>
      <c r="IAM2" s="278"/>
      <c r="IAN2" s="278"/>
      <c r="IAO2" s="278"/>
      <c r="IAP2" s="278"/>
      <c r="IAQ2" s="278"/>
      <c r="IAR2" s="278"/>
      <c r="IAS2" s="278"/>
      <c r="IAT2" s="278"/>
      <c r="IAU2" s="278"/>
      <c r="IAV2" s="278"/>
      <c r="IAW2" s="278"/>
      <c r="IAX2" s="278"/>
      <c r="IAY2" s="278"/>
      <c r="IAZ2" s="278"/>
      <c r="IBA2" s="278"/>
      <c r="IBB2" s="278"/>
      <c r="IBC2" s="278"/>
      <c r="IBD2" s="278"/>
      <c r="IBE2" s="278"/>
      <c r="IBF2" s="278"/>
      <c r="IBG2" s="278"/>
      <c r="IBH2" s="278"/>
      <c r="IBI2" s="278"/>
      <c r="IBJ2" s="278"/>
      <c r="IBK2" s="278"/>
      <c r="IBL2" s="278"/>
      <c r="IBM2" s="278"/>
      <c r="IBN2" s="278"/>
      <c r="IBO2" s="278"/>
      <c r="IBP2" s="278"/>
      <c r="IBQ2" s="278"/>
      <c r="IBR2" s="278"/>
      <c r="IBS2" s="278"/>
      <c r="IBT2" s="278"/>
      <c r="IBU2" s="278"/>
      <c r="IBV2" s="278"/>
      <c r="IBW2" s="278"/>
      <c r="IBX2" s="278"/>
      <c r="IBY2" s="278"/>
      <c r="IBZ2" s="278"/>
      <c r="ICA2" s="278"/>
      <c r="ICB2" s="278"/>
      <c r="ICC2" s="278"/>
      <c r="ICD2" s="278"/>
      <c r="ICE2" s="278"/>
      <c r="ICF2" s="278"/>
      <c r="ICG2" s="278"/>
      <c r="ICH2" s="278"/>
      <c r="ICI2" s="278"/>
      <c r="ICJ2" s="278"/>
      <c r="ICK2" s="278"/>
      <c r="ICL2" s="278"/>
      <c r="ICM2" s="278"/>
      <c r="ICN2" s="278"/>
      <c r="ICO2" s="278"/>
      <c r="ICP2" s="278"/>
      <c r="ICQ2" s="278"/>
      <c r="ICR2" s="278"/>
      <c r="ICS2" s="278"/>
      <c r="ICT2" s="278"/>
      <c r="ICU2" s="278"/>
      <c r="ICV2" s="278"/>
      <c r="ICW2" s="278"/>
      <c r="ICX2" s="278"/>
      <c r="ICY2" s="278"/>
      <c r="ICZ2" s="278"/>
      <c r="IDA2" s="278"/>
      <c r="IDB2" s="278"/>
      <c r="IDC2" s="278"/>
      <c r="IDD2" s="278"/>
      <c r="IDE2" s="278"/>
      <c r="IDF2" s="278"/>
      <c r="IDG2" s="278"/>
      <c r="IDH2" s="278"/>
      <c r="IDI2" s="278"/>
      <c r="IDJ2" s="278"/>
      <c r="IDK2" s="278"/>
      <c r="IDL2" s="278"/>
      <c r="IDM2" s="278"/>
      <c r="IDN2" s="278"/>
      <c r="IDO2" s="278"/>
      <c r="IDP2" s="278"/>
      <c r="IDQ2" s="278"/>
      <c r="IDR2" s="278"/>
      <c r="IDS2" s="278"/>
      <c r="IDT2" s="278"/>
      <c r="IDU2" s="278"/>
      <c r="IDV2" s="278"/>
      <c r="IDW2" s="278"/>
      <c r="IDX2" s="278"/>
      <c r="IDY2" s="278"/>
      <c r="IDZ2" s="278"/>
      <c r="IEA2" s="278"/>
      <c r="IEB2" s="278"/>
      <c r="IEC2" s="278"/>
      <c r="IED2" s="278"/>
      <c r="IEE2" s="278"/>
      <c r="IEF2" s="278"/>
      <c r="IEG2" s="278"/>
      <c r="IEH2" s="278"/>
      <c r="IEI2" s="278"/>
      <c r="IEJ2" s="278"/>
      <c r="IEK2" s="278"/>
      <c r="IEL2" s="278"/>
      <c r="IEM2" s="278"/>
      <c r="IEN2" s="278"/>
      <c r="IEO2" s="278"/>
      <c r="IEP2" s="278"/>
      <c r="IEQ2" s="278"/>
      <c r="IER2" s="278"/>
      <c r="IES2" s="278"/>
      <c r="IET2" s="278"/>
      <c r="IEU2" s="278"/>
      <c r="IEV2" s="278"/>
      <c r="IEW2" s="278"/>
      <c r="IEX2" s="278"/>
      <c r="IEY2" s="278"/>
      <c r="IEZ2" s="278"/>
      <c r="IFA2" s="278"/>
      <c r="IFB2" s="278"/>
      <c r="IFC2" s="278"/>
      <c r="IFD2" s="278"/>
      <c r="IFE2" s="278"/>
      <c r="IFF2" s="278"/>
      <c r="IFG2" s="278"/>
      <c r="IFH2" s="278"/>
      <c r="IFI2" s="278"/>
      <c r="IFJ2" s="278"/>
      <c r="IFK2" s="278"/>
      <c r="IFL2" s="278"/>
      <c r="IFM2" s="278"/>
      <c r="IFN2" s="278"/>
      <c r="IFO2" s="278"/>
      <c r="IFP2" s="278"/>
      <c r="IFQ2" s="278"/>
      <c r="IFR2" s="278"/>
      <c r="IFS2" s="278"/>
      <c r="IFT2" s="278"/>
      <c r="IFU2" s="278"/>
      <c r="IFV2" s="278"/>
      <c r="IFW2" s="278"/>
      <c r="IFX2" s="278"/>
      <c r="IFY2" s="278"/>
      <c r="IFZ2" s="278"/>
      <c r="IGA2" s="278"/>
      <c r="IGB2" s="278"/>
      <c r="IGC2" s="278"/>
      <c r="IGD2" s="278"/>
      <c r="IGE2" s="278"/>
      <c r="IGF2" s="278"/>
      <c r="IGG2" s="278"/>
      <c r="IGH2" s="278"/>
      <c r="IGI2" s="278"/>
      <c r="IGJ2" s="278"/>
      <c r="IGK2" s="278"/>
      <c r="IGL2" s="278"/>
      <c r="IGM2" s="278"/>
      <c r="IGN2" s="278"/>
      <c r="IGO2" s="278"/>
      <c r="IGP2" s="278"/>
      <c r="IGQ2" s="278"/>
      <c r="IGR2" s="278"/>
      <c r="IGS2" s="278"/>
      <c r="IGT2" s="278"/>
      <c r="IGU2" s="278"/>
      <c r="IGV2" s="278"/>
      <c r="IGW2" s="278"/>
      <c r="IGX2" s="278"/>
      <c r="IGY2" s="278"/>
      <c r="IGZ2" s="278"/>
      <c r="IHA2" s="278"/>
      <c r="IHB2" s="278"/>
      <c r="IHC2" s="278"/>
      <c r="IHD2" s="278"/>
      <c r="IHE2" s="278"/>
      <c r="IHF2" s="278"/>
      <c r="IHG2" s="278"/>
      <c r="IHH2" s="278"/>
      <c r="IHI2" s="278"/>
      <c r="IHJ2" s="278"/>
      <c r="IHK2" s="278"/>
      <c r="IHL2" s="278"/>
      <c r="IHM2" s="278"/>
      <c r="IHN2" s="278"/>
      <c r="IHO2" s="278"/>
      <c r="IHP2" s="278"/>
      <c r="IHQ2" s="278"/>
      <c r="IHR2" s="278"/>
      <c r="IHS2" s="278"/>
      <c r="IHT2" s="278"/>
      <c r="IHU2" s="278"/>
      <c r="IHV2" s="278"/>
      <c r="IHW2" s="278"/>
      <c r="IHX2" s="278"/>
      <c r="IHY2" s="278"/>
      <c r="IHZ2" s="278"/>
      <c r="IIA2" s="278"/>
      <c r="IIB2" s="278"/>
      <c r="IIC2" s="278"/>
      <c r="IID2" s="278"/>
      <c r="IIE2" s="278"/>
      <c r="IIF2" s="278"/>
      <c r="IIG2" s="278"/>
      <c r="IIH2" s="278"/>
      <c r="III2" s="278"/>
      <c r="IIJ2" s="278"/>
      <c r="IIK2" s="278"/>
      <c r="IIL2" s="278"/>
      <c r="IIM2" s="278"/>
      <c r="IIN2" s="278"/>
      <c r="IIO2" s="278"/>
      <c r="IIP2" s="278"/>
      <c r="IIQ2" s="278"/>
      <c r="IIR2" s="278"/>
      <c r="IIS2" s="278"/>
      <c r="IIT2" s="278"/>
      <c r="IIU2" s="278"/>
      <c r="IIV2" s="278"/>
      <c r="IIW2" s="278"/>
      <c r="IIX2" s="278"/>
      <c r="IIY2" s="278"/>
      <c r="IIZ2" s="278"/>
      <c r="IJA2" s="278"/>
      <c r="IJB2" s="278"/>
      <c r="IJC2" s="278"/>
      <c r="IJD2" s="278"/>
      <c r="IJE2" s="278"/>
      <c r="IJF2" s="278"/>
      <c r="IJG2" s="278"/>
      <c r="IJH2" s="278"/>
      <c r="IJI2" s="278"/>
      <c r="IJJ2" s="278"/>
      <c r="IJK2" s="278"/>
      <c r="IJL2" s="278"/>
      <c r="IJM2" s="278"/>
      <c r="IJN2" s="278"/>
      <c r="IJO2" s="278"/>
      <c r="IJP2" s="278"/>
      <c r="IJQ2" s="278"/>
      <c r="IJR2" s="278"/>
      <c r="IJS2" s="278"/>
      <c r="IJT2" s="278"/>
      <c r="IJU2" s="278"/>
      <c r="IJV2" s="278"/>
      <c r="IJW2" s="278"/>
      <c r="IJX2" s="278"/>
      <c r="IJY2" s="278"/>
      <c r="IJZ2" s="278"/>
      <c r="IKA2" s="278"/>
      <c r="IKB2" s="278"/>
      <c r="IKC2" s="278"/>
      <c r="IKD2" s="278"/>
      <c r="IKE2" s="278"/>
      <c r="IKF2" s="278"/>
      <c r="IKG2" s="278"/>
      <c r="IKH2" s="278"/>
      <c r="IKI2" s="278"/>
      <c r="IKJ2" s="278"/>
      <c r="IKK2" s="278"/>
      <c r="IKL2" s="278"/>
      <c r="IKM2" s="278"/>
      <c r="IKN2" s="278"/>
      <c r="IKO2" s="278"/>
      <c r="IKP2" s="278"/>
      <c r="IKQ2" s="278"/>
      <c r="IKR2" s="278"/>
      <c r="IKS2" s="278"/>
      <c r="IKT2" s="278"/>
      <c r="IKU2" s="278"/>
      <c r="IKV2" s="278"/>
      <c r="IKW2" s="278"/>
      <c r="IKX2" s="278"/>
      <c r="IKY2" s="278"/>
      <c r="IKZ2" s="278"/>
      <c r="ILA2" s="278"/>
      <c r="ILB2" s="278"/>
      <c r="ILC2" s="278"/>
      <c r="ILD2" s="278"/>
      <c r="ILE2" s="278"/>
      <c r="ILF2" s="278"/>
      <c r="ILG2" s="278"/>
      <c r="ILH2" s="278"/>
      <c r="ILI2" s="278"/>
      <c r="ILJ2" s="278"/>
      <c r="ILK2" s="278"/>
      <c r="ILL2" s="278"/>
      <c r="ILM2" s="278"/>
      <c r="ILN2" s="278"/>
      <c r="ILO2" s="278"/>
      <c r="ILP2" s="278"/>
      <c r="ILQ2" s="278"/>
      <c r="ILR2" s="278"/>
      <c r="ILS2" s="278"/>
      <c r="ILT2" s="278"/>
      <c r="ILU2" s="278"/>
      <c r="ILV2" s="278"/>
      <c r="ILW2" s="278"/>
      <c r="ILX2" s="278"/>
      <c r="ILY2" s="278"/>
      <c r="ILZ2" s="278"/>
      <c r="IMA2" s="278"/>
      <c r="IMB2" s="278"/>
      <c r="IMC2" s="278"/>
      <c r="IMD2" s="278"/>
      <c r="IME2" s="278"/>
      <c r="IMF2" s="278"/>
      <c r="IMG2" s="278"/>
      <c r="IMH2" s="278"/>
      <c r="IMI2" s="278"/>
      <c r="IMJ2" s="278"/>
      <c r="IMK2" s="278"/>
      <c r="IML2" s="278"/>
      <c r="IMM2" s="278"/>
      <c r="IMN2" s="278"/>
      <c r="IMO2" s="278"/>
      <c r="IMP2" s="278"/>
      <c r="IMQ2" s="278"/>
      <c r="IMR2" s="278"/>
      <c r="IMS2" s="278"/>
      <c r="IMT2" s="278"/>
      <c r="IMU2" s="278"/>
      <c r="IMV2" s="278"/>
      <c r="IMW2" s="278"/>
      <c r="IMX2" s="278"/>
      <c r="IMY2" s="278"/>
      <c r="IMZ2" s="278"/>
      <c r="INA2" s="278"/>
      <c r="INB2" s="278"/>
      <c r="INC2" s="278"/>
      <c r="IND2" s="278"/>
      <c r="INE2" s="278"/>
      <c r="INF2" s="278"/>
      <c r="ING2" s="278"/>
      <c r="INH2" s="278"/>
      <c r="INI2" s="278"/>
      <c r="INJ2" s="278"/>
      <c r="INK2" s="278"/>
      <c r="INL2" s="278"/>
      <c r="INM2" s="278"/>
      <c r="INN2" s="278"/>
      <c r="INO2" s="278"/>
      <c r="INP2" s="278"/>
      <c r="INQ2" s="278"/>
      <c r="INR2" s="278"/>
      <c r="INS2" s="278"/>
      <c r="INT2" s="278"/>
      <c r="INU2" s="278"/>
      <c r="INV2" s="278"/>
      <c r="INW2" s="278"/>
      <c r="INX2" s="278"/>
      <c r="INY2" s="278"/>
      <c r="INZ2" s="278"/>
      <c r="IOA2" s="278"/>
      <c r="IOB2" s="278"/>
      <c r="IOC2" s="278"/>
      <c r="IOD2" s="278"/>
      <c r="IOE2" s="278"/>
      <c r="IOF2" s="278"/>
      <c r="IOG2" s="278"/>
      <c r="IOH2" s="278"/>
      <c r="IOI2" s="278"/>
      <c r="IOJ2" s="278"/>
      <c r="IOK2" s="278"/>
      <c r="IOL2" s="278"/>
      <c r="IOM2" s="278"/>
      <c r="ION2" s="278"/>
      <c r="IOO2" s="278"/>
      <c r="IOP2" s="278"/>
      <c r="IOQ2" s="278"/>
      <c r="IOR2" s="278"/>
      <c r="IOS2" s="278"/>
      <c r="IOT2" s="278"/>
      <c r="IOU2" s="278"/>
      <c r="IOV2" s="278"/>
      <c r="IOW2" s="278"/>
      <c r="IOX2" s="278"/>
      <c r="IOY2" s="278"/>
      <c r="IOZ2" s="278"/>
      <c r="IPA2" s="278"/>
      <c r="IPB2" s="278"/>
      <c r="IPC2" s="278"/>
      <c r="IPD2" s="278"/>
      <c r="IPE2" s="278"/>
      <c r="IPF2" s="278"/>
      <c r="IPG2" s="278"/>
      <c r="IPH2" s="278"/>
      <c r="IPI2" s="278"/>
      <c r="IPJ2" s="278"/>
      <c r="IPK2" s="278"/>
      <c r="IPL2" s="278"/>
      <c r="IPM2" s="278"/>
      <c r="IPN2" s="278"/>
      <c r="IPO2" s="278"/>
      <c r="IPP2" s="278"/>
      <c r="IPQ2" s="278"/>
      <c r="IPR2" s="278"/>
      <c r="IPS2" s="278"/>
      <c r="IPT2" s="278"/>
      <c r="IPU2" s="278"/>
      <c r="IPV2" s="278"/>
      <c r="IPW2" s="278"/>
      <c r="IPX2" s="278"/>
      <c r="IPY2" s="278"/>
      <c r="IPZ2" s="278"/>
      <c r="IQA2" s="278"/>
      <c r="IQB2" s="278"/>
      <c r="IQC2" s="278"/>
      <c r="IQD2" s="278"/>
      <c r="IQE2" s="278"/>
      <c r="IQF2" s="278"/>
      <c r="IQG2" s="278"/>
      <c r="IQH2" s="278"/>
      <c r="IQI2" s="278"/>
      <c r="IQJ2" s="278"/>
      <c r="IQK2" s="278"/>
      <c r="IQL2" s="278"/>
      <c r="IQM2" s="278"/>
      <c r="IQN2" s="278"/>
      <c r="IQO2" s="278"/>
      <c r="IQP2" s="278"/>
      <c r="IQQ2" s="278"/>
      <c r="IQR2" s="278"/>
      <c r="IQS2" s="278"/>
      <c r="IQT2" s="278"/>
      <c r="IQU2" s="278"/>
      <c r="IQV2" s="278"/>
      <c r="IQW2" s="278"/>
      <c r="IQX2" s="278"/>
      <c r="IQY2" s="278"/>
      <c r="IQZ2" s="278"/>
      <c r="IRA2" s="278"/>
      <c r="IRB2" s="278"/>
      <c r="IRC2" s="278"/>
      <c r="IRD2" s="278"/>
      <c r="IRE2" s="278"/>
      <c r="IRF2" s="278"/>
      <c r="IRG2" s="278"/>
      <c r="IRH2" s="278"/>
      <c r="IRI2" s="278"/>
      <c r="IRJ2" s="278"/>
      <c r="IRK2" s="278"/>
      <c r="IRL2" s="278"/>
      <c r="IRM2" s="278"/>
      <c r="IRN2" s="278"/>
      <c r="IRO2" s="278"/>
      <c r="IRP2" s="278"/>
      <c r="IRQ2" s="278"/>
      <c r="IRR2" s="278"/>
      <c r="IRS2" s="278"/>
      <c r="IRT2" s="278"/>
      <c r="IRU2" s="278"/>
      <c r="IRV2" s="278"/>
      <c r="IRW2" s="278"/>
      <c r="IRX2" s="278"/>
      <c r="IRY2" s="278"/>
      <c r="IRZ2" s="278"/>
      <c r="ISA2" s="278"/>
      <c r="ISB2" s="278"/>
      <c r="ISC2" s="278"/>
      <c r="ISD2" s="278"/>
      <c r="ISE2" s="278"/>
      <c r="ISF2" s="278"/>
      <c r="ISG2" s="278"/>
      <c r="ISH2" s="278"/>
      <c r="ISI2" s="278"/>
      <c r="ISJ2" s="278"/>
      <c r="ISK2" s="278"/>
      <c r="ISL2" s="278"/>
      <c r="ISM2" s="278"/>
      <c r="ISN2" s="278"/>
      <c r="ISO2" s="278"/>
      <c r="ISP2" s="278"/>
      <c r="ISQ2" s="278"/>
      <c r="ISR2" s="278"/>
      <c r="ISS2" s="278"/>
      <c r="IST2" s="278"/>
      <c r="ISU2" s="278"/>
      <c r="ISV2" s="278"/>
      <c r="ISW2" s="278"/>
      <c r="ISX2" s="278"/>
      <c r="ISY2" s="278"/>
      <c r="ISZ2" s="278"/>
      <c r="ITA2" s="278"/>
      <c r="ITB2" s="278"/>
      <c r="ITC2" s="278"/>
      <c r="ITD2" s="278"/>
      <c r="ITE2" s="278"/>
      <c r="ITF2" s="278"/>
      <c r="ITG2" s="278"/>
      <c r="ITH2" s="278"/>
      <c r="ITI2" s="278"/>
      <c r="ITJ2" s="278"/>
      <c r="ITK2" s="278"/>
      <c r="ITL2" s="278"/>
      <c r="ITM2" s="278"/>
      <c r="ITN2" s="278"/>
      <c r="ITO2" s="278"/>
      <c r="ITP2" s="278"/>
      <c r="ITQ2" s="278"/>
      <c r="ITR2" s="278"/>
      <c r="ITS2" s="278"/>
      <c r="ITT2" s="278"/>
      <c r="ITU2" s="278"/>
      <c r="ITV2" s="278"/>
      <c r="ITW2" s="278"/>
      <c r="ITX2" s="278"/>
      <c r="ITY2" s="278"/>
      <c r="ITZ2" s="278"/>
      <c r="IUA2" s="278"/>
      <c r="IUB2" s="278"/>
      <c r="IUC2" s="278"/>
      <c r="IUD2" s="278"/>
      <c r="IUE2" s="278"/>
      <c r="IUF2" s="278"/>
      <c r="IUG2" s="278"/>
      <c r="IUH2" s="278"/>
      <c r="IUI2" s="278"/>
      <c r="IUJ2" s="278"/>
      <c r="IUK2" s="278"/>
      <c r="IUL2" s="278"/>
      <c r="IUM2" s="278"/>
      <c r="IUN2" s="278"/>
      <c r="IUO2" s="278"/>
      <c r="IUP2" s="278"/>
      <c r="IUQ2" s="278"/>
      <c r="IUR2" s="278"/>
      <c r="IUS2" s="278"/>
      <c r="IUT2" s="278"/>
      <c r="IUU2" s="278"/>
      <c r="IUV2" s="278"/>
      <c r="IUW2" s="278"/>
      <c r="IUX2" s="278"/>
      <c r="IUY2" s="278"/>
      <c r="IUZ2" s="278"/>
      <c r="IVA2" s="278"/>
      <c r="IVB2" s="278"/>
      <c r="IVC2" s="278"/>
      <c r="IVD2" s="278"/>
      <c r="IVE2" s="278"/>
      <c r="IVF2" s="278"/>
      <c r="IVG2" s="278"/>
      <c r="IVH2" s="278"/>
      <c r="IVI2" s="278"/>
      <c r="IVJ2" s="278"/>
      <c r="IVK2" s="278"/>
      <c r="IVL2" s="278"/>
      <c r="IVM2" s="278"/>
      <c r="IVN2" s="278"/>
      <c r="IVO2" s="278"/>
      <c r="IVP2" s="278"/>
      <c r="IVQ2" s="278"/>
      <c r="IVR2" s="278"/>
      <c r="IVS2" s="278"/>
      <c r="IVT2" s="278"/>
      <c r="IVU2" s="278"/>
      <c r="IVV2" s="278"/>
      <c r="IVW2" s="278"/>
      <c r="IVX2" s="278"/>
      <c r="IVY2" s="278"/>
      <c r="IVZ2" s="278"/>
      <c r="IWA2" s="278"/>
      <c r="IWB2" s="278"/>
      <c r="IWC2" s="278"/>
      <c r="IWD2" s="278"/>
      <c r="IWE2" s="278"/>
      <c r="IWF2" s="278"/>
      <c r="IWG2" s="278"/>
      <c r="IWH2" s="278"/>
      <c r="IWI2" s="278"/>
      <c r="IWJ2" s="278"/>
      <c r="IWK2" s="278"/>
      <c r="IWL2" s="278"/>
      <c r="IWM2" s="278"/>
      <c r="IWN2" s="278"/>
      <c r="IWO2" s="278"/>
      <c r="IWP2" s="278"/>
      <c r="IWQ2" s="278"/>
      <c r="IWR2" s="278"/>
      <c r="IWS2" s="278"/>
      <c r="IWT2" s="278"/>
      <c r="IWU2" s="278"/>
      <c r="IWV2" s="278"/>
      <c r="IWW2" s="278"/>
      <c r="IWX2" s="278"/>
      <c r="IWY2" s="278"/>
      <c r="IWZ2" s="278"/>
      <c r="IXA2" s="278"/>
      <c r="IXB2" s="278"/>
      <c r="IXC2" s="278"/>
      <c r="IXD2" s="278"/>
      <c r="IXE2" s="278"/>
      <c r="IXF2" s="278"/>
      <c r="IXG2" s="278"/>
      <c r="IXH2" s="278"/>
      <c r="IXI2" s="278"/>
      <c r="IXJ2" s="278"/>
      <c r="IXK2" s="278"/>
      <c r="IXL2" s="278"/>
      <c r="IXM2" s="278"/>
      <c r="IXN2" s="278"/>
      <c r="IXO2" s="278"/>
      <c r="IXP2" s="278"/>
      <c r="IXQ2" s="278"/>
      <c r="IXR2" s="278"/>
      <c r="IXS2" s="278"/>
      <c r="IXT2" s="278"/>
      <c r="IXU2" s="278"/>
      <c r="IXV2" s="278"/>
      <c r="IXW2" s="278"/>
      <c r="IXX2" s="278"/>
      <c r="IXY2" s="278"/>
      <c r="IXZ2" s="278"/>
      <c r="IYA2" s="278"/>
      <c r="IYB2" s="278"/>
      <c r="IYC2" s="278"/>
      <c r="IYD2" s="278"/>
      <c r="IYE2" s="278"/>
      <c r="IYF2" s="278"/>
      <c r="IYG2" s="278"/>
      <c r="IYH2" s="278"/>
      <c r="IYI2" s="278"/>
      <c r="IYJ2" s="278"/>
      <c r="IYK2" s="278"/>
      <c r="IYL2" s="278"/>
      <c r="IYM2" s="278"/>
      <c r="IYN2" s="278"/>
      <c r="IYO2" s="278"/>
      <c r="IYP2" s="278"/>
      <c r="IYQ2" s="278"/>
      <c r="IYR2" s="278"/>
      <c r="IYS2" s="278"/>
      <c r="IYT2" s="278"/>
      <c r="IYU2" s="278"/>
      <c r="IYV2" s="278"/>
      <c r="IYW2" s="278"/>
      <c r="IYX2" s="278"/>
      <c r="IYY2" s="278"/>
      <c r="IYZ2" s="278"/>
      <c r="IZA2" s="278"/>
      <c r="IZB2" s="278"/>
      <c r="IZC2" s="278"/>
      <c r="IZD2" s="278"/>
      <c r="IZE2" s="278"/>
      <c r="IZF2" s="278"/>
      <c r="IZG2" s="278"/>
      <c r="IZH2" s="278"/>
      <c r="IZI2" s="278"/>
      <c r="IZJ2" s="278"/>
      <c r="IZK2" s="278"/>
      <c r="IZL2" s="278"/>
      <c r="IZM2" s="278"/>
      <c r="IZN2" s="278"/>
      <c r="IZO2" s="278"/>
      <c r="IZP2" s="278"/>
      <c r="IZQ2" s="278"/>
      <c r="IZR2" s="278"/>
      <c r="IZS2" s="278"/>
      <c r="IZT2" s="278"/>
      <c r="IZU2" s="278"/>
      <c r="IZV2" s="278"/>
      <c r="IZW2" s="278"/>
      <c r="IZX2" s="278"/>
      <c r="IZY2" s="278"/>
      <c r="IZZ2" s="278"/>
      <c r="JAA2" s="278"/>
      <c r="JAB2" s="278"/>
      <c r="JAC2" s="278"/>
      <c r="JAD2" s="278"/>
      <c r="JAE2" s="278"/>
      <c r="JAF2" s="278"/>
      <c r="JAG2" s="278"/>
      <c r="JAH2" s="278"/>
      <c r="JAI2" s="278"/>
      <c r="JAJ2" s="278"/>
      <c r="JAK2" s="278"/>
      <c r="JAL2" s="278"/>
      <c r="JAM2" s="278"/>
      <c r="JAN2" s="278"/>
      <c r="JAO2" s="278"/>
      <c r="JAP2" s="278"/>
      <c r="JAQ2" s="278"/>
      <c r="JAR2" s="278"/>
      <c r="JAS2" s="278"/>
      <c r="JAT2" s="278"/>
      <c r="JAU2" s="278"/>
      <c r="JAV2" s="278"/>
      <c r="JAW2" s="278"/>
      <c r="JAX2" s="278"/>
      <c r="JAY2" s="278"/>
      <c r="JAZ2" s="278"/>
      <c r="JBA2" s="278"/>
      <c r="JBB2" s="278"/>
      <c r="JBC2" s="278"/>
      <c r="JBD2" s="278"/>
      <c r="JBE2" s="278"/>
      <c r="JBF2" s="278"/>
      <c r="JBG2" s="278"/>
      <c r="JBH2" s="278"/>
      <c r="JBI2" s="278"/>
      <c r="JBJ2" s="278"/>
      <c r="JBK2" s="278"/>
      <c r="JBL2" s="278"/>
      <c r="JBM2" s="278"/>
      <c r="JBN2" s="278"/>
      <c r="JBO2" s="278"/>
      <c r="JBP2" s="278"/>
      <c r="JBQ2" s="278"/>
      <c r="JBR2" s="278"/>
      <c r="JBS2" s="278"/>
      <c r="JBT2" s="278"/>
      <c r="JBU2" s="278"/>
      <c r="JBV2" s="278"/>
      <c r="JBW2" s="278"/>
      <c r="JBX2" s="278"/>
      <c r="JBY2" s="278"/>
      <c r="JBZ2" s="278"/>
      <c r="JCA2" s="278"/>
      <c r="JCB2" s="278"/>
      <c r="JCC2" s="278"/>
      <c r="JCD2" s="278"/>
      <c r="JCE2" s="278"/>
      <c r="JCF2" s="278"/>
      <c r="JCG2" s="278"/>
      <c r="JCH2" s="278"/>
      <c r="JCI2" s="278"/>
      <c r="JCJ2" s="278"/>
      <c r="JCK2" s="278"/>
      <c r="JCL2" s="278"/>
      <c r="JCM2" s="278"/>
      <c r="JCN2" s="278"/>
      <c r="JCO2" s="278"/>
      <c r="JCP2" s="278"/>
      <c r="JCQ2" s="278"/>
      <c r="JCR2" s="278"/>
      <c r="JCS2" s="278"/>
      <c r="JCT2" s="278"/>
      <c r="JCU2" s="278"/>
      <c r="JCV2" s="278"/>
      <c r="JCW2" s="278"/>
      <c r="JCX2" s="278"/>
      <c r="JCY2" s="278"/>
      <c r="JCZ2" s="278"/>
      <c r="JDA2" s="278"/>
      <c r="JDB2" s="278"/>
      <c r="JDC2" s="278"/>
      <c r="JDD2" s="278"/>
      <c r="JDE2" s="278"/>
      <c r="JDF2" s="278"/>
      <c r="JDG2" s="278"/>
      <c r="JDH2" s="278"/>
      <c r="JDI2" s="278"/>
      <c r="JDJ2" s="278"/>
      <c r="JDK2" s="278"/>
      <c r="JDL2" s="278"/>
      <c r="JDM2" s="278"/>
      <c r="JDN2" s="278"/>
      <c r="JDO2" s="278"/>
      <c r="JDP2" s="278"/>
      <c r="JDQ2" s="278"/>
      <c r="JDR2" s="278"/>
      <c r="JDS2" s="278"/>
      <c r="JDT2" s="278"/>
      <c r="JDU2" s="278"/>
      <c r="JDV2" s="278"/>
      <c r="JDW2" s="278"/>
      <c r="JDX2" s="278"/>
      <c r="JDY2" s="278"/>
      <c r="JDZ2" s="278"/>
      <c r="JEA2" s="278"/>
      <c r="JEB2" s="278"/>
      <c r="JEC2" s="278"/>
      <c r="JED2" s="278"/>
      <c r="JEE2" s="278"/>
      <c r="JEF2" s="278"/>
      <c r="JEG2" s="278"/>
      <c r="JEH2" s="278"/>
      <c r="JEI2" s="278"/>
      <c r="JEJ2" s="278"/>
      <c r="JEK2" s="278"/>
      <c r="JEL2" s="278"/>
      <c r="JEM2" s="278"/>
      <c r="JEN2" s="278"/>
      <c r="JEO2" s="278"/>
      <c r="JEP2" s="278"/>
      <c r="JEQ2" s="278"/>
      <c r="JER2" s="278"/>
      <c r="JES2" s="278"/>
      <c r="JET2" s="278"/>
      <c r="JEU2" s="278"/>
      <c r="JEV2" s="278"/>
      <c r="JEW2" s="278"/>
      <c r="JEX2" s="278"/>
      <c r="JEY2" s="278"/>
      <c r="JEZ2" s="278"/>
      <c r="JFA2" s="278"/>
      <c r="JFB2" s="278"/>
      <c r="JFC2" s="278"/>
      <c r="JFD2" s="278"/>
      <c r="JFE2" s="278"/>
      <c r="JFF2" s="278"/>
      <c r="JFG2" s="278"/>
      <c r="JFH2" s="278"/>
      <c r="JFI2" s="278"/>
      <c r="JFJ2" s="278"/>
      <c r="JFK2" s="278"/>
      <c r="JFL2" s="278"/>
      <c r="JFM2" s="278"/>
      <c r="JFN2" s="278"/>
      <c r="JFO2" s="278"/>
      <c r="JFP2" s="278"/>
      <c r="JFQ2" s="278"/>
      <c r="JFR2" s="278"/>
      <c r="JFS2" s="278"/>
      <c r="JFT2" s="278"/>
      <c r="JFU2" s="278"/>
      <c r="JFV2" s="278"/>
      <c r="JFW2" s="278"/>
      <c r="JFX2" s="278"/>
      <c r="JFY2" s="278"/>
      <c r="JFZ2" s="278"/>
      <c r="JGA2" s="278"/>
      <c r="JGB2" s="278"/>
      <c r="JGC2" s="278"/>
      <c r="JGD2" s="278"/>
      <c r="JGE2" s="278"/>
      <c r="JGF2" s="278"/>
      <c r="JGG2" s="278"/>
      <c r="JGH2" s="278"/>
      <c r="JGI2" s="278"/>
      <c r="JGJ2" s="278"/>
      <c r="JGK2" s="278"/>
      <c r="JGL2" s="278"/>
      <c r="JGM2" s="278"/>
      <c r="JGN2" s="278"/>
      <c r="JGO2" s="278"/>
      <c r="JGP2" s="278"/>
      <c r="JGQ2" s="278"/>
      <c r="JGR2" s="278"/>
      <c r="JGS2" s="278"/>
      <c r="JGT2" s="278"/>
      <c r="JGU2" s="278"/>
      <c r="JGV2" s="278"/>
      <c r="JGW2" s="278"/>
      <c r="JGX2" s="278"/>
      <c r="JGY2" s="278"/>
      <c r="JGZ2" s="278"/>
      <c r="JHA2" s="278"/>
      <c r="JHB2" s="278"/>
      <c r="JHC2" s="278"/>
      <c r="JHD2" s="278"/>
      <c r="JHE2" s="278"/>
      <c r="JHF2" s="278"/>
      <c r="JHG2" s="278"/>
      <c r="JHH2" s="278"/>
      <c r="JHI2" s="278"/>
      <c r="JHJ2" s="278"/>
      <c r="JHK2" s="278"/>
      <c r="JHL2" s="278"/>
      <c r="JHM2" s="278"/>
      <c r="JHN2" s="278"/>
      <c r="JHO2" s="278"/>
      <c r="JHP2" s="278"/>
      <c r="JHQ2" s="278"/>
      <c r="JHR2" s="278"/>
      <c r="JHS2" s="278"/>
      <c r="JHT2" s="278"/>
      <c r="JHU2" s="278"/>
      <c r="JHV2" s="278"/>
      <c r="JHW2" s="278"/>
      <c r="JHX2" s="278"/>
      <c r="JHY2" s="278"/>
      <c r="JHZ2" s="278"/>
      <c r="JIA2" s="278"/>
      <c r="JIB2" s="278"/>
      <c r="JIC2" s="278"/>
      <c r="JID2" s="278"/>
      <c r="JIE2" s="278"/>
      <c r="JIF2" s="278"/>
      <c r="JIG2" s="278"/>
      <c r="JIH2" s="278"/>
      <c r="JII2" s="278"/>
      <c r="JIJ2" s="278"/>
      <c r="JIK2" s="278"/>
      <c r="JIL2" s="278"/>
      <c r="JIM2" s="278"/>
      <c r="JIN2" s="278"/>
      <c r="JIO2" s="278"/>
      <c r="JIP2" s="278"/>
      <c r="JIQ2" s="278"/>
      <c r="JIR2" s="278"/>
      <c r="JIS2" s="278"/>
      <c r="JIT2" s="278"/>
      <c r="JIU2" s="278"/>
      <c r="JIV2" s="278"/>
      <c r="JIW2" s="278"/>
      <c r="JIX2" s="278"/>
      <c r="JIY2" s="278"/>
      <c r="JIZ2" s="278"/>
      <c r="JJA2" s="278"/>
      <c r="JJB2" s="278"/>
      <c r="JJC2" s="278"/>
      <c r="JJD2" s="278"/>
      <c r="JJE2" s="278"/>
      <c r="JJF2" s="278"/>
      <c r="JJG2" s="278"/>
      <c r="JJH2" s="278"/>
      <c r="JJI2" s="278"/>
      <c r="JJJ2" s="278"/>
      <c r="JJK2" s="278"/>
      <c r="JJL2" s="278"/>
      <c r="JJM2" s="278"/>
      <c r="JJN2" s="278"/>
      <c r="JJO2" s="278"/>
      <c r="JJP2" s="278"/>
      <c r="JJQ2" s="278"/>
      <c r="JJR2" s="278"/>
      <c r="JJS2" s="278"/>
      <c r="JJT2" s="278"/>
      <c r="JJU2" s="278"/>
      <c r="JJV2" s="278"/>
      <c r="JJW2" s="278"/>
      <c r="JJX2" s="278"/>
      <c r="JJY2" s="278"/>
      <c r="JJZ2" s="278"/>
      <c r="JKA2" s="278"/>
      <c r="JKB2" s="278"/>
      <c r="JKC2" s="278"/>
      <c r="JKD2" s="278"/>
      <c r="JKE2" s="278"/>
      <c r="JKF2" s="278"/>
      <c r="JKG2" s="278"/>
      <c r="JKH2" s="278"/>
      <c r="JKI2" s="278"/>
      <c r="JKJ2" s="278"/>
      <c r="JKK2" s="278"/>
      <c r="JKL2" s="278"/>
      <c r="JKM2" s="278"/>
      <c r="JKN2" s="278"/>
      <c r="JKO2" s="278"/>
      <c r="JKP2" s="278"/>
      <c r="JKQ2" s="278"/>
      <c r="JKR2" s="278"/>
      <c r="JKS2" s="278"/>
      <c r="JKT2" s="278"/>
      <c r="JKU2" s="278"/>
      <c r="JKV2" s="278"/>
      <c r="JKW2" s="278"/>
      <c r="JKX2" s="278"/>
      <c r="JKY2" s="278"/>
      <c r="JKZ2" s="278"/>
      <c r="JLA2" s="278"/>
      <c r="JLB2" s="278"/>
      <c r="JLC2" s="278"/>
      <c r="JLD2" s="278"/>
      <c r="JLE2" s="278"/>
      <c r="JLF2" s="278"/>
      <c r="JLG2" s="278"/>
      <c r="JLH2" s="278"/>
      <c r="JLI2" s="278"/>
      <c r="JLJ2" s="278"/>
      <c r="JLK2" s="278"/>
      <c r="JLL2" s="278"/>
      <c r="JLM2" s="278"/>
      <c r="JLN2" s="278"/>
      <c r="JLO2" s="278"/>
      <c r="JLP2" s="278"/>
      <c r="JLQ2" s="278"/>
      <c r="JLR2" s="278"/>
      <c r="JLS2" s="278"/>
      <c r="JLT2" s="278"/>
      <c r="JLU2" s="278"/>
      <c r="JLV2" s="278"/>
      <c r="JLW2" s="278"/>
      <c r="JLX2" s="278"/>
      <c r="JLY2" s="278"/>
      <c r="JLZ2" s="278"/>
      <c r="JMA2" s="278"/>
      <c r="JMB2" s="278"/>
      <c r="JMC2" s="278"/>
      <c r="JMD2" s="278"/>
      <c r="JME2" s="278"/>
      <c r="JMF2" s="278"/>
      <c r="JMG2" s="278"/>
      <c r="JMH2" s="278"/>
      <c r="JMI2" s="278"/>
      <c r="JMJ2" s="278"/>
      <c r="JMK2" s="278"/>
      <c r="JML2" s="278"/>
      <c r="JMM2" s="278"/>
      <c r="JMN2" s="278"/>
      <c r="JMO2" s="278"/>
      <c r="JMP2" s="278"/>
      <c r="JMQ2" s="278"/>
      <c r="JMR2" s="278"/>
      <c r="JMS2" s="278"/>
      <c r="JMT2" s="278"/>
      <c r="JMU2" s="278"/>
      <c r="JMV2" s="278"/>
      <c r="JMW2" s="278"/>
      <c r="JMX2" s="278"/>
      <c r="JMY2" s="278"/>
      <c r="JMZ2" s="278"/>
      <c r="JNA2" s="278"/>
      <c r="JNB2" s="278"/>
      <c r="JNC2" s="278"/>
      <c r="JND2" s="278"/>
      <c r="JNE2" s="278"/>
      <c r="JNF2" s="278"/>
      <c r="JNG2" s="278"/>
      <c r="JNH2" s="278"/>
      <c r="JNI2" s="278"/>
      <c r="JNJ2" s="278"/>
      <c r="JNK2" s="278"/>
      <c r="JNL2" s="278"/>
      <c r="JNM2" s="278"/>
      <c r="JNN2" s="278"/>
      <c r="JNO2" s="278"/>
      <c r="JNP2" s="278"/>
      <c r="JNQ2" s="278"/>
      <c r="JNR2" s="278"/>
      <c r="JNS2" s="278"/>
      <c r="JNT2" s="278"/>
      <c r="JNU2" s="278"/>
      <c r="JNV2" s="278"/>
      <c r="JNW2" s="278"/>
      <c r="JNX2" s="278"/>
      <c r="JNY2" s="278"/>
      <c r="JNZ2" s="278"/>
      <c r="JOA2" s="278"/>
      <c r="JOB2" s="278"/>
      <c r="JOC2" s="278"/>
      <c r="JOD2" s="278"/>
      <c r="JOE2" s="278"/>
      <c r="JOF2" s="278"/>
      <c r="JOG2" s="278"/>
      <c r="JOH2" s="278"/>
      <c r="JOI2" s="278"/>
      <c r="JOJ2" s="278"/>
      <c r="JOK2" s="278"/>
      <c r="JOL2" s="278"/>
      <c r="JOM2" s="278"/>
      <c r="JON2" s="278"/>
      <c r="JOO2" s="278"/>
      <c r="JOP2" s="278"/>
      <c r="JOQ2" s="278"/>
      <c r="JOR2" s="278"/>
      <c r="JOS2" s="278"/>
      <c r="JOT2" s="278"/>
      <c r="JOU2" s="278"/>
      <c r="JOV2" s="278"/>
      <c r="JOW2" s="278"/>
      <c r="JOX2" s="278"/>
      <c r="JOY2" s="278"/>
      <c r="JOZ2" s="278"/>
      <c r="JPA2" s="278"/>
      <c r="JPB2" s="278"/>
      <c r="JPC2" s="278"/>
      <c r="JPD2" s="278"/>
      <c r="JPE2" s="278"/>
      <c r="JPF2" s="278"/>
      <c r="JPG2" s="278"/>
      <c r="JPH2" s="278"/>
      <c r="JPI2" s="278"/>
      <c r="JPJ2" s="278"/>
      <c r="JPK2" s="278"/>
      <c r="JPL2" s="278"/>
      <c r="JPM2" s="278"/>
      <c r="JPN2" s="278"/>
      <c r="JPO2" s="278"/>
      <c r="JPP2" s="278"/>
      <c r="JPQ2" s="278"/>
      <c r="JPR2" s="278"/>
      <c r="JPS2" s="278"/>
      <c r="JPT2" s="278"/>
      <c r="JPU2" s="278"/>
      <c r="JPV2" s="278"/>
      <c r="JPW2" s="278"/>
      <c r="JPX2" s="278"/>
      <c r="JPY2" s="278"/>
      <c r="JPZ2" s="278"/>
      <c r="JQA2" s="278"/>
      <c r="JQB2" s="278"/>
      <c r="JQC2" s="278"/>
      <c r="JQD2" s="278"/>
      <c r="JQE2" s="278"/>
      <c r="JQF2" s="278"/>
      <c r="JQG2" s="278"/>
      <c r="JQH2" s="278"/>
      <c r="JQI2" s="278"/>
      <c r="JQJ2" s="278"/>
      <c r="JQK2" s="278"/>
      <c r="JQL2" s="278"/>
      <c r="JQM2" s="278"/>
      <c r="JQN2" s="278"/>
      <c r="JQO2" s="278"/>
      <c r="JQP2" s="278"/>
      <c r="JQQ2" s="278"/>
      <c r="JQR2" s="278"/>
      <c r="JQS2" s="278"/>
      <c r="JQT2" s="278"/>
      <c r="JQU2" s="278"/>
      <c r="JQV2" s="278"/>
      <c r="JQW2" s="278"/>
      <c r="JQX2" s="278"/>
      <c r="JQY2" s="278"/>
      <c r="JQZ2" s="278"/>
      <c r="JRA2" s="278"/>
      <c r="JRB2" s="278"/>
      <c r="JRC2" s="278"/>
      <c r="JRD2" s="278"/>
      <c r="JRE2" s="278"/>
      <c r="JRF2" s="278"/>
      <c r="JRG2" s="278"/>
      <c r="JRH2" s="278"/>
      <c r="JRI2" s="278"/>
      <c r="JRJ2" s="278"/>
      <c r="JRK2" s="278"/>
      <c r="JRL2" s="278"/>
      <c r="JRM2" s="278"/>
      <c r="JRN2" s="278"/>
      <c r="JRO2" s="278"/>
      <c r="JRP2" s="278"/>
      <c r="JRQ2" s="278"/>
      <c r="JRR2" s="278"/>
      <c r="JRS2" s="278"/>
      <c r="JRT2" s="278"/>
      <c r="JRU2" s="278"/>
      <c r="JRV2" s="278"/>
      <c r="JRW2" s="278"/>
      <c r="JRX2" s="278"/>
      <c r="JRY2" s="278"/>
      <c r="JRZ2" s="278"/>
      <c r="JSA2" s="278"/>
      <c r="JSB2" s="278"/>
      <c r="JSC2" s="278"/>
      <c r="JSD2" s="278"/>
      <c r="JSE2" s="278"/>
      <c r="JSF2" s="278"/>
      <c r="JSG2" s="278"/>
      <c r="JSH2" s="278"/>
      <c r="JSI2" s="278"/>
      <c r="JSJ2" s="278"/>
      <c r="JSK2" s="278"/>
      <c r="JSL2" s="278"/>
      <c r="JSM2" s="278"/>
      <c r="JSN2" s="278"/>
      <c r="JSO2" s="278"/>
      <c r="JSP2" s="278"/>
      <c r="JSQ2" s="278"/>
      <c r="JSR2" s="278"/>
      <c r="JSS2" s="278"/>
      <c r="JST2" s="278"/>
      <c r="JSU2" s="278"/>
      <c r="JSV2" s="278"/>
      <c r="JSW2" s="278"/>
      <c r="JSX2" s="278"/>
      <c r="JSY2" s="278"/>
      <c r="JSZ2" s="278"/>
      <c r="JTA2" s="278"/>
      <c r="JTB2" s="278"/>
      <c r="JTC2" s="278"/>
      <c r="JTD2" s="278"/>
      <c r="JTE2" s="278"/>
      <c r="JTF2" s="278"/>
      <c r="JTG2" s="278"/>
      <c r="JTH2" s="278"/>
      <c r="JTI2" s="278"/>
      <c r="JTJ2" s="278"/>
      <c r="JTK2" s="278"/>
      <c r="JTL2" s="278"/>
      <c r="JTM2" s="278"/>
      <c r="JTN2" s="278"/>
      <c r="JTO2" s="278"/>
      <c r="JTP2" s="278"/>
      <c r="JTQ2" s="278"/>
      <c r="JTR2" s="278"/>
      <c r="JTS2" s="278"/>
      <c r="JTT2" s="278"/>
      <c r="JTU2" s="278"/>
      <c r="JTV2" s="278"/>
      <c r="JTW2" s="278"/>
      <c r="JTX2" s="278"/>
      <c r="JTY2" s="278"/>
      <c r="JTZ2" s="278"/>
      <c r="JUA2" s="278"/>
      <c r="JUB2" s="278"/>
      <c r="JUC2" s="278"/>
      <c r="JUD2" s="278"/>
      <c r="JUE2" s="278"/>
      <c r="JUF2" s="278"/>
      <c r="JUG2" s="278"/>
      <c r="JUH2" s="278"/>
      <c r="JUI2" s="278"/>
      <c r="JUJ2" s="278"/>
      <c r="JUK2" s="278"/>
      <c r="JUL2" s="278"/>
      <c r="JUM2" s="278"/>
      <c r="JUN2" s="278"/>
      <c r="JUO2" s="278"/>
      <c r="JUP2" s="278"/>
      <c r="JUQ2" s="278"/>
      <c r="JUR2" s="278"/>
      <c r="JUS2" s="278"/>
      <c r="JUT2" s="278"/>
      <c r="JUU2" s="278"/>
      <c r="JUV2" s="278"/>
      <c r="JUW2" s="278"/>
      <c r="JUX2" s="278"/>
      <c r="JUY2" s="278"/>
      <c r="JUZ2" s="278"/>
      <c r="JVA2" s="278"/>
      <c r="JVB2" s="278"/>
      <c r="JVC2" s="278"/>
      <c r="JVD2" s="278"/>
      <c r="JVE2" s="278"/>
      <c r="JVF2" s="278"/>
      <c r="JVG2" s="278"/>
      <c r="JVH2" s="278"/>
      <c r="JVI2" s="278"/>
      <c r="JVJ2" s="278"/>
      <c r="JVK2" s="278"/>
      <c r="JVL2" s="278"/>
      <c r="JVM2" s="278"/>
      <c r="JVN2" s="278"/>
      <c r="JVO2" s="278"/>
      <c r="JVP2" s="278"/>
      <c r="JVQ2" s="278"/>
      <c r="JVR2" s="278"/>
      <c r="JVS2" s="278"/>
      <c r="JVT2" s="278"/>
      <c r="JVU2" s="278"/>
      <c r="JVV2" s="278"/>
      <c r="JVW2" s="278"/>
      <c r="JVX2" s="278"/>
      <c r="JVY2" s="278"/>
      <c r="JVZ2" s="278"/>
      <c r="JWA2" s="278"/>
      <c r="JWB2" s="278"/>
      <c r="JWC2" s="278"/>
      <c r="JWD2" s="278"/>
      <c r="JWE2" s="278"/>
      <c r="JWF2" s="278"/>
      <c r="JWG2" s="278"/>
      <c r="JWH2" s="278"/>
      <c r="JWI2" s="278"/>
      <c r="JWJ2" s="278"/>
      <c r="JWK2" s="278"/>
      <c r="JWL2" s="278"/>
      <c r="JWM2" s="278"/>
      <c r="JWN2" s="278"/>
      <c r="JWO2" s="278"/>
      <c r="JWP2" s="278"/>
      <c r="JWQ2" s="278"/>
      <c r="JWR2" s="278"/>
      <c r="JWS2" s="278"/>
      <c r="JWT2" s="278"/>
      <c r="JWU2" s="278"/>
      <c r="JWV2" s="278"/>
      <c r="JWW2" s="278"/>
      <c r="JWX2" s="278"/>
      <c r="JWY2" s="278"/>
      <c r="JWZ2" s="278"/>
      <c r="JXA2" s="278"/>
      <c r="JXB2" s="278"/>
      <c r="JXC2" s="278"/>
      <c r="JXD2" s="278"/>
      <c r="JXE2" s="278"/>
      <c r="JXF2" s="278"/>
      <c r="JXG2" s="278"/>
      <c r="JXH2" s="278"/>
      <c r="JXI2" s="278"/>
      <c r="JXJ2" s="278"/>
      <c r="JXK2" s="278"/>
      <c r="JXL2" s="278"/>
      <c r="JXM2" s="278"/>
      <c r="JXN2" s="278"/>
      <c r="JXO2" s="278"/>
      <c r="JXP2" s="278"/>
      <c r="JXQ2" s="278"/>
      <c r="JXR2" s="278"/>
      <c r="JXS2" s="278"/>
      <c r="JXT2" s="278"/>
      <c r="JXU2" s="278"/>
      <c r="JXV2" s="278"/>
      <c r="JXW2" s="278"/>
      <c r="JXX2" s="278"/>
      <c r="JXY2" s="278"/>
      <c r="JXZ2" s="278"/>
      <c r="JYA2" s="278"/>
      <c r="JYB2" s="278"/>
      <c r="JYC2" s="278"/>
      <c r="JYD2" s="278"/>
      <c r="JYE2" s="278"/>
      <c r="JYF2" s="278"/>
      <c r="JYG2" s="278"/>
      <c r="JYH2" s="278"/>
      <c r="JYI2" s="278"/>
      <c r="JYJ2" s="278"/>
      <c r="JYK2" s="278"/>
      <c r="JYL2" s="278"/>
      <c r="JYM2" s="278"/>
      <c r="JYN2" s="278"/>
      <c r="JYO2" s="278"/>
      <c r="JYP2" s="278"/>
      <c r="JYQ2" s="278"/>
      <c r="JYR2" s="278"/>
      <c r="JYS2" s="278"/>
      <c r="JYT2" s="278"/>
      <c r="JYU2" s="278"/>
      <c r="JYV2" s="278"/>
      <c r="JYW2" s="278"/>
      <c r="JYX2" s="278"/>
      <c r="JYY2" s="278"/>
      <c r="JYZ2" s="278"/>
      <c r="JZA2" s="278"/>
      <c r="JZB2" s="278"/>
      <c r="JZC2" s="278"/>
      <c r="JZD2" s="278"/>
      <c r="JZE2" s="278"/>
      <c r="JZF2" s="278"/>
      <c r="JZG2" s="278"/>
      <c r="JZH2" s="278"/>
      <c r="JZI2" s="278"/>
      <c r="JZJ2" s="278"/>
      <c r="JZK2" s="278"/>
      <c r="JZL2" s="278"/>
      <c r="JZM2" s="278"/>
      <c r="JZN2" s="278"/>
      <c r="JZO2" s="278"/>
      <c r="JZP2" s="278"/>
      <c r="JZQ2" s="278"/>
      <c r="JZR2" s="278"/>
      <c r="JZS2" s="278"/>
      <c r="JZT2" s="278"/>
      <c r="JZU2" s="278"/>
      <c r="JZV2" s="278"/>
      <c r="JZW2" s="278"/>
      <c r="JZX2" s="278"/>
      <c r="JZY2" s="278"/>
      <c r="JZZ2" s="278"/>
      <c r="KAA2" s="278"/>
      <c r="KAB2" s="278"/>
      <c r="KAC2" s="278"/>
      <c r="KAD2" s="278"/>
      <c r="KAE2" s="278"/>
      <c r="KAF2" s="278"/>
      <c r="KAG2" s="278"/>
      <c r="KAH2" s="278"/>
      <c r="KAI2" s="278"/>
      <c r="KAJ2" s="278"/>
      <c r="KAK2" s="278"/>
      <c r="KAL2" s="278"/>
      <c r="KAM2" s="278"/>
      <c r="KAN2" s="278"/>
      <c r="KAO2" s="278"/>
      <c r="KAP2" s="278"/>
      <c r="KAQ2" s="278"/>
      <c r="KAR2" s="278"/>
      <c r="KAS2" s="278"/>
      <c r="KAT2" s="278"/>
      <c r="KAU2" s="278"/>
      <c r="KAV2" s="278"/>
      <c r="KAW2" s="278"/>
      <c r="KAX2" s="278"/>
      <c r="KAY2" s="278"/>
      <c r="KAZ2" s="278"/>
      <c r="KBA2" s="278"/>
      <c r="KBB2" s="278"/>
      <c r="KBC2" s="278"/>
      <c r="KBD2" s="278"/>
      <c r="KBE2" s="278"/>
      <c r="KBF2" s="278"/>
      <c r="KBG2" s="278"/>
      <c r="KBH2" s="278"/>
      <c r="KBI2" s="278"/>
      <c r="KBJ2" s="278"/>
      <c r="KBK2" s="278"/>
      <c r="KBL2" s="278"/>
      <c r="KBM2" s="278"/>
      <c r="KBN2" s="278"/>
      <c r="KBO2" s="278"/>
      <c r="KBP2" s="278"/>
      <c r="KBQ2" s="278"/>
      <c r="KBR2" s="278"/>
      <c r="KBS2" s="278"/>
      <c r="KBT2" s="278"/>
      <c r="KBU2" s="278"/>
      <c r="KBV2" s="278"/>
      <c r="KBW2" s="278"/>
      <c r="KBX2" s="278"/>
      <c r="KBY2" s="278"/>
      <c r="KBZ2" s="278"/>
      <c r="KCA2" s="278"/>
      <c r="KCB2" s="278"/>
      <c r="KCC2" s="278"/>
      <c r="KCD2" s="278"/>
      <c r="KCE2" s="278"/>
      <c r="KCF2" s="278"/>
      <c r="KCG2" s="278"/>
      <c r="KCH2" s="278"/>
      <c r="KCI2" s="278"/>
      <c r="KCJ2" s="278"/>
      <c r="KCK2" s="278"/>
      <c r="KCL2" s="278"/>
      <c r="KCM2" s="278"/>
      <c r="KCN2" s="278"/>
      <c r="KCO2" s="278"/>
      <c r="KCP2" s="278"/>
      <c r="KCQ2" s="278"/>
      <c r="KCR2" s="278"/>
      <c r="KCS2" s="278"/>
      <c r="KCT2" s="278"/>
      <c r="KCU2" s="278"/>
      <c r="KCV2" s="278"/>
      <c r="KCW2" s="278"/>
      <c r="KCX2" s="278"/>
      <c r="KCY2" s="278"/>
      <c r="KCZ2" s="278"/>
      <c r="KDA2" s="278"/>
      <c r="KDB2" s="278"/>
      <c r="KDC2" s="278"/>
      <c r="KDD2" s="278"/>
      <c r="KDE2" s="278"/>
      <c r="KDF2" s="278"/>
      <c r="KDG2" s="278"/>
      <c r="KDH2" s="278"/>
      <c r="KDI2" s="278"/>
      <c r="KDJ2" s="278"/>
      <c r="KDK2" s="278"/>
      <c r="KDL2" s="278"/>
      <c r="KDM2" s="278"/>
      <c r="KDN2" s="278"/>
      <c r="KDO2" s="278"/>
      <c r="KDP2" s="278"/>
      <c r="KDQ2" s="278"/>
      <c r="KDR2" s="278"/>
      <c r="KDS2" s="278"/>
      <c r="KDT2" s="278"/>
      <c r="KDU2" s="278"/>
      <c r="KDV2" s="278"/>
      <c r="KDW2" s="278"/>
      <c r="KDX2" s="278"/>
      <c r="KDY2" s="278"/>
      <c r="KDZ2" s="278"/>
      <c r="KEA2" s="278"/>
      <c r="KEB2" s="278"/>
      <c r="KEC2" s="278"/>
      <c r="KED2" s="278"/>
      <c r="KEE2" s="278"/>
      <c r="KEF2" s="278"/>
      <c r="KEG2" s="278"/>
      <c r="KEH2" s="278"/>
      <c r="KEI2" s="278"/>
      <c r="KEJ2" s="278"/>
      <c r="KEK2" s="278"/>
      <c r="KEL2" s="278"/>
      <c r="KEM2" s="278"/>
      <c r="KEN2" s="278"/>
      <c r="KEO2" s="278"/>
      <c r="KEP2" s="278"/>
      <c r="KEQ2" s="278"/>
      <c r="KER2" s="278"/>
      <c r="KES2" s="278"/>
      <c r="KET2" s="278"/>
      <c r="KEU2" s="278"/>
      <c r="KEV2" s="278"/>
      <c r="KEW2" s="278"/>
      <c r="KEX2" s="278"/>
      <c r="KEY2" s="278"/>
      <c r="KEZ2" s="278"/>
      <c r="KFA2" s="278"/>
      <c r="KFB2" s="278"/>
      <c r="KFC2" s="278"/>
      <c r="KFD2" s="278"/>
      <c r="KFE2" s="278"/>
      <c r="KFF2" s="278"/>
      <c r="KFG2" s="278"/>
      <c r="KFH2" s="278"/>
      <c r="KFI2" s="278"/>
      <c r="KFJ2" s="278"/>
      <c r="KFK2" s="278"/>
      <c r="KFL2" s="278"/>
      <c r="KFM2" s="278"/>
      <c r="KFN2" s="278"/>
      <c r="KFO2" s="278"/>
      <c r="KFP2" s="278"/>
      <c r="KFQ2" s="278"/>
      <c r="KFR2" s="278"/>
      <c r="KFS2" s="278"/>
      <c r="KFT2" s="278"/>
      <c r="KFU2" s="278"/>
      <c r="KFV2" s="278"/>
      <c r="KFW2" s="278"/>
      <c r="KFX2" s="278"/>
      <c r="KFY2" s="278"/>
      <c r="KFZ2" s="278"/>
      <c r="KGA2" s="278"/>
      <c r="KGB2" s="278"/>
      <c r="KGC2" s="278"/>
      <c r="KGD2" s="278"/>
      <c r="KGE2" s="278"/>
      <c r="KGF2" s="278"/>
      <c r="KGG2" s="278"/>
      <c r="KGH2" s="278"/>
      <c r="KGI2" s="278"/>
      <c r="KGJ2" s="278"/>
      <c r="KGK2" s="278"/>
      <c r="KGL2" s="278"/>
      <c r="KGM2" s="278"/>
      <c r="KGN2" s="278"/>
      <c r="KGO2" s="278"/>
      <c r="KGP2" s="278"/>
      <c r="KGQ2" s="278"/>
      <c r="KGR2" s="278"/>
      <c r="KGS2" s="278"/>
      <c r="KGT2" s="278"/>
      <c r="KGU2" s="278"/>
      <c r="KGV2" s="278"/>
      <c r="KGW2" s="278"/>
      <c r="KGX2" s="278"/>
      <c r="KGY2" s="278"/>
      <c r="KGZ2" s="278"/>
      <c r="KHA2" s="278"/>
      <c r="KHB2" s="278"/>
      <c r="KHC2" s="278"/>
      <c r="KHD2" s="278"/>
      <c r="KHE2" s="278"/>
      <c r="KHF2" s="278"/>
      <c r="KHG2" s="278"/>
      <c r="KHH2" s="278"/>
      <c r="KHI2" s="278"/>
      <c r="KHJ2" s="278"/>
      <c r="KHK2" s="278"/>
      <c r="KHL2" s="278"/>
      <c r="KHM2" s="278"/>
      <c r="KHN2" s="278"/>
      <c r="KHO2" s="278"/>
      <c r="KHP2" s="278"/>
      <c r="KHQ2" s="278"/>
      <c r="KHR2" s="278"/>
      <c r="KHS2" s="278"/>
      <c r="KHT2" s="278"/>
      <c r="KHU2" s="278"/>
      <c r="KHV2" s="278"/>
      <c r="KHW2" s="278"/>
      <c r="KHX2" s="278"/>
      <c r="KHY2" s="278"/>
      <c r="KHZ2" s="278"/>
      <c r="KIA2" s="278"/>
      <c r="KIB2" s="278"/>
      <c r="KIC2" s="278"/>
      <c r="KID2" s="278"/>
      <c r="KIE2" s="278"/>
      <c r="KIF2" s="278"/>
      <c r="KIG2" s="278"/>
      <c r="KIH2" s="278"/>
      <c r="KII2" s="278"/>
      <c r="KIJ2" s="278"/>
      <c r="KIK2" s="278"/>
      <c r="KIL2" s="278"/>
      <c r="KIM2" s="278"/>
      <c r="KIN2" s="278"/>
      <c r="KIO2" s="278"/>
      <c r="KIP2" s="278"/>
      <c r="KIQ2" s="278"/>
      <c r="KIR2" s="278"/>
      <c r="KIS2" s="278"/>
      <c r="KIT2" s="278"/>
      <c r="KIU2" s="278"/>
      <c r="KIV2" s="278"/>
      <c r="KIW2" s="278"/>
      <c r="KIX2" s="278"/>
      <c r="KIY2" s="278"/>
      <c r="KIZ2" s="278"/>
      <c r="KJA2" s="278"/>
      <c r="KJB2" s="278"/>
      <c r="KJC2" s="278"/>
      <c r="KJD2" s="278"/>
      <c r="KJE2" s="278"/>
      <c r="KJF2" s="278"/>
      <c r="KJG2" s="278"/>
      <c r="KJH2" s="278"/>
      <c r="KJI2" s="278"/>
      <c r="KJJ2" s="278"/>
      <c r="KJK2" s="278"/>
      <c r="KJL2" s="278"/>
      <c r="KJM2" s="278"/>
      <c r="KJN2" s="278"/>
      <c r="KJO2" s="278"/>
      <c r="KJP2" s="278"/>
      <c r="KJQ2" s="278"/>
      <c r="KJR2" s="278"/>
      <c r="KJS2" s="278"/>
      <c r="KJT2" s="278"/>
      <c r="KJU2" s="278"/>
      <c r="KJV2" s="278"/>
      <c r="KJW2" s="278"/>
      <c r="KJX2" s="278"/>
      <c r="KJY2" s="278"/>
      <c r="KJZ2" s="278"/>
      <c r="KKA2" s="278"/>
      <c r="KKB2" s="278"/>
      <c r="KKC2" s="278"/>
      <c r="KKD2" s="278"/>
      <c r="KKE2" s="278"/>
      <c r="KKF2" s="278"/>
      <c r="KKG2" s="278"/>
      <c r="KKH2" s="278"/>
      <c r="KKI2" s="278"/>
      <c r="KKJ2" s="278"/>
      <c r="KKK2" s="278"/>
      <c r="KKL2" s="278"/>
      <c r="KKM2" s="278"/>
      <c r="KKN2" s="278"/>
      <c r="KKO2" s="278"/>
      <c r="KKP2" s="278"/>
      <c r="KKQ2" s="278"/>
      <c r="KKR2" s="278"/>
      <c r="KKS2" s="278"/>
      <c r="KKT2" s="278"/>
      <c r="KKU2" s="278"/>
      <c r="KKV2" s="278"/>
      <c r="KKW2" s="278"/>
      <c r="KKX2" s="278"/>
      <c r="KKY2" s="278"/>
      <c r="KKZ2" s="278"/>
      <c r="KLA2" s="278"/>
      <c r="KLB2" s="278"/>
      <c r="KLC2" s="278"/>
      <c r="KLD2" s="278"/>
      <c r="KLE2" s="278"/>
      <c r="KLF2" s="278"/>
      <c r="KLG2" s="278"/>
      <c r="KLH2" s="278"/>
      <c r="KLI2" s="278"/>
      <c r="KLJ2" s="278"/>
      <c r="KLK2" s="278"/>
      <c r="KLL2" s="278"/>
      <c r="KLM2" s="278"/>
      <c r="KLN2" s="278"/>
      <c r="KLO2" s="278"/>
      <c r="KLP2" s="278"/>
      <c r="KLQ2" s="278"/>
      <c r="KLR2" s="278"/>
      <c r="KLS2" s="278"/>
      <c r="KLT2" s="278"/>
      <c r="KLU2" s="278"/>
      <c r="KLV2" s="278"/>
      <c r="KLW2" s="278"/>
      <c r="KLX2" s="278"/>
      <c r="KLY2" s="278"/>
      <c r="KLZ2" s="278"/>
      <c r="KMA2" s="278"/>
      <c r="KMB2" s="278"/>
      <c r="KMC2" s="278"/>
      <c r="KMD2" s="278"/>
      <c r="KME2" s="278"/>
      <c r="KMF2" s="278"/>
      <c r="KMG2" s="278"/>
      <c r="KMH2" s="278"/>
      <c r="KMI2" s="278"/>
      <c r="KMJ2" s="278"/>
      <c r="KMK2" s="278"/>
      <c r="KML2" s="278"/>
      <c r="KMM2" s="278"/>
      <c r="KMN2" s="278"/>
      <c r="KMO2" s="278"/>
      <c r="KMP2" s="278"/>
      <c r="KMQ2" s="278"/>
      <c r="KMR2" s="278"/>
      <c r="KMS2" s="278"/>
      <c r="KMT2" s="278"/>
      <c r="KMU2" s="278"/>
      <c r="KMV2" s="278"/>
      <c r="KMW2" s="278"/>
      <c r="KMX2" s="278"/>
      <c r="KMY2" s="278"/>
      <c r="KMZ2" s="278"/>
      <c r="KNA2" s="278"/>
      <c r="KNB2" s="278"/>
      <c r="KNC2" s="278"/>
      <c r="KND2" s="278"/>
      <c r="KNE2" s="278"/>
      <c r="KNF2" s="278"/>
      <c r="KNG2" s="278"/>
      <c r="KNH2" s="278"/>
      <c r="KNI2" s="278"/>
      <c r="KNJ2" s="278"/>
      <c r="KNK2" s="278"/>
      <c r="KNL2" s="278"/>
      <c r="KNM2" s="278"/>
      <c r="KNN2" s="278"/>
      <c r="KNO2" s="278"/>
      <c r="KNP2" s="278"/>
      <c r="KNQ2" s="278"/>
      <c r="KNR2" s="278"/>
      <c r="KNS2" s="278"/>
      <c r="KNT2" s="278"/>
      <c r="KNU2" s="278"/>
      <c r="KNV2" s="278"/>
      <c r="KNW2" s="278"/>
      <c r="KNX2" s="278"/>
      <c r="KNY2" s="278"/>
      <c r="KNZ2" s="278"/>
      <c r="KOA2" s="278"/>
      <c r="KOB2" s="278"/>
      <c r="KOC2" s="278"/>
      <c r="KOD2" s="278"/>
      <c r="KOE2" s="278"/>
      <c r="KOF2" s="278"/>
      <c r="KOG2" s="278"/>
      <c r="KOH2" s="278"/>
      <c r="KOI2" s="278"/>
      <c r="KOJ2" s="278"/>
      <c r="KOK2" s="278"/>
      <c r="KOL2" s="278"/>
      <c r="KOM2" s="278"/>
      <c r="KON2" s="278"/>
      <c r="KOO2" s="278"/>
      <c r="KOP2" s="278"/>
      <c r="KOQ2" s="278"/>
      <c r="KOR2" s="278"/>
      <c r="KOS2" s="278"/>
      <c r="KOT2" s="278"/>
      <c r="KOU2" s="278"/>
      <c r="KOV2" s="278"/>
      <c r="KOW2" s="278"/>
      <c r="KOX2" s="278"/>
      <c r="KOY2" s="278"/>
      <c r="KOZ2" s="278"/>
      <c r="KPA2" s="278"/>
      <c r="KPB2" s="278"/>
      <c r="KPC2" s="278"/>
      <c r="KPD2" s="278"/>
      <c r="KPE2" s="278"/>
      <c r="KPF2" s="278"/>
      <c r="KPG2" s="278"/>
      <c r="KPH2" s="278"/>
      <c r="KPI2" s="278"/>
      <c r="KPJ2" s="278"/>
      <c r="KPK2" s="278"/>
      <c r="KPL2" s="278"/>
      <c r="KPM2" s="278"/>
      <c r="KPN2" s="278"/>
      <c r="KPO2" s="278"/>
      <c r="KPP2" s="278"/>
      <c r="KPQ2" s="278"/>
      <c r="KPR2" s="278"/>
      <c r="KPS2" s="278"/>
      <c r="KPT2" s="278"/>
      <c r="KPU2" s="278"/>
      <c r="KPV2" s="278"/>
      <c r="KPW2" s="278"/>
      <c r="KPX2" s="278"/>
      <c r="KPY2" s="278"/>
      <c r="KPZ2" s="278"/>
      <c r="KQA2" s="278"/>
      <c r="KQB2" s="278"/>
      <c r="KQC2" s="278"/>
      <c r="KQD2" s="278"/>
      <c r="KQE2" s="278"/>
      <c r="KQF2" s="278"/>
      <c r="KQG2" s="278"/>
      <c r="KQH2" s="278"/>
      <c r="KQI2" s="278"/>
      <c r="KQJ2" s="278"/>
      <c r="KQK2" s="278"/>
      <c r="KQL2" s="278"/>
      <c r="KQM2" s="278"/>
      <c r="KQN2" s="278"/>
      <c r="KQO2" s="278"/>
      <c r="KQP2" s="278"/>
      <c r="KQQ2" s="278"/>
      <c r="KQR2" s="278"/>
      <c r="KQS2" s="278"/>
      <c r="KQT2" s="278"/>
      <c r="KQU2" s="278"/>
      <c r="KQV2" s="278"/>
      <c r="KQW2" s="278"/>
      <c r="KQX2" s="278"/>
      <c r="KQY2" s="278"/>
      <c r="KQZ2" s="278"/>
      <c r="KRA2" s="278"/>
      <c r="KRB2" s="278"/>
      <c r="KRC2" s="278"/>
      <c r="KRD2" s="278"/>
      <c r="KRE2" s="278"/>
      <c r="KRF2" s="278"/>
      <c r="KRG2" s="278"/>
      <c r="KRH2" s="278"/>
      <c r="KRI2" s="278"/>
      <c r="KRJ2" s="278"/>
      <c r="KRK2" s="278"/>
      <c r="KRL2" s="278"/>
      <c r="KRM2" s="278"/>
      <c r="KRN2" s="278"/>
      <c r="KRO2" s="278"/>
      <c r="KRP2" s="278"/>
      <c r="KRQ2" s="278"/>
      <c r="KRR2" s="278"/>
      <c r="KRS2" s="278"/>
      <c r="KRT2" s="278"/>
      <c r="KRU2" s="278"/>
      <c r="KRV2" s="278"/>
      <c r="KRW2" s="278"/>
      <c r="KRX2" s="278"/>
      <c r="KRY2" s="278"/>
      <c r="KRZ2" s="278"/>
      <c r="KSA2" s="278"/>
      <c r="KSB2" s="278"/>
      <c r="KSC2" s="278"/>
      <c r="KSD2" s="278"/>
      <c r="KSE2" s="278"/>
      <c r="KSF2" s="278"/>
      <c r="KSG2" s="278"/>
      <c r="KSH2" s="278"/>
      <c r="KSI2" s="278"/>
      <c r="KSJ2" s="278"/>
      <c r="KSK2" s="278"/>
      <c r="KSL2" s="278"/>
      <c r="KSM2" s="278"/>
      <c r="KSN2" s="278"/>
      <c r="KSO2" s="278"/>
      <c r="KSP2" s="278"/>
      <c r="KSQ2" s="278"/>
      <c r="KSR2" s="278"/>
      <c r="KSS2" s="278"/>
      <c r="KST2" s="278"/>
      <c r="KSU2" s="278"/>
      <c r="KSV2" s="278"/>
      <c r="KSW2" s="278"/>
      <c r="KSX2" s="278"/>
      <c r="KSY2" s="278"/>
      <c r="KSZ2" s="278"/>
      <c r="KTA2" s="278"/>
      <c r="KTB2" s="278"/>
      <c r="KTC2" s="278"/>
      <c r="KTD2" s="278"/>
      <c r="KTE2" s="278"/>
      <c r="KTF2" s="278"/>
      <c r="KTG2" s="278"/>
      <c r="KTH2" s="278"/>
      <c r="KTI2" s="278"/>
      <c r="KTJ2" s="278"/>
      <c r="KTK2" s="278"/>
      <c r="KTL2" s="278"/>
      <c r="KTM2" s="278"/>
      <c r="KTN2" s="278"/>
      <c r="KTO2" s="278"/>
      <c r="KTP2" s="278"/>
      <c r="KTQ2" s="278"/>
      <c r="KTR2" s="278"/>
      <c r="KTS2" s="278"/>
      <c r="KTT2" s="278"/>
      <c r="KTU2" s="278"/>
      <c r="KTV2" s="278"/>
      <c r="KTW2" s="278"/>
      <c r="KTX2" s="278"/>
      <c r="KTY2" s="278"/>
      <c r="KTZ2" s="278"/>
      <c r="KUA2" s="278"/>
      <c r="KUB2" s="278"/>
      <c r="KUC2" s="278"/>
      <c r="KUD2" s="278"/>
      <c r="KUE2" s="278"/>
      <c r="KUF2" s="278"/>
      <c r="KUG2" s="278"/>
      <c r="KUH2" s="278"/>
      <c r="KUI2" s="278"/>
      <c r="KUJ2" s="278"/>
      <c r="KUK2" s="278"/>
      <c r="KUL2" s="278"/>
      <c r="KUM2" s="278"/>
      <c r="KUN2" s="278"/>
      <c r="KUO2" s="278"/>
      <c r="KUP2" s="278"/>
      <c r="KUQ2" s="278"/>
      <c r="KUR2" s="278"/>
      <c r="KUS2" s="278"/>
      <c r="KUT2" s="278"/>
      <c r="KUU2" s="278"/>
      <c r="KUV2" s="278"/>
      <c r="KUW2" s="278"/>
      <c r="KUX2" s="278"/>
      <c r="KUY2" s="278"/>
      <c r="KUZ2" s="278"/>
      <c r="KVA2" s="278"/>
      <c r="KVB2" s="278"/>
      <c r="KVC2" s="278"/>
      <c r="KVD2" s="278"/>
      <c r="KVE2" s="278"/>
      <c r="KVF2" s="278"/>
      <c r="KVG2" s="278"/>
      <c r="KVH2" s="278"/>
      <c r="KVI2" s="278"/>
      <c r="KVJ2" s="278"/>
      <c r="KVK2" s="278"/>
      <c r="KVL2" s="278"/>
      <c r="KVM2" s="278"/>
      <c r="KVN2" s="278"/>
      <c r="KVO2" s="278"/>
      <c r="KVP2" s="278"/>
      <c r="KVQ2" s="278"/>
      <c r="KVR2" s="278"/>
      <c r="KVS2" s="278"/>
      <c r="KVT2" s="278"/>
      <c r="KVU2" s="278"/>
      <c r="KVV2" s="278"/>
      <c r="KVW2" s="278"/>
      <c r="KVX2" s="278"/>
      <c r="KVY2" s="278"/>
      <c r="KVZ2" s="278"/>
      <c r="KWA2" s="278"/>
      <c r="KWB2" s="278"/>
      <c r="KWC2" s="278"/>
      <c r="KWD2" s="278"/>
      <c r="KWE2" s="278"/>
      <c r="KWF2" s="278"/>
      <c r="KWG2" s="278"/>
      <c r="KWH2" s="278"/>
      <c r="KWI2" s="278"/>
      <c r="KWJ2" s="278"/>
      <c r="KWK2" s="278"/>
      <c r="KWL2" s="278"/>
      <c r="KWM2" s="278"/>
      <c r="KWN2" s="278"/>
      <c r="KWO2" s="278"/>
      <c r="KWP2" s="278"/>
      <c r="KWQ2" s="278"/>
      <c r="KWR2" s="278"/>
      <c r="KWS2" s="278"/>
      <c r="KWT2" s="278"/>
      <c r="KWU2" s="278"/>
      <c r="KWV2" s="278"/>
      <c r="KWW2" s="278"/>
      <c r="KWX2" s="278"/>
      <c r="KWY2" s="278"/>
      <c r="KWZ2" s="278"/>
      <c r="KXA2" s="278"/>
      <c r="KXB2" s="278"/>
      <c r="KXC2" s="278"/>
      <c r="KXD2" s="278"/>
      <c r="KXE2" s="278"/>
      <c r="KXF2" s="278"/>
      <c r="KXG2" s="278"/>
      <c r="KXH2" s="278"/>
      <c r="KXI2" s="278"/>
      <c r="KXJ2" s="278"/>
      <c r="KXK2" s="278"/>
      <c r="KXL2" s="278"/>
      <c r="KXM2" s="278"/>
      <c r="KXN2" s="278"/>
      <c r="KXO2" s="278"/>
      <c r="KXP2" s="278"/>
      <c r="KXQ2" s="278"/>
      <c r="KXR2" s="278"/>
      <c r="KXS2" s="278"/>
      <c r="KXT2" s="278"/>
      <c r="KXU2" s="278"/>
      <c r="KXV2" s="278"/>
      <c r="KXW2" s="278"/>
      <c r="KXX2" s="278"/>
      <c r="KXY2" s="278"/>
      <c r="KXZ2" s="278"/>
      <c r="KYA2" s="278"/>
      <c r="KYB2" s="278"/>
      <c r="KYC2" s="278"/>
      <c r="KYD2" s="278"/>
      <c r="KYE2" s="278"/>
      <c r="KYF2" s="278"/>
      <c r="KYG2" s="278"/>
      <c r="KYH2" s="278"/>
      <c r="KYI2" s="278"/>
      <c r="KYJ2" s="278"/>
      <c r="KYK2" s="278"/>
      <c r="KYL2" s="278"/>
      <c r="KYM2" s="278"/>
      <c r="KYN2" s="278"/>
      <c r="KYO2" s="278"/>
      <c r="KYP2" s="278"/>
      <c r="KYQ2" s="278"/>
      <c r="KYR2" s="278"/>
      <c r="KYS2" s="278"/>
      <c r="KYT2" s="278"/>
      <c r="KYU2" s="278"/>
      <c r="KYV2" s="278"/>
      <c r="KYW2" s="278"/>
      <c r="KYX2" s="278"/>
      <c r="KYY2" s="278"/>
      <c r="KYZ2" s="278"/>
      <c r="KZA2" s="278"/>
      <c r="KZB2" s="278"/>
      <c r="KZC2" s="278"/>
      <c r="KZD2" s="278"/>
      <c r="KZE2" s="278"/>
      <c r="KZF2" s="278"/>
      <c r="KZG2" s="278"/>
      <c r="KZH2" s="278"/>
      <c r="KZI2" s="278"/>
      <c r="KZJ2" s="278"/>
      <c r="KZK2" s="278"/>
      <c r="KZL2" s="278"/>
      <c r="KZM2" s="278"/>
      <c r="KZN2" s="278"/>
      <c r="KZO2" s="278"/>
      <c r="KZP2" s="278"/>
      <c r="KZQ2" s="278"/>
      <c r="KZR2" s="278"/>
      <c r="KZS2" s="278"/>
      <c r="KZT2" s="278"/>
      <c r="KZU2" s="278"/>
      <c r="KZV2" s="278"/>
      <c r="KZW2" s="278"/>
      <c r="KZX2" s="278"/>
      <c r="KZY2" s="278"/>
      <c r="KZZ2" s="278"/>
      <c r="LAA2" s="278"/>
      <c r="LAB2" s="278"/>
      <c r="LAC2" s="278"/>
      <c r="LAD2" s="278"/>
      <c r="LAE2" s="278"/>
      <c r="LAF2" s="278"/>
      <c r="LAG2" s="278"/>
      <c r="LAH2" s="278"/>
      <c r="LAI2" s="278"/>
      <c r="LAJ2" s="278"/>
      <c r="LAK2" s="278"/>
      <c r="LAL2" s="278"/>
      <c r="LAM2" s="278"/>
      <c r="LAN2" s="278"/>
      <c r="LAO2" s="278"/>
      <c r="LAP2" s="278"/>
      <c r="LAQ2" s="278"/>
      <c r="LAR2" s="278"/>
      <c r="LAS2" s="278"/>
      <c r="LAT2" s="278"/>
      <c r="LAU2" s="278"/>
      <c r="LAV2" s="278"/>
      <c r="LAW2" s="278"/>
      <c r="LAX2" s="278"/>
      <c r="LAY2" s="278"/>
      <c r="LAZ2" s="278"/>
      <c r="LBA2" s="278"/>
      <c r="LBB2" s="278"/>
      <c r="LBC2" s="278"/>
      <c r="LBD2" s="278"/>
      <c r="LBE2" s="278"/>
      <c r="LBF2" s="278"/>
      <c r="LBG2" s="278"/>
      <c r="LBH2" s="278"/>
      <c r="LBI2" s="278"/>
      <c r="LBJ2" s="278"/>
      <c r="LBK2" s="278"/>
      <c r="LBL2" s="278"/>
      <c r="LBM2" s="278"/>
      <c r="LBN2" s="278"/>
      <c r="LBO2" s="278"/>
      <c r="LBP2" s="278"/>
      <c r="LBQ2" s="278"/>
      <c r="LBR2" s="278"/>
      <c r="LBS2" s="278"/>
      <c r="LBT2" s="278"/>
      <c r="LBU2" s="278"/>
      <c r="LBV2" s="278"/>
      <c r="LBW2" s="278"/>
      <c r="LBX2" s="278"/>
      <c r="LBY2" s="278"/>
      <c r="LBZ2" s="278"/>
      <c r="LCA2" s="278"/>
      <c r="LCB2" s="278"/>
      <c r="LCC2" s="278"/>
      <c r="LCD2" s="278"/>
      <c r="LCE2" s="278"/>
      <c r="LCF2" s="278"/>
      <c r="LCG2" s="278"/>
      <c r="LCH2" s="278"/>
      <c r="LCI2" s="278"/>
      <c r="LCJ2" s="278"/>
      <c r="LCK2" s="278"/>
      <c r="LCL2" s="278"/>
      <c r="LCM2" s="278"/>
      <c r="LCN2" s="278"/>
      <c r="LCO2" s="278"/>
      <c r="LCP2" s="278"/>
      <c r="LCQ2" s="278"/>
      <c r="LCR2" s="278"/>
      <c r="LCS2" s="278"/>
      <c r="LCT2" s="278"/>
      <c r="LCU2" s="278"/>
      <c r="LCV2" s="278"/>
      <c r="LCW2" s="278"/>
      <c r="LCX2" s="278"/>
      <c r="LCY2" s="278"/>
      <c r="LCZ2" s="278"/>
      <c r="LDA2" s="278"/>
      <c r="LDB2" s="278"/>
      <c r="LDC2" s="278"/>
      <c r="LDD2" s="278"/>
      <c r="LDE2" s="278"/>
      <c r="LDF2" s="278"/>
      <c r="LDG2" s="278"/>
      <c r="LDH2" s="278"/>
      <c r="LDI2" s="278"/>
      <c r="LDJ2" s="278"/>
      <c r="LDK2" s="278"/>
      <c r="LDL2" s="278"/>
      <c r="LDM2" s="278"/>
      <c r="LDN2" s="278"/>
      <c r="LDO2" s="278"/>
      <c r="LDP2" s="278"/>
      <c r="LDQ2" s="278"/>
      <c r="LDR2" s="278"/>
      <c r="LDS2" s="278"/>
      <c r="LDT2" s="278"/>
      <c r="LDU2" s="278"/>
      <c r="LDV2" s="278"/>
      <c r="LDW2" s="278"/>
      <c r="LDX2" s="278"/>
      <c r="LDY2" s="278"/>
      <c r="LDZ2" s="278"/>
      <c r="LEA2" s="278"/>
      <c r="LEB2" s="278"/>
      <c r="LEC2" s="278"/>
      <c r="LED2" s="278"/>
      <c r="LEE2" s="278"/>
      <c r="LEF2" s="278"/>
      <c r="LEG2" s="278"/>
      <c r="LEH2" s="278"/>
      <c r="LEI2" s="278"/>
      <c r="LEJ2" s="278"/>
      <c r="LEK2" s="278"/>
      <c r="LEL2" s="278"/>
      <c r="LEM2" s="278"/>
      <c r="LEN2" s="278"/>
      <c r="LEO2" s="278"/>
      <c r="LEP2" s="278"/>
      <c r="LEQ2" s="278"/>
      <c r="LER2" s="278"/>
      <c r="LES2" s="278"/>
      <c r="LET2" s="278"/>
      <c r="LEU2" s="278"/>
      <c r="LEV2" s="278"/>
      <c r="LEW2" s="278"/>
      <c r="LEX2" s="278"/>
      <c r="LEY2" s="278"/>
      <c r="LEZ2" s="278"/>
      <c r="LFA2" s="278"/>
      <c r="LFB2" s="278"/>
      <c r="LFC2" s="278"/>
      <c r="LFD2" s="278"/>
      <c r="LFE2" s="278"/>
      <c r="LFF2" s="278"/>
      <c r="LFG2" s="278"/>
      <c r="LFH2" s="278"/>
      <c r="LFI2" s="278"/>
      <c r="LFJ2" s="278"/>
      <c r="LFK2" s="278"/>
      <c r="LFL2" s="278"/>
      <c r="LFM2" s="278"/>
      <c r="LFN2" s="278"/>
      <c r="LFO2" s="278"/>
      <c r="LFP2" s="278"/>
      <c r="LFQ2" s="278"/>
      <c r="LFR2" s="278"/>
      <c r="LFS2" s="278"/>
      <c r="LFT2" s="278"/>
      <c r="LFU2" s="278"/>
      <c r="LFV2" s="278"/>
      <c r="LFW2" s="278"/>
      <c r="LFX2" s="278"/>
      <c r="LFY2" s="278"/>
      <c r="LFZ2" s="278"/>
      <c r="LGA2" s="278"/>
      <c r="LGB2" s="278"/>
      <c r="LGC2" s="278"/>
      <c r="LGD2" s="278"/>
      <c r="LGE2" s="278"/>
      <c r="LGF2" s="278"/>
      <c r="LGG2" s="278"/>
      <c r="LGH2" s="278"/>
      <c r="LGI2" s="278"/>
      <c r="LGJ2" s="278"/>
      <c r="LGK2" s="278"/>
      <c r="LGL2" s="278"/>
      <c r="LGM2" s="278"/>
      <c r="LGN2" s="278"/>
      <c r="LGO2" s="278"/>
      <c r="LGP2" s="278"/>
      <c r="LGQ2" s="278"/>
      <c r="LGR2" s="278"/>
      <c r="LGS2" s="278"/>
      <c r="LGT2" s="278"/>
      <c r="LGU2" s="278"/>
      <c r="LGV2" s="278"/>
      <c r="LGW2" s="278"/>
      <c r="LGX2" s="278"/>
      <c r="LGY2" s="278"/>
      <c r="LGZ2" s="278"/>
      <c r="LHA2" s="278"/>
      <c r="LHB2" s="278"/>
      <c r="LHC2" s="278"/>
      <c r="LHD2" s="278"/>
      <c r="LHE2" s="278"/>
      <c r="LHF2" s="278"/>
      <c r="LHG2" s="278"/>
      <c r="LHH2" s="278"/>
      <c r="LHI2" s="278"/>
      <c r="LHJ2" s="278"/>
      <c r="LHK2" s="278"/>
      <c r="LHL2" s="278"/>
      <c r="LHM2" s="278"/>
      <c r="LHN2" s="278"/>
      <c r="LHO2" s="278"/>
      <c r="LHP2" s="278"/>
      <c r="LHQ2" s="278"/>
      <c r="LHR2" s="278"/>
      <c r="LHS2" s="278"/>
      <c r="LHT2" s="278"/>
      <c r="LHU2" s="278"/>
      <c r="LHV2" s="278"/>
      <c r="LHW2" s="278"/>
      <c r="LHX2" s="278"/>
      <c r="LHY2" s="278"/>
      <c r="LHZ2" s="278"/>
      <c r="LIA2" s="278"/>
      <c r="LIB2" s="278"/>
      <c r="LIC2" s="278"/>
      <c r="LID2" s="278"/>
      <c r="LIE2" s="278"/>
      <c r="LIF2" s="278"/>
      <c r="LIG2" s="278"/>
      <c r="LIH2" s="278"/>
      <c r="LII2" s="278"/>
      <c r="LIJ2" s="278"/>
      <c r="LIK2" s="278"/>
      <c r="LIL2" s="278"/>
      <c r="LIM2" s="278"/>
      <c r="LIN2" s="278"/>
      <c r="LIO2" s="278"/>
      <c r="LIP2" s="278"/>
      <c r="LIQ2" s="278"/>
      <c r="LIR2" s="278"/>
      <c r="LIS2" s="278"/>
      <c r="LIT2" s="278"/>
      <c r="LIU2" s="278"/>
      <c r="LIV2" s="278"/>
      <c r="LIW2" s="278"/>
      <c r="LIX2" s="278"/>
      <c r="LIY2" s="278"/>
      <c r="LIZ2" s="278"/>
      <c r="LJA2" s="278"/>
      <c r="LJB2" s="278"/>
      <c r="LJC2" s="278"/>
      <c r="LJD2" s="278"/>
      <c r="LJE2" s="278"/>
      <c r="LJF2" s="278"/>
      <c r="LJG2" s="278"/>
      <c r="LJH2" s="278"/>
      <c r="LJI2" s="278"/>
      <c r="LJJ2" s="278"/>
      <c r="LJK2" s="278"/>
      <c r="LJL2" s="278"/>
      <c r="LJM2" s="278"/>
      <c r="LJN2" s="278"/>
      <c r="LJO2" s="278"/>
      <c r="LJP2" s="278"/>
      <c r="LJQ2" s="278"/>
      <c r="LJR2" s="278"/>
      <c r="LJS2" s="278"/>
      <c r="LJT2" s="278"/>
      <c r="LJU2" s="278"/>
      <c r="LJV2" s="278"/>
      <c r="LJW2" s="278"/>
      <c r="LJX2" s="278"/>
      <c r="LJY2" s="278"/>
      <c r="LJZ2" s="278"/>
      <c r="LKA2" s="278"/>
      <c r="LKB2" s="278"/>
      <c r="LKC2" s="278"/>
      <c r="LKD2" s="278"/>
      <c r="LKE2" s="278"/>
      <c r="LKF2" s="278"/>
      <c r="LKG2" s="278"/>
      <c r="LKH2" s="278"/>
      <c r="LKI2" s="278"/>
      <c r="LKJ2" s="278"/>
      <c r="LKK2" s="278"/>
      <c r="LKL2" s="278"/>
      <c r="LKM2" s="278"/>
      <c r="LKN2" s="278"/>
      <c r="LKO2" s="278"/>
      <c r="LKP2" s="278"/>
      <c r="LKQ2" s="278"/>
      <c r="LKR2" s="278"/>
      <c r="LKS2" s="278"/>
      <c r="LKT2" s="278"/>
      <c r="LKU2" s="278"/>
      <c r="LKV2" s="278"/>
      <c r="LKW2" s="278"/>
      <c r="LKX2" s="278"/>
      <c r="LKY2" s="278"/>
      <c r="LKZ2" s="278"/>
      <c r="LLA2" s="278"/>
      <c r="LLB2" s="278"/>
      <c r="LLC2" s="278"/>
      <c r="LLD2" s="278"/>
      <c r="LLE2" s="278"/>
      <c r="LLF2" s="278"/>
      <c r="LLG2" s="278"/>
      <c r="LLH2" s="278"/>
      <c r="LLI2" s="278"/>
      <c r="LLJ2" s="278"/>
      <c r="LLK2" s="278"/>
      <c r="LLL2" s="278"/>
      <c r="LLM2" s="278"/>
      <c r="LLN2" s="278"/>
      <c r="LLO2" s="278"/>
      <c r="LLP2" s="278"/>
      <c r="LLQ2" s="278"/>
      <c r="LLR2" s="278"/>
      <c r="LLS2" s="278"/>
      <c r="LLT2" s="278"/>
      <c r="LLU2" s="278"/>
      <c r="LLV2" s="278"/>
      <c r="LLW2" s="278"/>
      <c r="LLX2" s="278"/>
      <c r="LLY2" s="278"/>
      <c r="LLZ2" s="278"/>
      <c r="LMA2" s="278"/>
      <c r="LMB2" s="278"/>
      <c r="LMC2" s="278"/>
      <c r="LMD2" s="278"/>
      <c r="LME2" s="278"/>
      <c r="LMF2" s="278"/>
      <c r="LMG2" s="278"/>
      <c r="LMH2" s="278"/>
      <c r="LMI2" s="278"/>
      <c r="LMJ2" s="278"/>
      <c r="LMK2" s="278"/>
      <c r="LML2" s="278"/>
      <c r="LMM2" s="278"/>
      <c r="LMN2" s="278"/>
      <c r="LMO2" s="278"/>
      <c r="LMP2" s="278"/>
      <c r="LMQ2" s="278"/>
      <c r="LMR2" s="278"/>
      <c r="LMS2" s="278"/>
      <c r="LMT2" s="278"/>
      <c r="LMU2" s="278"/>
      <c r="LMV2" s="278"/>
      <c r="LMW2" s="278"/>
      <c r="LMX2" s="278"/>
      <c r="LMY2" s="278"/>
      <c r="LMZ2" s="278"/>
      <c r="LNA2" s="278"/>
      <c r="LNB2" s="278"/>
      <c r="LNC2" s="278"/>
      <c r="LND2" s="278"/>
      <c r="LNE2" s="278"/>
      <c r="LNF2" s="278"/>
      <c r="LNG2" s="278"/>
      <c r="LNH2" s="278"/>
      <c r="LNI2" s="278"/>
      <c r="LNJ2" s="278"/>
      <c r="LNK2" s="278"/>
      <c r="LNL2" s="278"/>
      <c r="LNM2" s="278"/>
      <c r="LNN2" s="278"/>
      <c r="LNO2" s="278"/>
      <c r="LNP2" s="278"/>
      <c r="LNQ2" s="278"/>
      <c r="LNR2" s="278"/>
      <c r="LNS2" s="278"/>
      <c r="LNT2" s="278"/>
      <c r="LNU2" s="278"/>
      <c r="LNV2" s="278"/>
      <c r="LNW2" s="278"/>
      <c r="LNX2" s="278"/>
      <c r="LNY2" s="278"/>
      <c r="LNZ2" s="278"/>
      <c r="LOA2" s="278"/>
      <c r="LOB2" s="278"/>
      <c r="LOC2" s="278"/>
      <c r="LOD2" s="278"/>
      <c r="LOE2" s="278"/>
      <c r="LOF2" s="278"/>
      <c r="LOG2" s="278"/>
      <c r="LOH2" s="278"/>
      <c r="LOI2" s="278"/>
      <c r="LOJ2" s="278"/>
      <c r="LOK2" s="278"/>
      <c r="LOL2" s="278"/>
      <c r="LOM2" s="278"/>
      <c r="LON2" s="278"/>
      <c r="LOO2" s="278"/>
      <c r="LOP2" s="278"/>
      <c r="LOQ2" s="278"/>
      <c r="LOR2" s="278"/>
      <c r="LOS2" s="278"/>
      <c r="LOT2" s="278"/>
      <c r="LOU2" s="278"/>
      <c r="LOV2" s="278"/>
      <c r="LOW2" s="278"/>
      <c r="LOX2" s="278"/>
      <c r="LOY2" s="278"/>
      <c r="LOZ2" s="278"/>
      <c r="LPA2" s="278"/>
      <c r="LPB2" s="278"/>
      <c r="LPC2" s="278"/>
      <c r="LPD2" s="278"/>
      <c r="LPE2" s="278"/>
      <c r="LPF2" s="278"/>
      <c r="LPG2" s="278"/>
      <c r="LPH2" s="278"/>
      <c r="LPI2" s="278"/>
      <c r="LPJ2" s="278"/>
      <c r="LPK2" s="278"/>
      <c r="LPL2" s="278"/>
      <c r="LPM2" s="278"/>
      <c r="LPN2" s="278"/>
      <c r="LPO2" s="278"/>
      <c r="LPP2" s="278"/>
      <c r="LPQ2" s="278"/>
      <c r="LPR2" s="278"/>
      <c r="LPS2" s="278"/>
      <c r="LPT2" s="278"/>
      <c r="LPU2" s="278"/>
      <c r="LPV2" s="278"/>
      <c r="LPW2" s="278"/>
      <c r="LPX2" s="278"/>
      <c r="LPY2" s="278"/>
      <c r="LPZ2" s="278"/>
      <c r="LQA2" s="278"/>
      <c r="LQB2" s="278"/>
      <c r="LQC2" s="278"/>
      <c r="LQD2" s="278"/>
      <c r="LQE2" s="278"/>
      <c r="LQF2" s="278"/>
      <c r="LQG2" s="278"/>
      <c r="LQH2" s="278"/>
      <c r="LQI2" s="278"/>
      <c r="LQJ2" s="278"/>
      <c r="LQK2" s="278"/>
      <c r="LQL2" s="278"/>
      <c r="LQM2" s="278"/>
      <c r="LQN2" s="278"/>
      <c r="LQO2" s="278"/>
      <c r="LQP2" s="278"/>
      <c r="LQQ2" s="278"/>
      <c r="LQR2" s="278"/>
      <c r="LQS2" s="278"/>
      <c r="LQT2" s="278"/>
      <c r="LQU2" s="278"/>
      <c r="LQV2" s="278"/>
      <c r="LQW2" s="278"/>
      <c r="LQX2" s="278"/>
      <c r="LQY2" s="278"/>
      <c r="LQZ2" s="278"/>
      <c r="LRA2" s="278"/>
      <c r="LRB2" s="278"/>
      <c r="LRC2" s="278"/>
      <c r="LRD2" s="278"/>
      <c r="LRE2" s="278"/>
      <c r="LRF2" s="278"/>
      <c r="LRG2" s="278"/>
      <c r="LRH2" s="278"/>
      <c r="LRI2" s="278"/>
      <c r="LRJ2" s="278"/>
      <c r="LRK2" s="278"/>
      <c r="LRL2" s="278"/>
      <c r="LRM2" s="278"/>
      <c r="LRN2" s="278"/>
      <c r="LRO2" s="278"/>
      <c r="LRP2" s="278"/>
      <c r="LRQ2" s="278"/>
      <c r="LRR2" s="278"/>
      <c r="LRS2" s="278"/>
      <c r="LRT2" s="278"/>
      <c r="LRU2" s="278"/>
      <c r="LRV2" s="278"/>
      <c r="LRW2" s="278"/>
      <c r="LRX2" s="278"/>
      <c r="LRY2" s="278"/>
      <c r="LRZ2" s="278"/>
      <c r="LSA2" s="278"/>
      <c r="LSB2" s="278"/>
      <c r="LSC2" s="278"/>
      <c r="LSD2" s="278"/>
      <c r="LSE2" s="278"/>
      <c r="LSF2" s="278"/>
      <c r="LSG2" s="278"/>
      <c r="LSH2" s="278"/>
      <c r="LSI2" s="278"/>
      <c r="LSJ2" s="278"/>
      <c r="LSK2" s="278"/>
      <c r="LSL2" s="278"/>
      <c r="LSM2" s="278"/>
      <c r="LSN2" s="278"/>
      <c r="LSO2" s="278"/>
      <c r="LSP2" s="278"/>
      <c r="LSQ2" s="278"/>
      <c r="LSR2" s="278"/>
      <c r="LSS2" s="278"/>
      <c r="LST2" s="278"/>
      <c r="LSU2" s="278"/>
      <c r="LSV2" s="278"/>
      <c r="LSW2" s="278"/>
      <c r="LSX2" s="278"/>
      <c r="LSY2" s="278"/>
      <c r="LSZ2" s="278"/>
      <c r="LTA2" s="278"/>
      <c r="LTB2" s="278"/>
      <c r="LTC2" s="278"/>
      <c r="LTD2" s="278"/>
      <c r="LTE2" s="278"/>
      <c r="LTF2" s="278"/>
      <c r="LTG2" s="278"/>
      <c r="LTH2" s="278"/>
      <c r="LTI2" s="278"/>
      <c r="LTJ2" s="278"/>
      <c r="LTK2" s="278"/>
      <c r="LTL2" s="278"/>
      <c r="LTM2" s="278"/>
      <c r="LTN2" s="278"/>
      <c r="LTO2" s="278"/>
      <c r="LTP2" s="278"/>
      <c r="LTQ2" s="278"/>
      <c r="LTR2" s="278"/>
      <c r="LTS2" s="278"/>
      <c r="LTT2" s="278"/>
      <c r="LTU2" s="278"/>
      <c r="LTV2" s="278"/>
      <c r="LTW2" s="278"/>
      <c r="LTX2" s="278"/>
      <c r="LTY2" s="278"/>
      <c r="LTZ2" s="278"/>
      <c r="LUA2" s="278"/>
      <c r="LUB2" s="278"/>
      <c r="LUC2" s="278"/>
      <c r="LUD2" s="278"/>
      <c r="LUE2" s="278"/>
      <c r="LUF2" s="278"/>
      <c r="LUG2" s="278"/>
      <c r="LUH2" s="278"/>
      <c r="LUI2" s="278"/>
      <c r="LUJ2" s="278"/>
      <c r="LUK2" s="278"/>
      <c r="LUL2" s="278"/>
      <c r="LUM2" s="278"/>
      <c r="LUN2" s="278"/>
      <c r="LUO2" s="278"/>
      <c r="LUP2" s="278"/>
      <c r="LUQ2" s="278"/>
      <c r="LUR2" s="278"/>
      <c r="LUS2" s="278"/>
      <c r="LUT2" s="278"/>
      <c r="LUU2" s="278"/>
      <c r="LUV2" s="278"/>
      <c r="LUW2" s="278"/>
      <c r="LUX2" s="278"/>
      <c r="LUY2" s="278"/>
      <c r="LUZ2" s="278"/>
      <c r="LVA2" s="278"/>
      <c r="LVB2" s="278"/>
      <c r="LVC2" s="278"/>
      <c r="LVD2" s="278"/>
      <c r="LVE2" s="278"/>
      <c r="LVF2" s="278"/>
      <c r="LVG2" s="278"/>
      <c r="LVH2" s="278"/>
      <c r="LVI2" s="278"/>
      <c r="LVJ2" s="278"/>
      <c r="LVK2" s="278"/>
      <c r="LVL2" s="278"/>
      <c r="LVM2" s="278"/>
      <c r="LVN2" s="278"/>
      <c r="LVO2" s="278"/>
      <c r="LVP2" s="278"/>
      <c r="LVQ2" s="278"/>
      <c r="LVR2" s="278"/>
      <c r="LVS2" s="278"/>
      <c r="LVT2" s="278"/>
      <c r="LVU2" s="278"/>
      <c r="LVV2" s="278"/>
      <c r="LVW2" s="278"/>
      <c r="LVX2" s="278"/>
      <c r="LVY2" s="278"/>
      <c r="LVZ2" s="278"/>
      <c r="LWA2" s="278"/>
      <c r="LWB2" s="278"/>
      <c r="LWC2" s="278"/>
      <c r="LWD2" s="278"/>
      <c r="LWE2" s="278"/>
      <c r="LWF2" s="278"/>
      <c r="LWG2" s="278"/>
      <c r="LWH2" s="278"/>
      <c r="LWI2" s="278"/>
      <c r="LWJ2" s="278"/>
      <c r="LWK2" s="278"/>
      <c r="LWL2" s="278"/>
      <c r="LWM2" s="278"/>
      <c r="LWN2" s="278"/>
      <c r="LWO2" s="278"/>
      <c r="LWP2" s="278"/>
      <c r="LWQ2" s="278"/>
      <c r="LWR2" s="278"/>
      <c r="LWS2" s="278"/>
      <c r="LWT2" s="278"/>
      <c r="LWU2" s="278"/>
      <c r="LWV2" s="278"/>
      <c r="LWW2" s="278"/>
      <c r="LWX2" s="278"/>
      <c r="LWY2" s="278"/>
      <c r="LWZ2" s="278"/>
      <c r="LXA2" s="278"/>
      <c r="LXB2" s="278"/>
      <c r="LXC2" s="278"/>
      <c r="LXD2" s="278"/>
      <c r="LXE2" s="278"/>
      <c r="LXF2" s="278"/>
      <c r="LXG2" s="278"/>
      <c r="LXH2" s="278"/>
      <c r="LXI2" s="278"/>
      <c r="LXJ2" s="278"/>
      <c r="LXK2" s="278"/>
      <c r="LXL2" s="278"/>
      <c r="LXM2" s="278"/>
      <c r="LXN2" s="278"/>
      <c r="LXO2" s="278"/>
      <c r="LXP2" s="278"/>
      <c r="LXQ2" s="278"/>
      <c r="LXR2" s="278"/>
      <c r="LXS2" s="278"/>
      <c r="LXT2" s="278"/>
      <c r="LXU2" s="278"/>
      <c r="LXV2" s="278"/>
      <c r="LXW2" s="278"/>
      <c r="LXX2" s="278"/>
      <c r="LXY2" s="278"/>
      <c r="LXZ2" s="278"/>
      <c r="LYA2" s="278"/>
      <c r="LYB2" s="278"/>
      <c r="LYC2" s="278"/>
      <c r="LYD2" s="278"/>
      <c r="LYE2" s="278"/>
      <c r="LYF2" s="278"/>
      <c r="LYG2" s="278"/>
      <c r="LYH2" s="278"/>
      <c r="LYI2" s="278"/>
      <c r="LYJ2" s="278"/>
      <c r="LYK2" s="278"/>
      <c r="LYL2" s="278"/>
      <c r="LYM2" s="278"/>
      <c r="LYN2" s="278"/>
      <c r="LYO2" s="278"/>
      <c r="LYP2" s="278"/>
      <c r="LYQ2" s="278"/>
      <c r="LYR2" s="278"/>
      <c r="LYS2" s="278"/>
      <c r="LYT2" s="278"/>
      <c r="LYU2" s="278"/>
      <c r="LYV2" s="278"/>
      <c r="LYW2" s="278"/>
      <c r="LYX2" s="278"/>
      <c r="LYY2" s="278"/>
      <c r="LYZ2" s="278"/>
      <c r="LZA2" s="278"/>
      <c r="LZB2" s="278"/>
      <c r="LZC2" s="278"/>
      <c r="LZD2" s="278"/>
      <c r="LZE2" s="278"/>
      <c r="LZF2" s="278"/>
      <c r="LZG2" s="278"/>
      <c r="LZH2" s="278"/>
      <c r="LZI2" s="278"/>
      <c r="LZJ2" s="278"/>
      <c r="LZK2" s="278"/>
      <c r="LZL2" s="278"/>
      <c r="LZM2" s="278"/>
      <c r="LZN2" s="278"/>
      <c r="LZO2" s="278"/>
      <c r="LZP2" s="278"/>
      <c r="LZQ2" s="278"/>
      <c r="LZR2" s="278"/>
      <c r="LZS2" s="278"/>
      <c r="LZT2" s="278"/>
      <c r="LZU2" s="278"/>
      <c r="LZV2" s="278"/>
      <c r="LZW2" s="278"/>
      <c r="LZX2" s="278"/>
      <c r="LZY2" s="278"/>
      <c r="LZZ2" s="278"/>
      <c r="MAA2" s="278"/>
      <c r="MAB2" s="278"/>
      <c r="MAC2" s="278"/>
      <c r="MAD2" s="278"/>
      <c r="MAE2" s="278"/>
      <c r="MAF2" s="278"/>
      <c r="MAG2" s="278"/>
      <c r="MAH2" s="278"/>
      <c r="MAI2" s="278"/>
      <c r="MAJ2" s="278"/>
      <c r="MAK2" s="278"/>
      <c r="MAL2" s="278"/>
      <c r="MAM2" s="278"/>
      <c r="MAN2" s="278"/>
      <c r="MAO2" s="278"/>
      <c r="MAP2" s="278"/>
      <c r="MAQ2" s="278"/>
      <c r="MAR2" s="278"/>
      <c r="MAS2" s="278"/>
      <c r="MAT2" s="278"/>
      <c r="MAU2" s="278"/>
      <c r="MAV2" s="278"/>
      <c r="MAW2" s="278"/>
      <c r="MAX2" s="278"/>
      <c r="MAY2" s="278"/>
      <c r="MAZ2" s="278"/>
      <c r="MBA2" s="278"/>
      <c r="MBB2" s="278"/>
      <c r="MBC2" s="278"/>
      <c r="MBD2" s="278"/>
      <c r="MBE2" s="278"/>
      <c r="MBF2" s="278"/>
      <c r="MBG2" s="278"/>
      <c r="MBH2" s="278"/>
      <c r="MBI2" s="278"/>
      <c r="MBJ2" s="278"/>
      <c r="MBK2" s="278"/>
      <c r="MBL2" s="278"/>
      <c r="MBM2" s="278"/>
      <c r="MBN2" s="278"/>
      <c r="MBO2" s="278"/>
      <c r="MBP2" s="278"/>
      <c r="MBQ2" s="278"/>
      <c r="MBR2" s="278"/>
      <c r="MBS2" s="278"/>
      <c r="MBT2" s="278"/>
      <c r="MBU2" s="278"/>
      <c r="MBV2" s="278"/>
      <c r="MBW2" s="278"/>
      <c r="MBX2" s="278"/>
      <c r="MBY2" s="278"/>
      <c r="MBZ2" s="278"/>
      <c r="MCA2" s="278"/>
      <c r="MCB2" s="278"/>
      <c r="MCC2" s="278"/>
      <c r="MCD2" s="278"/>
      <c r="MCE2" s="278"/>
      <c r="MCF2" s="278"/>
      <c r="MCG2" s="278"/>
      <c r="MCH2" s="278"/>
      <c r="MCI2" s="278"/>
      <c r="MCJ2" s="278"/>
      <c r="MCK2" s="278"/>
      <c r="MCL2" s="278"/>
      <c r="MCM2" s="278"/>
      <c r="MCN2" s="278"/>
      <c r="MCO2" s="278"/>
      <c r="MCP2" s="278"/>
      <c r="MCQ2" s="278"/>
      <c r="MCR2" s="278"/>
      <c r="MCS2" s="278"/>
      <c r="MCT2" s="278"/>
      <c r="MCU2" s="278"/>
      <c r="MCV2" s="278"/>
      <c r="MCW2" s="278"/>
      <c r="MCX2" s="278"/>
      <c r="MCY2" s="278"/>
      <c r="MCZ2" s="278"/>
      <c r="MDA2" s="278"/>
      <c r="MDB2" s="278"/>
      <c r="MDC2" s="278"/>
      <c r="MDD2" s="278"/>
      <c r="MDE2" s="278"/>
      <c r="MDF2" s="278"/>
      <c r="MDG2" s="278"/>
      <c r="MDH2" s="278"/>
      <c r="MDI2" s="278"/>
      <c r="MDJ2" s="278"/>
      <c r="MDK2" s="278"/>
      <c r="MDL2" s="278"/>
      <c r="MDM2" s="278"/>
      <c r="MDN2" s="278"/>
      <c r="MDO2" s="278"/>
      <c r="MDP2" s="278"/>
      <c r="MDQ2" s="278"/>
      <c r="MDR2" s="278"/>
      <c r="MDS2" s="278"/>
      <c r="MDT2" s="278"/>
      <c r="MDU2" s="278"/>
      <c r="MDV2" s="278"/>
      <c r="MDW2" s="278"/>
      <c r="MDX2" s="278"/>
      <c r="MDY2" s="278"/>
      <c r="MDZ2" s="278"/>
      <c r="MEA2" s="278"/>
      <c r="MEB2" s="278"/>
      <c r="MEC2" s="278"/>
      <c r="MED2" s="278"/>
      <c r="MEE2" s="278"/>
      <c r="MEF2" s="278"/>
      <c r="MEG2" s="278"/>
      <c r="MEH2" s="278"/>
      <c r="MEI2" s="278"/>
      <c r="MEJ2" s="278"/>
      <c r="MEK2" s="278"/>
      <c r="MEL2" s="278"/>
      <c r="MEM2" s="278"/>
      <c r="MEN2" s="278"/>
      <c r="MEO2" s="278"/>
      <c r="MEP2" s="278"/>
      <c r="MEQ2" s="278"/>
      <c r="MER2" s="278"/>
      <c r="MES2" s="278"/>
      <c r="MET2" s="278"/>
      <c r="MEU2" s="278"/>
      <c r="MEV2" s="278"/>
      <c r="MEW2" s="278"/>
      <c r="MEX2" s="278"/>
      <c r="MEY2" s="278"/>
      <c r="MEZ2" s="278"/>
      <c r="MFA2" s="278"/>
      <c r="MFB2" s="278"/>
      <c r="MFC2" s="278"/>
      <c r="MFD2" s="278"/>
      <c r="MFE2" s="278"/>
      <c r="MFF2" s="278"/>
      <c r="MFG2" s="278"/>
      <c r="MFH2" s="278"/>
      <c r="MFI2" s="278"/>
      <c r="MFJ2" s="278"/>
      <c r="MFK2" s="278"/>
      <c r="MFL2" s="278"/>
      <c r="MFM2" s="278"/>
      <c r="MFN2" s="278"/>
      <c r="MFO2" s="278"/>
      <c r="MFP2" s="278"/>
      <c r="MFQ2" s="278"/>
      <c r="MFR2" s="278"/>
      <c r="MFS2" s="278"/>
      <c r="MFT2" s="278"/>
      <c r="MFU2" s="278"/>
      <c r="MFV2" s="278"/>
      <c r="MFW2" s="278"/>
      <c r="MFX2" s="278"/>
      <c r="MFY2" s="278"/>
      <c r="MFZ2" s="278"/>
      <c r="MGA2" s="278"/>
      <c r="MGB2" s="278"/>
      <c r="MGC2" s="278"/>
      <c r="MGD2" s="278"/>
      <c r="MGE2" s="278"/>
      <c r="MGF2" s="278"/>
      <c r="MGG2" s="278"/>
      <c r="MGH2" s="278"/>
      <c r="MGI2" s="278"/>
      <c r="MGJ2" s="278"/>
      <c r="MGK2" s="278"/>
      <c r="MGL2" s="278"/>
      <c r="MGM2" s="278"/>
      <c r="MGN2" s="278"/>
      <c r="MGO2" s="278"/>
      <c r="MGP2" s="278"/>
      <c r="MGQ2" s="278"/>
      <c r="MGR2" s="278"/>
      <c r="MGS2" s="278"/>
      <c r="MGT2" s="278"/>
      <c r="MGU2" s="278"/>
      <c r="MGV2" s="278"/>
      <c r="MGW2" s="278"/>
      <c r="MGX2" s="278"/>
      <c r="MGY2" s="278"/>
      <c r="MGZ2" s="278"/>
      <c r="MHA2" s="278"/>
      <c r="MHB2" s="278"/>
      <c r="MHC2" s="278"/>
      <c r="MHD2" s="278"/>
      <c r="MHE2" s="278"/>
      <c r="MHF2" s="278"/>
      <c r="MHG2" s="278"/>
      <c r="MHH2" s="278"/>
      <c r="MHI2" s="278"/>
      <c r="MHJ2" s="278"/>
      <c r="MHK2" s="278"/>
      <c r="MHL2" s="278"/>
      <c r="MHM2" s="278"/>
      <c r="MHN2" s="278"/>
      <c r="MHO2" s="278"/>
      <c r="MHP2" s="278"/>
      <c r="MHQ2" s="278"/>
      <c r="MHR2" s="278"/>
      <c r="MHS2" s="278"/>
      <c r="MHT2" s="278"/>
      <c r="MHU2" s="278"/>
      <c r="MHV2" s="278"/>
      <c r="MHW2" s="278"/>
      <c r="MHX2" s="278"/>
      <c r="MHY2" s="278"/>
      <c r="MHZ2" s="278"/>
      <c r="MIA2" s="278"/>
      <c r="MIB2" s="278"/>
      <c r="MIC2" s="278"/>
      <c r="MID2" s="278"/>
      <c r="MIE2" s="278"/>
      <c r="MIF2" s="278"/>
      <c r="MIG2" s="278"/>
      <c r="MIH2" s="278"/>
      <c r="MII2" s="278"/>
      <c r="MIJ2" s="278"/>
      <c r="MIK2" s="278"/>
      <c r="MIL2" s="278"/>
      <c r="MIM2" s="278"/>
      <c r="MIN2" s="278"/>
      <c r="MIO2" s="278"/>
      <c r="MIP2" s="278"/>
      <c r="MIQ2" s="278"/>
      <c r="MIR2" s="278"/>
      <c r="MIS2" s="278"/>
      <c r="MIT2" s="278"/>
      <c r="MIU2" s="278"/>
      <c r="MIV2" s="278"/>
      <c r="MIW2" s="278"/>
      <c r="MIX2" s="278"/>
      <c r="MIY2" s="278"/>
      <c r="MIZ2" s="278"/>
      <c r="MJA2" s="278"/>
      <c r="MJB2" s="278"/>
      <c r="MJC2" s="278"/>
      <c r="MJD2" s="278"/>
      <c r="MJE2" s="278"/>
      <c r="MJF2" s="278"/>
      <c r="MJG2" s="278"/>
      <c r="MJH2" s="278"/>
      <c r="MJI2" s="278"/>
      <c r="MJJ2" s="278"/>
      <c r="MJK2" s="278"/>
      <c r="MJL2" s="278"/>
      <c r="MJM2" s="278"/>
      <c r="MJN2" s="278"/>
      <c r="MJO2" s="278"/>
      <c r="MJP2" s="278"/>
      <c r="MJQ2" s="278"/>
      <c r="MJR2" s="278"/>
      <c r="MJS2" s="278"/>
      <c r="MJT2" s="278"/>
      <c r="MJU2" s="278"/>
      <c r="MJV2" s="278"/>
      <c r="MJW2" s="278"/>
      <c r="MJX2" s="278"/>
      <c r="MJY2" s="278"/>
      <c r="MJZ2" s="278"/>
      <c r="MKA2" s="278"/>
      <c r="MKB2" s="278"/>
      <c r="MKC2" s="278"/>
      <c r="MKD2" s="278"/>
      <c r="MKE2" s="278"/>
      <c r="MKF2" s="278"/>
      <c r="MKG2" s="278"/>
      <c r="MKH2" s="278"/>
      <c r="MKI2" s="278"/>
      <c r="MKJ2" s="278"/>
      <c r="MKK2" s="278"/>
      <c r="MKL2" s="278"/>
      <c r="MKM2" s="278"/>
      <c r="MKN2" s="278"/>
      <c r="MKO2" s="278"/>
      <c r="MKP2" s="278"/>
      <c r="MKQ2" s="278"/>
      <c r="MKR2" s="278"/>
      <c r="MKS2" s="278"/>
      <c r="MKT2" s="278"/>
      <c r="MKU2" s="278"/>
      <c r="MKV2" s="278"/>
      <c r="MKW2" s="278"/>
      <c r="MKX2" s="278"/>
      <c r="MKY2" s="278"/>
      <c r="MKZ2" s="278"/>
      <c r="MLA2" s="278"/>
      <c r="MLB2" s="278"/>
      <c r="MLC2" s="278"/>
      <c r="MLD2" s="278"/>
      <c r="MLE2" s="278"/>
      <c r="MLF2" s="278"/>
      <c r="MLG2" s="278"/>
      <c r="MLH2" s="278"/>
      <c r="MLI2" s="278"/>
      <c r="MLJ2" s="278"/>
      <c r="MLK2" s="278"/>
      <c r="MLL2" s="278"/>
      <c r="MLM2" s="278"/>
      <c r="MLN2" s="278"/>
      <c r="MLO2" s="278"/>
      <c r="MLP2" s="278"/>
      <c r="MLQ2" s="278"/>
      <c r="MLR2" s="278"/>
      <c r="MLS2" s="278"/>
      <c r="MLT2" s="278"/>
      <c r="MLU2" s="278"/>
      <c r="MLV2" s="278"/>
      <c r="MLW2" s="278"/>
      <c r="MLX2" s="278"/>
      <c r="MLY2" s="278"/>
      <c r="MLZ2" s="278"/>
      <c r="MMA2" s="278"/>
      <c r="MMB2" s="278"/>
      <c r="MMC2" s="278"/>
      <c r="MMD2" s="278"/>
      <c r="MME2" s="278"/>
      <c r="MMF2" s="278"/>
      <c r="MMG2" s="278"/>
      <c r="MMH2" s="278"/>
      <c r="MMI2" s="278"/>
      <c r="MMJ2" s="278"/>
      <c r="MMK2" s="278"/>
      <c r="MML2" s="278"/>
      <c r="MMM2" s="278"/>
      <c r="MMN2" s="278"/>
      <c r="MMO2" s="278"/>
      <c r="MMP2" s="278"/>
      <c r="MMQ2" s="278"/>
      <c r="MMR2" s="278"/>
      <c r="MMS2" s="278"/>
      <c r="MMT2" s="278"/>
      <c r="MMU2" s="278"/>
      <c r="MMV2" s="278"/>
      <c r="MMW2" s="278"/>
      <c r="MMX2" s="278"/>
      <c r="MMY2" s="278"/>
      <c r="MMZ2" s="278"/>
      <c r="MNA2" s="278"/>
      <c r="MNB2" s="278"/>
      <c r="MNC2" s="278"/>
      <c r="MND2" s="278"/>
      <c r="MNE2" s="278"/>
      <c r="MNF2" s="278"/>
      <c r="MNG2" s="278"/>
      <c r="MNH2" s="278"/>
      <c r="MNI2" s="278"/>
      <c r="MNJ2" s="278"/>
      <c r="MNK2" s="278"/>
      <c r="MNL2" s="278"/>
      <c r="MNM2" s="278"/>
      <c r="MNN2" s="278"/>
      <c r="MNO2" s="278"/>
      <c r="MNP2" s="278"/>
      <c r="MNQ2" s="278"/>
      <c r="MNR2" s="278"/>
      <c r="MNS2" s="278"/>
      <c r="MNT2" s="278"/>
      <c r="MNU2" s="278"/>
      <c r="MNV2" s="278"/>
      <c r="MNW2" s="278"/>
      <c r="MNX2" s="278"/>
      <c r="MNY2" s="278"/>
      <c r="MNZ2" s="278"/>
      <c r="MOA2" s="278"/>
      <c r="MOB2" s="278"/>
      <c r="MOC2" s="278"/>
      <c r="MOD2" s="278"/>
      <c r="MOE2" s="278"/>
      <c r="MOF2" s="278"/>
      <c r="MOG2" s="278"/>
      <c r="MOH2" s="278"/>
      <c r="MOI2" s="278"/>
      <c r="MOJ2" s="278"/>
      <c r="MOK2" s="278"/>
      <c r="MOL2" s="278"/>
      <c r="MOM2" s="278"/>
      <c r="MON2" s="278"/>
      <c r="MOO2" s="278"/>
      <c r="MOP2" s="278"/>
      <c r="MOQ2" s="278"/>
      <c r="MOR2" s="278"/>
      <c r="MOS2" s="278"/>
      <c r="MOT2" s="278"/>
      <c r="MOU2" s="278"/>
      <c r="MOV2" s="278"/>
      <c r="MOW2" s="278"/>
      <c r="MOX2" s="278"/>
      <c r="MOY2" s="278"/>
      <c r="MOZ2" s="278"/>
      <c r="MPA2" s="278"/>
      <c r="MPB2" s="278"/>
      <c r="MPC2" s="278"/>
      <c r="MPD2" s="278"/>
      <c r="MPE2" s="278"/>
      <c r="MPF2" s="278"/>
      <c r="MPG2" s="278"/>
      <c r="MPH2" s="278"/>
      <c r="MPI2" s="278"/>
      <c r="MPJ2" s="278"/>
      <c r="MPK2" s="278"/>
      <c r="MPL2" s="278"/>
      <c r="MPM2" s="278"/>
      <c r="MPN2" s="278"/>
      <c r="MPO2" s="278"/>
      <c r="MPP2" s="278"/>
      <c r="MPQ2" s="278"/>
      <c r="MPR2" s="278"/>
      <c r="MPS2" s="278"/>
      <c r="MPT2" s="278"/>
      <c r="MPU2" s="278"/>
      <c r="MPV2" s="278"/>
      <c r="MPW2" s="278"/>
      <c r="MPX2" s="278"/>
      <c r="MPY2" s="278"/>
      <c r="MPZ2" s="278"/>
      <c r="MQA2" s="278"/>
      <c r="MQB2" s="278"/>
      <c r="MQC2" s="278"/>
      <c r="MQD2" s="278"/>
      <c r="MQE2" s="278"/>
      <c r="MQF2" s="278"/>
      <c r="MQG2" s="278"/>
      <c r="MQH2" s="278"/>
      <c r="MQI2" s="278"/>
      <c r="MQJ2" s="278"/>
      <c r="MQK2" s="278"/>
      <c r="MQL2" s="278"/>
      <c r="MQM2" s="278"/>
      <c r="MQN2" s="278"/>
      <c r="MQO2" s="278"/>
      <c r="MQP2" s="278"/>
      <c r="MQQ2" s="278"/>
      <c r="MQR2" s="278"/>
      <c r="MQS2" s="278"/>
      <c r="MQT2" s="278"/>
      <c r="MQU2" s="278"/>
      <c r="MQV2" s="278"/>
      <c r="MQW2" s="278"/>
      <c r="MQX2" s="278"/>
      <c r="MQY2" s="278"/>
      <c r="MQZ2" s="278"/>
      <c r="MRA2" s="278"/>
      <c r="MRB2" s="278"/>
      <c r="MRC2" s="278"/>
      <c r="MRD2" s="278"/>
      <c r="MRE2" s="278"/>
      <c r="MRF2" s="278"/>
      <c r="MRG2" s="278"/>
      <c r="MRH2" s="278"/>
      <c r="MRI2" s="278"/>
      <c r="MRJ2" s="278"/>
      <c r="MRK2" s="278"/>
      <c r="MRL2" s="278"/>
      <c r="MRM2" s="278"/>
      <c r="MRN2" s="278"/>
      <c r="MRO2" s="278"/>
      <c r="MRP2" s="278"/>
      <c r="MRQ2" s="278"/>
      <c r="MRR2" s="278"/>
      <c r="MRS2" s="278"/>
      <c r="MRT2" s="278"/>
      <c r="MRU2" s="278"/>
      <c r="MRV2" s="278"/>
      <c r="MRW2" s="278"/>
      <c r="MRX2" s="278"/>
      <c r="MRY2" s="278"/>
      <c r="MRZ2" s="278"/>
      <c r="MSA2" s="278"/>
      <c r="MSB2" s="278"/>
      <c r="MSC2" s="278"/>
      <c r="MSD2" s="278"/>
      <c r="MSE2" s="278"/>
      <c r="MSF2" s="278"/>
      <c r="MSG2" s="278"/>
      <c r="MSH2" s="278"/>
      <c r="MSI2" s="278"/>
      <c r="MSJ2" s="278"/>
      <c r="MSK2" s="278"/>
      <c r="MSL2" s="278"/>
      <c r="MSM2" s="278"/>
      <c r="MSN2" s="278"/>
      <c r="MSO2" s="278"/>
      <c r="MSP2" s="278"/>
      <c r="MSQ2" s="278"/>
      <c r="MSR2" s="278"/>
      <c r="MSS2" s="278"/>
      <c r="MST2" s="278"/>
      <c r="MSU2" s="278"/>
      <c r="MSV2" s="278"/>
      <c r="MSW2" s="278"/>
      <c r="MSX2" s="278"/>
      <c r="MSY2" s="278"/>
      <c r="MSZ2" s="278"/>
      <c r="MTA2" s="278"/>
      <c r="MTB2" s="278"/>
      <c r="MTC2" s="278"/>
      <c r="MTD2" s="278"/>
      <c r="MTE2" s="278"/>
      <c r="MTF2" s="278"/>
      <c r="MTG2" s="278"/>
      <c r="MTH2" s="278"/>
      <c r="MTI2" s="278"/>
      <c r="MTJ2" s="278"/>
      <c r="MTK2" s="278"/>
      <c r="MTL2" s="278"/>
      <c r="MTM2" s="278"/>
      <c r="MTN2" s="278"/>
      <c r="MTO2" s="278"/>
      <c r="MTP2" s="278"/>
      <c r="MTQ2" s="278"/>
      <c r="MTR2" s="278"/>
      <c r="MTS2" s="278"/>
      <c r="MTT2" s="278"/>
      <c r="MTU2" s="278"/>
      <c r="MTV2" s="278"/>
      <c r="MTW2" s="278"/>
      <c r="MTX2" s="278"/>
      <c r="MTY2" s="278"/>
      <c r="MTZ2" s="278"/>
      <c r="MUA2" s="278"/>
      <c r="MUB2" s="278"/>
      <c r="MUC2" s="278"/>
      <c r="MUD2" s="278"/>
      <c r="MUE2" s="278"/>
      <c r="MUF2" s="278"/>
      <c r="MUG2" s="278"/>
      <c r="MUH2" s="278"/>
      <c r="MUI2" s="278"/>
      <c r="MUJ2" s="278"/>
      <c r="MUK2" s="278"/>
      <c r="MUL2" s="278"/>
      <c r="MUM2" s="278"/>
      <c r="MUN2" s="278"/>
      <c r="MUO2" s="278"/>
      <c r="MUP2" s="278"/>
      <c r="MUQ2" s="278"/>
      <c r="MUR2" s="278"/>
      <c r="MUS2" s="278"/>
      <c r="MUT2" s="278"/>
      <c r="MUU2" s="278"/>
      <c r="MUV2" s="278"/>
      <c r="MUW2" s="278"/>
      <c r="MUX2" s="278"/>
      <c r="MUY2" s="278"/>
      <c r="MUZ2" s="278"/>
      <c r="MVA2" s="278"/>
      <c r="MVB2" s="278"/>
      <c r="MVC2" s="278"/>
      <c r="MVD2" s="278"/>
      <c r="MVE2" s="278"/>
      <c r="MVF2" s="278"/>
      <c r="MVG2" s="278"/>
      <c r="MVH2" s="278"/>
      <c r="MVI2" s="278"/>
      <c r="MVJ2" s="278"/>
      <c r="MVK2" s="278"/>
      <c r="MVL2" s="278"/>
      <c r="MVM2" s="278"/>
      <c r="MVN2" s="278"/>
      <c r="MVO2" s="278"/>
      <c r="MVP2" s="278"/>
      <c r="MVQ2" s="278"/>
      <c r="MVR2" s="278"/>
      <c r="MVS2" s="278"/>
      <c r="MVT2" s="278"/>
      <c r="MVU2" s="278"/>
      <c r="MVV2" s="278"/>
      <c r="MVW2" s="278"/>
      <c r="MVX2" s="278"/>
      <c r="MVY2" s="278"/>
      <c r="MVZ2" s="278"/>
      <c r="MWA2" s="278"/>
      <c r="MWB2" s="278"/>
      <c r="MWC2" s="278"/>
      <c r="MWD2" s="278"/>
      <c r="MWE2" s="278"/>
      <c r="MWF2" s="278"/>
      <c r="MWG2" s="278"/>
      <c r="MWH2" s="278"/>
      <c r="MWI2" s="278"/>
      <c r="MWJ2" s="278"/>
      <c r="MWK2" s="278"/>
      <c r="MWL2" s="278"/>
      <c r="MWM2" s="278"/>
      <c r="MWN2" s="278"/>
      <c r="MWO2" s="278"/>
      <c r="MWP2" s="278"/>
      <c r="MWQ2" s="278"/>
      <c r="MWR2" s="278"/>
      <c r="MWS2" s="278"/>
      <c r="MWT2" s="278"/>
      <c r="MWU2" s="278"/>
      <c r="MWV2" s="278"/>
      <c r="MWW2" s="278"/>
      <c r="MWX2" s="278"/>
      <c r="MWY2" s="278"/>
      <c r="MWZ2" s="278"/>
      <c r="MXA2" s="278"/>
      <c r="MXB2" s="278"/>
      <c r="MXC2" s="278"/>
      <c r="MXD2" s="278"/>
      <c r="MXE2" s="278"/>
      <c r="MXF2" s="278"/>
      <c r="MXG2" s="278"/>
      <c r="MXH2" s="278"/>
      <c r="MXI2" s="278"/>
      <c r="MXJ2" s="278"/>
      <c r="MXK2" s="278"/>
      <c r="MXL2" s="278"/>
      <c r="MXM2" s="278"/>
      <c r="MXN2" s="278"/>
      <c r="MXO2" s="278"/>
      <c r="MXP2" s="278"/>
      <c r="MXQ2" s="278"/>
      <c r="MXR2" s="278"/>
      <c r="MXS2" s="278"/>
      <c r="MXT2" s="278"/>
      <c r="MXU2" s="278"/>
      <c r="MXV2" s="278"/>
      <c r="MXW2" s="278"/>
      <c r="MXX2" s="278"/>
      <c r="MXY2" s="278"/>
      <c r="MXZ2" s="278"/>
      <c r="MYA2" s="278"/>
      <c r="MYB2" s="278"/>
      <c r="MYC2" s="278"/>
      <c r="MYD2" s="278"/>
      <c r="MYE2" s="278"/>
      <c r="MYF2" s="278"/>
      <c r="MYG2" s="278"/>
      <c r="MYH2" s="278"/>
      <c r="MYI2" s="278"/>
      <c r="MYJ2" s="278"/>
      <c r="MYK2" s="278"/>
      <c r="MYL2" s="278"/>
      <c r="MYM2" s="278"/>
      <c r="MYN2" s="278"/>
      <c r="MYO2" s="278"/>
      <c r="MYP2" s="278"/>
      <c r="MYQ2" s="278"/>
      <c r="MYR2" s="278"/>
      <c r="MYS2" s="278"/>
      <c r="MYT2" s="278"/>
      <c r="MYU2" s="278"/>
      <c r="MYV2" s="278"/>
      <c r="MYW2" s="278"/>
      <c r="MYX2" s="278"/>
      <c r="MYY2" s="278"/>
      <c r="MYZ2" s="278"/>
      <c r="MZA2" s="278"/>
      <c r="MZB2" s="278"/>
      <c r="MZC2" s="278"/>
      <c r="MZD2" s="278"/>
      <c r="MZE2" s="278"/>
      <c r="MZF2" s="278"/>
      <c r="MZG2" s="278"/>
      <c r="MZH2" s="278"/>
      <c r="MZI2" s="278"/>
      <c r="MZJ2" s="278"/>
      <c r="MZK2" s="278"/>
      <c r="MZL2" s="278"/>
      <c r="MZM2" s="278"/>
      <c r="MZN2" s="278"/>
      <c r="MZO2" s="278"/>
      <c r="MZP2" s="278"/>
      <c r="MZQ2" s="278"/>
      <c r="MZR2" s="278"/>
      <c r="MZS2" s="278"/>
      <c r="MZT2" s="278"/>
      <c r="MZU2" s="278"/>
      <c r="MZV2" s="278"/>
      <c r="MZW2" s="278"/>
      <c r="MZX2" s="278"/>
      <c r="MZY2" s="278"/>
      <c r="MZZ2" s="278"/>
      <c r="NAA2" s="278"/>
      <c r="NAB2" s="278"/>
      <c r="NAC2" s="278"/>
      <c r="NAD2" s="278"/>
      <c r="NAE2" s="278"/>
      <c r="NAF2" s="278"/>
      <c r="NAG2" s="278"/>
      <c r="NAH2" s="278"/>
      <c r="NAI2" s="278"/>
      <c r="NAJ2" s="278"/>
      <c r="NAK2" s="278"/>
      <c r="NAL2" s="278"/>
      <c r="NAM2" s="278"/>
      <c r="NAN2" s="278"/>
      <c r="NAO2" s="278"/>
      <c r="NAP2" s="278"/>
      <c r="NAQ2" s="278"/>
      <c r="NAR2" s="278"/>
      <c r="NAS2" s="278"/>
      <c r="NAT2" s="278"/>
      <c r="NAU2" s="278"/>
      <c r="NAV2" s="278"/>
      <c r="NAW2" s="278"/>
      <c r="NAX2" s="278"/>
      <c r="NAY2" s="278"/>
      <c r="NAZ2" s="278"/>
      <c r="NBA2" s="278"/>
      <c r="NBB2" s="278"/>
      <c r="NBC2" s="278"/>
      <c r="NBD2" s="278"/>
      <c r="NBE2" s="278"/>
      <c r="NBF2" s="278"/>
      <c r="NBG2" s="278"/>
      <c r="NBH2" s="278"/>
      <c r="NBI2" s="278"/>
      <c r="NBJ2" s="278"/>
      <c r="NBK2" s="278"/>
      <c r="NBL2" s="278"/>
      <c r="NBM2" s="278"/>
      <c r="NBN2" s="278"/>
      <c r="NBO2" s="278"/>
      <c r="NBP2" s="278"/>
      <c r="NBQ2" s="278"/>
      <c r="NBR2" s="278"/>
      <c r="NBS2" s="278"/>
      <c r="NBT2" s="278"/>
      <c r="NBU2" s="278"/>
      <c r="NBV2" s="278"/>
      <c r="NBW2" s="278"/>
      <c r="NBX2" s="278"/>
      <c r="NBY2" s="278"/>
      <c r="NBZ2" s="278"/>
      <c r="NCA2" s="278"/>
      <c r="NCB2" s="278"/>
      <c r="NCC2" s="278"/>
      <c r="NCD2" s="278"/>
      <c r="NCE2" s="278"/>
      <c r="NCF2" s="278"/>
      <c r="NCG2" s="278"/>
      <c r="NCH2" s="278"/>
      <c r="NCI2" s="278"/>
      <c r="NCJ2" s="278"/>
      <c r="NCK2" s="278"/>
      <c r="NCL2" s="278"/>
      <c r="NCM2" s="278"/>
      <c r="NCN2" s="278"/>
      <c r="NCO2" s="278"/>
      <c r="NCP2" s="278"/>
      <c r="NCQ2" s="278"/>
      <c r="NCR2" s="278"/>
      <c r="NCS2" s="278"/>
      <c r="NCT2" s="278"/>
      <c r="NCU2" s="278"/>
      <c r="NCV2" s="278"/>
      <c r="NCW2" s="278"/>
      <c r="NCX2" s="278"/>
      <c r="NCY2" s="278"/>
      <c r="NCZ2" s="278"/>
      <c r="NDA2" s="278"/>
      <c r="NDB2" s="278"/>
      <c r="NDC2" s="278"/>
      <c r="NDD2" s="278"/>
      <c r="NDE2" s="278"/>
      <c r="NDF2" s="278"/>
      <c r="NDG2" s="278"/>
      <c r="NDH2" s="278"/>
      <c r="NDI2" s="278"/>
      <c r="NDJ2" s="278"/>
      <c r="NDK2" s="278"/>
      <c r="NDL2" s="278"/>
      <c r="NDM2" s="278"/>
      <c r="NDN2" s="278"/>
      <c r="NDO2" s="278"/>
      <c r="NDP2" s="278"/>
      <c r="NDQ2" s="278"/>
      <c r="NDR2" s="278"/>
      <c r="NDS2" s="278"/>
      <c r="NDT2" s="278"/>
      <c r="NDU2" s="278"/>
      <c r="NDV2" s="278"/>
      <c r="NDW2" s="278"/>
      <c r="NDX2" s="278"/>
      <c r="NDY2" s="278"/>
      <c r="NDZ2" s="278"/>
      <c r="NEA2" s="278"/>
      <c r="NEB2" s="278"/>
      <c r="NEC2" s="278"/>
      <c r="NED2" s="278"/>
      <c r="NEE2" s="278"/>
      <c r="NEF2" s="278"/>
      <c r="NEG2" s="278"/>
      <c r="NEH2" s="278"/>
      <c r="NEI2" s="278"/>
      <c r="NEJ2" s="278"/>
      <c r="NEK2" s="278"/>
      <c r="NEL2" s="278"/>
      <c r="NEM2" s="278"/>
      <c r="NEN2" s="278"/>
      <c r="NEO2" s="278"/>
      <c r="NEP2" s="278"/>
      <c r="NEQ2" s="278"/>
      <c r="NER2" s="278"/>
      <c r="NES2" s="278"/>
      <c r="NET2" s="278"/>
      <c r="NEU2" s="278"/>
      <c r="NEV2" s="278"/>
      <c r="NEW2" s="278"/>
      <c r="NEX2" s="278"/>
      <c r="NEY2" s="278"/>
      <c r="NEZ2" s="278"/>
      <c r="NFA2" s="278"/>
      <c r="NFB2" s="278"/>
      <c r="NFC2" s="278"/>
      <c r="NFD2" s="278"/>
      <c r="NFE2" s="278"/>
      <c r="NFF2" s="278"/>
      <c r="NFG2" s="278"/>
      <c r="NFH2" s="278"/>
      <c r="NFI2" s="278"/>
      <c r="NFJ2" s="278"/>
      <c r="NFK2" s="278"/>
      <c r="NFL2" s="278"/>
      <c r="NFM2" s="278"/>
      <c r="NFN2" s="278"/>
      <c r="NFO2" s="278"/>
      <c r="NFP2" s="278"/>
      <c r="NFQ2" s="278"/>
      <c r="NFR2" s="278"/>
      <c r="NFS2" s="278"/>
      <c r="NFT2" s="278"/>
      <c r="NFU2" s="278"/>
      <c r="NFV2" s="278"/>
      <c r="NFW2" s="278"/>
      <c r="NFX2" s="278"/>
      <c r="NFY2" s="278"/>
      <c r="NFZ2" s="278"/>
      <c r="NGA2" s="278"/>
      <c r="NGB2" s="278"/>
      <c r="NGC2" s="278"/>
      <c r="NGD2" s="278"/>
      <c r="NGE2" s="278"/>
      <c r="NGF2" s="278"/>
      <c r="NGG2" s="278"/>
      <c r="NGH2" s="278"/>
      <c r="NGI2" s="278"/>
      <c r="NGJ2" s="278"/>
      <c r="NGK2" s="278"/>
      <c r="NGL2" s="278"/>
      <c r="NGM2" s="278"/>
      <c r="NGN2" s="278"/>
      <c r="NGO2" s="278"/>
      <c r="NGP2" s="278"/>
      <c r="NGQ2" s="278"/>
      <c r="NGR2" s="278"/>
      <c r="NGS2" s="278"/>
      <c r="NGT2" s="278"/>
      <c r="NGU2" s="278"/>
      <c r="NGV2" s="278"/>
      <c r="NGW2" s="278"/>
      <c r="NGX2" s="278"/>
      <c r="NGY2" s="278"/>
      <c r="NGZ2" s="278"/>
      <c r="NHA2" s="278"/>
      <c r="NHB2" s="278"/>
      <c r="NHC2" s="278"/>
      <c r="NHD2" s="278"/>
      <c r="NHE2" s="278"/>
      <c r="NHF2" s="278"/>
      <c r="NHG2" s="278"/>
      <c r="NHH2" s="278"/>
      <c r="NHI2" s="278"/>
      <c r="NHJ2" s="278"/>
      <c r="NHK2" s="278"/>
      <c r="NHL2" s="278"/>
      <c r="NHM2" s="278"/>
      <c r="NHN2" s="278"/>
      <c r="NHO2" s="278"/>
      <c r="NHP2" s="278"/>
      <c r="NHQ2" s="278"/>
      <c r="NHR2" s="278"/>
      <c r="NHS2" s="278"/>
      <c r="NHT2" s="278"/>
      <c r="NHU2" s="278"/>
      <c r="NHV2" s="278"/>
      <c r="NHW2" s="278"/>
      <c r="NHX2" s="278"/>
      <c r="NHY2" s="278"/>
      <c r="NHZ2" s="278"/>
      <c r="NIA2" s="278"/>
      <c r="NIB2" s="278"/>
      <c r="NIC2" s="278"/>
      <c r="NID2" s="278"/>
      <c r="NIE2" s="278"/>
      <c r="NIF2" s="278"/>
      <c r="NIG2" s="278"/>
      <c r="NIH2" s="278"/>
      <c r="NII2" s="278"/>
      <c r="NIJ2" s="278"/>
      <c r="NIK2" s="278"/>
      <c r="NIL2" s="278"/>
      <c r="NIM2" s="278"/>
      <c r="NIN2" s="278"/>
      <c r="NIO2" s="278"/>
      <c r="NIP2" s="278"/>
      <c r="NIQ2" s="278"/>
      <c r="NIR2" s="278"/>
      <c r="NIS2" s="278"/>
      <c r="NIT2" s="278"/>
      <c r="NIU2" s="278"/>
      <c r="NIV2" s="278"/>
      <c r="NIW2" s="278"/>
      <c r="NIX2" s="278"/>
      <c r="NIY2" s="278"/>
      <c r="NIZ2" s="278"/>
      <c r="NJA2" s="278"/>
      <c r="NJB2" s="278"/>
      <c r="NJC2" s="278"/>
      <c r="NJD2" s="278"/>
      <c r="NJE2" s="278"/>
      <c r="NJF2" s="278"/>
      <c r="NJG2" s="278"/>
      <c r="NJH2" s="278"/>
      <c r="NJI2" s="278"/>
      <c r="NJJ2" s="278"/>
      <c r="NJK2" s="278"/>
      <c r="NJL2" s="278"/>
      <c r="NJM2" s="278"/>
      <c r="NJN2" s="278"/>
      <c r="NJO2" s="278"/>
      <c r="NJP2" s="278"/>
      <c r="NJQ2" s="278"/>
      <c r="NJR2" s="278"/>
      <c r="NJS2" s="278"/>
      <c r="NJT2" s="278"/>
      <c r="NJU2" s="278"/>
      <c r="NJV2" s="278"/>
      <c r="NJW2" s="278"/>
      <c r="NJX2" s="278"/>
      <c r="NJY2" s="278"/>
      <c r="NJZ2" s="278"/>
      <c r="NKA2" s="278"/>
      <c r="NKB2" s="278"/>
      <c r="NKC2" s="278"/>
      <c r="NKD2" s="278"/>
      <c r="NKE2" s="278"/>
      <c r="NKF2" s="278"/>
      <c r="NKG2" s="278"/>
      <c r="NKH2" s="278"/>
      <c r="NKI2" s="278"/>
      <c r="NKJ2" s="278"/>
      <c r="NKK2" s="278"/>
      <c r="NKL2" s="278"/>
      <c r="NKM2" s="278"/>
      <c r="NKN2" s="278"/>
      <c r="NKO2" s="278"/>
      <c r="NKP2" s="278"/>
      <c r="NKQ2" s="278"/>
      <c r="NKR2" s="278"/>
      <c r="NKS2" s="278"/>
      <c r="NKT2" s="278"/>
      <c r="NKU2" s="278"/>
      <c r="NKV2" s="278"/>
      <c r="NKW2" s="278"/>
      <c r="NKX2" s="278"/>
      <c r="NKY2" s="278"/>
      <c r="NKZ2" s="278"/>
      <c r="NLA2" s="278"/>
      <c r="NLB2" s="278"/>
      <c r="NLC2" s="278"/>
      <c r="NLD2" s="278"/>
      <c r="NLE2" s="278"/>
      <c r="NLF2" s="278"/>
      <c r="NLG2" s="278"/>
      <c r="NLH2" s="278"/>
      <c r="NLI2" s="278"/>
      <c r="NLJ2" s="278"/>
      <c r="NLK2" s="278"/>
      <c r="NLL2" s="278"/>
      <c r="NLM2" s="278"/>
      <c r="NLN2" s="278"/>
      <c r="NLO2" s="278"/>
      <c r="NLP2" s="278"/>
      <c r="NLQ2" s="278"/>
      <c r="NLR2" s="278"/>
      <c r="NLS2" s="278"/>
      <c r="NLT2" s="278"/>
      <c r="NLU2" s="278"/>
      <c r="NLV2" s="278"/>
      <c r="NLW2" s="278"/>
      <c r="NLX2" s="278"/>
      <c r="NLY2" s="278"/>
      <c r="NLZ2" s="278"/>
      <c r="NMA2" s="278"/>
      <c r="NMB2" s="278"/>
      <c r="NMC2" s="278"/>
      <c r="NMD2" s="278"/>
      <c r="NME2" s="278"/>
      <c r="NMF2" s="278"/>
      <c r="NMG2" s="278"/>
      <c r="NMH2" s="278"/>
      <c r="NMI2" s="278"/>
      <c r="NMJ2" s="278"/>
      <c r="NMK2" s="278"/>
      <c r="NML2" s="278"/>
      <c r="NMM2" s="278"/>
      <c r="NMN2" s="278"/>
      <c r="NMO2" s="278"/>
      <c r="NMP2" s="278"/>
      <c r="NMQ2" s="278"/>
      <c r="NMR2" s="278"/>
      <c r="NMS2" s="278"/>
      <c r="NMT2" s="278"/>
      <c r="NMU2" s="278"/>
      <c r="NMV2" s="278"/>
      <c r="NMW2" s="278"/>
      <c r="NMX2" s="278"/>
      <c r="NMY2" s="278"/>
      <c r="NMZ2" s="278"/>
      <c r="NNA2" s="278"/>
      <c r="NNB2" s="278"/>
      <c r="NNC2" s="278"/>
      <c r="NND2" s="278"/>
      <c r="NNE2" s="278"/>
      <c r="NNF2" s="278"/>
      <c r="NNG2" s="278"/>
      <c r="NNH2" s="278"/>
      <c r="NNI2" s="278"/>
      <c r="NNJ2" s="278"/>
      <c r="NNK2" s="278"/>
      <c r="NNL2" s="278"/>
      <c r="NNM2" s="278"/>
      <c r="NNN2" s="278"/>
      <c r="NNO2" s="278"/>
      <c r="NNP2" s="278"/>
      <c r="NNQ2" s="278"/>
      <c r="NNR2" s="278"/>
      <c r="NNS2" s="278"/>
      <c r="NNT2" s="278"/>
      <c r="NNU2" s="278"/>
      <c r="NNV2" s="278"/>
      <c r="NNW2" s="278"/>
      <c r="NNX2" s="278"/>
      <c r="NNY2" s="278"/>
      <c r="NNZ2" s="278"/>
      <c r="NOA2" s="278"/>
      <c r="NOB2" s="278"/>
      <c r="NOC2" s="278"/>
      <c r="NOD2" s="278"/>
      <c r="NOE2" s="278"/>
      <c r="NOF2" s="278"/>
      <c r="NOG2" s="278"/>
      <c r="NOH2" s="278"/>
      <c r="NOI2" s="278"/>
      <c r="NOJ2" s="278"/>
      <c r="NOK2" s="278"/>
      <c r="NOL2" s="278"/>
      <c r="NOM2" s="278"/>
      <c r="NON2" s="278"/>
      <c r="NOO2" s="278"/>
      <c r="NOP2" s="278"/>
      <c r="NOQ2" s="278"/>
      <c r="NOR2" s="278"/>
      <c r="NOS2" s="278"/>
      <c r="NOT2" s="278"/>
      <c r="NOU2" s="278"/>
      <c r="NOV2" s="278"/>
      <c r="NOW2" s="278"/>
      <c r="NOX2" s="278"/>
      <c r="NOY2" s="278"/>
      <c r="NOZ2" s="278"/>
      <c r="NPA2" s="278"/>
      <c r="NPB2" s="278"/>
      <c r="NPC2" s="278"/>
      <c r="NPD2" s="278"/>
      <c r="NPE2" s="278"/>
      <c r="NPF2" s="278"/>
      <c r="NPG2" s="278"/>
      <c r="NPH2" s="278"/>
      <c r="NPI2" s="278"/>
      <c r="NPJ2" s="278"/>
      <c r="NPK2" s="278"/>
      <c r="NPL2" s="278"/>
      <c r="NPM2" s="278"/>
      <c r="NPN2" s="278"/>
      <c r="NPO2" s="278"/>
      <c r="NPP2" s="278"/>
      <c r="NPQ2" s="278"/>
      <c r="NPR2" s="278"/>
      <c r="NPS2" s="278"/>
      <c r="NPT2" s="278"/>
      <c r="NPU2" s="278"/>
      <c r="NPV2" s="278"/>
      <c r="NPW2" s="278"/>
      <c r="NPX2" s="278"/>
      <c r="NPY2" s="278"/>
      <c r="NPZ2" s="278"/>
      <c r="NQA2" s="278"/>
      <c r="NQB2" s="278"/>
      <c r="NQC2" s="278"/>
      <c r="NQD2" s="278"/>
      <c r="NQE2" s="278"/>
      <c r="NQF2" s="278"/>
      <c r="NQG2" s="278"/>
      <c r="NQH2" s="278"/>
      <c r="NQI2" s="278"/>
      <c r="NQJ2" s="278"/>
      <c r="NQK2" s="278"/>
      <c r="NQL2" s="278"/>
      <c r="NQM2" s="278"/>
      <c r="NQN2" s="278"/>
      <c r="NQO2" s="278"/>
      <c r="NQP2" s="278"/>
      <c r="NQQ2" s="278"/>
      <c r="NQR2" s="278"/>
      <c r="NQS2" s="278"/>
      <c r="NQT2" s="278"/>
      <c r="NQU2" s="278"/>
      <c r="NQV2" s="278"/>
      <c r="NQW2" s="278"/>
      <c r="NQX2" s="278"/>
      <c r="NQY2" s="278"/>
      <c r="NQZ2" s="278"/>
      <c r="NRA2" s="278"/>
      <c r="NRB2" s="278"/>
      <c r="NRC2" s="278"/>
      <c r="NRD2" s="278"/>
      <c r="NRE2" s="278"/>
      <c r="NRF2" s="278"/>
      <c r="NRG2" s="278"/>
      <c r="NRH2" s="278"/>
      <c r="NRI2" s="278"/>
      <c r="NRJ2" s="278"/>
      <c r="NRK2" s="278"/>
      <c r="NRL2" s="278"/>
      <c r="NRM2" s="278"/>
      <c r="NRN2" s="278"/>
      <c r="NRO2" s="278"/>
      <c r="NRP2" s="278"/>
      <c r="NRQ2" s="278"/>
      <c r="NRR2" s="278"/>
      <c r="NRS2" s="278"/>
      <c r="NRT2" s="278"/>
      <c r="NRU2" s="278"/>
      <c r="NRV2" s="278"/>
      <c r="NRW2" s="278"/>
      <c r="NRX2" s="278"/>
      <c r="NRY2" s="278"/>
      <c r="NRZ2" s="278"/>
      <c r="NSA2" s="278"/>
      <c r="NSB2" s="278"/>
      <c r="NSC2" s="278"/>
      <c r="NSD2" s="278"/>
      <c r="NSE2" s="278"/>
      <c r="NSF2" s="278"/>
      <c r="NSG2" s="278"/>
      <c r="NSH2" s="278"/>
      <c r="NSI2" s="278"/>
      <c r="NSJ2" s="278"/>
      <c r="NSK2" s="278"/>
      <c r="NSL2" s="278"/>
      <c r="NSM2" s="278"/>
      <c r="NSN2" s="278"/>
      <c r="NSO2" s="278"/>
      <c r="NSP2" s="278"/>
      <c r="NSQ2" s="278"/>
      <c r="NSR2" s="278"/>
      <c r="NSS2" s="278"/>
      <c r="NST2" s="278"/>
      <c r="NSU2" s="278"/>
      <c r="NSV2" s="278"/>
      <c r="NSW2" s="278"/>
      <c r="NSX2" s="278"/>
      <c r="NSY2" s="278"/>
      <c r="NSZ2" s="278"/>
      <c r="NTA2" s="278"/>
      <c r="NTB2" s="278"/>
      <c r="NTC2" s="278"/>
      <c r="NTD2" s="278"/>
      <c r="NTE2" s="278"/>
      <c r="NTF2" s="278"/>
      <c r="NTG2" s="278"/>
      <c r="NTH2" s="278"/>
      <c r="NTI2" s="278"/>
      <c r="NTJ2" s="278"/>
      <c r="NTK2" s="278"/>
      <c r="NTL2" s="278"/>
      <c r="NTM2" s="278"/>
      <c r="NTN2" s="278"/>
      <c r="NTO2" s="278"/>
      <c r="NTP2" s="278"/>
      <c r="NTQ2" s="278"/>
      <c r="NTR2" s="278"/>
      <c r="NTS2" s="278"/>
      <c r="NTT2" s="278"/>
      <c r="NTU2" s="278"/>
      <c r="NTV2" s="278"/>
      <c r="NTW2" s="278"/>
      <c r="NTX2" s="278"/>
      <c r="NTY2" s="278"/>
      <c r="NTZ2" s="278"/>
      <c r="NUA2" s="278"/>
      <c r="NUB2" s="278"/>
      <c r="NUC2" s="278"/>
      <c r="NUD2" s="278"/>
      <c r="NUE2" s="278"/>
      <c r="NUF2" s="278"/>
      <c r="NUG2" s="278"/>
      <c r="NUH2" s="278"/>
      <c r="NUI2" s="278"/>
      <c r="NUJ2" s="278"/>
      <c r="NUK2" s="278"/>
      <c r="NUL2" s="278"/>
      <c r="NUM2" s="278"/>
      <c r="NUN2" s="278"/>
      <c r="NUO2" s="278"/>
      <c r="NUP2" s="278"/>
      <c r="NUQ2" s="278"/>
      <c r="NUR2" s="278"/>
      <c r="NUS2" s="278"/>
      <c r="NUT2" s="278"/>
      <c r="NUU2" s="278"/>
      <c r="NUV2" s="278"/>
      <c r="NUW2" s="278"/>
      <c r="NUX2" s="278"/>
      <c r="NUY2" s="278"/>
      <c r="NUZ2" s="278"/>
      <c r="NVA2" s="278"/>
      <c r="NVB2" s="278"/>
      <c r="NVC2" s="278"/>
      <c r="NVD2" s="278"/>
      <c r="NVE2" s="278"/>
      <c r="NVF2" s="278"/>
      <c r="NVG2" s="278"/>
      <c r="NVH2" s="278"/>
      <c r="NVI2" s="278"/>
      <c r="NVJ2" s="278"/>
      <c r="NVK2" s="278"/>
      <c r="NVL2" s="278"/>
      <c r="NVM2" s="278"/>
      <c r="NVN2" s="278"/>
      <c r="NVO2" s="278"/>
      <c r="NVP2" s="278"/>
      <c r="NVQ2" s="278"/>
      <c r="NVR2" s="278"/>
      <c r="NVS2" s="278"/>
      <c r="NVT2" s="278"/>
      <c r="NVU2" s="278"/>
      <c r="NVV2" s="278"/>
      <c r="NVW2" s="278"/>
      <c r="NVX2" s="278"/>
      <c r="NVY2" s="278"/>
      <c r="NVZ2" s="278"/>
      <c r="NWA2" s="278"/>
      <c r="NWB2" s="278"/>
      <c r="NWC2" s="278"/>
      <c r="NWD2" s="278"/>
      <c r="NWE2" s="278"/>
      <c r="NWF2" s="278"/>
      <c r="NWG2" s="278"/>
      <c r="NWH2" s="278"/>
      <c r="NWI2" s="278"/>
      <c r="NWJ2" s="278"/>
      <c r="NWK2" s="278"/>
      <c r="NWL2" s="278"/>
      <c r="NWM2" s="278"/>
      <c r="NWN2" s="278"/>
      <c r="NWO2" s="278"/>
      <c r="NWP2" s="278"/>
      <c r="NWQ2" s="278"/>
      <c r="NWR2" s="278"/>
      <c r="NWS2" s="278"/>
      <c r="NWT2" s="278"/>
      <c r="NWU2" s="278"/>
      <c r="NWV2" s="278"/>
      <c r="NWW2" s="278"/>
      <c r="NWX2" s="278"/>
      <c r="NWY2" s="278"/>
      <c r="NWZ2" s="278"/>
      <c r="NXA2" s="278"/>
      <c r="NXB2" s="278"/>
      <c r="NXC2" s="278"/>
      <c r="NXD2" s="278"/>
      <c r="NXE2" s="278"/>
      <c r="NXF2" s="278"/>
      <c r="NXG2" s="278"/>
      <c r="NXH2" s="278"/>
      <c r="NXI2" s="278"/>
      <c r="NXJ2" s="278"/>
      <c r="NXK2" s="278"/>
      <c r="NXL2" s="278"/>
      <c r="NXM2" s="278"/>
      <c r="NXN2" s="278"/>
      <c r="NXO2" s="278"/>
      <c r="NXP2" s="278"/>
      <c r="NXQ2" s="278"/>
      <c r="NXR2" s="278"/>
      <c r="NXS2" s="278"/>
      <c r="NXT2" s="278"/>
      <c r="NXU2" s="278"/>
      <c r="NXV2" s="278"/>
      <c r="NXW2" s="278"/>
      <c r="NXX2" s="278"/>
      <c r="NXY2" s="278"/>
      <c r="NXZ2" s="278"/>
      <c r="NYA2" s="278"/>
      <c r="NYB2" s="278"/>
      <c r="NYC2" s="278"/>
      <c r="NYD2" s="278"/>
      <c r="NYE2" s="278"/>
      <c r="NYF2" s="278"/>
      <c r="NYG2" s="278"/>
      <c r="NYH2" s="278"/>
      <c r="NYI2" s="278"/>
      <c r="NYJ2" s="278"/>
      <c r="NYK2" s="278"/>
      <c r="NYL2" s="278"/>
      <c r="NYM2" s="278"/>
      <c r="NYN2" s="278"/>
      <c r="NYO2" s="278"/>
      <c r="NYP2" s="278"/>
      <c r="NYQ2" s="278"/>
      <c r="NYR2" s="278"/>
      <c r="NYS2" s="278"/>
      <c r="NYT2" s="278"/>
      <c r="NYU2" s="278"/>
      <c r="NYV2" s="278"/>
      <c r="NYW2" s="278"/>
      <c r="NYX2" s="278"/>
      <c r="NYY2" s="278"/>
      <c r="NYZ2" s="278"/>
      <c r="NZA2" s="278"/>
      <c r="NZB2" s="278"/>
      <c r="NZC2" s="278"/>
      <c r="NZD2" s="278"/>
      <c r="NZE2" s="278"/>
      <c r="NZF2" s="278"/>
      <c r="NZG2" s="278"/>
      <c r="NZH2" s="278"/>
      <c r="NZI2" s="278"/>
      <c r="NZJ2" s="278"/>
      <c r="NZK2" s="278"/>
      <c r="NZL2" s="278"/>
      <c r="NZM2" s="278"/>
      <c r="NZN2" s="278"/>
      <c r="NZO2" s="278"/>
      <c r="NZP2" s="278"/>
      <c r="NZQ2" s="278"/>
      <c r="NZR2" s="278"/>
      <c r="NZS2" s="278"/>
      <c r="NZT2" s="278"/>
      <c r="NZU2" s="278"/>
      <c r="NZV2" s="278"/>
      <c r="NZW2" s="278"/>
      <c r="NZX2" s="278"/>
      <c r="NZY2" s="278"/>
      <c r="NZZ2" s="278"/>
      <c r="OAA2" s="278"/>
      <c r="OAB2" s="278"/>
      <c r="OAC2" s="278"/>
      <c r="OAD2" s="278"/>
      <c r="OAE2" s="278"/>
      <c r="OAF2" s="278"/>
      <c r="OAG2" s="278"/>
      <c r="OAH2" s="278"/>
      <c r="OAI2" s="278"/>
      <c r="OAJ2" s="278"/>
      <c r="OAK2" s="278"/>
      <c r="OAL2" s="278"/>
      <c r="OAM2" s="278"/>
      <c r="OAN2" s="278"/>
      <c r="OAO2" s="278"/>
      <c r="OAP2" s="278"/>
      <c r="OAQ2" s="278"/>
      <c r="OAR2" s="278"/>
      <c r="OAS2" s="278"/>
      <c r="OAT2" s="278"/>
      <c r="OAU2" s="278"/>
      <c r="OAV2" s="278"/>
      <c r="OAW2" s="278"/>
      <c r="OAX2" s="278"/>
      <c r="OAY2" s="278"/>
      <c r="OAZ2" s="278"/>
      <c r="OBA2" s="278"/>
      <c r="OBB2" s="278"/>
      <c r="OBC2" s="278"/>
      <c r="OBD2" s="278"/>
      <c r="OBE2" s="278"/>
      <c r="OBF2" s="278"/>
      <c r="OBG2" s="278"/>
      <c r="OBH2" s="278"/>
      <c r="OBI2" s="278"/>
      <c r="OBJ2" s="278"/>
      <c r="OBK2" s="278"/>
      <c r="OBL2" s="278"/>
      <c r="OBM2" s="278"/>
      <c r="OBN2" s="278"/>
      <c r="OBO2" s="278"/>
      <c r="OBP2" s="278"/>
      <c r="OBQ2" s="278"/>
      <c r="OBR2" s="278"/>
      <c r="OBS2" s="278"/>
      <c r="OBT2" s="278"/>
      <c r="OBU2" s="278"/>
      <c r="OBV2" s="278"/>
      <c r="OBW2" s="278"/>
      <c r="OBX2" s="278"/>
      <c r="OBY2" s="278"/>
      <c r="OBZ2" s="278"/>
      <c r="OCA2" s="278"/>
      <c r="OCB2" s="278"/>
      <c r="OCC2" s="278"/>
      <c r="OCD2" s="278"/>
      <c r="OCE2" s="278"/>
      <c r="OCF2" s="278"/>
      <c r="OCG2" s="278"/>
      <c r="OCH2" s="278"/>
      <c r="OCI2" s="278"/>
      <c r="OCJ2" s="278"/>
      <c r="OCK2" s="278"/>
      <c r="OCL2" s="278"/>
      <c r="OCM2" s="278"/>
      <c r="OCN2" s="278"/>
      <c r="OCO2" s="278"/>
      <c r="OCP2" s="278"/>
      <c r="OCQ2" s="278"/>
      <c r="OCR2" s="278"/>
      <c r="OCS2" s="278"/>
      <c r="OCT2" s="278"/>
      <c r="OCU2" s="278"/>
      <c r="OCV2" s="278"/>
      <c r="OCW2" s="278"/>
      <c r="OCX2" s="278"/>
      <c r="OCY2" s="278"/>
      <c r="OCZ2" s="278"/>
      <c r="ODA2" s="278"/>
      <c r="ODB2" s="278"/>
      <c r="ODC2" s="278"/>
      <c r="ODD2" s="278"/>
      <c r="ODE2" s="278"/>
      <c r="ODF2" s="278"/>
      <c r="ODG2" s="278"/>
      <c r="ODH2" s="278"/>
      <c r="ODI2" s="278"/>
      <c r="ODJ2" s="278"/>
      <c r="ODK2" s="278"/>
      <c r="ODL2" s="278"/>
      <c r="ODM2" s="278"/>
      <c r="ODN2" s="278"/>
      <c r="ODO2" s="278"/>
      <c r="ODP2" s="278"/>
      <c r="ODQ2" s="278"/>
      <c r="ODR2" s="278"/>
      <c r="ODS2" s="278"/>
      <c r="ODT2" s="278"/>
      <c r="ODU2" s="278"/>
      <c r="ODV2" s="278"/>
      <c r="ODW2" s="278"/>
      <c r="ODX2" s="278"/>
      <c r="ODY2" s="278"/>
      <c r="ODZ2" s="278"/>
      <c r="OEA2" s="278"/>
      <c r="OEB2" s="278"/>
      <c r="OEC2" s="278"/>
      <c r="OED2" s="278"/>
      <c r="OEE2" s="278"/>
      <c r="OEF2" s="278"/>
      <c r="OEG2" s="278"/>
      <c r="OEH2" s="278"/>
      <c r="OEI2" s="278"/>
      <c r="OEJ2" s="278"/>
      <c r="OEK2" s="278"/>
      <c r="OEL2" s="278"/>
      <c r="OEM2" s="278"/>
      <c r="OEN2" s="278"/>
      <c r="OEO2" s="278"/>
      <c r="OEP2" s="278"/>
      <c r="OEQ2" s="278"/>
      <c r="OER2" s="278"/>
      <c r="OES2" s="278"/>
      <c r="OET2" s="278"/>
      <c r="OEU2" s="278"/>
      <c r="OEV2" s="278"/>
      <c r="OEW2" s="278"/>
      <c r="OEX2" s="278"/>
      <c r="OEY2" s="278"/>
      <c r="OEZ2" s="278"/>
      <c r="OFA2" s="278"/>
      <c r="OFB2" s="278"/>
      <c r="OFC2" s="278"/>
      <c r="OFD2" s="278"/>
      <c r="OFE2" s="278"/>
      <c r="OFF2" s="278"/>
      <c r="OFG2" s="278"/>
      <c r="OFH2" s="278"/>
      <c r="OFI2" s="278"/>
      <c r="OFJ2" s="278"/>
      <c r="OFK2" s="278"/>
      <c r="OFL2" s="278"/>
      <c r="OFM2" s="278"/>
      <c r="OFN2" s="278"/>
      <c r="OFO2" s="278"/>
      <c r="OFP2" s="278"/>
      <c r="OFQ2" s="278"/>
      <c r="OFR2" s="278"/>
      <c r="OFS2" s="278"/>
      <c r="OFT2" s="278"/>
      <c r="OFU2" s="278"/>
      <c r="OFV2" s="278"/>
      <c r="OFW2" s="278"/>
      <c r="OFX2" s="278"/>
      <c r="OFY2" s="278"/>
      <c r="OFZ2" s="278"/>
      <c r="OGA2" s="278"/>
      <c r="OGB2" s="278"/>
      <c r="OGC2" s="278"/>
      <c r="OGD2" s="278"/>
      <c r="OGE2" s="278"/>
      <c r="OGF2" s="278"/>
      <c r="OGG2" s="278"/>
      <c r="OGH2" s="278"/>
      <c r="OGI2" s="278"/>
      <c r="OGJ2" s="278"/>
      <c r="OGK2" s="278"/>
      <c r="OGL2" s="278"/>
      <c r="OGM2" s="278"/>
      <c r="OGN2" s="278"/>
      <c r="OGO2" s="278"/>
      <c r="OGP2" s="278"/>
      <c r="OGQ2" s="278"/>
      <c r="OGR2" s="278"/>
      <c r="OGS2" s="278"/>
      <c r="OGT2" s="278"/>
      <c r="OGU2" s="278"/>
      <c r="OGV2" s="278"/>
      <c r="OGW2" s="278"/>
      <c r="OGX2" s="278"/>
      <c r="OGY2" s="278"/>
      <c r="OGZ2" s="278"/>
      <c r="OHA2" s="278"/>
      <c r="OHB2" s="278"/>
      <c r="OHC2" s="278"/>
      <c r="OHD2" s="278"/>
      <c r="OHE2" s="278"/>
      <c r="OHF2" s="278"/>
      <c r="OHG2" s="278"/>
      <c r="OHH2" s="278"/>
      <c r="OHI2" s="278"/>
      <c r="OHJ2" s="278"/>
      <c r="OHK2" s="278"/>
      <c r="OHL2" s="278"/>
      <c r="OHM2" s="278"/>
      <c r="OHN2" s="278"/>
      <c r="OHO2" s="278"/>
      <c r="OHP2" s="278"/>
      <c r="OHQ2" s="278"/>
      <c r="OHR2" s="278"/>
      <c r="OHS2" s="278"/>
      <c r="OHT2" s="278"/>
      <c r="OHU2" s="278"/>
      <c r="OHV2" s="278"/>
      <c r="OHW2" s="278"/>
      <c r="OHX2" s="278"/>
      <c r="OHY2" s="278"/>
      <c r="OHZ2" s="278"/>
      <c r="OIA2" s="278"/>
      <c r="OIB2" s="278"/>
      <c r="OIC2" s="278"/>
      <c r="OID2" s="278"/>
      <c r="OIE2" s="278"/>
      <c r="OIF2" s="278"/>
      <c r="OIG2" s="278"/>
      <c r="OIH2" s="278"/>
      <c r="OII2" s="278"/>
      <c r="OIJ2" s="278"/>
      <c r="OIK2" s="278"/>
      <c r="OIL2" s="278"/>
      <c r="OIM2" s="278"/>
      <c r="OIN2" s="278"/>
      <c r="OIO2" s="278"/>
      <c r="OIP2" s="278"/>
      <c r="OIQ2" s="278"/>
      <c r="OIR2" s="278"/>
      <c r="OIS2" s="278"/>
      <c r="OIT2" s="278"/>
      <c r="OIU2" s="278"/>
      <c r="OIV2" s="278"/>
      <c r="OIW2" s="278"/>
      <c r="OIX2" s="278"/>
      <c r="OIY2" s="278"/>
      <c r="OIZ2" s="278"/>
      <c r="OJA2" s="278"/>
      <c r="OJB2" s="278"/>
      <c r="OJC2" s="278"/>
      <c r="OJD2" s="278"/>
      <c r="OJE2" s="278"/>
      <c r="OJF2" s="278"/>
      <c r="OJG2" s="278"/>
      <c r="OJH2" s="278"/>
      <c r="OJI2" s="278"/>
      <c r="OJJ2" s="278"/>
      <c r="OJK2" s="278"/>
      <c r="OJL2" s="278"/>
      <c r="OJM2" s="278"/>
      <c r="OJN2" s="278"/>
      <c r="OJO2" s="278"/>
      <c r="OJP2" s="278"/>
      <c r="OJQ2" s="278"/>
      <c r="OJR2" s="278"/>
      <c r="OJS2" s="278"/>
      <c r="OJT2" s="278"/>
      <c r="OJU2" s="278"/>
      <c r="OJV2" s="278"/>
      <c r="OJW2" s="278"/>
      <c r="OJX2" s="278"/>
      <c r="OJY2" s="278"/>
      <c r="OJZ2" s="278"/>
      <c r="OKA2" s="278"/>
      <c r="OKB2" s="278"/>
      <c r="OKC2" s="278"/>
      <c r="OKD2" s="278"/>
      <c r="OKE2" s="278"/>
      <c r="OKF2" s="278"/>
      <c r="OKG2" s="278"/>
      <c r="OKH2" s="278"/>
      <c r="OKI2" s="278"/>
      <c r="OKJ2" s="278"/>
      <c r="OKK2" s="278"/>
      <c r="OKL2" s="278"/>
      <c r="OKM2" s="278"/>
      <c r="OKN2" s="278"/>
      <c r="OKO2" s="278"/>
      <c r="OKP2" s="278"/>
      <c r="OKQ2" s="278"/>
      <c r="OKR2" s="278"/>
      <c r="OKS2" s="278"/>
      <c r="OKT2" s="278"/>
      <c r="OKU2" s="278"/>
      <c r="OKV2" s="278"/>
      <c r="OKW2" s="278"/>
      <c r="OKX2" s="278"/>
      <c r="OKY2" s="278"/>
      <c r="OKZ2" s="278"/>
      <c r="OLA2" s="278"/>
      <c r="OLB2" s="278"/>
      <c r="OLC2" s="278"/>
      <c r="OLD2" s="278"/>
      <c r="OLE2" s="278"/>
      <c r="OLF2" s="278"/>
      <c r="OLG2" s="278"/>
      <c r="OLH2" s="278"/>
      <c r="OLI2" s="278"/>
      <c r="OLJ2" s="278"/>
      <c r="OLK2" s="278"/>
      <c r="OLL2" s="278"/>
      <c r="OLM2" s="278"/>
      <c r="OLN2" s="278"/>
      <c r="OLO2" s="278"/>
      <c r="OLP2" s="278"/>
      <c r="OLQ2" s="278"/>
      <c r="OLR2" s="278"/>
      <c r="OLS2" s="278"/>
      <c r="OLT2" s="278"/>
      <c r="OLU2" s="278"/>
      <c r="OLV2" s="278"/>
      <c r="OLW2" s="278"/>
      <c r="OLX2" s="278"/>
      <c r="OLY2" s="278"/>
      <c r="OLZ2" s="278"/>
      <c r="OMA2" s="278"/>
      <c r="OMB2" s="278"/>
      <c r="OMC2" s="278"/>
      <c r="OMD2" s="278"/>
      <c r="OME2" s="278"/>
      <c r="OMF2" s="278"/>
      <c r="OMG2" s="278"/>
      <c r="OMH2" s="278"/>
      <c r="OMI2" s="278"/>
      <c r="OMJ2" s="278"/>
      <c r="OMK2" s="278"/>
      <c r="OML2" s="278"/>
      <c r="OMM2" s="278"/>
      <c r="OMN2" s="278"/>
      <c r="OMO2" s="278"/>
      <c r="OMP2" s="278"/>
      <c r="OMQ2" s="278"/>
      <c r="OMR2" s="278"/>
      <c r="OMS2" s="278"/>
      <c r="OMT2" s="278"/>
      <c r="OMU2" s="278"/>
      <c r="OMV2" s="278"/>
      <c r="OMW2" s="278"/>
      <c r="OMX2" s="278"/>
      <c r="OMY2" s="278"/>
      <c r="OMZ2" s="278"/>
      <c r="ONA2" s="278"/>
      <c r="ONB2" s="278"/>
      <c r="ONC2" s="278"/>
      <c r="OND2" s="278"/>
      <c r="ONE2" s="278"/>
      <c r="ONF2" s="278"/>
      <c r="ONG2" s="278"/>
      <c r="ONH2" s="278"/>
      <c r="ONI2" s="278"/>
      <c r="ONJ2" s="278"/>
      <c r="ONK2" s="278"/>
      <c r="ONL2" s="278"/>
      <c r="ONM2" s="278"/>
      <c r="ONN2" s="278"/>
      <c r="ONO2" s="278"/>
      <c r="ONP2" s="278"/>
      <c r="ONQ2" s="278"/>
      <c r="ONR2" s="278"/>
      <c r="ONS2" s="278"/>
      <c r="ONT2" s="278"/>
      <c r="ONU2" s="278"/>
      <c r="ONV2" s="278"/>
      <c r="ONW2" s="278"/>
      <c r="ONX2" s="278"/>
      <c r="ONY2" s="278"/>
      <c r="ONZ2" s="278"/>
      <c r="OOA2" s="278"/>
      <c r="OOB2" s="278"/>
      <c r="OOC2" s="278"/>
      <c r="OOD2" s="278"/>
      <c r="OOE2" s="278"/>
      <c r="OOF2" s="278"/>
      <c r="OOG2" s="278"/>
      <c r="OOH2" s="278"/>
      <c r="OOI2" s="278"/>
      <c r="OOJ2" s="278"/>
      <c r="OOK2" s="278"/>
      <c r="OOL2" s="278"/>
      <c r="OOM2" s="278"/>
      <c r="OON2" s="278"/>
      <c r="OOO2" s="278"/>
      <c r="OOP2" s="278"/>
      <c r="OOQ2" s="278"/>
      <c r="OOR2" s="278"/>
      <c r="OOS2" s="278"/>
      <c r="OOT2" s="278"/>
      <c r="OOU2" s="278"/>
      <c r="OOV2" s="278"/>
      <c r="OOW2" s="278"/>
      <c r="OOX2" s="278"/>
      <c r="OOY2" s="278"/>
      <c r="OOZ2" s="278"/>
      <c r="OPA2" s="278"/>
      <c r="OPB2" s="278"/>
      <c r="OPC2" s="278"/>
      <c r="OPD2" s="278"/>
      <c r="OPE2" s="278"/>
      <c r="OPF2" s="278"/>
      <c r="OPG2" s="278"/>
      <c r="OPH2" s="278"/>
      <c r="OPI2" s="278"/>
      <c r="OPJ2" s="278"/>
      <c r="OPK2" s="278"/>
      <c r="OPL2" s="278"/>
      <c r="OPM2" s="278"/>
      <c r="OPN2" s="278"/>
      <c r="OPO2" s="278"/>
      <c r="OPP2" s="278"/>
      <c r="OPQ2" s="278"/>
      <c r="OPR2" s="278"/>
      <c r="OPS2" s="278"/>
      <c r="OPT2" s="278"/>
      <c r="OPU2" s="278"/>
      <c r="OPV2" s="278"/>
      <c r="OPW2" s="278"/>
      <c r="OPX2" s="278"/>
      <c r="OPY2" s="278"/>
      <c r="OPZ2" s="278"/>
      <c r="OQA2" s="278"/>
      <c r="OQB2" s="278"/>
      <c r="OQC2" s="278"/>
      <c r="OQD2" s="278"/>
      <c r="OQE2" s="278"/>
      <c r="OQF2" s="278"/>
      <c r="OQG2" s="278"/>
      <c r="OQH2" s="278"/>
      <c r="OQI2" s="278"/>
      <c r="OQJ2" s="278"/>
      <c r="OQK2" s="278"/>
      <c r="OQL2" s="278"/>
      <c r="OQM2" s="278"/>
      <c r="OQN2" s="278"/>
      <c r="OQO2" s="278"/>
      <c r="OQP2" s="278"/>
      <c r="OQQ2" s="278"/>
      <c r="OQR2" s="278"/>
      <c r="OQS2" s="278"/>
      <c r="OQT2" s="278"/>
      <c r="OQU2" s="278"/>
      <c r="OQV2" s="278"/>
      <c r="OQW2" s="278"/>
      <c r="OQX2" s="278"/>
      <c r="OQY2" s="278"/>
      <c r="OQZ2" s="278"/>
      <c r="ORA2" s="278"/>
      <c r="ORB2" s="278"/>
      <c r="ORC2" s="278"/>
      <c r="ORD2" s="278"/>
      <c r="ORE2" s="278"/>
      <c r="ORF2" s="278"/>
      <c r="ORG2" s="278"/>
      <c r="ORH2" s="278"/>
      <c r="ORI2" s="278"/>
      <c r="ORJ2" s="278"/>
      <c r="ORK2" s="278"/>
      <c r="ORL2" s="278"/>
      <c r="ORM2" s="278"/>
      <c r="ORN2" s="278"/>
      <c r="ORO2" s="278"/>
      <c r="ORP2" s="278"/>
      <c r="ORQ2" s="278"/>
      <c r="ORR2" s="278"/>
      <c r="ORS2" s="278"/>
      <c r="ORT2" s="278"/>
      <c r="ORU2" s="278"/>
      <c r="ORV2" s="278"/>
      <c r="ORW2" s="278"/>
      <c r="ORX2" s="278"/>
      <c r="ORY2" s="278"/>
      <c r="ORZ2" s="278"/>
      <c r="OSA2" s="278"/>
      <c r="OSB2" s="278"/>
      <c r="OSC2" s="278"/>
      <c r="OSD2" s="278"/>
      <c r="OSE2" s="278"/>
      <c r="OSF2" s="278"/>
      <c r="OSG2" s="278"/>
      <c r="OSH2" s="278"/>
      <c r="OSI2" s="278"/>
      <c r="OSJ2" s="278"/>
      <c r="OSK2" s="278"/>
      <c r="OSL2" s="278"/>
      <c r="OSM2" s="278"/>
      <c r="OSN2" s="278"/>
      <c r="OSO2" s="278"/>
      <c r="OSP2" s="278"/>
      <c r="OSQ2" s="278"/>
      <c r="OSR2" s="278"/>
      <c r="OSS2" s="278"/>
      <c r="OST2" s="278"/>
      <c r="OSU2" s="278"/>
      <c r="OSV2" s="278"/>
      <c r="OSW2" s="278"/>
      <c r="OSX2" s="278"/>
      <c r="OSY2" s="278"/>
      <c r="OSZ2" s="278"/>
      <c r="OTA2" s="278"/>
      <c r="OTB2" s="278"/>
      <c r="OTC2" s="278"/>
      <c r="OTD2" s="278"/>
      <c r="OTE2" s="278"/>
      <c r="OTF2" s="278"/>
      <c r="OTG2" s="278"/>
      <c r="OTH2" s="278"/>
      <c r="OTI2" s="278"/>
      <c r="OTJ2" s="278"/>
      <c r="OTK2" s="278"/>
      <c r="OTL2" s="278"/>
      <c r="OTM2" s="278"/>
      <c r="OTN2" s="278"/>
      <c r="OTO2" s="278"/>
      <c r="OTP2" s="278"/>
      <c r="OTQ2" s="278"/>
      <c r="OTR2" s="278"/>
      <c r="OTS2" s="278"/>
      <c r="OTT2" s="278"/>
      <c r="OTU2" s="278"/>
      <c r="OTV2" s="278"/>
      <c r="OTW2" s="278"/>
      <c r="OTX2" s="278"/>
      <c r="OTY2" s="278"/>
      <c r="OTZ2" s="278"/>
      <c r="OUA2" s="278"/>
      <c r="OUB2" s="278"/>
      <c r="OUC2" s="278"/>
      <c r="OUD2" s="278"/>
      <c r="OUE2" s="278"/>
      <c r="OUF2" s="278"/>
      <c r="OUG2" s="278"/>
      <c r="OUH2" s="278"/>
      <c r="OUI2" s="278"/>
      <c r="OUJ2" s="278"/>
      <c r="OUK2" s="278"/>
      <c r="OUL2" s="278"/>
      <c r="OUM2" s="278"/>
      <c r="OUN2" s="278"/>
      <c r="OUO2" s="278"/>
      <c r="OUP2" s="278"/>
      <c r="OUQ2" s="278"/>
      <c r="OUR2" s="278"/>
      <c r="OUS2" s="278"/>
      <c r="OUT2" s="278"/>
      <c r="OUU2" s="278"/>
      <c r="OUV2" s="278"/>
      <c r="OUW2" s="278"/>
      <c r="OUX2" s="278"/>
      <c r="OUY2" s="278"/>
      <c r="OUZ2" s="278"/>
      <c r="OVA2" s="278"/>
      <c r="OVB2" s="278"/>
      <c r="OVC2" s="278"/>
      <c r="OVD2" s="278"/>
      <c r="OVE2" s="278"/>
      <c r="OVF2" s="278"/>
      <c r="OVG2" s="278"/>
      <c r="OVH2" s="278"/>
      <c r="OVI2" s="278"/>
      <c r="OVJ2" s="278"/>
      <c r="OVK2" s="278"/>
      <c r="OVL2" s="278"/>
      <c r="OVM2" s="278"/>
      <c r="OVN2" s="278"/>
      <c r="OVO2" s="278"/>
      <c r="OVP2" s="278"/>
      <c r="OVQ2" s="278"/>
      <c r="OVR2" s="278"/>
      <c r="OVS2" s="278"/>
      <c r="OVT2" s="278"/>
      <c r="OVU2" s="278"/>
      <c r="OVV2" s="278"/>
      <c r="OVW2" s="278"/>
      <c r="OVX2" s="278"/>
      <c r="OVY2" s="278"/>
      <c r="OVZ2" s="278"/>
      <c r="OWA2" s="278"/>
      <c r="OWB2" s="278"/>
      <c r="OWC2" s="278"/>
      <c r="OWD2" s="278"/>
      <c r="OWE2" s="278"/>
      <c r="OWF2" s="278"/>
      <c r="OWG2" s="278"/>
      <c r="OWH2" s="278"/>
      <c r="OWI2" s="278"/>
      <c r="OWJ2" s="278"/>
      <c r="OWK2" s="278"/>
      <c r="OWL2" s="278"/>
      <c r="OWM2" s="278"/>
      <c r="OWN2" s="278"/>
      <c r="OWO2" s="278"/>
      <c r="OWP2" s="278"/>
      <c r="OWQ2" s="278"/>
      <c r="OWR2" s="278"/>
      <c r="OWS2" s="278"/>
      <c r="OWT2" s="278"/>
      <c r="OWU2" s="278"/>
      <c r="OWV2" s="278"/>
      <c r="OWW2" s="278"/>
      <c r="OWX2" s="278"/>
      <c r="OWY2" s="278"/>
      <c r="OWZ2" s="278"/>
      <c r="OXA2" s="278"/>
      <c r="OXB2" s="278"/>
      <c r="OXC2" s="278"/>
      <c r="OXD2" s="278"/>
      <c r="OXE2" s="278"/>
      <c r="OXF2" s="278"/>
      <c r="OXG2" s="278"/>
      <c r="OXH2" s="278"/>
      <c r="OXI2" s="278"/>
      <c r="OXJ2" s="278"/>
      <c r="OXK2" s="278"/>
      <c r="OXL2" s="278"/>
      <c r="OXM2" s="278"/>
      <c r="OXN2" s="278"/>
      <c r="OXO2" s="278"/>
      <c r="OXP2" s="278"/>
      <c r="OXQ2" s="278"/>
      <c r="OXR2" s="278"/>
      <c r="OXS2" s="278"/>
      <c r="OXT2" s="278"/>
      <c r="OXU2" s="278"/>
      <c r="OXV2" s="278"/>
      <c r="OXW2" s="278"/>
      <c r="OXX2" s="278"/>
      <c r="OXY2" s="278"/>
      <c r="OXZ2" s="278"/>
      <c r="OYA2" s="278"/>
      <c r="OYB2" s="278"/>
      <c r="OYC2" s="278"/>
      <c r="OYD2" s="278"/>
      <c r="OYE2" s="278"/>
      <c r="OYF2" s="278"/>
      <c r="OYG2" s="278"/>
      <c r="OYH2" s="278"/>
      <c r="OYI2" s="278"/>
      <c r="OYJ2" s="278"/>
      <c r="OYK2" s="278"/>
      <c r="OYL2" s="278"/>
      <c r="OYM2" s="278"/>
      <c r="OYN2" s="278"/>
      <c r="OYO2" s="278"/>
      <c r="OYP2" s="278"/>
      <c r="OYQ2" s="278"/>
      <c r="OYR2" s="278"/>
      <c r="OYS2" s="278"/>
      <c r="OYT2" s="278"/>
      <c r="OYU2" s="278"/>
      <c r="OYV2" s="278"/>
      <c r="OYW2" s="278"/>
      <c r="OYX2" s="278"/>
      <c r="OYY2" s="278"/>
      <c r="OYZ2" s="278"/>
      <c r="OZA2" s="278"/>
      <c r="OZB2" s="278"/>
      <c r="OZC2" s="278"/>
      <c r="OZD2" s="278"/>
      <c r="OZE2" s="278"/>
      <c r="OZF2" s="278"/>
      <c r="OZG2" s="278"/>
      <c r="OZH2" s="278"/>
      <c r="OZI2" s="278"/>
      <c r="OZJ2" s="278"/>
      <c r="OZK2" s="278"/>
      <c r="OZL2" s="278"/>
      <c r="OZM2" s="278"/>
      <c r="OZN2" s="278"/>
      <c r="OZO2" s="278"/>
      <c r="OZP2" s="278"/>
      <c r="OZQ2" s="278"/>
      <c r="OZR2" s="278"/>
      <c r="OZS2" s="278"/>
      <c r="OZT2" s="278"/>
      <c r="OZU2" s="278"/>
      <c r="OZV2" s="278"/>
      <c r="OZW2" s="278"/>
      <c r="OZX2" s="278"/>
      <c r="OZY2" s="278"/>
      <c r="OZZ2" s="278"/>
      <c r="PAA2" s="278"/>
      <c r="PAB2" s="278"/>
      <c r="PAC2" s="278"/>
      <c r="PAD2" s="278"/>
      <c r="PAE2" s="278"/>
      <c r="PAF2" s="278"/>
      <c r="PAG2" s="278"/>
      <c r="PAH2" s="278"/>
      <c r="PAI2" s="278"/>
      <c r="PAJ2" s="278"/>
      <c r="PAK2" s="278"/>
      <c r="PAL2" s="278"/>
      <c r="PAM2" s="278"/>
      <c r="PAN2" s="278"/>
      <c r="PAO2" s="278"/>
      <c r="PAP2" s="278"/>
      <c r="PAQ2" s="278"/>
      <c r="PAR2" s="278"/>
      <c r="PAS2" s="278"/>
      <c r="PAT2" s="278"/>
      <c r="PAU2" s="278"/>
      <c r="PAV2" s="278"/>
      <c r="PAW2" s="278"/>
      <c r="PAX2" s="278"/>
      <c r="PAY2" s="278"/>
      <c r="PAZ2" s="278"/>
      <c r="PBA2" s="278"/>
      <c r="PBB2" s="278"/>
      <c r="PBC2" s="278"/>
      <c r="PBD2" s="278"/>
      <c r="PBE2" s="278"/>
      <c r="PBF2" s="278"/>
      <c r="PBG2" s="278"/>
      <c r="PBH2" s="278"/>
      <c r="PBI2" s="278"/>
      <c r="PBJ2" s="278"/>
      <c r="PBK2" s="278"/>
      <c r="PBL2" s="278"/>
      <c r="PBM2" s="278"/>
      <c r="PBN2" s="278"/>
      <c r="PBO2" s="278"/>
      <c r="PBP2" s="278"/>
      <c r="PBQ2" s="278"/>
      <c r="PBR2" s="278"/>
      <c r="PBS2" s="278"/>
      <c r="PBT2" s="278"/>
      <c r="PBU2" s="278"/>
      <c r="PBV2" s="278"/>
      <c r="PBW2" s="278"/>
      <c r="PBX2" s="278"/>
      <c r="PBY2" s="278"/>
      <c r="PBZ2" s="278"/>
      <c r="PCA2" s="278"/>
      <c r="PCB2" s="278"/>
      <c r="PCC2" s="278"/>
      <c r="PCD2" s="278"/>
      <c r="PCE2" s="278"/>
      <c r="PCF2" s="278"/>
      <c r="PCG2" s="278"/>
      <c r="PCH2" s="278"/>
      <c r="PCI2" s="278"/>
      <c r="PCJ2" s="278"/>
      <c r="PCK2" s="278"/>
      <c r="PCL2" s="278"/>
      <c r="PCM2" s="278"/>
      <c r="PCN2" s="278"/>
      <c r="PCO2" s="278"/>
      <c r="PCP2" s="278"/>
      <c r="PCQ2" s="278"/>
      <c r="PCR2" s="278"/>
      <c r="PCS2" s="278"/>
      <c r="PCT2" s="278"/>
      <c r="PCU2" s="278"/>
      <c r="PCV2" s="278"/>
      <c r="PCW2" s="278"/>
      <c r="PCX2" s="278"/>
      <c r="PCY2" s="278"/>
      <c r="PCZ2" s="278"/>
      <c r="PDA2" s="278"/>
      <c r="PDB2" s="278"/>
      <c r="PDC2" s="278"/>
      <c r="PDD2" s="278"/>
      <c r="PDE2" s="278"/>
      <c r="PDF2" s="278"/>
      <c r="PDG2" s="278"/>
      <c r="PDH2" s="278"/>
      <c r="PDI2" s="278"/>
      <c r="PDJ2" s="278"/>
      <c r="PDK2" s="278"/>
      <c r="PDL2" s="278"/>
      <c r="PDM2" s="278"/>
      <c r="PDN2" s="278"/>
      <c r="PDO2" s="278"/>
      <c r="PDP2" s="278"/>
      <c r="PDQ2" s="278"/>
      <c r="PDR2" s="278"/>
      <c r="PDS2" s="278"/>
      <c r="PDT2" s="278"/>
      <c r="PDU2" s="278"/>
      <c r="PDV2" s="278"/>
      <c r="PDW2" s="278"/>
      <c r="PDX2" s="278"/>
      <c r="PDY2" s="278"/>
      <c r="PDZ2" s="278"/>
      <c r="PEA2" s="278"/>
      <c r="PEB2" s="278"/>
      <c r="PEC2" s="278"/>
      <c r="PED2" s="278"/>
      <c r="PEE2" s="278"/>
      <c r="PEF2" s="278"/>
      <c r="PEG2" s="278"/>
      <c r="PEH2" s="278"/>
      <c r="PEI2" s="278"/>
      <c r="PEJ2" s="278"/>
      <c r="PEK2" s="278"/>
      <c r="PEL2" s="278"/>
      <c r="PEM2" s="278"/>
      <c r="PEN2" s="278"/>
      <c r="PEO2" s="278"/>
      <c r="PEP2" s="278"/>
      <c r="PEQ2" s="278"/>
      <c r="PER2" s="278"/>
      <c r="PES2" s="278"/>
      <c r="PET2" s="278"/>
      <c r="PEU2" s="278"/>
      <c r="PEV2" s="278"/>
      <c r="PEW2" s="278"/>
      <c r="PEX2" s="278"/>
      <c r="PEY2" s="278"/>
      <c r="PEZ2" s="278"/>
      <c r="PFA2" s="278"/>
      <c r="PFB2" s="278"/>
      <c r="PFC2" s="278"/>
      <c r="PFD2" s="278"/>
      <c r="PFE2" s="278"/>
      <c r="PFF2" s="278"/>
      <c r="PFG2" s="278"/>
      <c r="PFH2" s="278"/>
      <c r="PFI2" s="278"/>
      <c r="PFJ2" s="278"/>
      <c r="PFK2" s="278"/>
      <c r="PFL2" s="278"/>
      <c r="PFM2" s="278"/>
      <c r="PFN2" s="278"/>
      <c r="PFO2" s="278"/>
      <c r="PFP2" s="278"/>
      <c r="PFQ2" s="278"/>
      <c r="PFR2" s="278"/>
      <c r="PFS2" s="278"/>
      <c r="PFT2" s="278"/>
      <c r="PFU2" s="278"/>
      <c r="PFV2" s="278"/>
      <c r="PFW2" s="278"/>
      <c r="PFX2" s="278"/>
      <c r="PFY2" s="278"/>
      <c r="PFZ2" s="278"/>
      <c r="PGA2" s="278"/>
      <c r="PGB2" s="278"/>
      <c r="PGC2" s="278"/>
      <c r="PGD2" s="278"/>
      <c r="PGE2" s="278"/>
      <c r="PGF2" s="278"/>
      <c r="PGG2" s="278"/>
      <c r="PGH2" s="278"/>
      <c r="PGI2" s="278"/>
      <c r="PGJ2" s="278"/>
      <c r="PGK2" s="278"/>
      <c r="PGL2" s="278"/>
      <c r="PGM2" s="278"/>
      <c r="PGN2" s="278"/>
      <c r="PGO2" s="278"/>
      <c r="PGP2" s="278"/>
      <c r="PGQ2" s="278"/>
      <c r="PGR2" s="278"/>
      <c r="PGS2" s="278"/>
      <c r="PGT2" s="278"/>
      <c r="PGU2" s="278"/>
      <c r="PGV2" s="278"/>
      <c r="PGW2" s="278"/>
      <c r="PGX2" s="278"/>
      <c r="PGY2" s="278"/>
      <c r="PGZ2" s="278"/>
      <c r="PHA2" s="278"/>
      <c r="PHB2" s="278"/>
      <c r="PHC2" s="278"/>
      <c r="PHD2" s="278"/>
      <c r="PHE2" s="278"/>
      <c r="PHF2" s="278"/>
      <c r="PHG2" s="278"/>
      <c r="PHH2" s="278"/>
      <c r="PHI2" s="278"/>
      <c r="PHJ2" s="278"/>
      <c r="PHK2" s="278"/>
      <c r="PHL2" s="278"/>
      <c r="PHM2" s="278"/>
      <c r="PHN2" s="278"/>
      <c r="PHO2" s="278"/>
      <c r="PHP2" s="278"/>
      <c r="PHQ2" s="278"/>
      <c r="PHR2" s="278"/>
      <c r="PHS2" s="278"/>
      <c r="PHT2" s="278"/>
      <c r="PHU2" s="278"/>
      <c r="PHV2" s="278"/>
      <c r="PHW2" s="278"/>
      <c r="PHX2" s="278"/>
      <c r="PHY2" s="278"/>
      <c r="PHZ2" s="278"/>
      <c r="PIA2" s="278"/>
      <c r="PIB2" s="278"/>
      <c r="PIC2" s="278"/>
      <c r="PID2" s="278"/>
      <c r="PIE2" s="278"/>
      <c r="PIF2" s="278"/>
      <c r="PIG2" s="278"/>
      <c r="PIH2" s="278"/>
      <c r="PII2" s="278"/>
      <c r="PIJ2" s="278"/>
      <c r="PIK2" s="278"/>
      <c r="PIL2" s="278"/>
      <c r="PIM2" s="278"/>
      <c r="PIN2" s="278"/>
      <c r="PIO2" s="278"/>
      <c r="PIP2" s="278"/>
      <c r="PIQ2" s="278"/>
      <c r="PIR2" s="278"/>
      <c r="PIS2" s="278"/>
      <c r="PIT2" s="278"/>
      <c r="PIU2" s="278"/>
      <c r="PIV2" s="278"/>
      <c r="PIW2" s="278"/>
      <c r="PIX2" s="278"/>
      <c r="PIY2" s="278"/>
      <c r="PIZ2" s="278"/>
      <c r="PJA2" s="278"/>
      <c r="PJB2" s="278"/>
      <c r="PJC2" s="278"/>
      <c r="PJD2" s="278"/>
      <c r="PJE2" s="278"/>
      <c r="PJF2" s="278"/>
      <c r="PJG2" s="278"/>
      <c r="PJH2" s="278"/>
      <c r="PJI2" s="278"/>
      <c r="PJJ2" s="278"/>
      <c r="PJK2" s="278"/>
      <c r="PJL2" s="278"/>
      <c r="PJM2" s="278"/>
      <c r="PJN2" s="278"/>
      <c r="PJO2" s="278"/>
      <c r="PJP2" s="278"/>
      <c r="PJQ2" s="278"/>
      <c r="PJR2" s="278"/>
      <c r="PJS2" s="278"/>
      <c r="PJT2" s="278"/>
      <c r="PJU2" s="278"/>
      <c r="PJV2" s="278"/>
      <c r="PJW2" s="278"/>
      <c r="PJX2" s="278"/>
      <c r="PJY2" s="278"/>
      <c r="PJZ2" s="278"/>
      <c r="PKA2" s="278"/>
      <c r="PKB2" s="278"/>
      <c r="PKC2" s="278"/>
      <c r="PKD2" s="278"/>
      <c r="PKE2" s="278"/>
      <c r="PKF2" s="278"/>
      <c r="PKG2" s="278"/>
      <c r="PKH2" s="278"/>
      <c r="PKI2" s="278"/>
      <c r="PKJ2" s="278"/>
      <c r="PKK2" s="278"/>
      <c r="PKL2" s="278"/>
      <c r="PKM2" s="278"/>
      <c r="PKN2" s="278"/>
      <c r="PKO2" s="278"/>
      <c r="PKP2" s="278"/>
      <c r="PKQ2" s="278"/>
      <c r="PKR2" s="278"/>
      <c r="PKS2" s="278"/>
      <c r="PKT2" s="278"/>
      <c r="PKU2" s="278"/>
      <c r="PKV2" s="278"/>
      <c r="PKW2" s="278"/>
      <c r="PKX2" s="278"/>
      <c r="PKY2" s="278"/>
      <c r="PKZ2" s="278"/>
      <c r="PLA2" s="278"/>
      <c r="PLB2" s="278"/>
      <c r="PLC2" s="278"/>
      <c r="PLD2" s="278"/>
      <c r="PLE2" s="278"/>
      <c r="PLF2" s="278"/>
      <c r="PLG2" s="278"/>
      <c r="PLH2" s="278"/>
      <c r="PLI2" s="278"/>
      <c r="PLJ2" s="278"/>
      <c r="PLK2" s="278"/>
      <c r="PLL2" s="278"/>
      <c r="PLM2" s="278"/>
      <c r="PLN2" s="278"/>
      <c r="PLO2" s="278"/>
      <c r="PLP2" s="278"/>
      <c r="PLQ2" s="278"/>
      <c r="PLR2" s="278"/>
      <c r="PLS2" s="278"/>
      <c r="PLT2" s="278"/>
      <c r="PLU2" s="278"/>
      <c r="PLV2" s="278"/>
      <c r="PLW2" s="278"/>
      <c r="PLX2" s="278"/>
      <c r="PLY2" s="278"/>
      <c r="PLZ2" s="278"/>
      <c r="PMA2" s="278"/>
      <c r="PMB2" s="278"/>
      <c r="PMC2" s="278"/>
      <c r="PMD2" s="278"/>
      <c r="PME2" s="278"/>
      <c r="PMF2" s="278"/>
      <c r="PMG2" s="278"/>
      <c r="PMH2" s="278"/>
      <c r="PMI2" s="278"/>
      <c r="PMJ2" s="278"/>
      <c r="PMK2" s="278"/>
      <c r="PML2" s="278"/>
      <c r="PMM2" s="278"/>
      <c r="PMN2" s="278"/>
      <c r="PMO2" s="278"/>
      <c r="PMP2" s="278"/>
      <c r="PMQ2" s="278"/>
      <c r="PMR2" s="278"/>
      <c r="PMS2" s="278"/>
      <c r="PMT2" s="278"/>
      <c r="PMU2" s="278"/>
      <c r="PMV2" s="278"/>
      <c r="PMW2" s="278"/>
      <c r="PMX2" s="278"/>
      <c r="PMY2" s="278"/>
      <c r="PMZ2" s="278"/>
      <c r="PNA2" s="278"/>
      <c r="PNB2" s="278"/>
      <c r="PNC2" s="278"/>
      <c r="PND2" s="278"/>
      <c r="PNE2" s="278"/>
      <c r="PNF2" s="278"/>
      <c r="PNG2" s="278"/>
      <c r="PNH2" s="278"/>
      <c r="PNI2" s="278"/>
      <c r="PNJ2" s="278"/>
      <c r="PNK2" s="278"/>
      <c r="PNL2" s="278"/>
      <c r="PNM2" s="278"/>
      <c r="PNN2" s="278"/>
      <c r="PNO2" s="278"/>
      <c r="PNP2" s="278"/>
      <c r="PNQ2" s="278"/>
      <c r="PNR2" s="278"/>
      <c r="PNS2" s="278"/>
      <c r="PNT2" s="278"/>
      <c r="PNU2" s="278"/>
      <c r="PNV2" s="278"/>
      <c r="PNW2" s="278"/>
      <c r="PNX2" s="278"/>
      <c r="PNY2" s="278"/>
      <c r="PNZ2" s="278"/>
      <c r="POA2" s="278"/>
      <c r="POB2" s="278"/>
      <c r="POC2" s="278"/>
      <c r="POD2" s="278"/>
      <c r="POE2" s="278"/>
      <c r="POF2" s="278"/>
      <c r="POG2" s="278"/>
      <c r="POH2" s="278"/>
      <c r="POI2" s="278"/>
      <c r="POJ2" s="278"/>
      <c r="POK2" s="278"/>
      <c r="POL2" s="278"/>
      <c r="POM2" s="278"/>
      <c r="PON2" s="278"/>
      <c r="POO2" s="278"/>
      <c r="POP2" s="278"/>
      <c r="POQ2" s="278"/>
      <c r="POR2" s="278"/>
      <c r="POS2" s="278"/>
      <c r="POT2" s="278"/>
      <c r="POU2" s="278"/>
      <c r="POV2" s="278"/>
      <c r="POW2" s="278"/>
      <c r="POX2" s="278"/>
      <c r="POY2" s="278"/>
      <c r="POZ2" s="278"/>
      <c r="PPA2" s="278"/>
      <c r="PPB2" s="278"/>
      <c r="PPC2" s="278"/>
      <c r="PPD2" s="278"/>
      <c r="PPE2" s="278"/>
      <c r="PPF2" s="278"/>
      <c r="PPG2" s="278"/>
      <c r="PPH2" s="278"/>
      <c r="PPI2" s="278"/>
      <c r="PPJ2" s="278"/>
      <c r="PPK2" s="278"/>
      <c r="PPL2" s="278"/>
      <c r="PPM2" s="278"/>
      <c r="PPN2" s="278"/>
      <c r="PPO2" s="278"/>
      <c r="PPP2" s="278"/>
      <c r="PPQ2" s="278"/>
      <c r="PPR2" s="278"/>
      <c r="PPS2" s="278"/>
      <c r="PPT2" s="278"/>
      <c r="PPU2" s="278"/>
      <c r="PPV2" s="278"/>
      <c r="PPW2" s="278"/>
      <c r="PPX2" s="278"/>
      <c r="PPY2" s="278"/>
      <c r="PPZ2" s="278"/>
      <c r="PQA2" s="278"/>
      <c r="PQB2" s="278"/>
      <c r="PQC2" s="278"/>
      <c r="PQD2" s="278"/>
      <c r="PQE2" s="278"/>
      <c r="PQF2" s="278"/>
      <c r="PQG2" s="278"/>
      <c r="PQH2" s="278"/>
      <c r="PQI2" s="278"/>
      <c r="PQJ2" s="278"/>
      <c r="PQK2" s="278"/>
      <c r="PQL2" s="278"/>
      <c r="PQM2" s="278"/>
      <c r="PQN2" s="278"/>
      <c r="PQO2" s="278"/>
      <c r="PQP2" s="278"/>
      <c r="PQQ2" s="278"/>
      <c r="PQR2" s="278"/>
      <c r="PQS2" s="278"/>
      <c r="PQT2" s="278"/>
      <c r="PQU2" s="278"/>
      <c r="PQV2" s="278"/>
      <c r="PQW2" s="278"/>
      <c r="PQX2" s="278"/>
      <c r="PQY2" s="278"/>
      <c r="PQZ2" s="278"/>
      <c r="PRA2" s="278"/>
      <c r="PRB2" s="278"/>
      <c r="PRC2" s="278"/>
      <c r="PRD2" s="278"/>
      <c r="PRE2" s="278"/>
      <c r="PRF2" s="278"/>
      <c r="PRG2" s="278"/>
      <c r="PRH2" s="278"/>
      <c r="PRI2" s="278"/>
      <c r="PRJ2" s="278"/>
      <c r="PRK2" s="278"/>
      <c r="PRL2" s="278"/>
      <c r="PRM2" s="278"/>
      <c r="PRN2" s="278"/>
      <c r="PRO2" s="278"/>
      <c r="PRP2" s="278"/>
      <c r="PRQ2" s="278"/>
      <c r="PRR2" s="278"/>
      <c r="PRS2" s="278"/>
      <c r="PRT2" s="278"/>
      <c r="PRU2" s="278"/>
      <c r="PRV2" s="278"/>
      <c r="PRW2" s="278"/>
      <c r="PRX2" s="278"/>
      <c r="PRY2" s="278"/>
      <c r="PRZ2" s="278"/>
      <c r="PSA2" s="278"/>
      <c r="PSB2" s="278"/>
      <c r="PSC2" s="278"/>
      <c r="PSD2" s="278"/>
      <c r="PSE2" s="278"/>
      <c r="PSF2" s="278"/>
      <c r="PSG2" s="278"/>
      <c r="PSH2" s="278"/>
      <c r="PSI2" s="278"/>
      <c r="PSJ2" s="278"/>
      <c r="PSK2" s="278"/>
      <c r="PSL2" s="278"/>
      <c r="PSM2" s="278"/>
      <c r="PSN2" s="278"/>
      <c r="PSO2" s="278"/>
      <c r="PSP2" s="278"/>
      <c r="PSQ2" s="278"/>
      <c r="PSR2" s="278"/>
      <c r="PSS2" s="278"/>
      <c r="PST2" s="278"/>
      <c r="PSU2" s="278"/>
      <c r="PSV2" s="278"/>
      <c r="PSW2" s="278"/>
      <c r="PSX2" s="278"/>
      <c r="PSY2" s="278"/>
      <c r="PSZ2" s="278"/>
      <c r="PTA2" s="278"/>
      <c r="PTB2" s="278"/>
      <c r="PTC2" s="278"/>
      <c r="PTD2" s="278"/>
      <c r="PTE2" s="278"/>
      <c r="PTF2" s="278"/>
      <c r="PTG2" s="278"/>
      <c r="PTH2" s="278"/>
      <c r="PTI2" s="278"/>
      <c r="PTJ2" s="278"/>
      <c r="PTK2" s="278"/>
      <c r="PTL2" s="278"/>
      <c r="PTM2" s="278"/>
      <c r="PTN2" s="278"/>
      <c r="PTO2" s="278"/>
      <c r="PTP2" s="278"/>
      <c r="PTQ2" s="278"/>
      <c r="PTR2" s="278"/>
      <c r="PTS2" s="278"/>
      <c r="PTT2" s="278"/>
      <c r="PTU2" s="278"/>
      <c r="PTV2" s="278"/>
      <c r="PTW2" s="278"/>
      <c r="PTX2" s="278"/>
      <c r="PTY2" s="278"/>
      <c r="PTZ2" s="278"/>
      <c r="PUA2" s="278"/>
      <c r="PUB2" s="278"/>
      <c r="PUC2" s="278"/>
      <c r="PUD2" s="278"/>
      <c r="PUE2" s="278"/>
      <c r="PUF2" s="278"/>
      <c r="PUG2" s="278"/>
      <c r="PUH2" s="278"/>
      <c r="PUI2" s="278"/>
      <c r="PUJ2" s="278"/>
      <c r="PUK2" s="278"/>
      <c r="PUL2" s="278"/>
      <c r="PUM2" s="278"/>
      <c r="PUN2" s="278"/>
      <c r="PUO2" s="278"/>
      <c r="PUP2" s="278"/>
      <c r="PUQ2" s="278"/>
      <c r="PUR2" s="278"/>
      <c r="PUS2" s="278"/>
      <c r="PUT2" s="278"/>
      <c r="PUU2" s="278"/>
      <c r="PUV2" s="278"/>
      <c r="PUW2" s="278"/>
      <c r="PUX2" s="278"/>
      <c r="PUY2" s="278"/>
      <c r="PUZ2" s="278"/>
      <c r="PVA2" s="278"/>
      <c r="PVB2" s="278"/>
      <c r="PVC2" s="278"/>
      <c r="PVD2" s="278"/>
      <c r="PVE2" s="278"/>
      <c r="PVF2" s="278"/>
      <c r="PVG2" s="278"/>
      <c r="PVH2" s="278"/>
      <c r="PVI2" s="278"/>
      <c r="PVJ2" s="278"/>
      <c r="PVK2" s="278"/>
      <c r="PVL2" s="278"/>
      <c r="PVM2" s="278"/>
      <c r="PVN2" s="278"/>
      <c r="PVO2" s="278"/>
      <c r="PVP2" s="278"/>
      <c r="PVQ2" s="278"/>
      <c r="PVR2" s="278"/>
      <c r="PVS2" s="278"/>
      <c r="PVT2" s="278"/>
      <c r="PVU2" s="278"/>
      <c r="PVV2" s="278"/>
      <c r="PVW2" s="278"/>
      <c r="PVX2" s="278"/>
      <c r="PVY2" s="278"/>
      <c r="PVZ2" s="278"/>
      <c r="PWA2" s="278"/>
      <c r="PWB2" s="278"/>
      <c r="PWC2" s="278"/>
      <c r="PWD2" s="278"/>
      <c r="PWE2" s="278"/>
      <c r="PWF2" s="278"/>
      <c r="PWG2" s="278"/>
      <c r="PWH2" s="278"/>
      <c r="PWI2" s="278"/>
      <c r="PWJ2" s="278"/>
      <c r="PWK2" s="278"/>
      <c r="PWL2" s="278"/>
      <c r="PWM2" s="278"/>
      <c r="PWN2" s="278"/>
      <c r="PWO2" s="278"/>
      <c r="PWP2" s="278"/>
      <c r="PWQ2" s="278"/>
      <c r="PWR2" s="278"/>
      <c r="PWS2" s="278"/>
      <c r="PWT2" s="278"/>
      <c r="PWU2" s="278"/>
      <c r="PWV2" s="278"/>
      <c r="PWW2" s="278"/>
      <c r="PWX2" s="278"/>
      <c r="PWY2" s="278"/>
      <c r="PWZ2" s="278"/>
      <c r="PXA2" s="278"/>
      <c r="PXB2" s="278"/>
      <c r="PXC2" s="278"/>
      <c r="PXD2" s="278"/>
      <c r="PXE2" s="278"/>
      <c r="PXF2" s="278"/>
      <c r="PXG2" s="278"/>
      <c r="PXH2" s="278"/>
      <c r="PXI2" s="278"/>
      <c r="PXJ2" s="278"/>
      <c r="PXK2" s="278"/>
      <c r="PXL2" s="278"/>
      <c r="PXM2" s="278"/>
      <c r="PXN2" s="278"/>
      <c r="PXO2" s="278"/>
      <c r="PXP2" s="278"/>
      <c r="PXQ2" s="278"/>
      <c r="PXR2" s="278"/>
      <c r="PXS2" s="278"/>
      <c r="PXT2" s="278"/>
      <c r="PXU2" s="278"/>
      <c r="PXV2" s="278"/>
      <c r="PXW2" s="278"/>
      <c r="PXX2" s="278"/>
      <c r="PXY2" s="278"/>
      <c r="PXZ2" s="278"/>
      <c r="PYA2" s="278"/>
      <c r="PYB2" s="278"/>
      <c r="PYC2" s="278"/>
      <c r="PYD2" s="278"/>
      <c r="PYE2" s="278"/>
      <c r="PYF2" s="278"/>
      <c r="PYG2" s="278"/>
      <c r="PYH2" s="278"/>
      <c r="PYI2" s="278"/>
      <c r="PYJ2" s="278"/>
      <c r="PYK2" s="278"/>
      <c r="PYL2" s="278"/>
      <c r="PYM2" s="278"/>
      <c r="PYN2" s="278"/>
      <c r="PYO2" s="278"/>
      <c r="PYP2" s="278"/>
      <c r="PYQ2" s="278"/>
      <c r="PYR2" s="278"/>
      <c r="PYS2" s="278"/>
      <c r="PYT2" s="278"/>
      <c r="PYU2" s="278"/>
      <c r="PYV2" s="278"/>
      <c r="PYW2" s="278"/>
      <c r="PYX2" s="278"/>
      <c r="PYY2" s="278"/>
      <c r="PYZ2" s="278"/>
      <c r="PZA2" s="278"/>
      <c r="PZB2" s="278"/>
      <c r="PZC2" s="278"/>
      <c r="PZD2" s="278"/>
      <c r="PZE2" s="278"/>
      <c r="PZF2" s="278"/>
      <c r="PZG2" s="278"/>
      <c r="PZH2" s="278"/>
      <c r="PZI2" s="278"/>
      <c r="PZJ2" s="278"/>
      <c r="PZK2" s="278"/>
      <c r="PZL2" s="278"/>
      <c r="PZM2" s="278"/>
      <c r="PZN2" s="278"/>
      <c r="PZO2" s="278"/>
      <c r="PZP2" s="278"/>
      <c r="PZQ2" s="278"/>
      <c r="PZR2" s="278"/>
      <c r="PZS2" s="278"/>
      <c r="PZT2" s="278"/>
      <c r="PZU2" s="278"/>
      <c r="PZV2" s="278"/>
      <c r="PZW2" s="278"/>
      <c r="PZX2" s="278"/>
      <c r="PZY2" s="278"/>
      <c r="PZZ2" s="278"/>
      <c r="QAA2" s="278"/>
      <c r="QAB2" s="278"/>
      <c r="QAC2" s="278"/>
      <c r="QAD2" s="278"/>
      <c r="QAE2" s="278"/>
      <c r="QAF2" s="278"/>
      <c r="QAG2" s="278"/>
      <c r="QAH2" s="278"/>
      <c r="QAI2" s="278"/>
      <c r="QAJ2" s="278"/>
      <c r="QAK2" s="278"/>
      <c r="QAL2" s="278"/>
      <c r="QAM2" s="278"/>
      <c r="QAN2" s="278"/>
      <c r="QAO2" s="278"/>
      <c r="QAP2" s="278"/>
      <c r="QAQ2" s="278"/>
      <c r="QAR2" s="278"/>
      <c r="QAS2" s="278"/>
      <c r="QAT2" s="278"/>
      <c r="QAU2" s="278"/>
      <c r="QAV2" s="278"/>
      <c r="QAW2" s="278"/>
      <c r="QAX2" s="278"/>
      <c r="QAY2" s="278"/>
      <c r="QAZ2" s="278"/>
      <c r="QBA2" s="278"/>
      <c r="QBB2" s="278"/>
      <c r="QBC2" s="278"/>
      <c r="QBD2" s="278"/>
      <c r="QBE2" s="278"/>
      <c r="QBF2" s="278"/>
      <c r="QBG2" s="278"/>
      <c r="QBH2" s="278"/>
      <c r="QBI2" s="278"/>
      <c r="QBJ2" s="278"/>
      <c r="QBK2" s="278"/>
      <c r="QBL2" s="278"/>
      <c r="QBM2" s="278"/>
      <c r="QBN2" s="278"/>
      <c r="QBO2" s="278"/>
      <c r="QBP2" s="278"/>
      <c r="QBQ2" s="278"/>
      <c r="QBR2" s="278"/>
      <c r="QBS2" s="278"/>
      <c r="QBT2" s="278"/>
      <c r="QBU2" s="278"/>
      <c r="QBV2" s="278"/>
      <c r="QBW2" s="278"/>
      <c r="QBX2" s="278"/>
      <c r="QBY2" s="278"/>
      <c r="QBZ2" s="278"/>
      <c r="QCA2" s="278"/>
      <c r="QCB2" s="278"/>
      <c r="QCC2" s="278"/>
      <c r="QCD2" s="278"/>
      <c r="QCE2" s="278"/>
      <c r="QCF2" s="278"/>
      <c r="QCG2" s="278"/>
      <c r="QCH2" s="278"/>
      <c r="QCI2" s="278"/>
      <c r="QCJ2" s="278"/>
      <c r="QCK2" s="278"/>
      <c r="QCL2" s="278"/>
      <c r="QCM2" s="278"/>
      <c r="QCN2" s="278"/>
      <c r="QCO2" s="278"/>
      <c r="QCP2" s="278"/>
      <c r="QCQ2" s="278"/>
      <c r="QCR2" s="278"/>
      <c r="QCS2" s="278"/>
      <c r="QCT2" s="278"/>
      <c r="QCU2" s="278"/>
      <c r="QCV2" s="278"/>
      <c r="QCW2" s="278"/>
      <c r="QCX2" s="278"/>
      <c r="QCY2" s="278"/>
      <c r="QCZ2" s="278"/>
      <c r="QDA2" s="278"/>
      <c r="QDB2" s="278"/>
      <c r="QDC2" s="278"/>
      <c r="QDD2" s="278"/>
      <c r="QDE2" s="278"/>
      <c r="QDF2" s="278"/>
      <c r="QDG2" s="278"/>
      <c r="QDH2" s="278"/>
      <c r="QDI2" s="278"/>
      <c r="QDJ2" s="278"/>
      <c r="QDK2" s="278"/>
      <c r="QDL2" s="278"/>
      <c r="QDM2" s="278"/>
      <c r="QDN2" s="278"/>
      <c r="QDO2" s="278"/>
      <c r="QDP2" s="278"/>
      <c r="QDQ2" s="278"/>
      <c r="QDR2" s="278"/>
      <c r="QDS2" s="278"/>
      <c r="QDT2" s="278"/>
      <c r="QDU2" s="278"/>
      <c r="QDV2" s="278"/>
      <c r="QDW2" s="278"/>
      <c r="QDX2" s="278"/>
      <c r="QDY2" s="278"/>
      <c r="QDZ2" s="278"/>
      <c r="QEA2" s="278"/>
      <c r="QEB2" s="278"/>
      <c r="QEC2" s="278"/>
      <c r="QED2" s="278"/>
      <c r="QEE2" s="278"/>
      <c r="QEF2" s="278"/>
      <c r="QEG2" s="278"/>
      <c r="QEH2" s="278"/>
      <c r="QEI2" s="278"/>
      <c r="QEJ2" s="278"/>
      <c r="QEK2" s="278"/>
      <c r="QEL2" s="278"/>
      <c r="QEM2" s="278"/>
      <c r="QEN2" s="278"/>
      <c r="QEO2" s="278"/>
      <c r="QEP2" s="278"/>
      <c r="QEQ2" s="278"/>
      <c r="QER2" s="278"/>
      <c r="QES2" s="278"/>
      <c r="QET2" s="278"/>
      <c r="QEU2" s="278"/>
      <c r="QEV2" s="278"/>
      <c r="QEW2" s="278"/>
      <c r="QEX2" s="278"/>
      <c r="QEY2" s="278"/>
      <c r="QEZ2" s="278"/>
      <c r="QFA2" s="278"/>
      <c r="QFB2" s="278"/>
      <c r="QFC2" s="278"/>
      <c r="QFD2" s="278"/>
      <c r="QFE2" s="278"/>
      <c r="QFF2" s="278"/>
      <c r="QFG2" s="278"/>
      <c r="QFH2" s="278"/>
      <c r="QFI2" s="278"/>
      <c r="QFJ2" s="278"/>
      <c r="QFK2" s="278"/>
      <c r="QFL2" s="278"/>
      <c r="QFM2" s="278"/>
      <c r="QFN2" s="278"/>
      <c r="QFO2" s="278"/>
      <c r="QFP2" s="278"/>
      <c r="QFQ2" s="278"/>
      <c r="QFR2" s="278"/>
      <c r="QFS2" s="278"/>
      <c r="QFT2" s="278"/>
      <c r="QFU2" s="278"/>
      <c r="QFV2" s="278"/>
      <c r="QFW2" s="278"/>
      <c r="QFX2" s="278"/>
      <c r="QFY2" s="278"/>
      <c r="QFZ2" s="278"/>
      <c r="QGA2" s="278"/>
      <c r="QGB2" s="278"/>
      <c r="QGC2" s="278"/>
      <c r="QGD2" s="278"/>
      <c r="QGE2" s="278"/>
      <c r="QGF2" s="278"/>
      <c r="QGG2" s="278"/>
      <c r="QGH2" s="278"/>
      <c r="QGI2" s="278"/>
      <c r="QGJ2" s="278"/>
      <c r="QGK2" s="278"/>
      <c r="QGL2" s="278"/>
      <c r="QGM2" s="278"/>
      <c r="QGN2" s="278"/>
      <c r="QGO2" s="278"/>
      <c r="QGP2" s="278"/>
      <c r="QGQ2" s="278"/>
      <c r="QGR2" s="278"/>
      <c r="QGS2" s="278"/>
      <c r="QGT2" s="278"/>
      <c r="QGU2" s="278"/>
      <c r="QGV2" s="278"/>
      <c r="QGW2" s="278"/>
      <c r="QGX2" s="278"/>
      <c r="QGY2" s="278"/>
      <c r="QGZ2" s="278"/>
      <c r="QHA2" s="278"/>
      <c r="QHB2" s="278"/>
      <c r="QHC2" s="278"/>
      <c r="QHD2" s="278"/>
      <c r="QHE2" s="278"/>
      <c r="QHF2" s="278"/>
      <c r="QHG2" s="278"/>
      <c r="QHH2" s="278"/>
      <c r="QHI2" s="278"/>
      <c r="QHJ2" s="278"/>
      <c r="QHK2" s="278"/>
      <c r="QHL2" s="278"/>
      <c r="QHM2" s="278"/>
      <c r="QHN2" s="278"/>
      <c r="QHO2" s="278"/>
      <c r="QHP2" s="278"/>
      <c r="QHQ2" s="278"/>
      <c r="QHR2" s="278"/>
      <c r="QHS2" s="278"/>
      <c r="QHT2" s="278"/>
      <c r="QHU2" s="278"/>
      <c r="QHV2" s="278"/>
      <c r="QHW2" s="278"/>
      <c r="QHX2" s="278"/>
      <c r="QHY2" s="278"/>
      <c r="QHZ2" s="278"/>
      <c r="QIA2" s="278"/>
      <c r="QIB2" s="278"/>
      <c r="QIC2" s="278"/>
      <c r="QID2" s="278"/>
      <c r="QIE2" s="278"/>
      <c r="QIF2" s="278"/>
      <c r="QIG2" s="278"/>
      <c r="QIH2" s="278"/>
      <c r="QII2" s="278"/>
      <c r="QIJ2" s="278"/>
      <c r="QIK2" s="278"/>
      <c r="QIL2" s="278"/>
      <c r="QIM2" s="278"/>
      <c r="QIN2" s="278"/>
      <c r="QIO2" s="278"/>
      <c r="QIP2" s="278"/>
      <c r="QIQ2" s="278"/>
      <c r="QIR2" s="278"/>
      <c r="QIS2" s="278"/>
      <c r="QIT2" s="278"/>
      <c r="QIU2" s="278"/>
      <c r="QIV2" s="278"/>
      <c r="QIW2" s="278"/>
      <c r="QIX2" s="278"/>
      <c r="QIY2" s="278"/>
      <c r="QIZ2" s="278"/>
      <c r="QJA2" s="278"/>
      <c r="QJB2" s="278"/>
      <c r="QJC2" s="278"/>
      <c r="QJD2" s="278"/>
      <c r="QJE2" s="278"/>
      <c r="QJF2" s="278"/>
      <c r="QJG2" s="278"/>
      <c r="QJH2" s="278"/>
      <c r="QJI2" s="278"/>
      <c r="QJJ2" s="278"/>
      <c r="QJK2" s="278"/>
      <c r="QJL2" s="278"/>
      <c r="QJM2" s="278"/>
      <c r="QJN2" s="278"/>
      <c r="QJO2" s="278"/>
      <c r="QJP2" s="278"/>
      <c r="QJQ2" s="278"/>
      <c r="QJR2" s="278"/>
      <c r="QJS2" s="278"/>
      <c r="QJT2" s="278"/>
      <c r="QJU2" s="278"/>
      <c r="QJV2" s="278"/>
      <c r="QJW2" s="278"/>
      <c r="QJX2" s="278"/>
      <c r="QJY2" s="278"/>
      <c r="QJZ2" s="278"/>
      <c r="QKA2" s="278"/>
      <c r="QKB2" s="278"/>
      <c r="QKC2" s="278"/>
      <c r="QKD2" s="278"/>
      <c r="QKE2" s="278"/>
      <c r="QKF2" s="278"/>
      <c r="QKG2" s="278"/>
      <c r="QKH2" s="278"/>
      <c r="QKI2" s="278"/>
      <c r="QKJ2" s="278"/>
      <c r="QKK2" s="278"/>
      <c r="QKL2" s="278"/>
      <c r="QKM2" s="278"/>
      <c r="QKN2" s="278"/>
      <c r="QKO2" s="278"/>
      <c r="QKP2" s="278"/>
      <c r="QKQ2" s="278"/>
      <c r="QKR2" s="278"/>
      <c r="QKS2" s="278"/>
      <c r="QKT2" s="278"/>
      <c r="QKU2" s="278"/>
      <c r="QKV2" s="278"/>
      <c r="QKW2" s="278"/>
      <c r="QKX2" s="278"/>
      <c r="QKY2" s="278"/>
      <c r="QKZ2" s="278"/>
      <c r="QLA2" s="278"/>
      <c r="QLB2" s="278"/>
      <c r="QLC2" s="278"/>
      <c r="QLD2" s="278"/>
      <c r="QLE2" s="278"/>
      <c r="QLF2" s="278"/>
      <c r="QLG2" s="278"/>
      <c r="QLH2" s="278"/>
      <c r="QLI2" s="278"/>
      <c r="QLJ2" s="278"/>
      <c r="QLK2" s="278"/>
      <c r="QLL2" s="278"/>
      <c r="QLM2" s="278"/>
      <c r="QLN2" s="278"/>
      <c r="QLO2" s="278"/>
      <c r="QLP2" s="278"/>
      <c r="QLQ2" s="278"/>
      <c r="QLR2" s="278"/>
      <c r="QLS2" s="278"/>
      <c r="QLT2" s="278"/>
      <c r="QLU2" s="278"/>
      <c r="QLV2" s="278"/>
      <c r="QLW2" s="278"/>
      <c r="QLX2" s="278"/>
      <c r="QLY2" s="278"/>
      <c r="QLZ2" s="278"/>
      <c r="QMA2" s="278"/>
      <c r="QMB2" s="278"/>
      <c r="QMC2" s="278"/>
      <c r="QMD2" s="278"/>
      <c r="QME2" s="278"/>
      <c r="QMF2" s="278"/>
      <c r="QMG2" s="278"/>
      <c r="QMH2" s="278"/>
      <c r="QMI2" s="278"/>
      <c r="QMJ2" s="278"/>
      <c r="QMK2" s="278"/>
      <c r="QML2" s="278"/>
      <c r="QMM2" s="278"/>
      <c r="QMN2" s="278"/>
      <c r="QMO2" s="278"/>
      <c r="QMP2" s="278"/>
      <c r="QMQ2" s="278"/>
      <c r="QMR2" s="278"/>
      <c r="QMS2" s="278"/>
      <c r="QMT2" s="278"/>
      <c r="QMU2" s="278"/>
      <c r="QMV2" s="278"/>
      <c r="QMW2" s="278"/>
      <c r="QMX2" s="278"/>
      <c r="QMY2" s="278"/>
      <c r="QMZ2" s="278"/>
      <c r="QNA2" s="278"/>
      <c r="QNB2" s="278"/>
      <c r="QNC2" s="278"/>
      <c r="QND2" s="278"/>
      <c r="QNE2" s="278"/>
      <c r="QNF2" s="278"/>
      <c r="QNG2" s="278"/>
      <c r="QNH2" s="278"/>
      <c r="QNI2" s="278"/>
      <c r="QNJ2" s="278"/>
      <c r="QNK2" s="278"/>
      <c r="QNL2" s="278"/>
      <c r="QNM2" s="278"/>
      <c r="QNN2" s="278"/>
      <c r="QNO2" s="278"/>
      <c r="QNP2" s="278"/>
      <c r="QNQ2" s="278"/>
      <c r="QNR2" s="278"/>
      <c r="QNS2" s="278"/>
      <c r="QNT2" s="278"/>
      <c r="QNU2" s="278"/>
      <c r="QNV2" s="278"/>
      <c r="QNW2" s="278"/>
      <c r="QNX2" s="278"/>
      <c r="QNY2" s="278"/>
      <c r="QNZ2" s="278"/>
      <c r="QOA2" s="278"/>
      <c r="QOB2" s="278"/>
      <c r="QOC2" s="278"/>
      <c r="QOD2" s="278"/>
      <c r="QOE2" s="278"/>
      <c r="QOF2" s="278"/>
      <c r="QOG2" s="278"/>
      <c r="QOH2" s="278"/>
      <c r="QOI2" s="278"/>
      <c r="QOJ2" s="278"/>
      <c r="QOK2" s="278"/>
      <c r="QOL2" s="278"/>
      <c r="QOM2" s="278"/>
      <c r="QON2" s="278"/>
      <c r="QOO2" s="278"/>
      <c r="QOP2" s="278"/>
      <c r="QOQ2" s="278"/>
      <c r="QOR2" s="278"/>
      <c r="QOS2" s="278"/>
      <c r="QOT2" s="278"/>
      <c r="QOU2" s="278"/>
      <c r="QOV2" s="278"/>
      <c r="QOW2" s="278"/>
      <c r="QOX2" s="278"/>
      <c r="QOY2" s="278"/>
      <c r="QOZ2" s="278"/>
      <c r="QPA2" s="278"/>
      <c r="QPB2" s="278"/>
      <c r="QPC2" s="278"/>
      <c r="QPD2" s="278"/>
      <c r="QPE2" s="278"/>
      <c r="QPF2" s="278"/>
      <c r="QPG2" s="278"/>
      <c r="QPH2" s="278"/>
      <c r="QPI2" s="278"/>
      <c r="QPJ2" s="278"/>
      <c r="QPK2" s="278"/>
      <c r="QPL2" s="278"/>
      <c r="QPM2" s="278"/>
      <c r="QPN2" s="278"/>
      <c r="QPO2" s="278"/>
      <c r="QPP2" s="278"/>
      <c r="QPQ2" s="278"/>
      <c r="QPR2" s="278"/>
      <c r="QPS2" s="278"/>
      <c r="QPT2" s="278"/>
      <c r="QPU2" s="278"/>
      <c r="QPV2" s="278"/>
      <c r="QPW2" s="278"/>
      <c r="QPX2" s="278"/>
      <c r="QPY2" s="278"/>
      <c r="QPZ2" s="278"/>
      <c r="QQA2" s="278"/>
      <c r="QQB2" s="278"/>
      <c r="QQC2" s="278"/>
      <c r="QQD2" s="278"/>
      <c r="QQE2" s="278"/>
      <c r="QQF2" s="278"/>
      <c r="QQG2" s="278"/>
      <c r="QQH2" s="278"/>
      <c r="QQI2" s="278"/>
      <c r="QQJ2" s="278"/>
      <c r="QQK2" s="278"/>
      <c r="QQL2" s="278"/>
      <c r="QQM2" s="278"/>
      <c r="QQN2" s="278"/>
      <c r="QQO2" s="278"/>
      <c r="QQP2" s="278"/>
      <c r="QQQ2" s="278"/>
      <c r="QQR2" s="278"/>
      <c r="QQS2" s="278"/>
      <c r="QQT2" s="278"/>
      <c r="QQU2" s="278"/>
      <c r="QQV2" s="278"/>
      <c r="QQW2" s="278"/>
      <c r="QQX2" s="278"/>
      <c r="QQY2" s="278"/>
      <c r="QQZ2" s="278"/>
      <c r="QRA2" s="278"/>
      <c r="QRB2" s="278"/>
      <c r="QRC2" s="278"/>
      <c r="QRD2" s="278"/>
      <c r="QRE2" s="278"/>
      <c r="QRF2" s="278"/>
      <c r="QRG2" s="278"/>
      <c r="QRH2" s="278"/>
      <c r="QRI2" s="278"/>
      <c r="QRJ2" s="278"/>
      <c r="QRK2" s="278"/>
      <c r="QRL2" s="278"/>
      <c r="QRM2" s="278"/>
      <c r="QRN2" s="278"/>
      <c r="QRO2" s="278"/>
      <c r="QRP2" s="278"/>
      <c r="QRQ2" s="278"/>
      <c r="QRR2" s="278"/>
      <c r="QRS2" s="278"/>
      <c r="QRT2" s="278"/>
      <c r="QRU2" s="278"/>
      <c r="QRV2" s="278"/>
      <c r="QRW2" s="278"/>
      <c r="QRX2" s="278"/>
      <c r="QRY2" s="278"/>
      <c r="QRZ2" s="278"/>
      <c r="QSA2" s="278"/>
      <c r="QSB2" s="278"/>
      <c r="QSC2" s="278"/>
      <c r="QSD2" s="278"/>
      <c r="QSE2" s="278"/>
      <c r="QSF2" s="278"/>
      <c r="QSG2" s="278"/>
      <c r="QSH2" s="278"/>
      <c r="QSI2" s="278"/>
      <c r="QSJ2" s="278"/>
      <c r="QSK2" s="278"/>
      <c r="QSL2" s="278"/>
      <c r="QSM2" s="278"/>
      <c r="QSN2" s="278"/>
      <c r="QSO2" s="278"/>
      <c r="QSP2" s="278"/>
      <c r="QSQ2" s="278"/>
      <c r="QSR2" s="278"/>
      <c r="QSS2" s="278"/>
      <c r="QST2" s="278"/>
      <c r="QSU2" s="278"/>
      <c r="QSV2" s="278"/>
      <c r="QSW2" s="278"/>
      <c r="QSX2" s="278"/>
      <c r="QSY2" s="278"/>
      <c r="QSZ2" s="278"/>
      <c r="QTA2" s="278"/>
      <c r="QTB2" s="278"/>
      <c r="QTC2" s="278"/>
      <c r="QTD2" s="278"/>
      <c r="QTE2" s="278"/>
      <c r="QTF2" s="278"/>
      <c r="QTG2" s="278"/>
      <c r="QTH2" s="278"/>
      <c r="QTI2" s="278"/>
      <c r="QTJ2" s="278"/>
      <c r="QTK2" s="278"/>
      <c r="QTL2" s="278"/>
      <c r="QTM2" s="278"/>
      <c r="QTN2" s="278"/>
      <c r="QTO2" s="278"/>
      <c r="QTP2" s="278"/>
      <c r="QTQ2" s="278"/>
      <c r="QTR2" s="278"/>
      <c r="QTS2" s="278"/>
      <c r="QTT2" s="278"/>
      <c r="QTU2" s="278"/>
      <c r="QTV2" s="278"/>
      <c r="QTW2" s="278"/>
      <c r="QTX2" s="278"/>
      <c r="QTY2" s="278"/>
      <c r="QTZ2" s="278"/>
      <c r="QUA2" s="278"/>
      <c r="QUB2" s="278"/>
      <c r="QUC2" s="278"/>
      <c r="QUD2" s="278"/>
      <c r="QUE2" s="278"/>
      <c r="QUF2" s="278"/>
      <c r="QUG2" s="278"/>
      <c r="QUH2" s="278"/>
      <c r="QUI2" s="278"/>
      <c r="QUJ2" s="278"/>
      <c r="QUK2" s="278"/>
      <c r="QUL2" s="278"/>
      <c r="QUM2" s="278"/>
      <c r="QUN2" s="278"/>
      <c r="QUO2" s="278"/>
      <c r="QUP2" s="278"/>
      <c r="QUQ2" s="278"/>
      <c r="QUR2" s="278"/>
      <c r="QUS2" s="278"/>
      <c r="QUT2" s="278"/>
      <c r="QUU2" s="278"/>
      <c r="QUV2" s="278"/>
      <c r="QUW2" s="278"/>
      <c r="QUX2" s="278"/>
      <c r="QUY2" s="278"/>
      <c r="QUZ2" s="278"/>
      <c r="QVA2" s="278"/>
      <c r="QVB2" s="278"/>
      <c r="QVC2" s="278"/>
      <c r="QVD2" s="278"/>
      <c r="QVE2" s="278"/>
      <c r="QVF2" s="278"/>
      <c r="QVG2" s="278"/>
      <c r="QVH2" s="278"/>
      <c r="QVI2" s="278"/>
      <c r="QVJ2" s="278"/>
      <c r="QVK2" s="278"/>
      <c r="QVL2" s="278"/>
      <c r="QVM2" s="278"/>
      <c r="QVN2" s="278"/>
      <c r="QVO2" s="278"/>
      <c r="QVP2" s="278"/>
      <c r="QVQ2" s="278"/>
      <c r="QVR2" s="278"/>
      <c r="QVS2" s="278"/>
      <c r="QVT2" s="278"/>
      <c r="QVU2" s="278"/>
      <c r="QVV2" s="278"/>
      <c r="QVW2" s="278"/>
      <c r="QVX2" s="278"/>
      <c r="QVY2" s="278"/>
      <c r="QVZ2" s="278"/>
      <c r="QWA2" s="278"/>
      <c r="QWB2" s="278"/>
      <c r="QWC2" s="278"/>
      <c r="QWD2" s="278"/>
      <c r="QWE2" s="278"/>
      <c r="QWF2" s="278"/>
      <c r="QWG2" s="278"/>
      <c r="QWH2" s="278"/>
      <c r="QWI2" s="278"/>
      <c r="QWJ2" s="278"/>
      <c r="QWK2" s="278"/>
      <c r="QWL2" s="278"/>
      <c r="QWM2" s="278"/>
      <c r="QWN2" s="278"/>
      <c r="QWO2" s="278"/>
      <c r="QWP2" s="278"/>
      <c r="QWQ2" s="278"/>
      <c r="QWR2" s="278"/>
      <c r="QWS2" s="278"/>
      <c r="QWT2" s="278"/>
      <c r="QWU2" s="278"/>
      <c r="QWV2" s="278"/>
      <c r="QWW2" s="278"/>
      <c r="QWX2" s="278"/>
      <c r="QWY2" s="278"/>
      <c r="QWZ2" s="278"/>
      <c r="QXA2" s="278"/>
      <c r="QXB2" s="278"/>
      <c r="QXC2" s="278"/>
      <c r="QXD2" s="278"/>
      <c r="QXE2" s="278"/>
      <c r="QXF2" s="278"/>
      <c r="QXG2" s="278"/>
      <c r="QXH2" s="278"/>
      <c r="QXI2" s="278"/>
      <c r="QXJ2" s="278"/>
      <c r="QXK2" s="278"/>
      <c r="QXL2" s="278"/>
      <c r="QXM2" s="278"/>
      <c r="QXN2" s="278"/>
      <c r="QXO2" s="278"/>
      <c r="QXP2" s="278"/>
      <c r="QXQ2" s="278"/>
      <c r="QXR2" s="278"/>
      <c r="QXS2" s="278"/>
      <c r="QXT2" s="278"/>
      <c r="QXU2" s="278"/>
      <c r="QXV2" s="278"/>
      <c r="QXW2" s="278"/>
      <c r="QXX2" s="278"/>
      <c r="QXY2" s="278"/>
      <c r="QXZ2" s="278"/>
      <c r="QYA2" s="278"/>
      <c r="QYB2" s="278"/>
      <c r="QYC2" s="278"/>
      <c r="QYD2" s="278"/>
      <c r="QYE2" s="278"/>
      <c r="QYF2" s="278"/>
      <c r="QYG2" s="278"/>
      <c r="QYH2" s="278"/>
      <c r="QYI2" s="278"/>
      <c r="QYJ2" s="278"/>
      <c r="QYK2" s="278"/>
      <c r="QYL2" s="278"/>
      <c r="QYM2" s="278"/>
      <c r="QYN2" s="278"/>
      <c r="QYO2" s="278"/>
      <c r="QYP2" s="278"/>
      <c r="QYQ2" s="278"/>
      <c r="QYR2" s="278"/>
      <c r="QYS2" s="278"/>
      <c r="QYT2" s="278"/>
      <c r="QYU2" s="278"/>
      <c r="QYV2" s="278"/>
      <c r="QYW2" s="278"/>
      <c r="QYX2" s="278"/>
      <c r="QYY2" s="278"/>
      <c r="QYZ2" s="278"/>
      <c r="QZA2" s="278"/>
      <c r="QZB2" s="278"/>
      <c r="QZC2" s="278"/>
      <c r="QZD2" s="278"/>
      <c r="QZE2" s="278"/>
      <c r="QZF2" s="278"/>
      <c r="QZG2" s="278"/>
      <c r="QZH2" s="278"/>
      <c r="QZI2" s="278"/>
      <c r="QZJ2" s="278"/>
      <c r="QZK2" s="278"/>
      <c r="QZL2" s="278"/>
      <c r="QZM2" s="278"/>
      <c r="QZN2" s="278"/>
      <c r="QZO2" s="278"/>
      <c r="QZP2" s="278"/>
      <c r="QZQ2" s="278"/>
      <c r="QZR2" s="278"/>
      <c r="QZS2" s="278"/>
      <c r="QZT2" s="278"/>
      <c r="QZU2" s="278"/>
      <c r="QZV2" s="278"/>
      <c r="QZW2" s="278"/>
      <c r="QZX2" s="278"/>
      <c r="QZY2" s="278"/>
      <c r="QZZ2" s="278"/>
      <c r="RAA2" s="278"/>
      <c r="RAB2" s="278"/>
      <c r="RAC2" s="278"/>
      <c r="RAD2" s="278"/>
      <c r="RAE2" s="278"/>
      <c r="RAF2" s="278"/>
      <c r="RAG2" s="278"/>
      <c r="RAH2" s="278"/>
      <c r="RAI2" s="278"/>
      <c r="RAJ2" s="278"/>
      <c r="RAK2" s="278"/>
      <c r="RAL2" s="278"/>
      <c r="RAM2" s="278"/>
      <c r="RAN2" s="278"/>
      <c r="RAO2" s="278"/>
      <c r="RAP2" s="278"/>
      <c r="RAQ2" s="278"/>
      <c r="RAR2" s="278"/>
      <c r="RAS2" s="278"/>
      <c r="RAT2" s="278"/>
      <c r="RAU2" s="278"/>
      <c r="RAV2" s="278"/>
      <c r="RAW2" s="278"/>
      <c r="RAX2" s="278"/>
      <c r="RAY2" s="278"/>
      <c r="RAZ2" s="278"/>
      <c r="RBA2" s="278"/>
      <c r="RBB2" s="278"/>
      <c r="RBC2" s="278"/>
      <c r="RBD2" s="278"/>
      <c r="RBE2" s="278"/>
      <c r="RBF2" s="278"/>
      <c r="RBG2" s="278"/>
      <c r="RBH2" s="278"/>
      <c r="RBI2" s="278"/>
      <c r="RBJ2" s="278"/>
      <c r="RBK2" s="278"/>
      <c r="RBL2" s="278"/>
      <c r="RBM2" s="278"/>
      <c r="RBN2" s="278"/>
      <c r="RBO2" s="278"/>
      <c r="RBP2" s="278"/>
      <c r="RBQ2" s="278"/>
      <c r="RBR2" s="278"/>
      <c r="RBS2" s="278"/>
      <c r="RBT2" s="278"/>
      <c r="RBU2" s="278"/>
      <c r="RBV2" s="278"/>
      <c r="RBW2" s="278"/>
      <c r="RBX2" s="278"/>
      <c r="RBY2" s="278"/>
      <c r="RBZ2" s="278"/>
      <c r="RCA2" s="278"/>
      <c r="RCB2" s="278"/>
      <c r="RCC2" s="278"/>
      <c r="RCD2" s="278"/>
      <c r="RCE2" s="278"/>
      <c r="RCF2" s="278"/>
      <c r="RCG2" s="278"/>
      <c r="RCH2" s="278"/>
      <c r="RCI2" s="278"/>
      <c r="RCJ2" s="278"/>
      <c r="RCK2" s="278"/>
      <c r="RCL2" s="278"/>
      <c r="RCM2" s="278"/>
      <c r="RCN2" s="278"/>
      <c r="RCO2" s="278"/>
      <c r="RCP2" s="278"/>
      <c r="RCQ2" s="278"/>
      <c r="RCR2" s="278"/>
      <c r="RCS2" s="278"/>
      <c r="RCT2" s="278"/>
      <c r="RCU2" s="278"/>
      <c r="RCV2" s="278"/>
      <c r="RCW2" s="278"/>
      <c r="RCX2" s="278"/>
      <c r="RCY2" s="278"/>
      <c r="RCZ2" s="278"/>
      <c r="RDA2" s="278"/>
      <c r="RDB2" s="278"/>
      <c r="RDC2" s="278"/>
      <c r="RDD2" s="278"/>
      <c r="RDE2" s="278"/>
      <c r="RDF2" s="278"/>
      <c r="RDG2" s="278"/>
      <c r="RDH2" s="278"/>
      <c r="RDI2" s="278"/>
      <c r="RDJ2" s="278"/>
      <c r="RDK2" s="278"/>
      <c r="RDL2" s="278"/>
      <c r="RDM2" s="278"/>
      <c r="RDN2" s="278"/>
      <c r="RDO2" s="278"/>
      <c r="RDP2" s="278"/>
      <c r="RDQ2" s="278"/>
      <c r="RDR2" s="278"/>
      <c r="RDS2" s="278"/>
      <c r="RDT2" s="278"/>
      <c r="RDU2" s="278"/>
      <c r="RDV2" s="278"/>
      <c r="RDW2" s="278"/>
      <c r="RDX2" s="278"/>
      <c r="RDY2" s="278"/>
      <c r="RDZ2" s="278"/>
      <c r="REA2" s="278"/>
      <c r="REB2" s="278"/>
      <c r="REC2" s="278"/>
      <c r="RED2" s="278"/>
      <c r="REE2" s="278"/>
      <c r="REF2" s="278"/>
      <c r="REG2" s="278"/>
      <c r="REH2" s="278"/>
      <c r="REI2" s="278"/>
      <c r="REJ2" s="278"/>
      <c r="REK2" s="278"/>
      <c r="REL2" s="278"/>
      <c r="REM2" s="278"/>
      <c r="REN2" s="278"/>
      <c r="REO2" s="278"/>
      <c r="REP2" s="278"/>
      <c r="REQ2" s="278"/>
      <c r="RER2" s="278"/>
      <c r="RES2" s="278"/>
      <c r="RET2" s="278"/>
      <c r="REU2" s="278"/>
      <c r="REV2" s="278"/>
      <c r="REW2" s="278"/>
      <c r="REX2" s="278"/>
      <c r="REY2" s="278"/>
      <c r="REZ2" s="278"/>
      <c r="RFA2" s="278"/>
      <c r="RFB2" s="278"/>
      <c r="RFC2" s="278"/>
      <c r="RFD2" s="278"/>
      <c r="RFE2" s="278"/>
      <c r="RFF2" s="278"/>
      <c r="RFG2" s="278"/>
      <c r="RFH2" s="278"/>
      <c r="RFI2" s="278"/>
      <c r="RFJ2" s="278"/>
      <c r="RFK2" s="278"/>
      <c r="RFL2" s="278"/>
      <c r="RFM2" s="278"/>
      <c r="RFN2" s="278"/>
      <c r="RFO2" s="278"/>
      <c r="RFP2" s="278"/>
      <c r="RFQ2" s="278"/>
      <c r="RFR2" s="278"/>
      <c r="RFS2" s="278"/>
      <c r="RFT2" s="278"/>
      <c r="RFU2" s="278"/>
      <c r="RFV2" s="278"/>
      <c r="RFW2" s="278"/>
      <c r="RFX2" s="278"/>
      <c r="RFY2" s="278"/>
      <c r="RFZ2" s="278"/>
      <c r="RGA2" s="278"/>
      <c r="RGB2" s="278"/>
      <c r="RGC2" s="278"/>
      <c r="RGD2" s="278"/>
      <c r="RGE2" s="278"/>
      <c r="RGF2" s="278"/>
      <c r="RGG2" s="278"/>
      <c r="RGH2" s="278"/>
      <c r="RGI2" s="278"/>
      <c r="RGJ2" s="278"/>
      <c r="RGK2" s="278"/>
      <c r="RGL2" s="278"/>
      <c r="RGM2" s="278"/>
      <c r="RGN2" s="278"/>
      <c r="RGO2" s="278"/>
      <c r="RGP2" s="278"/>
      <c r="RGQ2" s="278"/>
      <c r="RGR2" s="278"/>
      <c r="RGS2" s="278"/>
      <c r="RGT2" s="278"/>
      <c r="RGU2" s="278"/>
      <c r="RGV2" s="278"/>
      <c r="RGW2" s="278"/>
      <c r="RGX2" s="278"/>
      <c r="RGY2" s="278"/>
      <c r="RGZ2" s="278"/>
      <c r="RHA2" s="278"/>
      <c r="RHB2" s="278"/>
      <c r="RHC2" s="278"/>
      <c r="RHD2" s="278"/>
      <c r="RHE2" s="278"/>
      <c r="RHF2" s="278"/>
      <c r="RHG2" s="278"/>
      <c r="RHH2" s="278"/>
      <c r="RHI2" s="278"/>
      <c r="RHJ2" s="278"/>
      <c r="RHK2" s="278"/>
      <c r="RHL2" s="278"/>
      <c r="RHM2" s="278"/>
      <c r="RHN2" s="278"/>
      <c r="RHO2" s="278"/>
      <c r="RHP2" s="278"/>
      <c r="RHQ2" s="278"/>
      <c r="RHR2" s="278"/>
      <c r="RHS2" s="278"/>
      <c r="RHT2" s="278"/>
      <c r="RHU2" s="278"/>
      <c r="RHV2" s="278"/>
      <c r="RHW2" s="278"/>
      <c r="RHX2" s="278"/>
      <c r="RHY2" s="278"/>
      <c r="RHZ2" s="278"/>
      <c r="RIA2" s="278"/>
      <c r="RIB2" s="278"/>
      <c r="RIC2" s="278"/>
      <c r="RID2" s="278"/>
      <c r="RIE2" s="278"/>
      <c r="RIF2" s="278"/>
      <c r="RIG2" s="278"/>
      <c r="RIH2" s="278"/>
      <c r="RII2" s="278"/>
      <c r="RIJ2" s="278"/>
      <c r="RIK2" s="278"/>
      <c r="RIL2" s="278"/>
      <c r="RIM2" s="278"/>
      <c r="RIN2" s="278"/>
      <c r="RIO2" s="278"/>
      <c r="RIP2" s="278"/>
      <c r="RIQ2" s="278"/>
      <c r="RIR2" s="278"/>
      <c r="RIS2" s="278"/>
      <c r="RIT2" s="278"/>
      <c r="RIU2" s="278"/>
      <c r="RIV2" s="278"/>
      <c r="RIW2" s="278"/>
      <c r="RIX2" s="278"/>
      <c r="RIY2" s="278"/>
      <c r="RIZ2" s="278"/>
      <c r="RJA2" s="278"/>
      <c r="RJB2" s="278"/>
      <c r="RJC2" s="278"/>
      <c r="RJD2" s="278"/>
      <c r="RJE2" s="278"/>
      <c r="RJF2" s="278"/>
      <c r="RJG2" s="278"/>
      <c r="RJH2" s="278"/>
      <c r="RJI2" s="278"/>
      <c r="RJJ2" s="278"/>
      <c r="RJK2" s="278"/>
      <c r="RJL2" s="278"/>
      <c r="RJM2" s="278"/>
      <c r="RJN2" s="278"/>
      <c r="RJO2" s="278"/>
      <c r="RJP2" s="278"/>
      <c r="RJQ2" s="278"/>
      <c r="RJR2" s="278"/>
      <c r="RJS2" s="278"/>
      <c r="RJT2" s="278"/>
      <c r="RJU2" s="278"/>
      <c r="RJV2" s="278"/>
      <c r="RJW2" s="278"/>
      <c r="RJX2" s="278"/>
      <c r="RJY2" s="278"/>
      <c r="RJZ2" s="278"/>
      <c r="RKA2" s="278"/>
      <c r="RKB2" s="278"/>
      <c r="RKC2" s="278"/>
      <c r="RKD2" s="278"/>
      <c r="RKE2" s="278"/>
      <c r="RKF2" s="278"/>
      <c r="RKG2" s="278"/>
      <c r="RKH2" s="278"/>
      <c r="RKI2" s="278"/>
      <c r="RKJ2" s="278"/>
      <c r="RKK2" s="278"/>
      <c r="RKL2" s="278"/>
      <c r="RKM2" s="278"/>
      <c r="RKN2" s="278"/>
      <c r="RKO2" s="278"/>
      <c r="RKP2" s="278"/>
      <c r="RKQ2" s="278"/>
      <c r="RKR2" s="278"/>
      <c r="RKS2" s="278"/>
      <c r="RKT2" s="278"/>
      <c r="RKU2" s="278"/>
      <c r="RKV2" s="278"/>
      <c r="RKW2" s="278"/>
      <c r="RKX2" s="278"/>
      <c r="RKY2" s="278"/>
      <c r="RKZ2" s="278"/>
      <c r="RLA2" s="278"/>
      <c r="RLB2" s="278"/>
      <c r="RLC2" s="278"/>
      <c r="RLD2" s="278"/>
      <c r="RLE2" s="278"/>
      <c r="RLF2" s="278"/>
      <c r="RLG2" s="278"/>
      <c r="RLH2" s="278"/>
      <c r="RLI2" s="278"/>
      <c r="RLJ2" s="278"/>
      <c r="RLK2" s="278"/>
      <c r="RLL2" s="278"/>
      <c r="RLM2" s="278"/>
      <c r="RLN2" s="278"/>
      <c r="RLO2" s="278"/>
      <c r="RLP2" s="278"/>
      <c r="RLQ2" s="278"/>
      <c r="RLR2" s="278"/>
      <c r="RLS2" s="278"/>
      <c r="RLT2" s="278"/>
      <c r="RLU2" s="278"/>
      <c r="RLV2" s="278"/>
      <c r="RLW2" s="278"/>
      <c r="RLX2" s="278"/>
      <c r="RLY2" s="278"/>
      <c r="RLZ2" s="278"/>
      <c r="RMA2" s="278"/>
      <c r="RMB2" s="278"/>
      <c r="RMC2" s="278"/>
      <c r="RMD2" s="278"/>
      <c r="RME2" s="278"/>
      <c r="RMF2" s="278"/>
      <c r="RMG2" s="278"/>
      <c r="RMH2" s="278"/>
      <c r="RMI2" s="278"/>
      <c r="RMJ2" s="278"/>
      <c r="RMK2" s="278"/>
      <c r="RML2" s="278"/>
      <c r="RMM2" s="278"/>
      <c r="RMN2" s="278"/>
      <c r="RMO2" s="278"/>
      <c r="RMP2" s="278"/>
      <c r="RMQ2" s="278"/>
      <c r="RMR2" s="278"/>
      <c r="RMS2" s="278"/>
      <c r="RMT2" s="278"/>
      <c r="RMU2" s="278"/>
      <c r="RMV2" s="278"/>
      <c r="RMW2" s="278"/>
      <c r="RMX2" s="278"/>
      <c r="RMY2" s="278"/>
      <c r="RMZ2" s="278"/>
      <c r="RNA2" s="278"/>
      <c r="RNB2" s="278"/>
      <c r="RNC2" s="278"/>
      <c r="RND2" s="278"/>
      <c r="RNE2" s="278"/>
      <c r="RNF2" s="278"/>
      <c r="RNG2" s="278"/>
      <c r="RNH2" s="278"/>
      <c r="RNI2" s="278"/>
      <c r="RNJ2" s="278"/>
      <c r="RNK2" s="278"/>
      <c r="RNL2" s="278"/>
      <c r="RNM2" s="278"/>
      <c r="RNN2" s="278"/>
      <c r="RNO2" s="278"/>
      <c r="RNP2" s="278"/>
      <c r="RNQ2" s="278"/>
      <c r="RNR2" s="278"/>
      <c r="RNS2" s="278"/>
      <c r="RNT2" s="278"/>
      <c r="RNU2" s="278"/>
      <c r="RNV2" s="278"/>
      <c r="RNW2" s="278"/>
      <c r="RNX2" s="278"/>
      <c r="RNY2" s="278"/>
      <c r="RNZ2" s="278"/>
      <c r="ROA2" s="278"/>
      <c r="ROB2" s="278"/>
      <c r="ROC2" s="278"/>
      <c r="ROD2" s="278"/>
      <c r="ROE2" s="278"/>
      <c r="ROF2" s="278"/>
      <c r="ROG2" s="278"/>
      <c r="ROH2" s="278"/>
      <c r="ROI2" s="278"/>
      <c r="ROJ2" s="278"/>
      <c r="ROK2" s="278"/>
      <c r="ROL2" s="278"/>
      <c r="ROM2" s="278"/>
      <c r="RON2" s="278"/>
      <c r="ROO2" s="278"/>
      <c r="ROP2" s="278"/>
      <c r="ROQ2" s="278"/>
      <c r="ROR2" s="278"/>
      <c r="ROS2" s="278"/>
      <c r="ROT2" s="278"/>
      <c r="ROU2" s="278"/>
      <c r="ROV2" s="278"/>
      <c r="ROW2" s="278"/>
      <c r="ROX2" s="278"/>
      <c r="ROY2" s="278"/>
      <c r="ROZ2" s="278"/>
      <c r="RPA2" s="278"/>
      <c r="RPB2" s="278"/>
      <c r="RPC2" s="278"/>
      <c r="RPD2" s="278"/>
      <c r="RPE2" s="278"/>
      <c r="RPF2" s="278"/>
      <c r="RPG2" s="278"/>
      <c r="RPH2" s="278"/>
      <c r="RPI2" s="278"/>
      <c r="RPJ2" s="278"/>
      <c r="RPK2" s="278"/>
      <c r="RPL2" s="278"/>
      <c r="RPM2" s="278"/>
      <c r="RPN2" s="278"/>
      <c r="RPO2" s="278"/>
      <c r="RPP2" s="278"/>
      <c r="RPQ2" s="278"/>
      <c r="RPR2" s="278"/>
      <c r="RPS2" s="278"/>
      <c r="RPT2" s="278"/>
      <c r="RPU2" s="278"/>
      <c r="RPV2" s="278"/>
      <c r="RPW2" s="278"/>
      <c r="RPX2" s="278"/>
      <c r="RPY2" s="278"/>
      <c r="RPZ2" s="278"/>
      <c r="RQA2" s="278"/>
      <c r="RQB2" s="278"/>
      <c r="RQC2" s="278"/>
      <c r="RQD2" s="278"/>
      <c r="RQE2" s="278"/>
      <c r="RQF2" s="278"/>
      <c r="RQG2" s="278"/>
      <c r="RQH2" s="278"/>
      <c r="RQI2" s="278"/>
      <c r="RQJ2" s="278"/>
      <c r="RQK2" s="278"/>
      <c r="RQL2" s="278"/>
      <c r="RQM2" s="278"/>
      <c r="RQN2" s="278"/>
      <c r="RQO2" s="278"/>
      <c r="RQP2" s="278"/>
      <c r="RQQ2" s="278"/>
      <c r="RQR2" s="278"/>
      <c r="RQS2" s="278"/>
      <c r="RQT2" s="278"/>
      <c r="RQU2" s="278"/>
      <c r="RQV2" s="278"/>
      <c r="RQW2" s="278"/>
      <c r="RQX2" s="278"/>
      <c r="RQY2" s="278"/>
      <c r="RQZ2" s="278"/>
      <c r="RRA2" s="278"/>
      <c r="RRB2" s="278"/>
      <c r="RRC2" s="278"/>
      <c r="RRD2" s="278"/>
      <c r="RRE2" s="278"/>
      <c r="RRF2" s="278"/>
      <c r="RRG2" s="278"/>
      <c r="RRH2" s="278"/>
      <c r="RRI2" s="278"/>
      <c r="RRJ2" s="278"/>
      <c r="RRK2" s="278"/>
      <c r="RRL2" s="278"/>
      <c r="RRM2" s="278"/>
      <c r="RRN2" s="278"/>
      <c r="RRO2" s="278"/>
      <c r="RRP2" s="278"/>
      <c r="RRQ2" s="278"/>
      <c r="RRR2" s="278"/>
      <c r="RRS2" s="278"/>
      <c r="RRT2" s="278"/>
      <c r="RRU2" s="278"/>
      <c r="RRV2" s="278"/>
      <c r="RRW2" s="278"/>
      <c r="RRX2" s="278"/>
      <c r="RRY2" s="278"/>
      <c r="RRZ2" s="278"/>
      <c r="RSA2" s="278"/>
      <c r="RSB2" s="278"/>
      <c r="RSC2" s="278"/>
      <c r="RSD2" s="278"/>
      <c r="RSE2" s="278"/>
      <c r="RSF2" s="278"/>
      <c r="RSG2" s="278"/>
      <c r="RSH2" s="278"/>
      <c r="RSI2" s="278"/>
      <c r="RSJ2" s="278"/>
      <c r="RSK2" s="278"/>
      <c r="RSL2" s="278"/>
      <c r="RSM2" s="278"/>
      <c r="RSN2" s="278"/>
      <c r="RSO2" s="278"/>
      <c r="RSP2" s="278"/>
      <c r="RSQ2" s="278"/>
      <c r="RSR2" s="278"/>
      <c r="RSS2" s="278"/>
      <c r="RST2" s="278"/>
      <c r="RSU2" s="278"/>
      <c r="RSV2" s="278"/>
      <c r="RSW2" s="278"/>
      <c r="RSX2" s="278"/>
      <c r="RSY2" s="278"/>
      <c r="RSZ2" s="278"/>
      <c r="RTA2" s="278"/>
      <c r="RTB2" s="278"/>
      <c r="RTC2" s="278"/>
      <c r="RTD2" s="278"/>
      <c r="RTE2" s="278"/>
      <c r="RTF2" s="278"/>
      <c r="RTG2" s="278"/>
      <c r="RTH2" s="278"/>
      <c r="RTI2" s="278"/>
      <c r="RTJ2" s="278"/>
      <c r="RTK2" s="278"/>
      <c r="RTL2" s="278"/>
      <c r="RTM2" s="278"/>
      <c r="RTN2" s="278"/>
      <c r="RTO2" s="278"/>
      <c r="RTP2" s="278"/>
      <c r="RTQ2" s="278"/>
      <c r="RTR2" s="278"/>
      <c r="RTS2" s="278"/>
      <c r="RTT2" s="278"/>
      <c r="RTU2" s="278"/>
      <c r="RTV2" s="278"/>
      <c r="RTW2" s="278"/>
      <c r="RTX2" s="278"/>
      <c r="RTY2" s="278"/>
      <c r="RTZ2" s="278"/>
      <c r="RUA2" s="278"/>
      <c r="RUB2" s="278"/>
      <c r="RUC2" s="278"/>
      <c r="RUD2" s="278"/>
      <c r="RUE2" s="278"/>
      <c r="RUF2" s="278"/>
      <c r="RUG2" s="278"/>
      <c r="RUH2" s="278"/>
      <c r="RUI2" s="278"/>
      <c r="RUJ2" s="278"/>
      <c r="RUK2" s="278"/>
      <c r="RUL2" s="278"/>
      <c r="RUM2" s="278"/>
      <c r="RUN2" s="278"/>
      <c r="RUO2" s="278"/>
      <c r="RUP2" s="278"/>
      <c r="RUQ2" s="278"/>
      <c r="RUR2" s="278"/>
      <c r="RUS2" s="278"/>
      <c r="RUT2" s="278"/>
      <c r="RUU2" s="278"/>
      <c r="RUV2" s="278"/>
      <c r="RUW2" s="278"/>
      <c r="RUX2" s="278"/>
      <c r="RUY2" s="278"/>
      <c r="RUZ2" s="278"/>
      <c r="RVA2" s="278"/>
      <c r="RVB2" s="278"/>
      <c r="RVC2" s="278"/>
      <c r="RVD2" s="278"/>
      <c r="RVE2" s="278"/>
      <c r="RVF2" s="278"/>
      <c r="RVG2" s="278"/>
      <c r="RVH2" s="278"/>
      <c r="RVI2" s="278"/>
      <c r="RVJ2" s="278"/>
      <c r="RVK2" s="278"/>
      <c r="RVL2" s="278"/>
      <c r="RVM2" s="278"/>
      <c r="RVN2" s="278"/>
      <c r="RVO2" s="278"/>
      <c r="RVP2" s="278"/>
      <c r="RVQ2" s="278"/>
      <c r="RVR2" s="278"/>
      <c r="RVS2" s="278"/>
      <c r="RVT2" s="278"/>
      <c r="RVU2" s="278"/>
      <c r="RVV2" s="278"/>
      <c r="RVW2" s="278"/>
      <c r="RVX2" s="278"/>
      <c r="RVY2" s="278"/>
      <c r="RVZ2" s="278"/>
      <c r="RWA2" s="278"/>
      <c r="RWB2" s="278"/>
      <c r="RWC2" s="278"/>
      <c r="RWD2" s="278"/>
      <c r="RWE2" s="278"/>
      <c r="RWF2" s="278"/>
      <c r="RWG2" s="278"/>
      <c r="RWH2" s="278"/>
      <c r="RWI2" s="278"/>
      <c r="RWJ2" s="278"/>
      <c r="RWK2" s="278"/>
      <c r="RWL2" s="278"/>
      <c r="RWM2" s="278"/>
      <c r="RWN2" s="278"/>
      <c r="RWO2" s="278"/>
      <c r="RWP2" s="278"/>
      <c r="RWQ2" s="278"/>
      <c r="RWR2" s="278"/>
      <c r="RWS2" s="278"/>
      <c r="RWT2" s="278"/>
      <c r="RWU2" s="278"/>
      <c r="RWV2" s="278"/>
      <c r="RWW2" s="278"/>
      <c r="RWX2" s="278"/>
      <c r="RWY2" s="278"/>
      <c r="RWZ2" s="278"/>
      <c r="RXA2" s="278"/>
      <c r="RXB2" s="278"/>
      <c r="RXC2" s="278"/>
      <c r="RXD2" s="278"/>
      <c r="RXE2" s="278"/>
      <c r="RXF2" s="278"/>
      <c r="RXG2" s="278"/>
      <c r="RXH2" s="278"/>
      <c r="RXI2" s="278"/>
      <c r="RXJ2" s="278"/>
      <c r="RXK2" s="278"/>
      <c r="RXL2" s="278"/>
      <c r="RXM2" s="278"/>
      <c r="RXN2" s="278"/>
      <c r="RXO2" s="278"/>
      <c r="RXP2" s="278"/>
      <c r="RXQ2" s="278"/>
      <c r="RXR2" s="278"/>
      <c r="RXS2" s="278"/>
      <c r="RXT2" s="278"/>
      <c r="RXU2" s="278"/>
      <c r="RXV2" s="278"/>
      <c r="RXW2" s="278"/>
      <c r="RXX2" s="278"/>
      <c r="RXY2" s="278"/>
      <c r="RXZ2" s="278"/>
      <c r="RYA2" s="278"/>
      <c r="RYB2" s="278"/>
      <c r="RYC2" s="278"/>
      <c r="RYD2" s="278"/>
      <c r="RYE2" s="278"/>
      <c r="RYF2" s="278"/>
      <c r="RYG2" s="278"/>
      <c r="RYH2" s="278"/>
      <c r="RYI2" s="278"/>
      <c r="RYJ2" s="278"/>
      <c r="RYK2" s="278"/>
      <c r="RYL2" s="278"/>
      <c r="RYM2" s="278"/>
      <c r="RYN2" s="278"/>
      <c r="RYO2" s="278"/>
      <c r="RYP2" s="278"/>
      <c r="RYQ2" s="278"/>
      <c r="RYR2" s="278"/>
      <c r="RYS2" s="278"/>
      <c r="RYT2" s="278"/>
      <c r="RYU2" s="278"/>
      <c r="RYV2" s="278"/>
      <c r="RYW2" s="278"/>
      <c r="RYX2" s="278"/>
      <c r="RYY2" s="278"/>
      <c r="RYZ2" s="278"/>
      <c r="RZA2" s="278"/>
      <c r="RZB2" s="278"/>
      <c r="RZC2" s="278"/>
      <c r="RZD2" s="278"/>
      <c r="RZE2" s="278"/>
      <c r="RZF2" s="278"/>
      <c r="RZG2" s="278"/>
      <c r="RZH2" s="278"/>
      <c r="RZI2" s="278"/>
      <c r="RZJ2" s="278"/>
      <c r="RZK2" s="278"/>
      <c r="RZL2" s="278"/>
      <c r="RZM2" s="278"/>
      <c r="RZN2" s="278"/>
      <c r="RZO2" s="278"/>
      <c r="RZP2" s="278"/>
      <c r="RZQ2" s="278"/>
      <c r="RZR2" s="278"/>
      <c r="RZS2" s="278"/>
      <c r="RZT2" s="278"/>
      <c r="RZU2" s="278"/>
      <c r="RZV2" s="278"/>
      <c r="RZW2" s="278"/>
      <c r="RZX2" s="278"/>
      <c r="RZY2" s="278"/>
      <c r="RZZ2" s="278"/>
      <c r="SAA2" s="278"/>
      <c r="SAB2" s="278"/>
      <c r="SAC2" s="278"/>
      <c r="SAD2" s="278"/>
      <c r="SAE2" s="278"/>
      <c r="SAF2" s="278"/>
      <c r="SAG2" s="278"/>
      <c r="SAH2" s="278"/>
      <c r="SAI2" s="278"/>
      <c r="SAJ2" s="278"/>
      <c r="SAK2" s="278"/>
      <c r="SAL2" s="278"/>
      <c r="SAM2" s="278"/>
      <c r="SAN2" s="278"/>
      <c r="SAO2" s="278"/>
      <c r="SAP2" s="278"/>
      <c r="SAQ2" s="278"/>
      <c r="SAR2" s="278"/>
      <c r="SAS2" s="278"/>
      <c r="SAT2" s="278"/>
      <c r="SAU2" s="278"/>
      <c r="SAV2" s="278"/>
      <c r="SAW2" s="278"/>
      <c r="SAX2" s="278"/>
      <c r="SAY2" s="278"/>
      <c r="SAZ2" s="278"/>
      <c r="SBA2" s="278"/>
      <c r="SBB2" s="278"/>
      <c r="SBC2" s="278"/>
      <c r="SBD2" s="278"/>
      <c r="SBE2" s="278"/>
      <c r="SBF2" s="278"/>
      <c r="SBG2" s="278"/>
      <c r="SBH2" s="278"/>
      <c r="SBI2" s="278"/>
      <c r="SBJ2" s="278"/>
      <c r="SBK2" s="278"/>
      <c r="SBL2" s="278"/>
      <c r="SBM2" s="278"/>
      <c r="SBN2" s="278"/>
      <c r="SBO2" s="278"/>
      <c r="SBP2" s="278"/>
      <c r="SBQ2" s="278"/>
      <c r="SBR2" s="278"/>
      <c r="SBS2" s="278"/>
      <c r="SBT2" s="278"/>
      <c r="SBU2" s="278"/>
      <c r="SBV2" s="278"/>
      <c r="SBW2" s="278"/>
      <c r="SBX2" s="278"/>
      <c r="SBY2" s="278"/>
      <c r="SBZ2" s="278"/>
      <c r="SCA2" s="278"/>
      <c r="SCB2" s="278"/>
      <c r="SCC2" s="278"/>
      <c r="SCD2" s="278"/>
      <c r="SCE2" s="278"/>
      <c r="SCF2" s="278"/>
      <c r="SCG2" s="278"/>
      <c r="SCH2" s="278"/>
      <c r="SCI2" s="278"/>
      <c r="SCJ2" s="278"/>
      <c r="SCK2" s="278"/>
      <c r="SCL2" s="278"/>
      <c r="SCM2" s="278"/>
      <c r="SCN2" s="278"/>
      <c r="SCO2" s="278"/>
      <c r="SCP2" s="278"/>
      <c r="SCQ2" s="278"/>
      <c r="SCR2" s="278"/>
      <c r="SCS2" s="278"/>
      <c r="SCT2" s="278"/>
      <c r="SCU2" s="278"/>
      <c r="SCV2" s="278"/>
      <c r="SCW2" s="278"/>
      <c r="SCX2" s="278"/>
      <c r="SCY2" s="278"/>
      <c r="SCZ2" s="278"/>
      <c r="SDA2" s="278"/>
      <c r="SDB2" s="278"/>
      <c r="SDC2" s="278"/>
      <c r="SDD2" s="278"/>
      <c r="SDE2" s="278"/>
      <c r="SDF2" s="278"/>
      <c r="SDG2" s="278"/>
      <c r="SDH2" s="278"/>
      <c r="SDI2" s="278"/>
      <c r="SDJ2" s="278"/>
      <c r="SDK2" s="278"/>
      <c r="SDL2" s="278"/>
      <c r="SDM2" s="278"/>
      <c r="SDN2" s="278"/>
      <c r="SDO2" s="278"/>
      <c r="SDP2" s="278"/>
      <c r="SDQ2" s="278"/>
      <c r="SDR2" s="278"/>
      <c r="SDS2" s="278"/>
      <c r="SDT2" s="278"/>
      <c r="SDU2" s="278"/>
      <c r="SDV2" s="278"/>
      <c r="SDW2" s="278"/>
      <c r="SDX2" s="278"/>
      <c r="SDY2" s="278"/>
      <c r="SDZ2" s="278"/>
      <c r="SEA2" s="278"/>
      <c r="SEB2" s="278"/>
      <c r="SEC2" s="278"/>
      <c r="SED2" s="278"/>
      <c r="SEE2" s="278"/>
      <c r="SEF2" s="278"/>
      <c r="SEG2" s="278"/>
      <c r="SEH2" s="278"/>
      <c r="SEI2" s="278"/>
      <c r="SEJ2" s="278"/>
      <c r="SEK2" s="278"/>
      <c r="SEL2" s="278"/>
      <c r="SEM2" s="278"/>
      <c r="SEN2" s="278"/>
      <c r="SEO2" s="278"/>
      <c r="SEP2" s="278"/>
      <c r="SEQ2" s="278"/>
      <c r="SER2" s="278"/>
      <c r="SES2" s="278"/>
      <c r="SET2" s="278"/>
      <c r="SEU2" s="278"/>
      <c r="SEV2" s="278"/>
      <c r="SEW2" s="278"/>
      <c r="SEX2" s="278"/>
      <c r="SEY2" s="278"/>
      <c r="SEZ2" s="278"/>
      <c r="SFA2" s="278"/>
      <c r="SFB2" s="278"/>
      <c r="SFC2" s="278"/>
      <c r="SFD2" s="278"/>
      <c r="SFE2" s="278"/>
      <c r="SFF2" s="278"/>
      <c r="SFG2" s="278"/>
      <c r="SFH2" s="278"/>
      <c r="SFI2" s="278"/>
      <c r="SFJ2" s="278"/>
      <c r="SFK2" s="278"/>
      <c r="SFL2" s="278"/>
      <c r="SFM2" s="278"/>
      <c r="SFN2" s="278"/>
      <c r="SFO2" s="278"/>
      <c r="SFP2" s="278"/>
      <c r="SFQ2" s="278"/>
      <c r="SFR2" s="278"/>
      <c r="SFS2" s="278"/>
      <c r="SFT2" s="278"/>
      <c r="SFU2" s="278"/>
      <c r="SFV2" s="278"/>
      <c r="SFW2" s="278"/>
      <c r="SFX2" s="278"/>
      <c r="SFY2" s="278"/>
      <c r="SFZ2" s="278"/>
      <c r="SGA2" s="278"/>
      <c r="SGB2" s="278"/>
      <c r="SGC2" s="278"/>
      <c r="SGD2" s="278"/>
      <c r="SGE2" s="278"/>
      <c r="SGF2" s="278"/>
      <c r="SGG2" s="278"/>
      <c r="SGH2" s="278"/>
      <c r="SGI2" s="278"/>
      <c r="SGJ2" s="278"/>
      <c r="SGK2" s="278"/>
      <c r="SGL2" s="278"/>
      <c r="SGM2" s="278"/>
      <c r="SGN2" s="278"/>
      <c r="SGO2" s="278"/>
      <c r="SGP2" s="278"/>
      <c r="SGQ2" s="278"/>
      <c r="SGR2" s="278"/>
      <c r="SGS2" s="278"/>
      <c r="SGT2" s="278"/>
      <c r="SGU2" s="278"/>
      <c r="SGV2" s="278"/>
      <c r="SGW2" s="278"/>
      <c r="SGX2" s="278"/>
      <c r="SGY2" s="278"/>
      <c r="SGZ2" s="278"/>
      <c r="SHA2" s="278"/>
      <c r="SHB2" s="278"/>
      <c r="SHC2" s="278"/>
      <c r="SHD2" s="278"/>
      <c r="SHE2" s="278"/>
      <c r="SHF2" s="278"/>
      <c r="SHG2" s="278"/>
      <c r="SHH2" s="278"/>
      <c r="SHI2" s="278"/>
      <c r="SHJ2" s="278"/>
      <c r="SHK2" s="278"/>
      <c r="SHL2" s="278"/>
      <c r="SHM2" s="278"/>
      <c r="SHN2" s="278"/>
      <c r="SHO2" s="278"/>
      <c r="SHP2" s="278"/>
      <c r="SHQ2" s="278"/>
      <c r="SHR2" s="278"/>
      <c r="SHS2" s="278"/>
      <c r="SHT2" s="278"/>
      <c r="SHU2" s="278"/>
      <c r="SHV2" s="278"/>
      <c r="SHW2" s="278"/>
      <c r="SHX2" s="278"/>
      <c r="SHY2" s="278"/>
      <c r="SHZ2" s="278"/>
      <c r="SIA2" s="278"/>
      <c r="SIB2" s="278"/>
      <c r="SIC2" s="278"/>
      <c r="SID2" s="278"/>
      <c r="SIE2" s="278"/>
      <c r="SIF2" s="278"/>
      <c r="SIG2" s="278"/>
      <c r="SIH2" s="278"/>
      <c r="SII2" s="278"/>
      <c r="SIJ2" s="278"/>
      <c r="SIK2" s="278"/>
      <c r="SIL2" s="278"/>
      <c r="SIM2" s="278"/>
      <c r="SIN2" s="278"/>
      <c r="SIO2" s="278"/>
      <c r="SIP2" s="278"/>
      <c r="SIQ2" s="278"/>
      <c r="SIR2" s="278"/>
      <c r="SIS2" s="278"/>
      <c r="SIT2" s="278"/>
      <c r="SIU2" s="278"/>
      <c r="SIV2" s="278"/>
      <c r="SIW2" s="278"/>
      <c r="SIX2" s="278"/>
      <c r="SIY2" s="278"/>
      <c r="SIZ2" s="278"/>
      <c r="SJA2" s="278"/>
      <c r="SJB2" s="278"/>
      <c r="SJC2" s="278"/>
      <c r="SJD2" s="278"/>
      <c r="SJE2" s="278"/>
      <c r="SJF2" s="278"/>
      <c r="SJG2" s="278"/>
      <c r="SJH2" s="278"/>
      <c r="SJI2" s="278"/>
      <c r="SJJ2" s="278"/>
      <c r="SJK2" s="278"/>
      <c r="SJL2" s="278"/>
      <c r="SJM2" s="278"/>
      <c r="SJN2" s="278"/>
      <c r="SJO2" s="278"/>
      <c r="SJP2" s="278"/>
      <c r="SJQ2" s="278"/>
      <c r="SJR2" s="278"/>
      <c r="SJS2" s="278"/>
      <c r="SJT2" s="278"/>
      <c r="SJU2" s="278"/>
      <c r="SJV2" s="278"/>
      <c r="SJW2" s="278"/>
      <c r="SJX2" s="278"/>
      <c r="SJY2" s="278"/>
      <c r="SJZ2" s="278"/>
      <c r="SKA2" s="278"/>
      <c r="SKB2" s="278"/>
      <c r="SKC2" s="278"/>
      <c r="SKD2" s="278"/>
      <c r="SKE2" s="278"/>
      <c r="SKF2" s="278"/>
      <c r="SKG2" s="278"/>
      <c r="SKH2" s="278"/>
      <c r="SKI2" s="278"/>
      <c r="SKJ2" s="278"/>
      <c r="SKK2" s="278"/>
      <c r="SKL2" s="278"/>
      <c r="SKM2" s="278"/>
      <c r="SKN2" s="278"/>
      <c r="SKO2" s="278"/>
      <c r="SKP2" s="278"/>
      <c r="SKQ2" s="278"/>
      <c r="SKR2" s="278"/>
      <c r="SKS2" s="278"/>
      <c r="SKT2" s="278"/>
      <c r="SKU2" s="278"/>
      <c r="SKV2" s="278"/>
      <c r="SKW2" s="278"/>
      <c r="SKX2" s="278"/>
      <c r="SKY2" s="278"/>
      <c r="SKZ2" s="278"/>
      <c r="SLA2" s="278"/>
      <c r="SLB2" s="278"/>
      <c r="SLC2" s="278"/>
      <c r="SLD2" s="278"/>
      <c r="SLE2" s="278"/>
      <c r="SLF2" s="278"/>
      <c r="SLG2" s="278"/>
      <c r="SLH2" s="278"/>
      <c r="SLI2" s="278"/>
      <c r="SLJ2" s="278"/>
      <c r="SLK2" s="278"/>
      <c r="SLL2" s="278"/>
      <c r="SLM2" s="278"/>
      <c r="SLN2" s="278"/>
      <c r="SLO2" s="278"/>
      <c r="SLP2" s="278"/>
      <c r="SLQ2" s="278"/>
      <c r="SLR2" s="278"/>
      <c r="SLS2" s="278"/>
      <c r="SLT2" s="278"/>
      <c r="SLU2" s="278"/>
      <c r="SLV2" s="278"/>
      <c r="SLW2" s="278"/>
      <c r="SLX2" s="278"/>
      <c r="SLY2" s="278"/>
      <c r="SLZ2" s="278"/>
      <c r="SMA2" s="278"/>
      <c r="SMB2" s="278"/>
      <c r="SMC2" s="278"/>
      <c r="SMD2" s="278"/>
      <c r="SME2" s="278"/>
      <c r="SMF2" s="278"/>
      <c r="SMG2" s="278"/>
      <c r="SMH2" s="278"/>
      <c r="SMI2" s="278"/>
      <c r="SMJ2" s="278"/>
      <c r="SMK2" s="278"/>
      <c r="SML2" s="278"/>
      <c r="SMM2" s="278"/>
      <c r="SMN2" s="278"/>
      <c r="SMO2" s="278"/>
      <c r="SMP2" s="278"/>
      <c r="SMQ2" s="278"/>
      <c r="SMR2" s="278"/>
      <c r="SMS2" s="278"/>
      <c r="SMT2" s="278"/>
      <c r="SMU2" s="278"/>
      <c r="SMV2" s="278"/>
      <c r="SMW2" s="278"/>
      <c r="SMX2" s="278"/>
      <c r="SMY2" s="278"/>
      <c r="SMZ2" s="278"/>
      <c r="SNA2" s="278"/>
      <c r="SNB2" s="278"/>
      <c r="SNC2" s="278"/>
      <c r="SND2" s="278"/>
      <c r="SNE2" s="278"/>
      <c r="SNF2" s="278"/>
      <c r="SNG2" s="278"/>
      <c r="SNH2" s="278"/>
      <c r="SNI2" s="278"/>
      <c r="SNJ2" s="278"/>
      <c r="SNK2" s="278"/>
      <c r="SNL2" s="278"/>
      <c r="SNM2" s="278"/>
      <c r="SNN2" s="278"/>
      <c r="SNO2" s="278"/>
      <c r="SNP2" s="278"/>
      <c r="SNQ2" s="278"/>
      <c r="SNR2" s="278"/>
      <c r="SNS2" s="278"/>
      <c r="SNT2" s="278"/>
      <c r="SNU2" s="278"/>
      <c r="SNV2" s="278"/>
      <c r="SNW2" s="278"/>
      <c r="SNX2" s="278"/>
      <c r="SNY2" s="278"/>
      <c r="SNZ2" s="278"/>
      <c r="SOA2" s="278"/>
      <c r="SOB2" s="278"/>
      <c r="SOC2" s="278"/>
      <c r="SOD2" s="278"/>
      <c r="SOE2" s="278"/>
      <c r="SOF2" s="278"/>
      <c r="SOG2" s="278"/>
      <c r="SOH2" s="278"/>
      <c r="SOI2" s="278"/>
      <c r="SOJ2" s="278"/>
      <c r="SOK2" s="278"/>
      <c r="SOL2" s="278"/>
      <c r="SOM2" s="278"/>
      <c r="SON2" s="278"/>
      <c r="SOO2" s="278"/>
      <c r="SOP2" s="278"/>
      <c r="SOQ2" s="278"/>
      <c r="SOR2" s="278"/>
      <c r="SOS2" s="278"/>
      <c r="SOT2" s="278"/>
      <c r="SOU2" s="278"/>
      <c r="SOV2" s="278"/>
      <c r="SOW2" s="278"/>
      <c r="SOX2" s="278"/>
      <c r="SOY2" s="278"/>
      <c r="SOZ2" s="278"/>
      <c r="SPA2" s="278"/>
      <c r="SPB2" s="278"/>
      <c r="SPC2" s="278"/>
      <c r="SPD2" s="278"/>
      <c r="SPE2" s="278"/>
      <c r="SPF2" s="278"/>
      <c r="SPG2" s="278"/>
      <c r="SPH2" s="278"/>
      <c r="SPI2" s="278"/>
      <c r="SPJ2" s="278"/>
      <c r="SPK2" s="278"/>
      <c r="SPL2" s="278"/>
      <c r="SPM2" s="278"/>
      <c r="SPN2" s="278"/>
      <c r="SPO2" s="278"/>
      <c r="SPP2" s="278"/>
      <c r="SPQ2" s="278"/>
      <c r="SPR2" s="278"/>
      <c r="SPS2" s="278"/>
      <c r="SPT2" s="278"/>
      <c r="SPU2" s="278"/>
      <c r="SPV2" s="278"/>
      <c r="SPW2" s="278"/>
      <c r="SPX2" s="278"/>
      <c r="SPY2" s="278"/>
      <c r="SPZ2" s="278"/>
      <c r="SQA2" s="278"/>
      <c r="SQB2" s="278"/>
      <c r="SQC2" s="278"/>
      <c r="SQD2" s="278"/>
      <c r="SQE2" s="278"/>
      <c r="SQF2" s="278"/>
      <c r="SQG2" s="278"/>
      <c r="SQH2" s="278"/>
      <c r="SQI2" s="278"/>
      <c r="SQJ2" s="278"/>
      <c r="SQK2" s="278"/>
      <c r="SQL2" s="278"/>
      <c r="SQM2" s="278"/>
      <c r="SQN2" s="278"/>
      <c r="SQO2" s="278"/>
      <c r="SQP2" s="278"/>
      <c r="SQQ2" s="278"/>
      <c r="SQR2" s="278"/>
      <c r="SQS2" s="278"/>
      <c r="SQT2" s="278"/>
      <c r="SQU2" s="278"/>
      <c r="SQV2" s="278"/>
      <c r="SQW2" s="278"/>
      <c r="SQX2" s="278"/>
      <c r="SQY2" s="278"/>
      <c r="SQZ2" s="278"/>
      <c r="SRA2" s="278"/>
      <c r="SRB2" s="278"/>
      <c r="SRC2" s="278"/>
      <c r="SRD2" s="278"/>
      <c r="SRE2" s="278"/>
      <c r="SRF2" s="278"/>
      <c r="SRG2" s="278"/>
      <c r="SRH2" s="278"/>
      <c r="SRI2" s="278"/>
      <c r="SRJ2" s="278"/>
      <c r="SRK2" s="278"/>
      <c r="SRL2" s="278"/>
      <c r="SRM2" s="278"/>
      <c r="SRN2" s="278"/>
      <c r="SRO2" s="278"/>
      <c r="SRP2" s="278"/>
      <c r="SRQ2" s="278"/>
      <c r="SRR2" s="278"/>
      <c r="SRS2" s="278"/>
      <c r="SRT2" s="278"/>
      <c r="SRU2" s="278"/>
      <c r="SRV2" s="278"/>
      <c r="SRW2" s="278"/>
      <c r="SRX2" s="278"/>
      <c r="SRY2" s="278"/>
      <c r="SRZ2" s="278"/>
      <c r="SSA2" s="278"/>
      <c r="SSB2" s="278"/>
      <c r="SSC2" s="278"/>
      <c r="SSD2" s="278"/>
      <c r="SSE2" s="278"/>
      <c r="SSF2" s="278"/>
      <c r="SSG2" s="278"/>
      <c r="SSH2" s="278"/>
      <c r="SSI2" s="278"/>
      <c r="SSJ2" s="278"/>
      <c r="SSK2" s="278"/>
      <c r="SSL2" s="278"/>
      <c r="SSM2" s="278"/>
      <c r="SSN2" s="278"/>
      <c r="SSO2" s="278"/>
      <c r="SSP2" s="278"/>
      <c r="SSQ2" s="278"/>
      <c r="SSR2" s="278"/>
      <c r="SSS2" s="278"/>
      <c r="SST2" s="278"/>
      <c r="SSU2" s="278"/>
      <c r="SSV2" s="278"/>
      <c r="SSW2" s="278"/>
      <c r="SSX2" s="278"/>
      <c r="SSY2" s="278"/>
      <c r="SSZ2" s="278"/>
      <c r="STA2" s="278"/>
      <c r="STB2" s="278"/>
      <c r="STC2" s="278"/>
      <c r="STD2" s="278"/>
      <c r="STE2" s="278"/>
      <c r="STF2" s="278"/>
      <c r="STG2" s="278"/>
      <c r="STH2" s="278"/>
      <c r="STI2" s="278"/>
      <c r="STJ2" s="278"/>
      <c r="STK2" s="278"/>
      <c r="STL2" s="278"/>
      <c r="STM2" s="278"/>
      <c r="STN2" s="278"/>
      <c r="STO2" s="278"/>
      <c r="STP2" s="278"/>
      <c r="STQ2" s="278"/>
      <c r="STR2" s="278"/>
      <c r="STS2" s="278"/>
      <c r="STT2" s="278"/>
      <c r="STU2" s="278"/>
      <c r="STV2" s="278"/>
      <c r="STW2" s="278"/>
      <c r="STX2" s="278"/>
      <c r="STY2" s="278"/>
      <c r="STZ2" s="278"/>
      <c r="SUA2" s="278"/>
      <c r="SUB2" s="278"/>
      <c r="SUC2" s="278"/>
      <c r="SUD2" s="278"/>
      <c r="SUE2" s="278"/>
      <c r="SUF2" s="278"/>
      <c r="SUG2" s="278"/>
      <c r="SUH2" s="278"/>
      <c r="SUI2" s="278"/>
      <c r="SUJ2" s="278"/>
      <c r="SUK2" s="278"/>
      <c r="SUL2" s="278"/>
      <c r="SUM2" s="278"/>
      <c r="SUN2" s="278"/>
      <c r="SUO2" s="278"/>
      <c r="SUP2" s="278"/>
      <c r="SUQ2" s="278"/>
      <c r="SUR2" s="278"/>
      <c r="SUS2" s="278"/>
      <c r="SUT2" s="278"/>
      <c r="SUU2" s="278"/>
      <c r="SUV2" s="278"/>
      <c r="SUW2" s="278"/>
      <c r="SUX2" s="278"/>
      <c r="SUY2" s="278"/>
      <c r="SUZ2" s="278"/>
      <c r="SVA2" s="278"/>
      <c r="SVB2" s="278"/>
      <c r="SVC2" s="278"/>
      <c r="SVD2" s="278"/>
      <c r="SVE2" s="278"/>
      <c r="SVF2" s="278"/>
      <c r="SVG2" s="278"/>
      <c r="SVH2" s="278"/>
      <c r="SVI2" s="278"/>
      <c r="SVJ2" s="278"/>
      <c r="SVK2" s="278"/>
      <c r="SVL2" s="278"/>
      <c r="SVM2" s="278"/>
      <c r="SVN2" s="278"/>
      <c r="SVO2" s="278"/>
      <c r="SVP2" s="278"/>
      <c r="SVQ2" s="278"/>
      <c r="SVR2" s="278"/>
      <c r="SVS2" s="278"/>
      <c r="SVT2" s="278"/>
      <c r="SVU2" s="278"/>
      <c r="SVV2" s="278"/>
      <c r="SVW2" s="278"/>
      <c r="SVX2" s="278"/>
      <c r="SVY2" s="278"/>
      <c r="SVZ2" s="278"/>
      <c r="SWA2" s="278"/>
      <c r="SWB2" s="278"/>
      <c r="SWC2" s="278"/>
      <c r="SWD2" s="278"/>
      <c r="SWE2" s="278"/>
      <c r="SWF2" s="278"/>
      <c r="SWG2" s="278"/>
      <c r="SWH2" s="278"/>
      <c r="SWI2" s="278"/>
      <c r="SWJ2" s="278"/>
      <c r="SWK2" s="278"/>
      <c r="SWL2" s="278"/>
      <c r="SWM2" s="278"/>
      <c r="SWN2" s="278"/>
      <c r="SWO2" s="278"/>
      <c r="SWP2" s="278"/>
      <c r="SWQ2" s="278"/>
      <c r="SWR2" s="278"/>
      <c r="SWS2" s="278"/>
      <c r="SWT2" s="278"/>
      <c r="SWU2" s="278"/>
      <c r="SWV2" s="278"/>
      <c r="SWW2" s="278"/>
      <c r="SWX2" s="278"/>
      <c r="SWY2" s="278"/>
      <c r="SWZ2" s="278"/>
      <c r="SXA2" s="278"/>
      <c r="SXB2" s="278"/>
      <c r="SXC2" s="278"/>
      <c r="SXD2" s="278"/>
      <c r="SXE2" s="278"/>
      <c r="SXF2" s="278"/>
      <c r="SXG2" s="278"/>
      <c r="SXH2" s="278"/>
      <c r="SXI2" s="278"/>
      <c r="SXJ2" s="278"/>
      <c r="SXK2" s="278"/>
      <c r="SXL2" s="278"/>
      <c r="SXM2" s="278"/>
      <c r="SXN2" s="278"/>
      <c r="SXO2" s="278"/>
      <c r="SXP2" s="278"/>
      <c r="SXQ2" s="278"/>
      <c r="SXR2" s="278"/>
      <c r="SXS2" s="278"/>
      <c r="SXT2" s="278"/>
      <c r="SXU2" s="278"/>
      <c r="SXV2" s="278"/>
      <c r="SXW2" s="278"/>
      <c r="SXX2" s="278"/>
      <c r="SXY2" s="278"/>
      <c r="SXZ2" s="278"/>
      <c r="SYA2" s="278"/>
      <c r="SYB2" s="278"/>
      <c r="SYC2" s="278"/>
      <c r="SYD2" s="278"/>
      <c r="SYE2" s="278"/>
      <c r="SYF2" s="278"/>
      <c r="SYG2" s="278"/>
      <c r="SYH2" s="278"/>
      <c r="SYI2" s="278"/>
      <c r="SYJ2" s="278"/>
      <c r="SYK2" s="278"/>
      <c r="SYL2" s="278"/>
      <c r="SYM2" s="278"/>
      <c r="SYN2" s="278"/>
      <c r="SYO2" s="278"/>
      <c r="SYP2" s="278"/>
      <c r="SYQ2" s="278"/>
      <c r="SYR2" s="278"/>
      <c r="SYS2" s="278"/>
      <c r="SYT2" s="278"/>
      <c r="SYU2" s="278"/>
      <c r="SYV2" s="278"/>
      <c r="SYW2" s="278"/>
      <c r="SYX2" s="278"/>
      <c r="SYY2" s="278"/>
      <c r="SYZ2" s="278"/>
      <c r="SZA2" s="278"/>
      <c r="SZB2" s="278"/>
      <c r="SZC2" s="278"/>
      <c r="SZD2" s="278"/>
      <c r="SZE2" s="278"/>
      <c r="SZF2" s="278"/>
      <c r="SZG2" s="278"/>
      <c r="SZH2" s="278"/>
      <c r="SZI2" s="278"/>
      <c r="SZJ2" s="278"/>
      <c r="SZK2" s="278"/>
      <c r="SZL2" s="278"/>
      <c r="SZM2" s="278"/>
      <c r="SZN2" s="278"/>
      <c r="SZO2" s="278"/>
      <c r="SZP2" s="278"/>
      <c r="SZQ2" s="278"/>
      <c r="SZR2" s="278"/>
      <c r="SZS2" s="278"/>
      <c r="SZT2" s="278"/>
      <c r="SZU2" s="278"/>
      <c r="SZV2" s="278"/>
      <c r="SZW2" s="278"/>
      <c r="SZX2" s="278"/>
      <c r="SZY2" s="278"/>
      <c r="SZZ2" s="278"/>
      <c r="TAA2" s="278"/>
      <c r="TAB2" s="278"/>
      <c r="TAC2" s="278"/>
      <c r="TAD2" s="278"/>
      <c r="TAE2" s="278"/>
      <c r="TAF2" s="278"/>
      <c r="TAG2" s="278"/>
      <c r="TAH2" s="278"/>
      <c r="TAI2" s="278"/>
      <c r="TAJ2" s="278"/>
      <c r="TAK2" s="278"/>
      <c r="TAL2" s="278"/>
      <c r="TAM2" s="278"/>
      <c r="TAN2" s="278"/>
      <c r="TAO2" s="278"/>
      <c r="TAP2" s="278"/>
      <c r="TAQ2" s="278"/>
      <c r="TAR2" s="278"/>
      <c r="TAS2" s="278"/>
      <c r="TAT2" s="278"/>
      <c r="TAU2" s="278"/>
      <c r="TAV2" s="278"/>
      <c r="TAW2" s="278"/>
      <c r="TAX2" s="278"/>
      <c r="TAY2" s="278"/>
      <c r="TAZ2" s="278"/>
      <c r="TBA2" s="278"/>
      <c r="TBB2" s="278"/>
      <c r="TBC2" s="278"/>
      <c r="TBD2" s="278"/>
      <c r="TBE2" s="278"/>
      <c r="TBF2" s="278"/>
      <c r="TBG2" s="278"/>
      <c r="TBH2" s="278"/>
      <c r="TBI2" s="278"/>
      <c r="TBJ2" s="278"/>
      <c r="TBK2" s="278"/>
      <c r="TBL2" s="278"/>
      <c r="TBM2" s="278"/>
      <c r="TBN2" s="278"/>
      <c r="TBO2" s="278"/>
      <c r="TBP2" s="278"/>
      <c r="TBQ2" s="278"/>
      <c r="TBR2" s="278"/>
      <c r="TBS2" s="278"/>
      <c r="TBT2" s="278"/>
      <c r="TBU2" s="278"/>
      <c r="TBV2" s="278"/>
      <c r="TBW2" s="278"/>
      <c r="TBX2" s="278"/>
      <c r="TBY2" s="278"/>
      <c r="TBZ2" s="278"/>
      <c r="TCA2" s="278"/>
      <c r="TCB2" s="278"/>
      <c r="TCC2" s="278"/>
      <c r="TCD2" s="278"/>
      <c r="TCE2" s="278"/>
      <c r="TCF2" s="278"/>
      <c r="TCG2" s="278"/>
      <c r="TCH2" s="278"/>
      <c r="TCI2" s="278"/>
      <c r="TCJ2" s="278"/>
      <c r="TCK2" s="278"/>
      <c r="TCL2" s="278"/>
      <c r="TCM2" s="278"/>
      <c r="TCN2" s="278"/>
      <c r="TCO2" s="278"/>
      <c r="TCP2" s="278"/>
      <c r="TCQ2" s="278"/>
      <c r="TCR2" s="278"/>
      <c r="TCS2" s="278"/>
      <c r="TCT2" s="278"/>
      <c r="TCU2" s="278"/>
      <c r="TCV2" s="278"/>
      <c r="TCW2" s="278"/>
      <c r="TCX2" s="278"/>
      <c r="TCY2" s="278"/>
      <c r="TCZ2" s="278"/>
      <c r="TDA2" s="278"/>
      <c r="TDB2" s="278"/>
      <c r="TDC2" s="278"/>
      <c r="TDD2" s="278"/>
      <c r="TDE2" s="278"/>
      <c r="TDF2" s="278"/>
      <c r="TDG2" s="278"/>
      <c r="TDH2" s="278"/>
      <c r="TDI2" s="278"/>
      <c r="TDJ2" s="278"/>
      <c r="TDK2" s="278"/>
      <c r="TDL2" s="278"/>
      <c r="TDM2" s="278"/>
      <c r="TDN2" s="278"/>
      <c r="TDO2" s="278"/>
      <c r="TDP2" s="278"/>
      <c r="TDQ2" s="278"/>
      <c r="TDR2" s="278"/>
      <c r="TDS2" s="278"/>
      <c r="TDT2" s="278"/>
      <c r="TDU2" s="278"/>
      <c r="TDV2" s="278"/>
      <c r="TDW2" s="278"/>
      <c r="TDX2" s="278"/>
      <c r="TDY2" s="278"/>
      <c r="TDZ2" s="278"/>
      <c r="TEA2" s="278"/>
      <c r="TEB2" s="278"/>
      <c r="TEC2" s="278"/>
      <c r="TED2" s="278"/>
      <c r="TEE2" s="278"/>
      <c r="TEF2" s="278"/>
      <c r="TEG2" s="278"/>
      <c r="TEH2" s="278"/>
      <c r="TEI2" s="278"/>
      <c r="TEJ2" s="278"/>
      <c r="TEK2" s="278"/>
      <c r="TEL2" s="278"/>
      <c r="TEM2" s="278"/>
      <c r="TEN2" s="278"/>
      <c r="TEO2" s="278"/>
      <c r="TEP2" s="278"/>
      <c r="TEQ2" s="278"/>
      <c r="TER2" s="278"/>
      <c r="TES2" s="278"/>
      <c r="TET2" s="278"/>
      <c r="TEU2" s="278"/>
      <c r="TEV2" s="278"/>
      <c r="TEW2" s="278"/>
      <c r="TEX2" s="278"/>
      <c r="TEY2" s="278"/>
      <c r="TEZ2" s="278"/>
      <c r="TFA2" s="278"/>
      <c r="TFB2" s="278"/>
      <c r="TFC2" s="278"/>
      <c r="TFD2" s="278"/>
      <c r="TFE2" s="278"/>
      <c r="TFF2" s="278"/>
      <c r="TFG2" s="278"/>
      <c r="TFH2" s="278"/>
      <c r="TFI2" s="278"/>
      <c r="TFJ2" s="278"/>
      <c r="TFK2" s="278"/>
      <c r="TFL2" s="278"/>
      <c r="TFM2" s="278"/>
      <c r="TFN2" s="278"/>
      <c r="TFO2" s="278"/>
      <c r="TFP2" s="278"/>
      <c r="TFQ2" s="278"/>
      <c r="TFR2" s="278"/>
      <c r="TFS2" s="278"/>
      <c r="TFT2" s="278"/>
      <c r="TFU2" s="278"/>
      <c r="TFV2" s="278"/>
      <c r="TFW2" s="278"/>
      <c r="TFX2" s="278"/>
      <c r="TFY2" s="278"/>
      <c r="TFZ2" s="278"/>
      <c r="TGA2" s="278"/>
      <c r="TGB2" s="278"/>
      <c r="TGC2" s="278"/>
      <c r="TGD2" s="278"/>
      <c r="TGE2" s="278"/>
      <c r="TGF2" s="278"/>
      <c r="TGG2" s="278"/>
      <c r="TGH2" s="278"/>
      <c r="TGI2" s="278"/>
      <c r="TGJ2" s="278"/>
      <c r="TGK2" s="278"/>
      <c r="TGL2" s="278"/>
      <c r="TGM2" s="278"/>
      <c r="TGN2" s="278"/>
      <c r="TGO2" s="278"/>
      <c r="TGP2" s="278"/>
      <c r="TGQ2" s="278"/>
      <c r="TGR2" s="278"/>
      <c r="TGS2" s="278"/>
      <c r="TGT2" s="278"/>
      <c r="TGU2" s="278"/>
      <c r="TGV2" s="278"/>
      <c r="TGW2" s="278"/>
      <c r="TGX2" s="278"/>
      <c r="TGY2" s="278"/>
      <c r="TGZ2" s="278"/>
      <c r="THA2" s="278"/>
      <c r="THB2" s="278"/>
      <c r="THC2" s="278"/>
      <c r="THD2" s="278"/>
      <c r="THE2" s="278"/>
      <c r="THF2" s="278"/>
      <c r="THG2" s="278"/>
      <c r="THH2" s="278"/>
      <c r="THI2" s="278"/>
      <c r="THJ2" s="278"/>
      <c r="THK2" s="278"/>
      <c r="THL2" s="278"/>
      <c r="THM2" s="278"/>
      <c r="THN2" s="278"/>
      <c r="THO2" s="278"/>
      <c r="THP2" s="278"/>
      <c r="THQ2" s="278"/>
      <c r="THR2" s="278"/>
      <c r="THS2" s="278"/>
      <c r="THT2" s="278"/>
      <c r="THU2" s="278"/>
      <c r="THV2" s="278"/>
      <c r="THW2" s="278"/>
      <c r="THX2" s="278"/>
      <c r="THY2" s="278"/>
      <c r="THZ2" s="278"/>
      <c r="TIA2" s="278"/>
      <c r="TIB2" s="278"/>
      <c r="TIC2" s="278"/>
      <c r="TID2" s="278"/>
      <c r="TIE2" s="278"/>
      <c r="TIF2" s="278"/>
      <c r="TIG2" s="278"/>
      <c r="TIH2" s="278"/>
      <c r="TII2" s="278"/>
      <c r="TIJ2" s="278"/>
      <c r="TIK2" s="278"/>
      <c r="TIL2" s="278"/>
      <c r="TIM2" s="278"/>
      <c r="TIN2" s="278"/>
      <c r="TIO2" s="278"/>
      <c r="TIP2" s="278"/>
      <c r="TIQ2" s="278"/>
      <c r="TIR2" s="278"/>
      <c r="TIS2" s="278"/>
      <c r="TIT2" s="278"/>
      <c r="TIU2" s="278"/>
      <c r="TIV2" s="278"/>
      <c r="TIW2" s="278"/>
      <c r="TIX2" s="278"/>
      <c r="TIY2" s="278"/>
      <c r="TIZ2" s="278"/>
      <c r="TJA2" s="278"/>
      <c r="TJB2" s="278"/>
      <c r="TJC2" s="278"/>
      <c r="TJD2" s="278"/>
      <c r="TJE2" s="278"/>
      <c r="TJF2" s="278"/>
      <c r="TJG2" s="278"/>
      <c r="TJH2" s="278"/>
      <c r="TJI2" s="278"/>
      <c r="TJJ2" s="278"/>
      <c r="TJK2" s="278"/>
      <c r="TJL2" s="278"/>
      <c r="TJM2" s="278"/>
      <c r="TJN2" s="278"/>
      <c r="TJO2" s="278"/>
      <c r="TJP2" s="278"/>
      <c r="TJQ2" s="278"/>
      <c r="TJR2" s="278"/>
      <c r="TJS2" s="278"/>
      <c r="TJT2" s="278"/>
      <c r="TJU2" s="278"/>
      <c r="TJV2" s="278"/>
      <c r="TJW2" s="278"/>
      <c r="TJX2" s="278"/>
      <c r="TJY2" s="278"/>
      <c r="TJZ2" s="278"/>
      <c r="TKA2" s="278"/>
      <c r="TKB2" s="278"/>
      <c r="TKC2" s="278"/>
      <c r="TKD2" s="278"/>
      <c r="TKE2" s="278"/>
      <c r="TKF2" s="278"/>
      <c r="TKG2" s="278"/>
      <c r="TKH2" s="278"/>
      <c r="TKI2" s="278"/>
      <c r="TKJ2" s="278"/>
      <c r="TKK2" s="278"/>
      <c r="TKL2" s="278"/>
      <c r="TKM2" s="278"/>
      <c r="TKN2" s="278"/>
      <c r="TKO2" s="278"/>
      <c r="TKP2" s="278"/>
      <c r="TKQ2" s="278"/>
      <c r="TKR2" s="278"/>
      <c r="TKS2" s="278"/>
      <c r="TKT2" s="278"/>
      <c r="TKU2" s="278"/>
      <c r="TKV2" s="278"/>
      <c r="TKW2" s="278"/>
      <c r="TKX2" s="278"/>
      <c r="TKY2" s="278"/>
      <c r="TKZ2" s="278"/>
      <c r="TLA2" s="278"/>
      <c r="TLB2" s="278"/>
      <c r="TLC2" s="278"/>
      <c r="TLD2" s="278"/>
      <c r="TLE2" s="278"/>
      <c r="TLF2" s="278"/>
      <c r="TLG2" s="278"/>
      <c r="TLH2" s="278"/>
      <c r="TLI2" s="278"/>
      <c r="TLJ2" s="278"/>
      <c r="TLK2" s="278"/>
      <c r="TLL2" s="278"/>
      <c r="TLM2" s="278"/>
      <c r="TLN2" s="278"/>
      <c r="TLO2" s="278"/>
      <c r="TLP2" s="278"/>
      <c r="TLQ2" s="278"/>
      <c r="TLR2" s="278"/>
      <c r="TLS2" s="278"/>
      <c r="TLT2" s="278"/>
      <c r="TLU2" s="278"/>
      <c r="TLV2" s="278"/>
      <c r="TLW2" s="278"/>
      <c r="TLX2" s="278"/>
      <c r="TLY2" s="278"/>
      <c r="TLZ2" s="278"/>
      <c r="TMA2" s="278"/>
      <c r="TMB2" s="278"/>
      <c r="TMC2" s="278"/>
      <c r="TMD2" s="278"/>
      <c r="TME2" s="278"/>
      <c r="TMF2" s="278"/>
      <c r="TMG2" s="278"/>
      <c r="TMH2" s="278"/>
      <c r="TMI2" s="278"/>
      <c r="TMJ2" s="278"/>
      <c r="TMK2" s="278"/>
      <c r="TML2" s="278"/>
      <c r="TMM2" s="278"/>
      <c r="TMN2" s="278"/>
      <c r="TMO2" s="278"/>
      <c r="TMP2" s="278"/>
      <c r="TMQ2" s="278"/>
      <c r="TMR2" s="278"/>
      <c r="TMS2" s="278"/>
      <c r="TMT2" s="278"/>
      <c r="TMU2" s="278"/>
      <c r="TMV2" s="278"/>
      <c r="TMW2" s="278"/>
      <c r="TMX2" s="278"/>
      <c r="TMY2" s="278"/>
      <c r="TMZ2" s="278"/>
      <c r="TNA2" s="278"/>
      <c r="TNB2" s="278"/>
      <c r="TNC2" s="278"/>
      <c r="TND2" s="278"/>
      <c r="TNE2" s="278"/>
      <c r="TNF2" s="278"/>
      <c r="TNG2" s="278"/>
      <c r="TNH2" s="278"/>
      <c r="TNI2" s="278"/>
      <c r="TNJ2" s="278"/>
      <c r="TNK2" s="278"/>
      <c r="TNL2" s="278"/>
      <c r="TNM2" s="278"/>
      <c r="TNN2" s="278"/>
      <c r="TNO2" s="278"/>
      <c r="TNP2" s="278"/>
      <c r="TNQ2" s="278"/>
      <c r="TNR2" s="278"/>
      <c r="TNS2" s="278"/>
      <c r="TNT2" s="278"/>
      <c r="TNU2" s="278"/>
      <c r="TNV2" s="278"/>
      <c r="TNW2" s="278"/>
      <c r="TNX2" s="278"/>
      <c r="TNY2" s="278"/>
      <c r="TNZ2" s="278"/>
      <c r="TOA2" s="278"/>
      <c r="TOB2" s="278"/>
      <c r="TOC2" s="278"/>
      <c r="TOD2" s="278"/>
      <c r="TOE2" s="278"/>
      <c r="TOF2" s="278"/>
      <c r="TOG2" s="278"/>
      <c r="TOH2" s="278"/>
      <c r="TOI2" s="278"/>
      <c r="TOJ2" s="278"/>
      <c r="TOK2" s="278"/>
      <c r="TOL2" s="278"/>
      <c r="TOM2" s="278"/>
      <c r="TON2" s="278"/>
      <c r="TOO2" s="278"/>
      <c r="TOP2" s="278"/>
      <c r="TOQ2" s="278"/>
      <c r="TOR2" s="278"/>
      <c r="TOS2" s="278"/>
      <c r="TOT2" s="278"/>
      <c r="TOU2" s="278"/>
      <c r="TOV2" s="278"/>
      <c r="TOW2" s="278"/>
      <c r="TOX2" s="278"/>
      <c r="TOY2" s="278"/>
      <c r="TOZ2" s="278"/>
      <c r="TPA2" s="278"/>
      <c r="TPB2" s="278"/>
      <c r="TPC2" s="278"/>
      <c r="TPD2" s="278"/>
      <c r="TPE2" s="278"/>
      <c r="TPF2" s="278"/>
      <c r="TPG2" s="278"/>
      <c r="TPH2" s="278"/>
      <c r="TPI2" s="278"/>
      <c r="TPJ2" s="278"/>
      <c r="TPK2" s="278"/>
      <c r="TPL2" s="278"/>
      <c r="TPM2" s="278"/>
      <c r="TPN2" s="278"/>
      <c r="TPO2" s="278"/>
      <c r="TPP2" s="278"/>
      <c r="TPQ2" s="278"/>
      <c r="TPR2" s="278"/>
      <c r="TPS2" s="278"/>
      <c r="TPT2" s="278"/>
      <c r="TPU2" s="278"/>
      <c r="TPV2" s="278"/>
      <c r="TPW2" s="278"/>
      <c r="TPX2" s="278"/>
      <c r="TPY2" s="278"/>
      <c r="TPZ2" s="278"/>
      <c r="TQA2" s="278"/>
      <c r="TQB2" s="278"/>
      <c r="TQC2" s="278"/>
      <c r="TQD2" s="278"/>
      <c r="TQE2" s="278"/>
      <c r="TQF2" s="278"/>
      <c r="TQG2" s="278"/>
      <c r="TQH2" s="278"/>
      <c r="TQI2" s="278"/>
      <c r="TQJ2" s="278"/>
      <c r="TQK2" s="278"/>
      <c r="TQL2" s="278"/>
      <c r="TQM2" s="278"/>
      <c r="TQN2" s="278"/>
      <c r="TQO2" s="278"/>
      <c r="TQP2" s="278"/>
      <c r="TQQ2" s="278"/>
      <c r="TQR2" s="278"/>
      <c r="TQS2" s="278"/>
      <c r="TQT2" s="278"/>
      <c r="TQU2" s="278"/>
      <c r="TQV2" s="278"/>
      <c r="TQW2" s="278"/>
      <c r="TQX2" s="278"/>
      <c r="TQY2" s="278"/>
      <c r="TQZ2" s="278"/>
      <c r="TRA2" s="278"/>
      <c r="TRB2" s="278"/>
      <c r="TRC2" s="278"/>
      <c r="TRD2" s="278"/>
      <c r="TRE2" s="278"/>
      <c r="TRF2" s="278"/>
      <c r="TRG2" s="278"/>
      <c r="TRH2" s="278"/>
      <c r="TRI2" s="278"/>
      <c r="TRJ2" s="278"/>
      <c r="TRK2" s="278"/>
      <c r="TRL2" s="278"/>
      <c r="TRM2" s="278"/>
      <c r="TRN2" s="278"/>
      <c r="TRO2" s="278"/>
      <c r="TRP2" s="278"/>
      <c r="TRQ2" s="278"/>
      <c r="TRR2" s="278"/>
      <c r="TRS2" s="278"/>
      <c r="TRT2" s="278"/>
      <c r="TRU2" s="278"/>
      <c r="TRV2" s="278"/>
      <c r="TRW2" s="278"/>
      <c r="TRX2" s="278"/>
      <c r="TRY2" s="278"/>
      <c r="TRZ2" s="278"/>
      <c r="TSA2" s="278"/>
      <c r="TSB2" s="278"/>
      <c r="TSC2" s="278"/>
      <c r="TSD2" s="278"/>
      <c r="TSE2" s="278"/>
      <c r="TSF2" s="278"/>
      <c r="TSG2" s="278"/>
      <c r="TSH2" s="278"/>
      <c r="TSI2" s="278"/>
      <c r="TSJ2" s="278"/>
      <c r="TSK2" s="278"/>
      <c r="TSL2" s="278"/>
      <c r="TSM2" s="278"/>
      <c r="TSN2" s="278"/>
      <c r="TSO2" s="278"/>
      <c r="TSP2" s="278"/>
      <c r="TSQ2" s="278"/>
      <c r="TSR2" s="278"/>
      <c r="TSS2" s="278"/>
      <c r="TST2" s="278"/>
      <c r="TSU2" s="278"/>
      <c r="TSV2" s="278"/>
      <c r="TSW2" s="278"/>
      <c r="TSX2" s="278"/>
      <c r="TSY2" s="278"/>
      <c r="TSZ2" s="278"/>
      <c r="TTA2" s="278"/>
      <c r="TTB2" s="278"/>
      <c r="TTC2" s="278"/>
      <c r="TTD2" s="278"/>
      <c r="TTE2" s="278"/>
      <c r="TTF2" s="278"/>
      <c r="TTG2" s="278"/>
      <c r="TTH2" s="278"/>
      <c r="TTI2" s="278"/>
      <c r="TTJ2" s="278"/>
      <c r="TTK2" s="278"/>
      <c r="TTL2" s="278"/>
      <c r="TTM2" s="278"/>
      <c r="TTN2" s="278"/>
      <c r="TTO2" s="278"/>
      <c r="TTP2" s="278"/>
      <c r="TTQ2" s="278"/>
      <c r="TTR2" s="278"/>
      <c r="TTS2" s="278"/>
      <c r="TTT2" s="278"/>
      <c r="TTU2" s="278"/>
      <c r="TTV2" s="278"/>
      <c r="TTW2" s="278"/>
      <c r="TTX2" s="278"/>
      <c r="TTY2" s="278"/>
      <c r="TTZ2" s="278"/>
      <c r="TUA2" s="278"/>
      <c r="TUB2" s="278"/>
      <c r="TUC2" s="278"/>
      <c r="TUD2" s="278"/>
      <c r="TUE2" s="278"/>
      <c r="TUF2" s="278"/>
      <c r="TUG2" s="278"/>
      <c r="TUH2" s="278"/>
      <c r="TUI2" s="278"/>
      <c r="TUJ2" s="278"/>
      <c r="TUK2" s="278"/>
      <c r="TUL2" s="278"/>
      <c r="TUM2" s="278"/>
      <c r="TUN2" s="278"/>
      <c r="TUO2" s="278"/>
      <c r="TUP2" s="278"/>
      <c r="TUQ2" s="278"/>
      <c r="TUR2" s="278"/>
      <c r="TUS2" s="278"/>
      <c r="TUT2" s="278"/>
      <c r="TUU2" s="278"/>
      <c r="TUV2" s="278"/>
      <c r="TUW2" s="278"/>
      <c r="TUX2" s="278"/>
      <c r="TUY2" s="278"/>
      <c r="TUZ2" s="278"/>
      <c r="TVA2" s="278"/>
      <c r="TVB2" s="278"/>
      <c r="TVC2" s="278"/>
      <c r="TVD2" s="278"/>
      <c r="TVE2" s="278"/>
      <c r="TVF2" s="278"/>
      <c r="TVG2" s="278"/>
      <c r="TVH2" s="278"/>
      <c r="TVI2" s="278"/>
      <c r="TVJ2" s="278"/>
      <c r="TVK2" s="278"/>
      <c r="TVL2" s="278"/>
      <c r="TVM2" s="278"/>
      <c r="TVN2" s="278"/>
      <c r="TVO2" s="278"/>
      <c r="TVP2" s="278"/>
      <c r="TVQ2" s="278"/>
      <c r="TVR2" s="278"/>
      <c r="TVS2" s="278"/>
      <c r="TVT2" s="278"/>
      <c r="TVU2" s="278"/>
      <c r="TVV2" s="278"/>
      <c r="TVW2" s="278"/>
      <c r="TVX2" s="278"/>
      <c r="TVY2" s="278"/>
      <c r="TVZ2" s="278"/>
      <c r="TWA2" s="278"/>
      <c r="TWB2" s="278"/>
      <c r="TWC2" s="278"/>
      <c r="TWD2" s="278"/>
      <c r="TWE2" s="278"/>
      <c r="TWF2" s="278"/>
      <c r="TWG2" s="278"/>
      <c r="TWH2" s="278"/>
      <c r="TWI2" s="278"/>
      <c r="TWJ2" s="278"/>
      <c r="TWK2" s="278"/>
      <c r="TWL2" s="278"/>
      <c r="TWM2" s="278"/>
      <c r="TWN2" s="278"/>
      <c r="TWO2" s="278"/>
      <c r="TWP2" s="278"/>
      <c r="TWQ2" s="278"/>
      <c r="TWR2" s="278"/>
      <c r="TWS2" s="278"/>
      <c r="TWT2" s="278"/>
      <c r="TWU2" s="278"/>
      <c r="TWV2" s="278"/>
      <c r="TWW2" s="278"/>
      <c r="TWX2" s="278"/>
      <c r="TWY2" s="278"/>
      <c r="TWZ2" s="278"/>
      <c r="TXA2" s="278"/>
      <c r="TXB2" s="278"/>
      <c r="TXC2" s="278"/>
      <c r="TXD2" s="278"/>
      <c r="TXE2" s="278"/>
      <c r="TXF2" s="278"/>
      <c r="TXG2" s="278"/>
      <c r="TXH2" s="278"/>
      <c r="TXI2" s="278"/>
      <c r="TXJ2" s="278"/>
      <c r="TXK2" s="278"/>
      <c r="TXL2" s="278"/>
      <c r="TXM2" s="278"/>
      <c r="TXN2" s="278"/>
      <c r="TXO2" s="278"/>
      <c r="TXP2" s="278"/>
      <c r="TXQ2" s="278"/>
      <c r="TXR2" s="278"/>
      <c r="TXS2" s="278"/>
      <c r="TXT2" s="278"/>
      <c r="TXU2" s="278"/>
      <c r="TXV2" s="278"/>
      <c r="TXW2" s="278"/>
      <c r="TXX2" s="278"/>
      <c r="TXY2" s="278"/>
      <c r="TXZ2" s="278"/>
      <c r="TYA2" s="278"/>
      <c r="TYB2" s="278"/>
      <c r="TYC2" s="278"/>
      <c r="TYD2" s="278"/>
      <c r="TYE2" s="278"/>
      <c r="TYF2" s="278"/>
      <c r="TYG2" s="278"/>
      <c r="TYH2" s="278"/>
      <c r="TYI2" s="278"/>
      <c r="TYJ2" s="278"/>
      <c r="TYK2" s="278"/>
      <c r="TYL2" s="278"/>
      <c r="TYM2" s="278"/>
      <c r="TYN2" s="278"/>
      <c r="TYO2" s="278"/>
      <c r="TYP2" s="278"/>
      <c r="TYQ2" s="278"/>
      <c r="TYR2" s="278"/>
      <c r="TYS2" s="278"/>
      <c r="TYT2" s="278"/>
      <c r="TYU2" s="278"/>
      <c r="TYV2" s="278"/>
      <c r="TYW2" s="278"/>
      <c r="TYX2" s="278"/>
      <c r="TYY2" s="278"/>
      <c r="TYZ2" s="278"/>
      <c r="TZA2" s="278"/>
      <c r="TZB2" s="278"/>
      <c r="TZC2" s="278"/>
      <c r="TZD2" s="278"/>
      <c r="TZE2" s="278"/>
      <c r="TZF2" s="278"/>
      <c r="TZG2" s="278"/>
      <c r="TZH2" s="278"/>
      <c r="TZI2" s="278"/>
      <c r="TZJ2" s="278"/>
      <c r="TZK2" s="278"/>
      <c r="TZL2" s="278"/>
      <c r="TZM2" s="278"/>
      <c r="TZN2" s="278"/>
      <c r="TZO2" s="278"/>
      <c r="TZP2" s="278"/>
      <c r="TZQ2" s="278"/>
      <c r="TZR2" s="278"/>
      <c r="TZS2" s="278"/>
      <c r="TZT2" s="278"/>
      <c r="TZU2" s="278"/>
      <c r="TZV2" s="278"/>
      <c r="TZW2" s="278"/>
      <c r="TZX2" s="278"/>
      <c r="TZY2" s="278"/>
      <c r="TZZ2" s="278"/>
      <c r="UAA2" s="278"/>
      <c r="UAB2" s="278"/>
      <c r="UAC2" s="278"/>
      <c r="UAD2" s="278"/>
      <c r="UAE2" s="278"/>
      <c r="UAF2" s="278"/>
      <c r="UAG2" s="278"/>
      <c r="UAH2" s="278"/>
      <c r="UAI2" s="278"/>
      <c r="UAJ2" s="278"/>
      <c r="UAK2" s="278"/>
      <c r="UAL2" s="278"/>
      <c r="UAM2" s="278"/>
      <c r="UAN2" s="278"/>
      <c r="UAO2" s="278"/>
      <c r="UAP2" s="278"/>
      <c r="UAQ2" s="278"/>
      <c r="UAR2" s="278"/>
      <c r="UAS2" s="278"/>
      <c r="UAT2" s="278"/>
      <c r="UAU2" s="278"/>
      <c r="UAV2" s="278"/>
      <c r="UAW2" s="278"/>
      <c r="UAX2" s="278"/>
      <c r="UAY2" s="278"/>
      <c r="UAZ2" s="278"/>
      <c r="UBA2" s="278"/>
      <c r="UBB2" s="278"/>
      <c r="UBC2" s="278"/>
      <c r="UBD2" s="278"/>
      <c r="UBE2" s="278"/>
      <c r="UBF2" s="278"/>
      <c r="UBG2" s="278"/>
      <c r="UBH2" s="278"/>
      <c r="UBI2" s="278"/>
      <c r="UBJ2" s="278"/>
      <c r="UBK2" s="278"/>
      <c r="UBL2" s="278"/>
      <c r="UBM2" s="278"/>
      <c r="UBN2" s="278"/>
      <c r="UBO2" s="278"/>
      <c r="UBP2" s="278"/>
      <c r="UBQ2" s="278"/>
      <c r="UBR2" s="278"/>
      <c r="UBS2" s="278"/>
      <c r="UBT2" s="278"/>
      <c r="UBU2" s="278"/>
      <c r="UBV2" s="278"/>
      <c r="UBW2" s="278"/>
      <c r="UBX2" s="278"/>
      <c r="UBY2" s="278"/>
      <c r="UBZ2" s="278"/>
      <c r="UCA2" s="278"/>
      <c r="UCB2" s="278"/>
      <c r="UCC2" s="278"/>
      <c r="UCD2" s="278"/>
      <c r="UCE2" s="278"/>
      <c r="UCF2" s="278"/>
      <c r="UCG2" s="278"/>
      <c r="UCH2" s="278"/>
      <c r="UCI2" s="278"/>
      <c r="UCJ2" s="278"/>
      <c r="UCK2" s="278"/>
      <c r="UCL2" s="278"/>
      <c r="UCM2" s="278"/>
      <c r="UCN2" s="278"/>
      <c r="UCO2" s="278"/>
      <c r="UCP2" s="278"/>
      <c r="UCQ2" s="278"/>
      <c r="UCR2" s="278"/>
      <c r="UCS2" s="278"/>
      <c r="UCT2" s="278"/>
      <c r="UCU2" s="278"/>
      <c r="UCV2" s="278"/>
      <c r="UCW2" s="278"/>
      <c r="UCX2" s="278"/>
      <c r="UCY2" s="278"/>
      <c r="UCZ2" s="278"/>
      <c r="UDA2" s="278"/>
      <c r="UDB2" s="278"/>
      <c r="UDC2" s="278"/>
      <c r="UDD2" s="278"/>
      <c r="UDE2" s="278"/>
      <c r="UDF2" s="278"/>
      <c r="UDG2" s="278"/>
      <c r="UDH2" s="278"/>
      <c r="UDI2" s="278"/>
      <c r="UDJ2" s="278"/>
      <c r="UDK2" s="278"/>
      <c r="UDL2" s="278"/>
      <c r="UDM2" s="278"/>
      <c r="UDN2" s="278"/>
      <c r="UDO2" s="278"/>
      <c r="UDP2" s="278"/>
      <c r="UDQ2" s="278"/>
      <c r="UDR2" s="278"/>
      <c r="UDS2" s="278"/>
      <c r="UDT2" s="278"/>
      <c r="UDU2" s="278"/>
      <c r="UDV2" s="278"/>
      <c r="UDW2" s="278"/>
      <c r="UDX2" s="278"/>
      <c r="UDY2" s="278"/>
      <c r="UDZ2" s="278"/>
      <c r="UEA2" s="278"/>
      <c r="UEB2" s="278"/>
      <c r="UEC2" s="278"/>
      <c r="UED2" s="278"/>
      <c r="UEE2" s="278"/>
      <c r="UEF2" s="278"/>
      <c r="UEG2" s="278"/>
      <c r="UEH2" s="278"/>
      <c r="UEI2" s="278"/>
      <c r="UEJ2" s="278"/>
      <c r="UEK2" s="278"/>
      <c r="UEL2" s="278"/>
      <c r="UEM2" s="278"/>
      <c r="UEN2" s="278"/>
      <c r="UEO2" s="278"/>
      <c r="UEP2" s="278"/>
      <c r="UEQ2" s="278"/>
      <c r="UER2" s="278"/>
      <c r="UES2" s="278"/>
      <c r="UET2" s="278"/>
      <c r="UEU2" s="278"/>
      <c r="UEV2" s="278"/>
      <c r="UEW2" s="278"/>
      <c r="UEX2" s="278"/>
      <c r="UEY2" s="278"/>
      <c r="UEZ2" s="278"/>
      <c r="UFA2" s="278"/>
      <c r="UFB2" s="278"/>
      <c r="UFC2" s="278"/>
      <c r="UFD2" s="278"/>
      <c r="UFE2" s="278"/>
      <c r="UFF2" s="278"/>
      <c r="UFG2" s="278"/>
      <c r="UFH2" s="278"/>
      <c r="UFI2" s="278"/>
      <c r="UFJ2" s="278"/>
      <c r="UFK2" s="278"/>
      <c r="UFL2" s="278"/>
      <c r="UFM2" s="278"/>
      <c r="UFN2" s="278"/>
      <c r="UFO2" s="278"/>
      <c r="UFP2" s="278"/>
      <c r="UFQ2" s="278"/>
      <c r="UFR2" s="278"/>
      <c r="UFS2" s="278"/>
      <c r="UFT2" s="278"/>
      <c r="UFU2" s="278"/>
      <c r="UFV2" s="278"/>
      <c r="UFW2" s="278"/>
      <c r="UFX2" s="278"/>
      <c r="UFY2" s="278"/>
      <c r="UFZ2" s="278"/>
      <c r="UGA2" s="278"/>
      <c r="UGB2" s="278"/>
      <c r="UGC2" s="278"/>
      <c r="UGD2" s="278"/>
      <c r="UGE2" s="278"/>
      <c r="UGF2" s="278"/>
      <c r="UGG2" s="278"/>
      <c r="UGH2" s="278"/>
      <c r="UGI2" s="278"/>
      <c r="UGJ2" s="278"/>
      <c r="UGK2" s="278"/>
      <c r="UGL2" s="278"/>
      <c r="UGM2" s="278"/>
      <c r="UGN2" s="278"/>
      <c r="UGO2" s="278"/>
      <c r="UGP2" s="278"/>
      <c r="UGQ2" s="278"/>
      <c r="UGR2" s="278"/>
      <c r="UGS2" s="278"/>
      <c r="UGT2" s="278"/>
      <c r="UGU2" s="278"/>
      <c r="UGV2" s="278"/>
      <c r="UGW2" s="278"/>
      <c r="UGX2" s="278"/>
      <c r="UGY2" s="278"/>
      <c r="UGZ2" s="278"/>
      <c r="UHA2" s="278"/>
      <c r="UHB2" s="278"/>
      <c r="UHC2" s="278"/>
      <c r="UHD2" s="278"/>
      <c r="UHE2" s="278"/>
      <c r="UHF2" s="278"/>
      <c r="UHG2" s="278"/>
      <c r="UHH2" s="278"/>
      <c r="UHI2" s="278"/>
      <c r="UHJ2" s="278"/>
      <c r="UHK2" s="278"/>
      <c r="UHL2" s="278"/>
      <c r="UHM2" s="278"/>
      <c r="UHN2" s="278"/>
      <c r="UHO2" s="278"/>
      <c r="UHP2" s="278"/>
      <c r="UHQ2" s="278"/>
      <c r="UHR2" s="278"/>
      <c r="UHS2" s="278"/>
      <c r="UHT2" s="278"/>
      <c r="UHU2" s="278"/>
      <c r="UHV2" s="278"/>
      <c r="UHW2" s="278"/>
      <c r="UHX2" s="278"/>
      <c r="UHY2" s="278"/>
      <c r="UHZ2" s="278"/>
      <c r="UIA2" s="278"/>
      <c r="UIB2" s="278"/>
      <c r="UIC2" s="278"/>
      <c r="UID2" s="278"/>
      <c r="UIE2" s="278"/>
      <c r="UIF2" s="278"/>
      <c r="UIG2" s="278"/>
      <c r="UIH2" s="278"/>
      <c r="UII2" s="278"/>
      <c r="UIJ2" s="278"/>
      <c r="UIK2" s="278"/>
      <c r="UIL2" s="278"/>
      <c r="UIM2" s="278"/>
      <c r="UIN2" s="278"/>
      <c r="UIO2" s="278"/>
      <c r="UIP2" s="278"/>
      <c r="UIQ2" s="278"/>
      <c r="UIR2" s="278"/>
      <c r="UIS2" s="278"/>
      <c r="UIT2" s="278"/>
      <c r="UIU2" s="278"/>
      <c r="UIV2" s="278"/>
      <c r="UIW2" s="278"/>
      <c r="UIX2" s="278"/>
      <c r="UIY2" s="278"/>
      <c r="UIZ2" s="278"/>
      <c r="UJA2" s="278"/>
      <c r="UJB2" s="278"/>
      <c r="UJC2" s="278"/>
      <c r="UJD2" s="278"/>
      <c r="UJE2" s="278"/>
      <c r="UJF2" s="278"/>
      <c r="UJG2" s="278"/>
      <c r="UJH2" s="278"/>
      <c r="UJI2" s="278"/>
      <c r="UJJ2" s="278"/>
      <c r="UJK2" s="278"/>
      <c r="UJL2" s="278"/>
      <c r="UJM2" s="278"/>
      <c r="UJN2" s="278"/>
      <c r="UJO2" s="278"/>
      <c r="UJP2" s="278"/>
      <c r="UJQ2" s="278"/>
      <c r="UJR2" s="278"/>
      <c r="UJS2" s="278"/>
      <c r="UJT2" s="278"/>
      <c r="UJU2" s="278"/>
      <c r="UJV2" s="278"/>
      <c r="UJW2" s="278"/>
      <c r="UJX2" s="278"/>
      <c r="UJY2" s="278"/>
      <c r="UJZ2" s="278"/>
      <c r="UKA2" s="278"/>
      <c r="UKB2" s="278"/>
      <c r="UKC2" s="278"/>
      <c r="UKD2" s="278"/>
      <c r="UKE2" s="278"/>
      <c r="UKF2" s="278"/>
      <c r="UKG2" s="278"/>
      <c r="UKH2" s="278"/>
      <c r="UKI2" s="278"/>
      <c r="UKJ2" s="278"/>
      <c r="UKK2" s="278"/>
      <c r="UKL2" s="278"/>
      <c r="UKM2" s="278"/>
      <c r="UKN2" s="278"/>
      <c r="UKO2" s="278"/>
      <c r="UKP2" s="278"/>
      <c r="UKQ2" s="278"/>
      <c r="UKR2" s="278"/>
      <c r="UKS2" s="278"/>
      <c r="UKT2" s="278"/>
      <c r="UKU2" s="278"/>
      <c r="UKV2" s="278"/>
      <c r="UKW2" s="278"/>
      <c r="UKX2" s="278"/>
      <c r="UKY2" s="278"/>
      <c r="UKZ2" s="278"/>
      <c r="ULA2" s="278"/>
      <c r="ULB2" s="278"/>
      <c r="ULC2" s="278"/>
      <c r="ULD2" s="278"/>
      <c r="ULE2" s="278"/>
      <c r="ULF2" s="278"/>
      <c r="ULG2" s="278"/>
      <c r="ULH2" s="278"/>
      <c r="ULI2" s="278"/>
      <c r="ULJ2" s="278"/>
      <c r="ULK2" s="278"/>
      <c r="ULL2" s="278"/>
      <c r="ULM2" s="278"/>
      <c r="ULN2" s="278"/>
      <c r="ULO2" s="278"/>
      <c r="ULP2" s="278"/>
      <c r="ULQ2" s="278"/>
      <c r="ULR2" s="278"/>
      <c r="ULS2" s="278"/>
      <c r="ULT2" s="278"/>
      <c r="ULU2" s="278"/>
      <c r="ULV2" s="278"/>
      <c r="ULW2" s="278"/>
      <c r="ULX2" s="278"/>
      <c r="ULY2" s="278"/>
      <c r="ULZ2" s="278"/>
      <c r="UMA2" s="278"/>
      <c r="UMB2" s="278"/>
      <c r="UMC2" s="278"/>
      <c r="UMD2" s="278"/>
      <c r="UME2" s="278"/>
      <c r="UMF2" s="278"/>
      <c r="UMG2" s="278"/>
      <c r="UMH2" s="278"/>
      <c r="UMI2" s="278"/>
      <c r="UMJ2" s="278"/>
      <c r="UMK2" s="278"/>
      <c r="UML2" s="278"/>
      <c r="UMM2" s="278"/>
      <c r="UMN2" s="278"/>
      <c r="UMO2" s="278"/>
      <c r="UMP2" s="278"/>
      <c r="UMQ2" s="278"/>
      <c r="UMR2" s="278"/>
      <c r="UMS2" s="278"/>
      <c r="UMT2" s="278"/>
      <c r="UMU2" s="278"/>
      <c r="UMV2" s="278"/>
      <c r="UMW2" s="278"/>
      <c r="UMX2" s="278"/>
      <c r="UMY2" s="278"/>
      <c r="UMZ2" s="278"/>
      <c r="UNA2" s="278"/>
      <c r="UNB2" s="278"/>
      <c r="UNC2" s="278"/>
      <c r="UND2" s="278"/>
      <c r="UNE2" s="278"/>
      <c r="UNF2" s="278"/>
      <c r="UNG2" s="278"/>
      <c r="UNH2" s="278"/>
      <c r="UNI2" s="278"/>
      <c r="UNJ2" s="278"/>
      <c r="UNK2" s="278"/>
      <c r="UNL2" s="278"/>
      <c r="UNM2" s="278"/>
      <c r="UNN2" s="278"/>
      <c r="UNO2" s="278"/>
      <c r="UNP2" s="278"/>
      <c r="UNQ2" s="278"/>
      <c r="UNR2" s="278"/>
      <c r="UNS2" s="278"/>
      <c r="UNT2" s="278"/>
      <c r="UNU2" s="278"/>
      <c r="UNV2" s="278"/>
      <c r="UNW2" s="278"/>
      <c r="UNX2" s="278"/>
      <c r="UNY2" s="278"/>
      <c r="UNZ2" s="278"/>
      <c r="UOA2" s="278"/>
      <c r="UOB2" s="278"/>
      <c r="UOC2" s="278"/>
      <c r="UOD2" s="278"/>
      <c r="UOE2" s="278"/>
      <c r="UOF2" s="278"/>
      <c r="UOG2" s="278"/>
      <c r="UOH2" s="278"/>
      <c r="UOI2" s="278"/>
      <c r="UOJ2" s="278"/>
      <c r="UOK2" s="278"/>
      <c r="UOL2" s="278"/>
      <c r="UOM2" s="278"/>
      <c r="UON2" s="278"/>
      <c r="UOO2" s="278"/>
      <c r="UOP2" s="278"/>
      <c r="UOQ2" s="278"/>
      <c r="UOR2" s="278"/>
      <c r="UOS2" s="278"/>
      <c r="UOT2" s="278"/>
      <c r="UOU2" s="278"/>
      <c r="UOV2" s="278"/>
      <c r="UOW2" s="278"/>
      <c r="UOX2" s="278"/>
      <c r="UOY2" s="278"/>
      <c r="UOZ2" s="278"/>
      <c r="UPA2" s="278"/>
      <c r="UPB2" s="278"/>
      <c r="UPC2" s="278"/>
      <c r="UPD2" s="278"/>
      <c r="UPE2" s="278"/>
      <c r="UPF2" s="278"/>
      <c r="UPG2" s="278"/>
      <c r="UPH2" s="278"/>
      <c r="UPI2" s="278"/>
      <c r="UPJ2" s="278"/>
      <c r="UPK2" s="278"/>
      <c r="UPL2" s="278"/>
      <c r="UPM2" s="278"/>
      <c r="UPN2" s="278"/>
      <c r="UPO2" s="278"/>
      <c r="UPP2" s="278"/>
      <c r="UPQ2" s="278"/>
      <c r="UPR2" s="278"/>
      <c r="UPS2" s="278"/>
      <c r="UPT2" s="278"/>
      <c r="UPU2" s="278"/>
      <c r="UPV2" s="278"/>
      <c r="UPW2" s="278"/>
      <c r="UPX2" s="278"/>
      <c r="UPY2" s="278"/>
      <c r="UPZ2" s="278"/>
      <c r="UQA2" s="278"/>
      <c r="UQB2" s="278"/>
      <c r="UQC2" s="278"/>
      <c r="UQD2" s="278"/>
      <c r="UQE2" s="278"/>
      <c r="UQF2" s="278"/>
      <c r="UQG2" s="278"/>
      <c r="UQH2" s="278"/>
      <c r="UQI2" s="278"/>
      <c r="UQJ2" s="278"/>
      <c r="UQK2" s="278"/>
      <c r="UQL2" s="278"/>
      <c r="UQM2" s="278"/>
      <c r="UQN2" s="278"/>
      <c r="UQO2" s="278"/>
      <c r="UQP2" s="278"/>
      <c r="UQQ2" s="278"/>
      <c r="UQR2" s="278"/>
      <c r="UQS2" s="278"/>
      <c r="UQT2" s="278"/>
      <c r="UQU2" s="278"/>
      <c r="UQV2" s="278"/>
      <c r="UQW2" s="278"/>
      <c r="UQX2" s="278"/>
      <c r="UQY2" s="278"/>
      <c r="UQZ2" s="278"/>
      <c r="URA2" s="278"/>
      <c r="URB2" s="278"/>
      <c r="URC2" s="278"/>
      <c r="URD2" s="278"/>
      <c r="URE2" s="278"/>
      <c r="URF2" s="278"/>
      <c r="URG2" s="278"/>
      <c r="URH2" s="278"/>
      <c r="URI2" s="278"/>
      <c r="URJ2" s="278"/>
      <c r="URK2" s="278"/>
      <c r="URL2" s="278"/>
      <c r="URM2" s="278"/>
      <c r="URN2" s="278"/>
      <c r="URO2" s="278"/>
      <c r="URP2" s="278"/>
      <c r="URQ2" s="278"/>
      <c r="URR2" s="278"/>
      <c r="URS2" s="278"/>
      <c r="URT2" s="278"/>
      <c r="URU2" s="278"/>
      <c r="URV2" s="278"/>
      <c r="URW2" s="278"/>
      <c r="URX2" s="278"/>
      <c r="URY2" s="278"/>
      <c r="URZ2" s="278"/>
      <c r="USA2" s="278"/>
      <c r="USB2" s="278"/>
      <c r="USC2" s="278"/>
      <c r="USD2" s="278"/>
      <c r="USE2" s="278"/>
      <c r="USF2" s="278"/>
      <c r="USG2" s="278"/>
      <c r="USH2" s="278"/>
      <c r="USI2" s="278"/>
      <c r="USJ2" s="278"/>
      <c r="USK2" s="278"/>
      <c r="USL2" s="278"/>
      <c r="USM2" s="278"/>
      <c r="USN2" s="278"/>
      <c r="USO2" s="278"/>
      <c r="USP2" s="278"/>
      <c r="USQ2" s="278"/>
      <c r="USR2" s="278"/>
      <c r="USS2" s="278"/>
      <c r="UST2" s="278"/>
      <c r="USU2" s="278"/>
      <c r="USV2" s="278"/>
      <c r="USW2" s="278"/>
      <c r="USX2" s="278"/>
      <c r="USY2" s="278"/>
      <c r="USZ2" s="278"/>
      <c r="UTA2" s="278"/>
      <c r="UTB2" s="278"/>
      <c r="UTC2" s="278"/>
      <c r="UTD2" s="278"/>
      <c r="UTE2" s="278"/>
      <c r="UTF2" s="278"/>
      <c r="UTG2" s="278"/>
      <c r="UTH2" s="278"/>
      <c r="UTI2" s="278"/>
      <c r="UTJ2" s="278"/>
      <c r="UTK2" s="278"/>
      <c r="UTL2" s="278"/>
      <c r="UTM2" s="278"/>
      <c r="UTN2" s="278"/>
      <c r="UTO2" s="278"/>
      <c r="UTP2" s="278"/>
      <c r="UTQ2" s="278"/>
      <c r="UTR2" s="278"/>
      <c r="UTS2" s="278"/>
      <c r="UTT2" s="278"/>
      <c r="UTU2" s="278"/>
      <c r="UTV2" s="278"/>
      <c r="UTW2" s="278"/>
      <c r="UTX2" s="278"/>
      <c r="UTY2" s="278"/>
      <c r="UTZ2" s="278"/>
      <c r="UUA2" s="278"/>
      <c r="UUB2" s="278"/>
      <c r="UUC2" s="278"/>
      <c r="UUD2" s="278"/>
      <c r="UUE2" s="278"/>
      <c r="UUF2" s="278"/>
      <c r="UUG2" s="278"/>
      <c r="UUH2" s="278"/>
      <c r="UUI2" s="278"/>
      <c r="UUJ2" s="278"/>
      <c r="UUK2" s="278"/>
      <c r="UUL2" s="278"/>
      <c r="UUM2" s="278"/>
      <c r="UUN2" s="278"/>
      <c r="UUO2" s="278"/>
      <c r="UUP2" s="278"/>
      <c r="UUQ2" s="278"/>
      <c r="UUR2" s="278"/>
      <c r="UUS2" s="278"/>
      <c r="UUT2" s="278"/>
      <c r="UUU2" s="278"/>
      <c r="UUV2" s="278"/>
      <c r="UUW2" s="278"/>
      <c r="UUX2" s="278"/>
      <c r="UUY2" s="278"/>
      <c r="UUZ2" s="278"/>
      <c r="UVA2" s="278"/>
      <c r="UVB2" s="278"/>
      <c r="UVC2" s="278"/>
      <c r="UVD2" s="278"/>
      <c r="UVE2" s="278"/>
      <c r="UVF2" s="278"/>
      <c r="UVG2" s="278"/>
      <c r="UVH2" s="278"/>
      <c r="UVI2" s="278"/>
      <c r="UVJ2" s="278"/>
      <c r="UVK2" s="278"/>
      <c r="UVL2" s="278"/>
      <c r="UVM2" s="278"/>
      <c r="UVN2" s="278"/>
      <c r="UVO2" s="278"/>
      <c r="UVP2" s="278"/>
      <c r="UVQ2" s="278"/>
      <c r="UVR2" s="278"/>
      <c r="UVS2" s="278"/>
      <c r="UVT2" s="278"/>
      <c r="UVU2" s="278"/>
      <c r="UVV2" s="278"/>
      <c r="UVW2" s="278"/>
      <c r="UVX2" s="278"/>
      <c r="UVY2" s="278"/>
      <c r="UVZ2" s="278"/>
      <c r="UWA2" s="278"/>
      <c r="UWB2" s="278"/>
      <c r="UWC2" s="278"/>
      <c r="UWD2" s="278"/>
      <c r="UWE2" s="278"/>
      <c r="UWF2" s="278"/>
      <c r="UWG2" s="278"/>
      <c r="UWH2" s="278"/>
      <c r="UWI2" s="278"/>
      <c r="UWJ2" s="278"/>
      <c r="UWK2" s="278"/>
      <c r="UWL2" s="278"/>
      <c r="UWM2" s="278"/>
      <c r="UWN2" s="278"/>
      <c r="UWO2" s="278"/>
      <c r="UWP2" s="278"/>
      <c r="UWQ2" s="278"/>
      <c r="UWR2" s="278"/>
      <c r="UWS2" s="278"/>
      <c r="UWT2" s="278"/>
      <c r="UWU2" s="278"/>
      <c r="UWV2" s="278"/>
      <c r="UWW2" s="278"/>
      <c r="UWX2" s="278"/>
      <c r="UWY2" s="278"/>
      <c r="UWZ2" s="278"/>
      <c r="UXA2" s="278"/>
      <c r="UXB2" s="278"/>
      <c r="UXC2" s="278"/>
      <c r="UXD2" s="278"/>
      <c r="UXE2" s="278"/>
      <c r="UXF2" s="278"/>
      <c r="UXG2" s="278"/>
      <c r="UXH2" s="278"/>
      <c r="UXI2" s="278"/>
      <c r="UXJ2" s="278"/>
      <c r="UXK2" s="278"/>
      <c r="UXL2" s="278"/>
      <c r="UXM2" s="278"/>
      <c r="UXN2" s="278"/>
      <c r="UXO2" s="278"/>
      <c r="UXP2" s="278"/>
      <c r="UXQ2" s="278"/>
      <c r="UXR2" s="278"/>
      <c r="UXS2" s="278"/>
      <c r="UXT2" s="278"/>
      <c r="UXU2" s="278"/>
      <c r="UXV2" s="278"/>
      <c r="UXW2" s="278"/>
      <c r="UXX2" s="278"/>
      <c r="UXY2" s="278"/>
      <c r="UXZ2" s="278"/>
      <c r="UYA2" s="278"/>
      <c r="UYB2" s="278"/>
      <c r="UYC2" s="278"/>
      <c r="UYD2" s="278"/>
      <c r="UYE2" s="278"/>
      <c r="UYF2" s="278"/>
      <c r="UYG2" s="278"/>
      <c r="UYH2" s="278"/>
      <c r="UYI2" s="278"/>
      <c r="UYJ2" s="278"/>
      <c r="UYK2" s="278"/>
      <c r="UYL2" s="278"/>
      <c r="UYM2" s="278"/>
      <c r="UYN2" s="278"/>
      <c r="UYO2" s="278"/>
      <c r="UYP2" s="278"/>
      <c r="UYQ2" s="278"/>
      <c r="UYR2" s="278"/>
      <c r="UYS2" s="278"/>
      <c r="UYT2" s="278"/>
      <c r="UYU2" s="278"/>
      <c r="UYV2" s="278"/>
      <c r="UYW2" s="278"/>
      <c r="UYX2" s="278"/>
      <c r="UYY2" s="278"/>
      <c r="UYZ2" s="278"/>
      <c r="UZA2" s="278"/>
      <c r="UZB2" s="278"/>
      <c r="UZC2" s="278"/>
      <c r="UZD2" s="278"/>
      <c r="UZE2" s="278"/>
      <c r="UZF2" s="278"/>
      <c r="UZG2" s="278"/>
      <c r="UZH2" s="278"/>
      <c r="UZI2" s="278"/>
      <c r="UZJ2" s="278"/>
      <c r="UZK2" s="278"/>
      <c r="UZL2" s="278"/>
      <c r="UZM2" s="278"/>
      <c r="UZN2" s="278"/>
      <c r="UZO2" s="278"/>
      <c r="UZP2" s="278"/>
      <c r="UZQ2" s="278"/>
      <c r="UZR2" s="278"/>
      <c r="UZS2" s="278"/>
      <c r="UZT2" s="278"/>
      <c r="UZU2" s="278"/>
      <c r="UZV2" s="278"/>
      <c r="UZW2" s="278"/>
      <c r="UZX2" s="278"/>
      <c r="UZY2" s="278"/>
      <c r="UZZ2" s="278"/>
      <c r="VAA2" s="278"/>
      <c r="VAB2" s="278"/>
      <c r="VAC2" s="278"/>
      <c r="VAD2" s="278"/>
      <c r="VAE2" s="278"/>
      <c r="VAF2" s="278"/>
      <c r="VAG2" s="278"/>
      <c r="VAH2" s="278"/>
      <c r="VAI2" s="278"/>
      <c r="VAJ2" s="278"/>
      <c r="VAK2" s="278"/>
      <c r="VAL2" s="278"/>
      <c r="VAM2" s="278"/>
      <c r="VAN2" s="278"/>
      <c r="VAO2" s="278"/>
      <c r="VAP2" s="278"/>
      <c r="VAQ2" s="278"/>
      <c r="VAR2" s="278"/>
      <c r="VAS2" s="278"/>
      <c r="VAT2" s="278"/>
      <c r="VAU2" s="278"/>
      <c r="VAV2" s="278"/>
      <c r="VAW2" s="278"/>
      <c r="VAX2" s="278"/>
      <c r="VAY2" s="278"/>
      <c r="VAZ2" s="278"/>
      <c r="VBA2" s="278"/>
      <c r="VBB2" s="278"/>
      <c r="VBC2" s="278"/>
      <c r="VBD2" s="278"/>
      <c r="VBE2" s="278"/>
      <c r="VBF2" s="278"/>
      <c r="VBG2" s="278"/>
      <c r="VBH2" s="278"/>
      <c r="VBI2" s="278"/>
      <c r="VBJ2" s="278"/>
      <c r="VBK2" s="278"/>
      <c r="VBL2" s="278"/>
      <c r="VBM2" s="278"/>
      <c r="VBN2" s="278"/>
      <c r="VBO2" s="278"/>
      <c r="VBP2" s="278"/>
      <c r="VBQ2" s="278"/>
      <c r="VBR2" s="278"/>
      <c r="VBS2" s="278"/>
      <c r="VBT2" s="278"/>
      <c r="VBU2" s="278"/>
      <c r="VBV2" s="278"/>
      <c r="VBW2" s="278"/>
      <c r="VBX2" s="278"/>
      <c r="VBY2" s="278"/>
      <c r="VBZ2" s="278"/>
      <c r="VCA2" s="278"/>
      <c r="VCB2" s="278"/>
      <c r="VCC2" s="278"/>
      <c r="VCD2" s="278"/>
      <c r="VCE2" s="278"/>
      <c r="VCF2" s="278"/>
      <c r="VCG2" s="278"/>
      <c r="VCH2" s="278"/>
      <c r="VCI2" s="278"/>
      <c r="VCJ2" s="278"/>
      <c r="VCK2" s="278"/>
      <c r="VCL2" s="278"/>
      <c r="VCM2" s="278"/>
      <c r="VCN2" s="278"/>
      <c r="VCO2" s="278"/>
      <c r="VCP2" s="278"/>
      <c r="VCQ2" s="278"/>
      <c r="VCR2" s="278"/>
      <c r="VCS2" s="278"/>
      <c r="VCT2" s="278"/>
      <c r="VCU2" s="278"/>
      <c r="VCV2" s="278"/>
      <c r="VCW2" s="278"/>
      <c r="VCX2" s="278"/>
      <c r="VCY2" s="278"/>
      <c r="VCZ2" s="278"/>
      <c r="VDA2" s="278"/>
      <c r="VDB2" s="278"/>
      <c r="VDC2" s="278"/>
      <c r="VDD2" s="278"/>
      <c r="VDE2" s="278"/>
      <c r="VDF2" s="278"/>
      <c r="VDG2" s="278"/>
      <c r="VDH2" s="278"/>
      <c r="VDI2" s="278"/>
      <c r="VDJ2" s="278"/>
      <c r="VDK2" s="278"/>
      <c r="VDL2" s="278"/>
      <c r="VDM2" s="278"/>
      <c r="VDN2" s="278"/>
      <c r="VDO2" s="278"/>
      <c r="VDP2" s="278"/>
      <c r="VDQ2" s="278"/>
      <c r="VDR2" s="278"/>
      <c r="VDS2" s="278"/>
      <c r="VDT2" s="278"/>
      <c r="VDU2" s="278"/>
      <c r="VDV2" s="278"/>
      <c r="VDW2" s="278"/>
      <c r="VDX2" s="278"/>
      <c r="VDY2" s="278"/>
      <c r="VDZ2" s="278"/>
      <c r="VEA2" s="278"/>
      <c r="VEB2" s="278"/>
      <c r="VEC2" s="278"/>
      <c r="VED2" s="278"/>
      <c r="VEE2" s="278"/>
      <c r="VEF2" s="278"/>
      <c r="VEG2" s="278"/>
      <c r="VEH2" s="278"/>
      <c r="VEI2" s="278"/>
      <c r="VEJ2" s="278"/>
      <c r="VEK2" s="278"/>
      <c r="VEL2" s="278"/>
      <c r="VEM2" s="278"/>
      <c r="VEN2" s="278"/>
      <c r="VEO2" s="278"/>
      <c r="VEP2" s="278"/>
      <c r="VEQ2" s="278"/>
      <c r="VER2" s="278"/>
      <c r="VES2" s="278"/>
      <c r="VET2" s="278"/>
      <c r="VEU2" s="278"/>
      <c r="VEV2" s="278"/>
      <c r="VEW2" s="278"/>
      <c r="VEX2" s="278"/>
      <c r="VEY2" s="278"/>
      <c r="VEZ2" s="278"/>
      <c r="VFA2" s="278"/>
      <c r="VFB2" s="278"/>
      <c r="VFC2" s="278"/>
      <c r="VFD2" s="278"/>
      <c r="VFE2" s="278"/>
      <c r="VFF2" s="278"/>
      <c r="VFG2" s="278"/>
      <c r="VFH2" s="278"/>
      <c r="VFI2" s="278"/>
      <c r="VFJ2" s="278"/>
      <c r="VFK2" s="278"/>
      <c r="VFL2" s="278"/>
      <c r="VFM2" s="278"/>
      <c r="VFN2" s="278"/>
      <c r="VFO2" s="278"/>
      <c r="VFP2" s="278"/>
      <c r="VFQ2" s="278"/>
      <c r="VFR2" s="278"/>
      <c r="VFS2" s="278"/>
      <c r="VFT2" s="278"/>
      <c r="VFU2" s="278"/>
      <c r="VFV2" s="278"/>
      <c r="VFW2" s="278"/>
      <c r="VFX2" s="278"/>
      <c r="VFY2" s="278"/>
      <c r="VFZ2" s="278"/>
      <c r="VGA2" s="278"/>
      <c r="VGB2" s="278"/>
      <c r="VGC2" s="278"/>
      <c r="VGD2" s="278"/>
      <c r="VGE2" s="278"/>
      <c r="VGF2" s="278"/>
      <c r="VGG2" s="278"/>
      <c r="VGH2" s="278"/>
      <c r="VGI2" s="278"/>
      <c r="VGJ2" s="278"/>
      <c r="VGK2" s="278"/>
      <c r="VGL2" s="278"/>
      <c r="VGM2" s="278"/>
      <c r="VGN2" s="278"/>
      <c r="VGO2" s="278"/>
      <c r="VGP2" s="278"/>
      <c r="VGQ2" s="278"/>
      <c r="VGR2" s="278"/>
      <c r="VGS2" s="278"/>
      <c r="VGT2" s="278"/>
      <c r="VGU2" s="278"/>
      <c r="VGV2" s="278"/>
      <c r="VGW2" s="278"/>
      <c r="VGX2" s="278"/>
      <c r="VGY2" s="278"/>
      <c r="VGZ2" s="278"/>
      <c r="VHA2" s="278"/>
      <c r="VHB2" s="278"/>
      <c r="VHC2" s="278"/>
      <c r="VHD2" s="278"/>
      <c r="VHE2" s="278"/>
      <c r="VHF2" s="278"/>
      <c r="VHG2" s="278"/>
      <c r="VHH2" s="278"/>
      <c r="VHI2" s="278"/>
      <c r="VHJ2" s="278"/>
      <c r="VHK2" s="278"/>
      <c r="VHL2" s="278"/>
      <c r="VHM2" s="278"/>
      <c r="VHN2" s="278"/>
      <c r="VHO2" s="278"/>
      <c r="VHP2" s="278"/>
      <c r="VHQ2" s="278"/>
      <c r="VHR2" s="278"/>
      <c r="VHS2" s="278"/>
      <c r="VHT2" s="278"/>
      <c r="VHU2" s="278"/>
      <c r="VHV2" s="278"/>
      <c r="VHW2" s="278"/>
      <c r="VHX2" s="278"/>
      <c r="VHY2" s="278"/>
      <c r="VHZ2" s="278"/>
      <c r="VIA2" s="278"/>
      <c r="VIB2" s="278"/>
      <c r="VIC2" s="278"/>
      <c r="VID2" s="278"/>
      <c r="VIE2" s="278"/>
      <c r="VIF2" s="278"/>
      <c r="VIG2" s="278"/>
      <c r="VIH2" s="278"/>
      <c r="VII2" s="278"/>
      <c r="VIJ2" s="278"/>
      <c r="VIK2" s="278"/>
      <c r="VIL2" s="278"/>
      <c r="VIM2" s="278"/>
      <c r="VIN2" s="278"/>
      <c r="VIO2" s="278"/>
      <c r="VIP2" s="278"/>
      <c r="VIQ2" s="278"/>
      <c r="VIR2" s="278"/>
      <c r="VIS2" s="278"/>
      <c r="VIT2" s="278"/>
      <c r="VIU2" s="278"/>
      <c r="VIV2" s="278"/>
      <c r="VIW2" s="278"/>
      <c r="VIX2" s="278"/>
      <c r="VIY2" s="278"/>
      <c r="VIZ2" s="278"/>
      <c r="VJA2" s="278"/>
      <c r="VJB2" s="278"/>
      <c r="VJC2" s="278"/>
      <c r="VJD2" s="278"/>
      <c r="VJE2" s="278"/>
      <c r="VJF2" s="278"/>
      <c r="VJG2" s="278"/>
      <c r="VJH2" s="278"/>
      <c r="VJI2" s="278"/>
      <c r="VJJ2" s="278"/>
      <c r="VJK2" s="278"/>
      <c r="VJL2" s="278"/>
      <c r="VJM2" s="278"/>
      <c r="VJN2" s="278"/>
      <c r="VJO2" s="278"/>
      <c r="VJP2" s="278"/>
      <c r="VJQ2" s="278"/>
      <c r="VJR2" s="278"/>
      <c r="VJS2" s="278"/>
      <c r="VJT2" s="278"/>
      <c r="VJU2" s="278"/>
      <c r="VJV2" s="278"/>
      <c r="VJW2" s="278"/>
      <c r="VJX2" s="278"/>
      <c r="VJY2" s="278"/>
      <c r="VJZ2" s="278"/>
      <c r="VKA2" s="278"/>
      <c r="VKB2" s="278"/>
      <c r="VKC2" s="278"/>
      <c r="VKD2" s="278"/>
      <c r="VKE2" s="278"/>
      <c r="VKF2" s="278"/>
      <c r="VKG2" s="278"/>
      <c r="VKH2" s="278"/>
      <c r="VKI2" s="278"/>
      <c r="VKJ2" s="278"/>
      <c r="VKK2" s="278"/>
      <c r="VKL2" s="278"/>
      <c r="VKM2" s="278"/>
      <c r="VKN2" s="278"/>
      <c r="VKO2" s="278"/>
      <c r="VKP2" s="278"/>
      <c r="VKQ2" s="278"/>
      <c r="VKR2" s="278"/>
      <c r="VKS2" s="278"/>
      <c r="VKT2" s="278"/>
      <c r="VKU2" s="278"/>
      <c r="VKV2" s="278"/>
      <c r="VKW2" s="278"/>
      <c r="VKX2" s="278"/>
      <c r="VKY2" s="278"/>
      <c r="VKZ2" s="278"/>
      <c r="VLA2" s="278"/>
      <c r="VLB2" s="278"/>
      <c r="VLC2" s="278"/>
      <c r="VLD2" s="278"/>
      <c r="VLE2" s="278"/>
      <c r="VLF2" s="278"/>
      <c r="VLG2" s="278"/>
      <c r="VLH2" s="278"/>
      <c r="VLI2" s="278"/>
      <c r="VLJ2" s="278"/>
      <c r="VLK2" s="278"/>
      <c r="VLL2" s="278"/>
      <c r="VLM2" s="278"/>
      <c r="VLN2" s="278"/>
      <c r="VLO2" s="278"/>
      <c r="VLP2" s="278"/>
      <c r="VLQ2" s="278"/>
      <c r="VLR2" s="278"/>
      <c r="VLS2" s="278"/>
      <c r="VLT2" s="278"/>
      <c r="VLU2" s="278"/>
      <c r="VLV2" s="278"/>
      <c r="VLW2" s="278"/>
      <c r="VLX2" s="278"/>
      <c r="VLY2" s="278"/>
      <c r="VLZ2" s="278"/>
      <c r="VMA2" s="278"/>
      <c r="VMB2" s="278"/>
      <c r="VMC2" s="278"/>
      <c r="VMD2" s="278"/>
      <c r="VME2" s="278"/>
      <c r="VMF2" s="278"/>
      <c r="VMG2" s="278"/>
      <c r="VMH2" s="278"/>
      <c r="VMI2" s="278"/>
      <c r="VMJ2" s="278"/>
      <c r="VMK2" s="278"/>
      <c r="VML2" s="278"/>
      <c r="VMM2" s="278"/>
      <c r="VMN2" s="278"/>
      <c r="VMO2" s="278"/>
      <c r="VMP2" s="278"/>
      <c r="VMQ2" s="278"/>
      <c r="VMR2" s="278"/>
      <c r="VMS2" s="278"/>
      <c r="VMT2" s="278"/>
      <c r="VMU2" s="278"/>
      <c r="VMV2" s="278"/>
      <c r="VMW2" s="278"/>
      <c r="VMX2" s="278"/>
      <c r="VMY2" s="278"/>
      <c r="VMZ2" s="278"/>
      <c r="VNA2" s="278"/>
      <c r="VNB2" s="278"/>
      <c r="VNC2" s="278"/>
      <c r="VND2" s="278"/>
      <c r="VNE2" s="278"/>
      <c r="VNF2" s="278"/>
      <c r="VNG2" s="278"/>
      <c r="VNH2" s="278"/>
      <c r="VNI2" s="278"/>
      <c r="VNJ2" s="278"/>
      <c r="VNK2" s="278"/>
      <c r="VNL2" s="278"/>
      <c r="VNM2" s="278"/>
      <c r="VNN2" s="278"/>
      <c r="VNO2" s="278"/>
      <c r="VNP2" s="278"/>
      <c r="VNQ2" s="278"/>
      <c r="VNR2" s="278"/>
      <c r="VNS2" s="278"/>
      <c r="VNT2" s="278"/>
      <c r="VNU2" s="278"/>
      <c r="VNV2" s="278"/>
      <c r="VNW2" s="278"/>
      <c r="VNX2" s="278"/>
      <c r="VNY2" s="278"/>
      <c r="VNZ2" s="278"/>
      <c r="VOA2" s="278"/>
      <c r="VOB2" s="278"/>
      <c r="VOC2" s="278"/>
      <c r="VOD2" s="278"/>
      <c r="VOE2" s="278"/>
      <c r="VOF2" s="278"/>
      <c r="VOG2" s="278"/>
      <c r="VOH2" s="278"/>
      <c r="VOI2" s="278"/>
      <c r="VOJ2" s="278"/>
      <c r="VOK2" s="278"/>
      <c r="VOL2" s="278"/>
      <c r="VOM2" s="278"/>
      <c r="VON2" s="278"/>
      <c r="VOO2" s="278"/>
      <c r="VOP2" s="278"/>
      <c r="VOQ2" s="278"/>
      <c r="VOR2" s="278"/>
      <c r="VOS2" s="278"/>
      <c r="VOT2" s="278"/>
      <c r="VOU2" s="278"/>
      <c r="VOV2" s="278"/>
      <c r="VOW2" s="278"/>
      <c r="VOX2" s="278"/>
      <c r="VOY2" s="278"/>
      <c r="VOZ2" s="278"/>
      <c r="VPA2" s="278"/>
      <c r="VPB2" s="278"/>
      <c r="VPC2" s="278"/>
      <c r="VPD2" s="278"/>
      <c r="VPE2" s="278"/>
      <c r="VPF2" s="278"/>
      <c r="VPG2" s="278"/>
      <c r="VPH2" s="278"/>
      <c r="VPI2" s="278"/>
      <c r="VPJ2" s="278"/>
      <c r="VPK2" s="278"/>
      <c r="VPL2" s="278"/>
      <c r="VPM2" s="278"/>
      <c r="VPN2" s="278"/>
      <c r="VPO2" s="278"/>
      <c r="VPP2" s="278"/>
      <c r="VPQ2" s="278"/>
      <c r="VPR2" s="278"/>
      <c r="VPS2" s="278"/>
      <c r="VPT2" s="278"/>
      <c r="VPU2" s="278"/>
      <c r="VPV2" s="278"/>
      <c r="VPW2" s="278"/>
      <c r="VPX2" s="278"/>
      <c r="VPY2" s="278"/>
      <c r="VPZ2" s="278"/>
      <c r="VQA2" s="278"/>
      <c r="VQB2" s="278"/>
      <c r="VQC2" s="278"/>
      <c r="VQD2" s="278"/>
      <c r="VQE2" s="278"/>
      <c r="VQF2" s="278"/>
      <c r="VQG2" s="278"/>
      <c r="VQH2" s="278"/>
      <c r="VQI2" s="278"/>
      <c r="VQJ2" s="278"/>
      <c r="VQK2" s="278"/>
      <c r="VQL2" s="278"/>
      <c r="VQM2" s="278"/>
      <c r="VQN2" s="278"/>
      <c r="VQO2" s="278"/>
      <c r="VQP2" s="278"/>
      <c r="VQQ2" s="278"/>
      <c r="VQR2" s="278"/>
      <c r="VQS2" s="278"/>
      <c r="VQT2" s="278"/>
      <c r="VQU2" s="278"/>
      <c r="VQV2" s="278"/>
      <c r="VQW2" s="278"/>
      <c r="VQX2" s="278"/>
      <c r="VQY2" s="278"/>
      <c r="VQZ2" s="278"/>
      <c r="VRA2" s="278"/>
      <c r="VRB2" s="278"/>
      <c r="VRC2" s="278"/>
      <c r="VRD2" s="278"/>
      <c r="VRE2" s="278"/>
      <c r="VRF2" s="278"/>
      <c r="VRG2" s="278"/>
      <c r="VRH2" s="278"/>
      <c r="VRI2" s="278"/>
      <c r="VRJ2" s="278"/>
      <c r="VRK2" s="278"/>
      <c r="VRL2" s="278"/>
      <c r="VRM2" s="278"/>
      <c r="VRN2" s="278"/>
      <c r="VRO2" s="278"/>
      <c r="VRP2" s="278"/>
      <c r="VRQ2" s="278"/>
      <c r="VRR2" s="278"/>
      <c r="VRS2" s="278"/>
      <c r="VRT2" s="278"/>
      <c r="VRU2" s="278"/>
      <c r="VRV2" s="278"/>
      <c r="VRW2" s="278"/>
      <c r="VRX2" s="278"/>
      <c r="VRY2" s="278"/>
      <c r="VRZ2" s="278"/>
      <c r="VSA2" s="278"/>
      <c r="VSB2" s="278"/>
      <c r="VSC2" s="278"/>
      <c r="VSD2" s="278"/>
      <c r="VSE2" s="278"/>
      <c r="VSF2" s="278"/>
      <c r="VSG2" s="278"/>
      <c r="VSH2" s="278"/>
      <c r="VSI2" s="278"/>
      <c r="VSJ2" s="278"/>
      <c r="VSK2" s="278"/>
      <c r="VSL2" s="278"/>
      <c r="VSM2" s="278"/>
      <c r="VSN2" s="278"/>
      <c r="VSO2" s="278"/>
      <c r="VSP2" s="278"/>
      <c r="VSQ2" s="278"/>
      <c r="VSR2" s="278"/>
      <c r="VSS2" s="278"/>
      <c r="VST2" s="278"/>
      <c r="VSU2" s="278"/>
      <c r="VSV2" s="278"/>
      <c r="VSW2" s="278"/>
      <c r="VSX2" s="278"/>
      <c r="VSY2" s="278"/>
      <c r="VSZ2" s="278"/>
      <c r="VTA2" s="278"/>
      <c r="VTB2" s="278"/>
      <c r="VTC2" s="278"/>
      <c r="VTD2" s="278"/>
      <c r="VTE2" s="278"/>
      <c r="VTF2" s="278"/>
      <c r="VTG2" s="278"/>
      <c r="VTH2" s="278"/>
      <c r="VTI2" s="278"/>
      <c r="VTJ2" s="278"/>
      <c r="VTK2" s="278"/>
      <c r="VTL2" s="278"/>
      <c r="VTM2" s="278"/>
      <c r="VTN2" s="278"/>
      <c r="VTO2" s="278"/>
      <c r="VTP2" s="278"/>
      <c r="VTQ2" s="278"/>
      <c r="VTR2" s="278"/>
      <c r="VTS2" s="278"/>
      <c r="VTT2" s="278"/>
      <c r="VTU2" s="278"/>
      <c r="VTV2" s="278"/>
      <c r="VTW2" s="278"/>
      <c r="VTX2" s="278"/>
      <c r="VTY2" s="278"/>
      <c r="VTZ2" s="278"/>
      <c r="VUA2" s="278"/>
      <c r="VUB2" s="278"/>
      <c r="VUC2" s="278"/>
      <c r="VUD2" s="278"/>
      <c r="VUE2" s="278"/>
      <c r="VUF2" s="278"/>
      <c r="VUG2" s="278"/>
      <c r="VUH2" s="278"/>
      <c r="VUI2" s="278"/>
      <c r="VUJ2" s="278"/>
      <c r="VUK2" s="278"/>
      <c r="VUL2" s="278"/>
      <c r="VUM2" s="278"/>
      <c r="VUN2" s="278"/>
      <c r="VUO2" s="278"/>
      <c r="VUP2" s="278"/>
      <c r="VUQ2" s="278"/>
      <c r="VUR2" s="278"/>
      <c r="VUS2" s="278"/>
      <c r="VUT2" s="278"/>
      <c r="VUU2" s="278"/>
      <c r="VUV2" s="278"/>
      <c r="VUW2" s="278"/>
      <c r="VUX2" s="278"/>
      <c r="VUY2" s="278"/>
      <c r="VUZ2" s="278"/>
      <c r="VVA2" s="278"/>
      <c r="VVB2" s="278"/>
      <c r="VVC2" s="278"/>
      <c r="VVD2" s="278"/>
      <c r="VVE2" s="278"/>
      <c r="VVF2" s="278"/>
      <c r="VVG2" s="278"/>
      <c r="VVH2" s="278"/>
      <c r="VVI2" s="278"/>
      <c r="VVJ2" s="278"/>
      <c r="VVK2" s="278"/>
      <c r="VVL2" s="278"/>
      <c r="VVM2" s="278"/>
      <c r="VVN2" s="278"/>
      <c r="VVO2" s="278"/>
      <c r="VVP2" s="278"/>
      <c r="VVQ2" s="278"/>
      <c r="VVR2" s="278"/>
      <c r="VVS2" s="278"/>
      <c r="VVT2" s="278"/>
      <c r="VVU2" s="278"/>
      <c r="VVV2" s="278"/>
      <c r="VVW2" s="278"/>
      <c r="VVX2" s="278"/>
      <c r="VVY2" s="278"/>
      <c r="VVZ2" s="278"/>
      <c r="VWA2" s="278"/>
      <c r="VWB2" s="278"/>
      <c r="VWC2" s="278"/>
      <c r="VWD2" s="278"/>
      <c r="VWE2" s="278"/>
      <c r="VWF2" s="278"/>
      <c r="VWG2" s="278"/>
      <c r="VWH2" s="278"/>
      <c r="VWI2" s="278"/>
      <c r="VWJ2" s="278"/>
      <c r="VWK2" s="278"/>
      <c r="VWL2" s="278"/>
      <c r="VWM2" s="278"/>
      <c r="VWN2" s="278"/>
      <c r="VWO2" s="278"/>
      <c r="VWP2" s="278"/>
      <c r="VWQ2" s="278"/>
      <c r="VWR2" s="278"/>
      <c r="VWS2" s="278"/>
      <c r="VWT2" s="278"/>
      <c r="VWU2" s="278"/>
      <c r="VWV2" s="278"/>
      <c r="VWW2" s="278"/>
      <c r="VWX2" s="278"/>
      <c r="VWY2" s="278"/>
      <c r="VWZ2" s="278"/>
      <c r="VXA2" s="278"/>
      <c r="VXB2" s="278"/>
      <c r="VXC2" s="278"/>
      <c r="VXD2" s="278"/>
      <c r="VXE2" s="278"/>
      <c r="VXF2" s="278"/>
      <c r="VXG2" s="278"/>
      <c r="VXH2" s="278"/>
      <c r="VXI2" s="278"/>
      <c r="VXJ2" s="278"/>
      <c r="VXK2" s="278"/>
      <c r="VXL2" s="278"/>
      <c r="VXM2" s="278"/>
      <c r="VXN2" s="278"/>
      <c r="VXO2" s="278"/>
      <c r="VXP2" s="278"/>
      <c r="VXQ2" s="278"/>
      <c r="VXR2" s="278"/>
      <c r="VXS2" s="278"/>
      <c r="VXT2" s="278"/>
      <c r="VXU2" s="278"/>
      <c r="VXV2" s="278"/>
      <c r="VXW2" s="278"/>
      <c r="VXX2" s="278"/>
      <c r="VXY2" s="278"/>
      <c r="VXZ2" s="278"/>
      <c r="VYA2" s="278"/>
      <c r="VYB2" s="278"/>
      <c r="VYC2" s="278"/>
      <c r="VYD2" s="278"/>
      <c r="VYE2" s="278"/>
      <c r="VYF2" s="278"/>
      <c r="VYG2" s="278"/>
      <c r="VYH2" s="278"/>
      <c r="VYI2" s="278"/>
      <c r="VYJ2" s="278"/>
      <c r="VYK2" s="278"/>
      <c r="VYL2" s="278"/>
      <c r="VYM2" s="278"/>
      <c r="VYN2" s="278"/>
      <c r="VYO2" s="278"/>
      <c r="VYP2" s="278"/>
      <c r="VYQ2" s="278"/>
      <c r="VYR2" s="278"/>
      <c r="VYS2" s="278"/>
      <c r="VYT2" s="278"/>
      <c r="VYU2" s="278"/>
      <c r="VYV2" s="278"/>
      <c r="VYW2" s="278"/>
      <c r="VYX2" s="278"/>
      <c r="VYY2" s="278"/>
      <c r="VYZ2" s="278"/>
      <c r="VZA2" s="278"/>
      <c r="VZB2" s="278"/>
      <c r="VZC2" s="278"/>
      <c r="VZD2" s="278"/>
      <c r="VZE2" s="278"/>
      <c r="VZF2" s="278"/>
      <c r="VZG2" s="278"/>
      <c r="VZH2" s="278"/>
      <c r="VZI2" s="278"/>
      <c r="VZJ2" s="278"/>
      <c r="VZK2" s="278"/>
      <c r="VZL2" s="278"/>
      <c r="VZM2" s="278"/>
      <c r="VZN2" s="278"/>
      <c r="VZO2" s="278"/>
      <c r="VZP2" s="278"/>
      <c r="VZQ2" s="278"/>
      <c r="VZR2" s="278"/>
      <c r="VZS2" s="278"/>
      <c r="VZT2" s="278"/>
      <c r="VZU2" s="278"/>
      <c r="VZV2" s="278"/>
      <c r="VZW2" s="278"/>
      <c r="VZX2" s="278"/>
      <c r="VZY2" s="278"/>
      <c r="VZZ2" s="278"/>
      <c r="WAA2" s="278"/>
      <c r="WAB2" s="278"/>
      <c r="WAC2" s="278"/>
      <c r="WAD2" s="278"/>
      <c r="WAE2" s="278"/>
      <c r="WAF2" s="278"/>
      <c r="WAG2" s="278"/>
      <c r="WAH2" s="278"/>
      <c r="WAI2" s="278"/>
      <c r="WAJ2" s="278"/>
      <c r="WAK2" s="278"/>
      <c r="WAL2" s="278"/>
      <c r="WAM2" s="278"/>
      <c r="WAN2" s="278"/>
      <c r="WAO2" s="278"/>
      <c r="WAP2" s="278"/>
      <c r="WAQ2" s="278"/>
      <c r="WAR2" s="278"/>
      <c r="WAS2" s="278"/>
      <c r="WAT2" s="278"/>
      <c r="WAU2" s="278"/>
      <c r="WAV2" s="278"/>
      <c r="WAW2" s="278"/>
      <c r="WAX2" s="278"/>
      <c r="WAY2" s="278"/>
      <c r="WAZ2" s="278"/>
      <c r="WBA2" s="278"/>
      <c r="WBB2" s="278"/>
      <c r="WBC2" s="278"/>
      <c r="WBD2" s="278"/>
      <c r="WBE2" s="278"/>
      <c r="WBF2" s="278"/>
      <c r="WBG2" s="278"/>
      <c r="WBH2" s="278"/>
      <c r="WBI2" s="278"/>
      <c r="WBJ2" s="278"/>
      <c r="WBK2" s="278"/>
      <c r="WBL2" s="278"/>
      <c r="WBM2" s="278"/>
      <c r="WBN2" s="278"/>
      <c r="WBO2" s="278"/>
      <c r="WBP2" s="278"/>
      <c r="WBQ2" s="278"/>
      <c r="WBR2" s="278"/>
      <c r="WBS2" s="278"/>
      <c r="WBT2" s="278"/>
      <c r="WBU2" s="278"/>
      <c r="WBV2" s="278"/>
      <c r="WBW2" s="278"/>
      <c r="WBX2" s="278"/>
      <c r="WBY2" s="278"/>
      <c r="WBZ2" s="278"/>
      <c r="WCA2" s="278"/>
      <c r="WCB2" s="278"/>
      <c r="WCC2" s="278"/>
      <c r="WCD2" s="278"/>
      <c r="WCE2" s="278"/>
      <c r="WCF2" s="278"/>
      <c r="WCG2" s="278"/>
      <c r="WCH2" s="278"/>
      <c r="WCI2" s="278"/>
      <c r="WCJ2" s="278"/>
      <c r="WCK2" s="278"/>
      <c r="WCL2" s="278"/>
      <c r="WCM2" s="278"/>
      <c r="WCN2" s="278"/>
      <c r="WCO2" s="278"/>
      <c r="WCP2" s="278"/>
      <c r="WCQ2" s="278"/>
      <c r="WCR2" s="278"/>
      <c r="WCS2" s="278"/>
      <c r="WCT2" s="278"/>
      <c r="WCU2" s="278"/>
      <c r="WCV2" s="278"/>
      <c r="WCW2" s="278"/>
      <c r="WCX2" s="278"/>
      <c r="WCY2" s="278"/>
      <c r="WCZ2" s="278"/>
      <c r="WDA2" s="278"/>
      <c r="WDB2" s="278"/>
      <c r="WDC2" s="278"/>
      <c r="WDD2" s="278"/>
      <c r="WDE2" s="278"/>
      <c r="WDF2" s="278"/>
      <c r="WDG2" s="278"/>
      <c r="WDH2" s="278"/>
      <c r="WDI2" s="278"/>
      <c r="WDJ2" s="278"/>
      <c r="WDK2" s="278"/>
      <c r="WDL2" s="278"/>
      <c r="WDM2" s="278"/>
      <c r="WDN2" s="278"/>
      <c r="WDO2" s="278"/>
      <c r="WDP2" s="278"/>
      <c r="WDQ2" s="278"/>
      <c r="WDR2" s="278"/>
      <c r="WDS2" s="278"/>
      <c r="WDT2" s="278"/>
      <c r="WDU2" s="278"/>
      <c r="WDV2" s="278"/>
      <c r="WDW2" s="278"/>
      <c r="WDX2" s="278"/>
      <c r="WDY2" s="278"/>
      <c r="WDZ2" s="278"/>
      <c r="WEA2" s="278"/>
      <c r="WEB2" s="278"/>
      <c r="WEC2" s="278"/>
      <c r="WED2" s="278"/>
      <c r="WEE2" s="278"/>
      <c r="WEF2" s="278"/>
      <c r="WEG2" s="278"/>
      <c r="WEH2" s="278"/>
      <c r="WEI2" s="278"/>
      <c r="WEJ2" s="278"/>
      <c r="WEK2" s="278"/>
      <c r="WEL2" s="278"/>
      <c r="WEM2" s="278"/>
      <c r="WEN2" s="278"/>
      <c r="WEO2" s="278"/>
      <c r="WEP2" s="278"/>
      <c r="WEQ2" s="278"/>
      <c r="WER2" s="278"/>
      <c r="WES2" s="278"/>
      <c r="WET2" s="278"/>
      <c r="WEU2" s="278"/>
      <c r="WEV2" s="278"/>
      <c r="WEW2" s="278"/>
      <c r="WEX2" s="278"/>
      <c r="WEY2" s="278"/>
      <c r="WEZ2" s="278"/>
      <c r="WFA2" s="278"/>
      <c r="WFB2" s="278"/>
      <c r="WFC2" s="278"/>
      <c r="WFD2" s="278"/>
      <c r="WFE2" s="278"/>
      <c r="WFF2" s="278"/>
      <c r="WFG2" s="278"/>
      <c r="WFH2" s="278"/>
      <c r="WFI2" s="278"/>
      <c r="WFJ2" s="278"/>
      <c r="WFK2" s="278"/>
      <c r="WFL2" s="278"/>
      <c r="WFM2" s="278"/>
      <c r="WFN2" s="278"/>
      <c r="WFO2" s="278"/>
      <c r="WFP2" s="278"/>
      <c r="WFQ2" s="278"/>
      <c r="WFR2" s="278"/>
      <c r="WFS2" s="278"/>
      <c r="WFT2" s="278"/>
      <c r="WFU2" s="278"/>
      <c r="WFV2" s="278"/>
      <c r="WFW2" s="278"/>
      <c r="WFX2" s="278"/>
      <c r="WFY2" s="278"/>
      <c r="WFZ2" s="278"/>
      <c r="WGA2" s="278"/>
      <c r="WGB2" s="278"/>
      <c r="WGC2" s="278"/>
      <c r="WGD2" s="278"/>
      <c r="WGE2" s="278"/>
      <c r="WGF2" s="278"/>
      <c r="WGG2" s="278"/>
      <c r="WGH2" s="278"/>
      <c r="WGI2" s="278"/>
      <c r="WGJ2" s="278"/>
      <c r="WGK2" s="278"/>
      <c r="WGL2" s="278"/>
      <c r="WGM2" s="278"/>
      <c r="WGN2" s="278"/>
      <c r="WGO2" s="278"/>
      <c r="WGP2" s="278"/>
      <c r="WGQ2" s="278"/>
      <c r="WGR2" s="278"/>
      <c r="WGS2" s="278"/>
      <c r="WGT2" s="278"/>
      <c r="WGU2" s="278"/>
      <c r="WGV2" s="278"/>
      <c r="WGW2" s="278"/>
      <c r="WGX2" s="278"/>
      <c r="WGY2" s="278"/>
      <c r="WGZ2" s="278"/>
      <c r="WHA2" s="278"/>
      <c r="WHB2" s="278"/>
      <c r="WHC2" s="278"/>
      <c r="WHD2" s="278"/>
      <c r="WHE2" s="278"/>
      <c r="WHF2" s="278"/>
      <c r="WHG2" s="278"/>
      <c r="WHH2" s="278"/>
      <c r="WHI2" s="278"/>
      <c r="WHJ2" s="278"/>
      <c r="WHK2" s="278"/>
      <c r="WHL2" s="278"/>
      <c r="WHM2" s="278"/>
      <c r="WHN2" s="278"/>
      <c r="WHO2" s="278"/>
      <c r="WHP2" s="278"/>
      <c r="WHQ2" s="278"/>
      <c r="WHR2" s="278"/>
      <c r="WHS2" s="278"/>
      <c r="WHT2" s="278"/>
      <c r="WHU2" s="278"/>
      <c r="WHV2" s="278"/>
      <c r="WHW2" s="278"/>
      <c r="WHX2" s="278"/>
      <c r="WHY2" s="278"/>
      <c r="WHZ2" s="278"/>
      <c r="WIA2" s="278"/>
      <c r="WIB2" s="278"/>
      <c r="WIC2" s="278"/>
      <c r="WID2" s="278"/>
      <c r="WIE2" s="278"/>
      <c r="WIF2" s="278"/>
      <c r="WIG2" s="278"/>
      <c r="WIH2" s="278"/>
      <c r="WII2" s="278"/>
      <c r="WIJ2" s="278"/>
      <c r="WIK2" s="278"/>
      <c r="WIL2" s="278"/>
      <c r="WIM2" s="278"/>
      <c r="WIN2" s="278"/>
      <c r="WIO2" s="278"/>
      <c r="WIP2" s="278"/>
      <c r="WIQ2" s="278"/>
      <c r="WIR2" s="278"/>
      <c r="WIS2" s="278"/>
      <c r="WIT2" s="278"/>
      <c r="WIU2" s="278"/>
      <c r="WIV2" s="278"/>
      <c r="WIW2" s="278"/>
      <c r="WIX2" s="278"/>
      <c r="WIY2" s="278"/>
      <c r="WIZ2" s="278"/>
      <c r="WJA2" s="278"/>
      <c r="WJB2" s="278"/>
      <c r="WJC2" s="278"/>
      <c r="WJD2" s="278"/>
      <c r="WJE2" s="278"/>
      <c r="WJF2" s="278"/>
      <c r="WJG2" s="278"/>
      <c r="WJH2" s="278"/>
      <c r="WJI2" s="278"/>
      <c r="WJJ2" s="278"/>
      <c r="WJK2" s="278"/>
      <c r="WJL2" s="278"/>
      <c r="WJM2" s="278"/>
      <c r="WJN2" s="278"/>
      <c r="WJO2" s="278"/>
      <c r="WJP2" s="278"/>
      <c r="WJQ2" s="278"/>
      <c r="WJR2" s="278"/>
      <c r="WJS2" s="278"/>
      <c r="WJT2" s="278"/>
      <c r="WJU2" s="278"/>
      <c r="WJV2" s="278"/>
      <c r="WJW2" s="278"/>
      <c r="WJX2" s="278"/>
      <c r="WJY2" s="278"/>
      <c r="WJZ2" s="278"/>
      <c r="WKA2" s="278"/>
      <c r="WKB2" s="278"/>
      <c r="WKC2" s="278"/>
      <c r="WKD2" s="278"/>
      <c r="WKE2" s="278"/>
      <c r="WKF2" s="278"/>
      <c r="WKG2" s="278"/>
      <c r="WKH2" s="278"/>
      <c r="WKI2" s="278"/>
      <c r="WKJ2" s="278"/>
      <c r="WKK2" s="278"/>
      <c r="WKL2" s="278"/>
      <c r="WKM2" s="278"/>
      <c r="WKN2" s="278"/>
      <c r="WKO2" s="278"/>
      <c r="WKP2" s="278"/>
      <c r="WKQ2" s="278"/>
      <c r="WKR2" s="278"/>
      <c r="WKS2" s="278"/>
      <c r="WKT2" s="278"/>
      <c r="WKU2" s="278"/>
      <c r="WKV2" s="278"/>
      <c r="WKW2" s="278"/>
      <c r="WKX2" s="278"/>
      <c r="WKY2" s="278"/>
      <c r="WKZ2" s="278"/>
      <c r="WLA2" s="278"/>
      <c r="WLB2" s="278"/>
      <c r="WLC2" s="278"/>
      <c r="WLD2" s="278"/>
      <c r="WLE2" s="278"/>
      <c r="WLF2" s="278"/>
      <c r="WLG2" s="278"/>
      <c r="WLH2" s="278"/>
      <c r="WLI2" s="278"/>
      <c r="WLJ2" s="278"/>
      <c r="WLK2" s="278"/>
      <c r="WLL2" s="278"/>
      <c r="WLM2" s="278"/>
      <c r="WLN2" s="278"/>
      <c r="WLO2" s="278"/>
      <c r="WLP2" s="278"/>
      <c r="WLQ2" s="278"/>
      <c r="WLR2" s="278"/>
      <c r="WLS2" s="278"/>
      <c r="WLT2" s="278"/>
      <c r="WLU2" s="278"/>
      <c r="WLV2" s="278"/>
      <c r="WLW2" s="278"/>
      <c r="WLX2" s="278"/>
      <c r="WLY2" s="278"/>
      <c r="WLZ2" s="278"/>
      <c r="WMA2" s="278"/>
      <c r="WMB2" s="278"/>
      <c r="WMC2" s="278"/>
      <c r="WMD2" s="278"/>
      <c r="WME2" s="278"/>
      <c r="WMF2" s="278"/>
      <c r="WMG2" s="278"/>
      <c r="WMH2" s="278"/>
      <c r="WMI2" s="278"/>
      <c r="WMJ2" s="278"/>
      <c r="WMK2" s="278"/>
      <c r="WML2" s="278"/>
      <c r="WMM2" s="278"/>
      <c r="WMN2" s="278"/>
      <c r="WMO2" s="278"/>
      <c r="WMP2" s="278"/>
      <c r="WMQ2" s="278"/>
      <c r="WMR2" s="278"/>
      <c r="WMS2" s="278"/>
      <c r="WMT2" s="278"/>
      <c r="WMU2" s="278"/>
      <c r="WMV2" s="278"/>
      <c r="WMW2" s="278"/>
      <c r="WMX2" s="278"/>
      <c r="WMY2" s="278"/>
      <c r="WMZ2" s="278"/>
      <c r="WNA2" s="278"/>
      <c r="WNB2" s="278"/>
      <c r="WNC2" s="278"/>
      <c r="WND2" s="278"/>
      <c r="WNE2" s="278"/>
      <c r="WNF2" s="278"/>
      <c r="WNG2" s="278"/>
      <c r="WNH2" s="278"/>
      <c r="WNI2" s="278"/>
      <c r="WNJ2" s="278"/>
      <c r="WNK2" s="278"/>
      <c r="WNL2" s="278"/>
      <c r="WNM2" s="278"/>
      <c r="WNN2" s="278"/>
      <c r="WNO2" s="278"/>
      <c r="WNP2" s="278"/>
      <c r="WNQ2" s="278"/>
      <c r="WNR2" s="278"/>
      <c r="WNS2" s="278"/>
      <c r="WNT2" s="278"/>
      <c r="WNU2" s="278"/>
      <c r="WNV2" s="278"/>
      <c r="WNW2" s="278"/>
      <c r="WNX2" s="278"/>
      <c r="WNY2" s="278"/>
      <c r="WNZ2" s="278"/>
      <c r="WOA2" s="278"/>
      <c r="WOB2" s="278"/>
      <c r="WOC2" s="278"/>
      <c r="WOD2" s="278"/>
      <c r="WOE2" s="278"/>
      <c r="WOF2" s="278"/>
      <c r="WOG2" s="278"/>
      <c r="WOH2" s="278"/>
      <c r="WOI2" s="278"/>
      <c r="WOJ2" s="278"/>
      <c r="WOK2" s="278"/>
      <c r="WOL2" s="278"/>
      <c r="WOM2" s="278"/>
      <c r="WON2" s="278"/>
      <c r="WOO2" s="278"/>
      <c r="WOP2" s="278"/>
      <c r="WOQ2" s="278"/>
      <c r="WOR2" s="278"/>
      <c r="WOS2" s="278"/>
      <c r="WOT2" s="278"/>
      <c r="WOU2" s="278"/>
      <c r="WOV2" s="278"/>
      <c r="WOW2" s="278"/>
      <c r="WOX2" s="278"/>
      <c r="WOY2" s="278"/>
      <c r="WOZ2" s="278"/>
      <c r="WPA2" s="278"/>
      <c r="WPB2" s="278"/>
      <c r="WPC2" s="278"/>
      <c r="WPD2" s="278"/>
      <c r="WPE2" s="278"/>
      <c r="WPF2" s="278"/>
      <c r="WPG2" s="278"/>
      <c r="WPH2" s="278"/>
      <c r="WPI2" s="278"/>
      <c r="WPJ2" s="278"/>
      <c r="WPK2" s="278"/>
      <c r="WPL2" s="278"/>
      <c r="WPM2" s="278"/>
      <c r="WPN2" s="278"/>
      <c r="WPO2" s="278"/>
      <c r="WPP2" s="278"/>
      <c r="WPQ2" s="278"/>
      <c r="WPR2" s="278"/>
      <c r="WPS2" s="278"/>
      <c r="WPT2" s="278"/>
      <c r="WPU2" s="278"/>
      <c r="WPV2" s="278"/>
      <c r="WPW2" s="278"/>
      <c r="WPX2" s="278"/>
      <c r="WPY2" s="278"/>
      <c r="WPZ2" s="278"/>
      <c r="WQA2" s="278"/>
      <c r="WQB2" s="278"/>
      <c r="WQC2" s="278"/>
      <c r="WQD2" s="278"/>
      <c r="WQE2" s="278"/>
      <c r="WQF2" s="278"/>
      <c r="WQG2" s="278"/>
      <c r="WQH2" s="278"/>
      <c r="WQI2" s="278"/>
      <c r="WQJ2" s="278"/>
      <c r="WQK2" s="278"/>
      <c r="WQL2" s="278"/>
      <c r="WQM2" s="278"/>
      <c r="WQN2" s="278"/>
      <c r="WQO2" s="278"/>
      <c r="WQP2" s="278"/>
      <c r="WQQ2" s="278"/>
      <c r="WQR2" s="278"/>
      <c r="WQS2" s="278"/>
      <c r="WQT2" s="278"/>
      <c r="WQU2" s="278"/>
      <c r="WQV2" s="278"/>
      <c r="WQW2" s="278"/>
      <c r="WQX2" s="278"/>
      <c r="WQY2" s="278"/>
      <c r="WQZ2" s="278"/>
      <c r="WRA2" s="278"/>
      <c r="WRB2" s="278"/>
      <c r="WRC2" s="278"/>
      <c r="WRD2" s="278"/>
      <c r="WRE2" s="278"/>
      <c r="WRF2" s="278"/>
      <c r="WRG2" s="278"/>
      <c r="WRH2" s="278"/>
      <c r="WRI2" s="278"/>
      <c r="WRJ2" s="278"/>
      <c r="WRK2" s="278"/>
      <c r="WRL2" s="278"/>
      <c r="WRM2" s="278"/>
      <c r="WRN2" s="278"/>
      <c r="WRO2" s="278"/>
      <c r="WRP2" s="278"/>
      <c r="WRQ2" s="278"/>
      <c r="WRR2" s="278"/>
      <c r="WRS2" s="278"/>
      <c r="WRT2" s="278"/>
      <c r="WRU2" s="278"/>
      <c r="WRV2" s="278"/>
      <c r="WRW2" s="278"/>
      <c r="WRX2" s="278"/>
      <c r="WRY2" s="278"/>
      <c r="WRZ2" s="278"/>
      <c r="WSA2" s="278"/>
      <c r="WSB2" s="278"/>
      <c r="WSC2" s="278"/>
      <c r="WSD2" s="278"/>
      <c r="WSE2" s="278"/>
      <c r="WSF2" s="278"/>
      <c r="WSG2" s="278"/>
      <c r="WSH2" s="278"/>
      <c r="WSI2" s="278"/>
      <c r="WSJ2" s="278"/>
      <c r="WSK2" s="278"/>
      <c r="WSL2" s="278"/>
      <c r="WSM2" s="278"/>
      <c r="WSN2" s="278"/>
      <c r="WSO2" s="278"/>
      <c r="WSP2" s="278"/>
      <c r="WSQ2" s="278"/>
      <c r="WSR2" s="278"/>
      <c r="WSS2" s="278"/>
      <c r="WST2" s="278"/>
      <c r="WSU2" s="278"/>
      <c r="WSV2" s="278"/>
      <c r="WSW2" s="278"/>
      <c r="WSX2" s="278"/>
      <c r="WSY2" s="278"/>
      <c r="WSZ2" s="278"/>
      <c r="WTA2" s="278"/>
      <c r="WTB2" s="278"/>
      <c r="WTC2" s="278"/>
      <c r="WTD2" s="278"/>
      <c r="WTE2" s="278"/>
      <c r="WTF2" s="278"/>
      <c r="WTG2" s="278"/>
      <c r="WTH2" s="278"/>
      <c r="WTI2" s="278"/>
      <c r="WTJ2" s="278"/>
      <c r="WTK2" s="278"/>
      <c r="WTL2" s="278"/>
      <c r="WTM2" s="278"/>
      <c r="WTN2" s="278"/>
      <c r="WTO2" s="278"/>
      <c r="WTP2" s="278"/>
      <c r="WTQ2" s="278"/>
      <c r="WTR2" s="278"/>
      <c r="WTS2" s="278"/>
      <c r="WTT2" s="278"/>
      <c r="WTU2" s="278"/>
      <c r="WTV2" s="278"/>
      <c r="WTW2" s="278"/>
      <c r="WTX2" s="278"/>
      <c r="WTY2" s="278"/>
      <c r="WTZ2" s="278"/>
      <c r="WUA2" s="278"/>
      <c r="WUB2" s="278"/>
      <c r="WUC2" s="278"/>
      <c r="WUD2" s="278"/>
      <c r="WUE2" s="278"/>
      <c r="WUF2" s="278"/>
      <c r="WUG2" s="278"/>
      <c r="WUH2" s="278"/>
      <c r="WUI2" s="278"/>
      <c r="WUJ2" s="278"/>
      <c r="WUK2" s="278"/>
      <c r="WUL2" s="278"/>
      <c r="WUM2" s="278"/>
      <c r="WUN2" s="278"/>
      <c r="WUO2" s="278"/>
      <c r="WUP2" s="278"/>
      <c r="WUQ2" s="278"/>
      <c r="WUR2" s="278"/>
      <c r="WUS2" s="278"/>
      <c r="WUT2" s="278"/>
      <c r="WUU2" s="278"/>
      <c r="WUV2" s="278"/>
      <c r="WUW2" s="278"/>
      <c r="WUX2" s="278"/>
      <c r="WUY2" s="278"/>
      <c r="WUZ2" s="278"/>
      <c r="WVA2" s="278"/>
      <c r="WVB2" s="278"/>
      <c r="WVC2" s="278"/>
      <c r="WVD2" s="278"/>
      <c r="WVE2" s="278"/>
      <c r="WVF2" s="278"/>
      <c r="WVG2" s="278"/>
      <c r="WVH2" s="278"/>
      <c r="WVI2" s="278"/>
      <c r="WVJ2" s="278"/>
      <c r="WVK2" s="278"/>
      <c r="WVL2" s="278"/>
      <c r="WVM2" s="278"/>
      <c r="WVN2" s="278"/>
      <c r="WVO2" s="278"/>
      <c r="WVP2" s="278"/>
      <c r="WVQ2" s="278"/>
      <c r="WVR2" s="278"/>
      <c r="WVS2" s="278"/>
      <c r="WVT2" s="278"/>
      <c r="WVU2" s="278"/>
      <c r="WVV2" s="278"/>
      <c r="WVW2" s="278"/>
      <c r="WVX2" s="278"/>
      <c r="WVY2" s="278"/>
      <c r="WVZ2" s="278"/>
      <c r="WWA2" s="278"/>
      <c r="WWB2" s="278"/>
      <c r="WWC2" s="278"/>
      <c r="WWD2" s="278"/>
      <c r="WWE2" s="278"/>
      <c r="WWF2" s="278"/>
      <c r="WWG2" s="278"/>
      <c r="WWH2" s="278"/>
      <c r="WWI2" s="278"/>
      <c r="WWJ2" s="278"/>
      <c r="WWK2" s="278"/>
      <c r="WWL2" s="278"/>
      <c r="WWM2" s="278"/>
      <c r="WWN2" s="278"/>
      <c r="WWO2" s="278"/>
      <c r="WWP2" s="278"/>
      <c r="WWQ2" s="278"/>
      <c r="WWR2" s="278"/>
      <c r="WWS2" s="278"/>
      <c r="WWT2" s="278"/>
      <c r="WWU2" s="278"/>
      <c r="WWV2" s="278"/>
      <c r="WWW2" s="278"/>
      <c r="WWX2" s="278"/>
      <c r="WWY2" s="278"/>
      <c r="WWZ2" s="278"/>
      <c r="WXA2" s="278"/>
      <c r="WXB2" s="278"/>
      <c r="WXC2" s="278"/>
      <c r="WXD2" s="278"/>
      <c r="WXE2" s="278"/>
      <c r="WXF2" s="278"/>
      <c r="WXG2" s="278"/>
      <c r="WXH2" s="278"/>
      <c r="WXI2" s="278"/>
      <c r="WXJ2" s="278"/>
      <c r="WXK2" s="278"/>
      <c r="WXL2" s="278"/>
      <c r="WXM2" s="278"/>
      <c r="WXN2" s="278"/>
      <c r="WXO2" s="278"/>
      <c r="WXP2" s="278"/>
      <c r="WXQ2" s="278"/>
      <c r="WXR2" s="278"/>
      <c r="WXS2" s="278"/>
      <c r="WXT2" s="278"/>
      <c r="WXU2" s="278"/>
      <c r="WXV2" s="278"/>
      <c r="WXW2" s="278"/>
      <c r="WXX2" s="278"/>
      <c r="WXY2" s="278"/>
      <c r="WXZ2" s="278"/>
      <c r="WYA2" s="278"/>
      <c r="WYB2" s="278"/>
      <c r="WYC2" s="278"/>
      <c r="WYD2" s="278"/>
      <c r="WYE2" s="278"/>
      <c r="WYF2" s="278"/>
      <c r="WYG2" s="278"/>
      <c r="WYH2" s="278"/>
      <c r="WYI2" s="278"/>
      <c r="WYJ2" s="278"/>
      <c r="WYK2" s="278"/>
      <c r="WYL2" s="278"/>
      <c r="WYM2" s="278"/>
      <c r="WYN2" s="278"/>
      <c r="WYO2" s="278"/>
      <c r="WYP2" s="278"/>
      <c r="WYQ2" s="278"/>
      <c r="WYR2" s="278"/>
      <c r="WYS2" s="278"/>
      <c r="WYT2" s="278"/>
      <c r="WYU2" s="278"/>
      <c r="WYV2" s="278"/>
      <c r="WYW2" s="278"/>
      <c r="WYX2" s="278"/>
      <c r="WYY2" s="278"/>
      <c r="WYZ2" s="278"/>
      <c r="WZA2" s="278"/>
      <c r="WZB2" s="278"/>
      <c r="WZC2" s="278"/>
      <c r="WZD2" s="278"/>
      <c r="WZE2" s="278"/>
      <c r="WZF2" s="278"/>
      <c r="WZG2" s="278"/>
      <c r="WZH2" s="278"/>
      <c r="WZI2" s="278"/>
      <c r="WZJ2" s="278"/>
      <c r="WZK2" s="278"/>
      <c r="WZL2" s="278"/>
      <c r="WZM2" s="278"/>
      <c r="WZN2" s="278"/>
      <c r="WZO2" s="278"/>
      <c r="WZP2" s="278"/>
      <c r="WZQ2" s="278"/>
      <c r="WZR2" s="278"/>
      <c r="WZS2" s="278"/>
      <c r="WZT2" s="278"/>
      <c r="WZU2" s="278"/>
      <c r="WZV2" s="278"/>
      <c r="WZW2" s="278"/>
      <c r="WZX2" s="278"/>
      <c r="WZY2" s="278"/>
      <c r="WZZ2" s="278"/>
      <c r="XAA2" s="278"/>
      <c r="XAB2" s="278"/>
      <c r="XAC2" s="278"/>
      <c r="XAD2" s="278"/>
      <c r="XAE2" s="278"/>
      <c r="XAF2" s="278"/>
      <c r="XAG2" s="278"/>
      <c r="XAH2" s="278"/>
      <c r="XAI2" s="278"/>
      <c r="XAJ2" s="278"/>
      <c r="XAK2" s="278"/>
      <c r="XAL2" s="278"/>
      <c r="XAM2" s="278"/>
      <c r="XAN2" s="278"/>
      <c r="XAO2" s="278"/>
      <c r="XAP2" s="278"/>
      <c r="XAQ2" s="278"/>
      <c r="XAR2" s="278"/>
      <c r="XAS2" s="278"/>
      <c r="XAT2" s="278"/>
      <c r="XAU2" s="278"/>
      <c r="XAV2" s="278"/>
      <c r="XAW2" s="278"/>
      <c r="XAX2" s="278"/>
      <c r="XAY2" s="278"/>
      <c r="XAZ2" s="278"/>
      <c r="XBA2" s="278"/>
      <c r="XBB2" s="278"/>
      <c r="XBC2" s="278"/>
      <c r="XBD2" s="278"/>
      <c r="XBE2" s="278"/>
      <c r="XBF2" s="278"/>
      <c r="XBG2" s="278"/>
      <c r="XBH2" s="278"/>
      <c r="XBI2" s="278"/>
      <c r="XBJ2" s="278"/>
      <c r="XBK2" s="278"/>
      <c r="XBL2" s="278"/>
      <c r="XBM2" s="278"/>
      <c r="XBN2" s="278"/>
      <c r="XBO2" s="278"/>
      <c r="XBP2" s="278"/>
      <c r="XBQ2" s="278"/>
      <c r="XBR2" s="278"/>
      <c r="XBS2" s="278"/>
      <c r="XBT2" s="278"/>
      <c r="XBU2" s="278"/>
      <c r="XBV2" s="278"/>
      <c r="XBW2" s="278"/>
      <c r="XBX2" s="278"/>
      <c r="XBY2" s="278"/>
      <c r="XBZ2" s="278"/>
      <c r="XCA2" s="278"/>
      <c r="XCB2" s="278"/>
      <c r="XCC2" s="278"/>
      <c r="XCD2" s="278"/>
      <c r="XCE2" s="278"/>
      <c r="XCF2" s="278"/>
      <c r="XCG2" s="278"/>
      <c r="XCH2" s="278"/>
      <c r="XCI2" s="278"/>
      <c r="XCJ2" s="278"/>
      <c r="XCK2" s="278"/>
      <c r="XCL2" s="278"/>
      <c r="XCM2" s="278"/>
      <c r="XCN2" s="278"/>
      <c r="XCO2" s="278"/>
      <c r="XCP2" s="278"/>
      <c r="XCQ2" s="278"/>
      <c r="XCR2" s="278"/>
      <c r="XCS2" s="278"/>
      <c r="XCT2" s="278"/>
      <c r="XCU2" s="278"/>
      <c r="XCV2" s="278"/>
      <c r="XCW2" s="278"/>
      <c r="XCX2" s="278"/>
      <c r="XCY2" s="278"/>
      <c r="XCZ2" s="278"/>
      <c r="XDA2" s="278"/>
      <c r="XDB2" s="278"/>
      <c r="XDC2" s="278"/>
      <c r="XDD2" s="278"/>
      <c r="XDE2" s="278"/>
      <c r="XDF2" s="278"/>
      <c r="XDG2" s="278"/>
      <c r="XDH2" s="278"/>
      <c r="XDI2" s="278"/>
      <c r="XDJ2" s="278"/>
      <c r="XDK2" s="278"/>
      <c r="XDL2" s="278"/>
      <c r="XDM2" s="278"/>
      <c r="XDN2" s="278"/>
      <c r="XDO2" s="278"/>
      <c r="XDP2" s="278"/>
      <c r="XDQ2" s="278"/>
      <c r="XDR2" s="278"/>
      <c r="XDS2" s="278"/>
      <c r="XDT2" s="278"/>
      <c r="XDU2" s="278"/>
      <c r="XDV2" s="278"/>
      <c r="XDW2" s="278"/>
      <c r="XDX2" s="278"/>
      <c r="XDY2" s="278"/>
      <c r="XDZ2" s="278"/>
      <c r="XEA2" s="278"/>
      <c r="XEB2" s="278"/>
      <c r="XEC2" s="278"/>
      <c r="XED2" s="278"/>
      <c r="XEE2" s="278"/>
      <c r="XEF2" s="278"/>
      <c r="XEG2" s="278"/>
      <c r="XEH2" s="278"/>
      <c r="XEI2" s="278"/>
      <c r="XEJ2" s="278"/>
      <c r="XEK2" s="278"/>
      <c r="XEL2" s="278"/>
      <c r="XEM2" s="278"/>
      <c r="XEN2" s="278"/>
      <c r="XEO2" s="278"/>
      <c r="XEP2" s="278"/>
      <c r="XEQ2" s="278"/>
      <c r="XER2" s="278"/>
      <c r="XES2" s="278"/>
      <c r="XET2" s="278"/>
      <c r="XEU2" s="278"/>
      <c r="XEV2" s="278"/>
      <c r="XEW2" s="278"/>
      <c r="XEX2" s="278"/>
      <c r="XEY2" s="278"/>
      <c r="XEZ2" s="278"/>
      <c r="XFA2" s="278"/>
      <c r="XFB2" s="278"/>
      <c r="XFC2" s="278"/>
      <c r="XFD2" s="278"/>
    </row>
    <row r="3" spans="1:16384" ht="17">
      <c r="A3" s="280" t="s">
        <v>327</v>
      </c>
    </row>
    <row r="4" spans="1:16384">
      <c r="A4" s="60" t="s">
        <v>235</v>
      </c>
      <c r="B4" s="192">
        <v>10.58</v>
      </c>
      <c r="C4" s="60" t="s">
        <v>278</v>
      </c>
      <c r="D4" s="281">
        <v>0.71850000000000003</v>
      </c>
      <c r="E4" s="62" t="s">
        <v>191</v>
      </c>
      <c r="F4" s="60">
        <v>13.8</v>
      </c>
      <c r="G4" s="60" t="s">
        <v>279</v>
      </c>
      <c r="H4" s="281">
        <v>0.15379999999999999</v>
      </c>
      <c r="I4" s="62" t="s">
        <v>191</v>
      </c>
      <c r="J4" s="60">
        <v>53.1</v>
      </c>
      <c r="K4" s="111" t="s">
        <v>281</v>
      </c>
      <c r="L4" s="282">
        <v>3.4299999999999997E-2</v>
      </c>
      <c r="M4" s="111" t="s">
        <v>231</v>
      </c>
      <c r="N4" s="111">
        <v>50.2</v>
      </c>
      <c r="O4" s="111" t="s">
        <v>283</v>
      </c>
      <c r="P4" s="282">
        <v>1.2200000000000001E-2</v>
      </c>
      <c r="Q4" s="283" t="s">
        <v>231</v>
      </c>
      <c r="R4" s="111">
        <v>13</v>
      </c>
      <c r="S4" s="111" t="s">
        <v>285</v>
      </c>
      <c r="T4" s="282">
        <v>1.5900000000000001E-2</v>
      </c>
      <c r="U4" s="283" t="s">
        <v>231</v>
      </c>
      <c r="V4" s="60">
        <v>26</v>
      </c>
      <c r="W4" s="60" t="s">
        <v>287</v>
      </c>
      <c r="X4" s="281">
        <v>0.56079999999999997</v>
      </c>
      <c r="Y4" s="62" t="s">
        <v>191</v>
      </c>
      <c r="Z4" s="60">
        <v>23.1</v>
      </c>
      <c r="AA4" s="60" t="s">
        <v>289</v>
      </c>
      <c r="AB4" s="284">
        <v>1.2999999999999999E-3</v>
      </c>
      <c r="AC4" s="283" t="s">
        <v>172</v>
      </c>
      <c r="AE4" s="60">
        <v>7.59</v>
      </c>
      <c r="AF4" s="60" t="s">
        <v>291</v>
      </c>
      <c r="AG4" s="281">
        <v>0.74470000000000003</v>
      </c>
      <c r="AH4" s="62" t="s">
        <v>191</v>
      </c>
      <c r="AI4" s="60">
        <v>1.04</v>
      </c>
      <c r="AJ4" s="111" t="s">
        <v>294</v>
      </c>
      <c r="AK4" s="281">
        <v>0.73770000000000002</v>
      </c>
      <c r="AL4" s="62" t="s">
        <v>191</v>
      </c>
      <c r="AM4" s="60">
        <v>6.01</v>
      </c>
      <c r="AN4" s="60" t="s">
        <v>295</v>
      </c>
      <c r="AO4" s="281">
        <v>0.68769999999999998</v>
      </c>
      <c r="AP4" s="62" t="s">
        <v>191</v>
      </c>
      <c r="AQ4" s="60">
        <v>0.39</v>
      </c>
      <c r="AR4" s="60" t="s">
        <v>297</v>
      </c>
      <c r="AS4" s="281">
        <v>0.28639999999999999</v>
      </c>
      <c r="AT4" s="62" t="s">
        <v>191</v>
      </c>
      <c r="AU4" s="60">
        <v>0.15</v>
      </c>
      <c r="AV4" s="60" t="s">
        <v>299</v>
      </c>
      <c r="AW4" s="281">
        <v>0.76149999999999995</v>
      </c>
      <c r="AX4" s="62" t="s">
        <v>191</v>
      </c>
      <c r="AY4" s="60">
        <v>0</v>
      </c>
      <c r="AZ4" s="60" t="s">
        <v>300</v>
      </c>
      <c r="BA4" s="281">
        <v>0.56640000000000001</v>
      </c>
      <c r="BB4" s="62" t="s">
        <v>191</v>
      </c>
      <c r="BD4" s="60">
        <v>2448</v>
      </c>
      <c r="BE4" s="60" t="s">
        <v>302</v>
      </c>
      <c r="BF4" s="281">
        <v>0.30549999999999999</v>
      </c>
      <c r="BG4" s="62" t="s">
        <v>191</v>
      </c>
      <c r="BH4" s="60">
        <v>6.4</v>
      </c>
      <c r="BI4" s="60" t="s">
        <v>304</v>
      </c>
      <c r="BJ4" s="281">
        <v>0.85370000000000001</v>
      </c>
      <c r="BK4" s="62" t="s">
        <v>191</v>
      </c>
    </row>
    <row r="5" spans="1:16384">
      <c r="A5" s="60" t="s">
        <v>236</v>
      </c>
      <c r="B5" s="192">
        <v>10.99</v>
      </c>
      <c r="F5" s="60">
        <v>14.1</v>
      </c>
      <c r="J5" s="60">
        <v>54.1</v>
      </c>
      <c r="N5" s="111">
        <v>49.2</v>
      </c>
      <c r="R5" s="111">
        <v>13.1</v>
      </c>
      <c r="V5" s="60">
        <v>26.6</v>
      </c>
      <c r="Z5" s="60">
        <v>22.4</v>
      </c>
      <c r="AE5" s="60">
        <v>10.1</v>
      </c>
      <c r="AI5" s="60">
        <v>1.01</v>
      </c>
      <c r="AM5" s="60">
        <v>8.42</v>
      </c>
      <c r="AQ5" s="60">
        <v>0.43</v>
      </c>
      <c r="AU5" s="60">
        <v>0.22</v>
      </c>
      <c r="AY5" s="60">
        <v>0.02</v>
      </c>
      <c r="BD5" s="60">
        <v>2341</v>
      </c>
      <c r="BH5" s="60">
        <v>6.7</v>
      </c>
    </row>
    <row r="6" spans="1:16384">
      <c r="A6" s="60" t="s">
        <v>237</v>
      </c>
      <c r="B6" s="192">
        <v>10.79</v>
      </c>
      <c r="F6" s="60">
        <v>14.2</v>
      </c>
      <c r="J6" s="60">
        <v>55.1</v>
      </c>
      <c r="N6" s="111">
        <v>51.1</v>
      </c>
      <c r="R6" s="111">
        <v>13.2</v>
      </c>
      <c r="V6" s="60">
        <v>25.8</v>
      </c>
      <c r="Z6" s="60">
        <v>21.6</v>
      </c>
      <c r="AE6" s="60">
        <v>9.66</v>
      </c>
      <c r="AI6" s="60">
        <v>0.55000000000000004</v>
      </c>
      <c r="AM6" s="60">
        <v>8.52</v>
      </c>
      <c r="AQ6" s="60">
        <v>0.31</v>
      </c>
      <c r="AU6" s="60">
        <v>0.26</v>
      </c>
      <c r="AY6" s="60">
        <v>0.02</v>
      </c>
      <c r="BD6" s="60">
        <v>1321</v>
      </c>
      <c r="BH6" s="60">
        <v>6.8</v>
      </c>
    </row>
    <row r="7" spans="1:16384">
      <c r="A7" s="60" t="s">
        <v>238</v>
      </c>
      <c r="B7" s="192">
        <v>11.14</v>
      </c>
      <c r="F7" s="60">
        <v>14.5</v>
      </c>
      <c r="J7" s="60">
        <v>54.6</v>
      </c>
      <c r="N7" s="111">
        <v>49</v>
      </c>
      <c r="R7" s="111">
        <v>13</v>
      </c>
      <c r="V7" s="60">
        <v>26.6</v>
      </c>
      <c r="Z7" s="60">
        <v>21.3</v>
      </c>
      <c r="AE7" s="60">
        <v>3.99</v>
      </c>
      <c r="AI7" s="60">
        <v>0.54</v>
      </c>
      <c r="AM7" s="60">
        <v>3.2</v>
      </c>
      <c r="AQ7" s="60">
        <v>0.15</v>
      </c>
      <c r="AU7" s="60">
        <v>0.08</v>
      </c>
      <c r="AY7" s="60">
        <v>0.02</v>
      </c>
      <c r="BD7" s="60">
        <v>1826</v>
      </c>
      <c r="BH7" s="60">
        <v>6.3</v>
      </c>
    </row>
    <row r="8" spans="1:16384">
      <c r="A8" s="60" t="s">
        <v>239</v>
      </c>
      <c r="B8" s="192">
        <v>11.37</v>
      </c>
      <c r="F8" s="60">
        <v>14.8</v>
      </c>
      <c r="J8" s="60">
        <v>55.5</v>
      </c>
      <c r="N8" s="111">
        <v>48.8</v>
      </c>
      <c r="R8" s="111">
        <v>13</v>
      </c>
      <c r="V8" s="60">
        <v>26.7</v>
      </c>
      <c r="Z8" s="60">
        <v>21.6</v>
      </c>
      <c r="AE8" s="60">
        <v>7.7</v>
      </c>
      <c r="AI8" s="60">
        <v>0.5</v>
      </c>
      <c r="AM8" s="60">
        <v>6.81</v>
      </c>
      <c r="AQ8" s="60">
        <v>0.18</v>
      </c>
      <c r="AU8" s="60">
        <v>0.16</v>
      </c>
      <c r="AY8" s="60">
        <v>0.05</v>
      </c>
      <c r="BD8" s="60">
        <v>1968</v>
      </c>
      <c r="BH8" s="60">
        <v>6.6</v>
      </c>
    </row>
    <row r="9" spans="1:16384">
      <c r="A9" s="60" t="s">
        <v>240</v>
      </c>
      <c r="B9" s="192">
        <v>10.96</v>
      </c>
      <c r="F9" s="60">
        <v>14.4</v>
      </c>
      <c r="J9" s="60">
        <v>53.5</v>
      </c>
      <c r="N9" s="111">
        <v>48.8</v>
      </c>
      <c r="R9" s="111">
        <v>13.1</v>
      </c>
      <c r="V9" s="60">
        <v>26.9</v>
      </c>
      <c r="Z9" s="60">
        <v>21.7</v>
      </c>
      <c r="AE9" s="60">
        <v>7.01</v>
      </c>
      <c r="AI9" s="60">
        <v>0.69</v>
      </c>
      <c r="AM9" s="60">
        <v>5.8</v>
      </c>
      <c r="AQ9" s="60">
        <v>0.31</v>
      </c>
      <c r="AU9" s="60">
        <v>0.21</v>
      </c>
      <c r="AY9" s="60">
        <v>0</v>
      </c>
      <c r="BD9" s="60">
        <v>2201</v>
      </c>
      <c r="BH9" s="60">
        <v>6.2</v>
      </c>
    </row>
    <row r="10" spans="1:16384">
      <c r="A10" s="60" t="s">
        <v>241</v>
      </c>
      <c r="B10" s="192">
        <v>11.58</v>
      </c>
      <c r="F10" s="60">
        <v>15.1</v>
      </c>
      <c r="J10" s="60">
        <v>55.5</v>
      </c>
      <c r="N10" s="111">
        <v>47.9</v>
      </c>
      <c r="R10" s="111">
        <v>13</v>
      </c>
      <c r="V10" s="60">
        <v>27.2</v>
      </c>
      <c r="Z10" s="60">
        <v>22.5</v>
      </c>
      <c r="AE10" s="60">
        <v>6</v>
      </c>
      <c r="AI10" s="60">
        <v>0.61</v>
      </c>
      <c r="AM10" s="60">
        <v>4.91</v>
      </c>
      <c r="AQ10" s="60">
        <v>0.3</v>
      </c>
      <c r="AU10" s="60">
        <v>0.18</v>
      </c>
      <c r="AY10" s="60">
        <v>0</v>
      </c>
      <c r="BD10" s="60">
        <v>2144</v>
      </c>
      <c r="BH10" s="60">
        <v>6.1</v>
      </c>
    </row>
    <row r="11" spans="1:16384">
      <c r="A11" s="60" t="s">
        <v>242</v>
      </c>
      <c r="B11" s="192">
        <v>11.04</v>
      </c>
      <c r="F11" s="60">
        <v>14.4</v>
      </c>
      <c r="J11" s="60">
        <v>53.6</v>
      </c>
      <c r="N11" s="111">
        <v>48.6</v>
      </c>
      <c r="R11" s="111">
        <v>13</v>
      </c>
      <c r="V11" s="60">
        <v>26.9</v>
      </c>
      <c r="Z11" s="60">
        <v>21.1</v>
      </c>
      <c r="AE11" s="60">
        <v>9.26</v>
      </c>
      <c r="AI11" s="60">
        <v>0.82</v>
      </c>
      <c r="AM11" s="60">
        <v>7.74</v>
      </c>
      <c r="AQ11" s="60">
        <v>0.44</v>
      </c>
      <c r="AU11" s="60">
        <v>0.25</v>
      </c>
      <c r="AY11" s="60">
        <v>0.01</v>
      </c>
      <c r="BD11" s="60">
        <v>2283</v>
      </c>
      <c r="BH11" s="60">
        <v>6.4</v>
      </c>
    </row>
    <row r="12" spans="1:16384">
      <c r="A12" s="60" t="s">
        <v>243</v>
      </c>
      <c r="B12" s="192">
        <v>11.72</v>
      </c>
      <c r="F12" s="60">
        <v>15.1</v>
      </c>
      <c r="J12" s="60">
        <v>56.6</v>
      </c>
      <c r="N12" s="111">
        <v>48.3</v>
      </c>
      <c r="R12" s="111">
        <v>12.9</v>
      </c>
      <c r="V12" s="60">
        <v>26.7</v>
      </c>
      <c r="Z12" s="60">
        <v>21.5</v>
      </c>
      <c r="AE12" s="60">
        <v>3.26</v>
      </c>
      <c r="AI12" s="60">
        <v>0.41</v>
      </c>
      <c r="AM12" s="60">
        <v>2.59</v>
      </c>
      <c r="AQ12" s="60">
        <v>0.12</v>
      </c>
      <c r="AU12" s="60">
        <v>0.14000000000000001</v>
      </c>
      <c r="AY12" s="60">
        <v>0</v>
      </c>
      <c r="BD12" s="60">
        <v>1899</v>
      </c>
      <c r="BH12" s="60">
        <v>6.3</v>
      </c>
    </row>
    <row r="13" spans="1:16384">
      <c r="A13" s="60" t="s">
        <v>244</v>
      </c>
      <c r="B13" s="192">
        <v>11.23</v>
      </c>
      <c r="F13" s="60">
        <v>14.8</v>
      </c>
      <c r="J13" s="60">
        <v>55.6</v>
      </c>
      <c r="N13" s="111">
        <v>49.5</v>
      </c>
      <c r="R13" s="111">
        <v>13.2</v>
      </c>
      <c r="V13" s="60">
        <v>26.6</v>
      </c>
      <c r="Z13" s="60">
        <v>21.1</v>
      </c>
      <c r="AE13" s="60">
        <v>8.0399999999999991</v>
      </c>
      <c r="AI13" s="60">
        <v>0.75</v>
      </c>
      <c r="AM13" s="60">
        <v>6.71</v>
      </c>
      <c r="AQ13" s="60">
        <v>0.35</v>
      </c>
      <c r="AU13" s="60">
        <v>0.22</v>
      </c>
      <c r="AY13" s="60">
        <v>0.01</v>
      </c>
      <c r="BD13" s="60">
        <v>1799</v>
      </c>
      <c r="BH13" s="60">
        <v>6.3</v>
      </c>
    </row>
    <row r="14" spans="1:16384">
      <c r="A14" s="60" t="s">
        <v>245</v>
      </c>
      <c r="B14" s="192">
        <v>10.67</v>
      </c>
      <c r="F14" s="60">
        <v>14.4</v>
      </c>
      <c r="J14" s="60">
        <v>53.5</v>
      </c>
      <c r="N14" s="111">
        <v>50.1</v>
      </c>
      <c r="R14" s="111">
        <v>13.5</v>
      </c>
      <c r="V14" s="60">
        <v>26.9</v>
      </c>
      <c r="Z14" s="60">
        <v>22</v>
      </c>
      <c r="AE14" s="60">
        <v>11.89</v>
      </c>
      <c r="AI14" s="60">
        <v>0.86</v>
      </c>
      <c r="AM14" s="60">
        <v>10.220000000000001</v>
      </c>
      <c r="AQ14" s="60">
        <v>0.68</v>
      </c>
      <c r="AU14" s="60">
        <v>0.12</v>
      </c>
      <c r="AY14" s="60">
        <v>0.01</v>
      </c>
      <c r="BD14" s="60">
        <v>1210</v>
      </c>
      <c r="BH14" s="60">
        <v>6.4</v>
      </c>
    </row>
    <row r="15" spans="1:16384">
      <c r="A15" s="60" t="s">
        <v>246</v>
      </c>
      <c r="B15" s="192">
        <v>11.35</v>
      </c>
      <c r="F15" s="60">
        <v>14.9</v>
      </c>
      <c r="J15" s="60">
        <v>55</v>
      </c>
      <c r="N15" s="111">
        <v>48.5</v>
      </c>
      <c r="R15" s="111">
        <v>13.1</v>
      </c>
      <c r="V15" s="60">
        <v>27.1</v>
      </c>
      <c r="Z15" s="60">
        <v>20.399999999999999</v>
      </c>
      <c r="AE15" s="60">
        <v>10.71</v>
      </c>
      <c r="AI15" s="60">
        <v>0.85</v>
      </c>
      <c r="AM15" s="60">
        <v>9.1999999999999993</v>
      </c>
      <c r="AQ15" s="60">
        <v>0.45</v>
      </c>
      <c r="AU15" s="60">
        <v>0.2</v>
      </c>
      <c r="AY15" s="60">
        <v>0.01</v>
      </c>
      <c r="BD15" s="60">
        <v>1962</v>
      </c>
      <c r="BH15" s="60">
        <v>6.2</v>
      </c>
    </row>
    <row r="16" spans="1:16384">
      <c r="A16" s="60" t="s">
        <v>247</v>
      </c>
      <c r="B16" s="192">
        <v>11.65</v>
      </c>
      <c r="F16" s="60">
        <v>15.5</v>
      </c>
      <c r="J16" s="60">
        <v>57.5</v>
      </c>
      <c r="N16" s="111">
        <v>49.4</v>
      </c>
      <c r="R16" s="111">
        <v>13.3</v>
      </c>
      <c r="V16" s="60">
        <v>27</v>
      </c>
      <c r="Z16" s="60">
        <v>20.6</v>
      </c>
      <c r="AE16" s="60">
        <v>5.74</v>
      </c>
      <c r="AI16" s="60">
        <v>0.53</v>
      </c>
      <c r="AM16" s="60">
        <v>4.7300000000000004</v>
      </c>
      <c r="AQ16" s="60">
        <v>0.31</v>
      </c>
      <c r="AU16" s="60">
        <v>0.17</v>
      </c>
      <c r="AY16" s="60">
        <v>0</v>
      </c>
      <c r="BD16" s="60">
        <v>1664</v>
      </c>
      <c r="BH16" s="60">
        <v>6.2</v>
      </c>
    </row>
    <row r="17" spans="1:61">
      <c r="A17" s="60" t="s">
        <v>248</v>
      </c>
      <c r="B17" s="192">
        <v>11.5</v>
      </c>
      <c r="F17" s="60">
        <v>15.1</v>
      </c>
      <c r="J17" s="60">
        <v>55.8</v>
      </c>
      <c r="N17" s="111">
        <v>48.5</v>
      </c>
      <c r="R17" s="111">
        <v>13.1</v>
      </c>
      <c r="V17" s="60">
        <v>27.1</v>
      </c>
      <c r="Z17" s="60">
        <v>20.7</v>
      </c>
      <c r="AE17" s="60">
        <v>9.49</v>
      </c>
      <c r="AI17" s="60">
        <v>0.64</v>
      </c>
      <c r="AM17" s="60">
        <v>8.2899999999999991</v>
      </c>
      <c r="AQ17" s="60">
        <v>0.43</v>
      </c>
      <c r="AU17" s="60">
        <v>0.12</v>
      </c>
      <c r="AY17" s="60">
        <v>0.01</v>
      </c>
      <c r="BD17" s="60">
        <v>1982</v>
      </c>
      <c r="BH17" s="60">
        <v>6.7</v>
      </c>
    </row>
    <row r="18" spans="1:61">
      <c r="A18" s="60" t="s">
        <v>249</v>
      </c>
      <c r="B18" s="192">
        <v>11.58</v>
      </c>
      <c r="F18" s="60">
        <v>15.1</v>
      </c>
      <c r="J18" s="60">
        <v>55.8</v>
      </c>
      <c r="N18" s="111">
        <v>48.2</v>
      </c>
      <c r="R18" s="111">
        <v>13</v>
      </c>
      <c r="V18" s="60">
        <v>27.1</v>
      </c>
      <c r="Z18" s="60">
        <v>22.1</v>
      </c>
      <c r="AE18" s="60">
        <v>4.37</v>
      </c>
      <c r="AI18" s="60">
        <v>0.68</v>
      </c>
      <c r="AM18" s="60">
        <v>2.97</v>
      </c>
      <c r="AQ18" s="60">
        <v>0.46</v>
      </c>
      <c r="AU18" s="60">
        <v>0.25</v>
      </c>
      <c r="AY18" s="60">
        <v>0.01</v>
      </c>
      <c r="BD18" s="60">
        <v>1657</v>
      </c>
      <c r="BH18" s="60">
        <v>6.3</v>
      </c>
    </row>
    <row r="19" spans="1:61">
      <c r="A19" s="60" t="s">
        <v>250</v>
      </c>
      <c r="B19" s="192">
        <v>11.1</v>
      </c>
      <c r="F19" s="60">
        <v>14.9</v>
      </c>
      <c r="J19" s="60">
        <v>55.6</v>
      </c>
      <c r="N19" s="111">
        <v>50.1</v>
      </c>
      <c r="R19" s="111">
        <v>13.4</v>
      </c>
      <c r="V19" s="60">
        <v>26.8</v>
      </c>
      <c r="Z19" s="60">
        <v>20.5</v>
      </c>
      <c r="AE19" s="60">
        <v>4.96</v>
      </c>
      <c r="AI19" s="60">
        <v>0.44</v>
      </c>
      <c r="AM19" s="60">
        <v>3.93</v>
      </c>
      <c r="AQ19" s="60">
        <v>0.39</v>
      </c>
      <c r="AU19" s="60">
        <v>0.16</v>
      </c>
      <c r="AY19" s="60">
        <v>0.04</v>
      </c>
      <c r="BD19" s="60">
        <v>1823</v>
      </c>
      <c r="BH19" s="60">
        <v>6.2</v>
      </c>
    </row>
    <row r="20" spans="1:61">
      <c r="A20" s="60" t="s">
        <v>251</v>
      </c>
      <c r="B20" s="192">
        <v>11.64</v>
      </c>
      <c r="F20" s="60">
        <v>15.6</v>
      </c>
      <c r="J20" s="60">
        <v>57</v>
      </c>
      <c r="N20" s="111">
        <v>49</v>
      </c>
      <c r="R20" s="111">
        <v>13.4</v>
      </c>
      <c r="V20" s="60">
        <v>27.4</v>
      </c>
      <c r="Z20" s="60">
        <v>21</v>
      </c>
      <c r="AE20" s="60">
        <v>11.67</v>
      </c>
      <c r="AI20" s="60">
        <v>1</v>
      </c>
      <c r="AM20" s="60">
        <v>9.8800000000000008</v>
      </c>
      <c r="AQ20" s="60">
        <v>0.56999999999999995</v>
      </c>
      <c r="AU20" s="60">
        <v>0.21</v>
      </c>
      <c r="AY20" s="60">
        <v>0.01</v>
      </c>
      <c r="BD20" s="60">
        <v>1726</v>
      </c>
      <c r="BH20" s="60">
        <v>6.2</v>
      </c>
    </row>
    <row r="21" spans="1:61">
      <c r="A21" s="60" t="s">
        <v>252</v>
      </c>
      <c r="B21" s="192">
        <v>11.23</v>
      </c>
      <c r="F21" s="60">
        <v>15.1</v>
      </c>
      <c r="J21" s="60">
        <v>55.4</v>
      </c>
      <c r="N21" s="111">
        <v>49.3</v>
      </c>
      <c r="R21" s="111">
        <v>13.4</v>
      </c>
      <c r="V21" s="60">
        <v>27.3</v>
      </c>
      <c r="Z21" s="60">
        <v>20.9</v>
      </c>
      <c r="AE21" s="60">
        <v>9.92</v>
      </c>
      <c r="AI21" s="60">
        <v>0.69</v>
      </c>
      <c r="AM21" s="60">
        <v>8.42</v>
      </c>
      <c r="AQ21" s="60">
        <v>0.56000000000000005</v>
      </c>
      <c r="AU21" s="60">
        <v>0.25</v>
      </c>
      <c r="AY21" s="60">
        <v>0</v>
      </c>
      <c r="BD21" s="60">
        <v>1800</v>
      </c>
      <c r="BH21" s="60">
        <v>6.3</v>
      </c>
    </row>
    <row r="22" spans="1:61">
      <c r="A22" s="60" t="s">
        <v>253</v>
      </c>
      <c r="B22" s="192">
        <v>11.42</v>
      </c>
      <c r="F22" s="60">
        <v>15.2</v>
      </c>
      <c r="J22" s="60">
        <v>57.2</v>
      </c>
      <c r="N22" s="111">
        <v>50.1</v>
      </c>
      <c r="R22" s="111">
        <v>13.3</v>
      </c>
      <c r="V22" s="60">
        <v>26.6</v>
      </c>
      <c r="Z22" s="60">
        <v>21.6</v>
      </c>
      <c r="AE22" s="60">
        <v>7.4</v>
      </c>
      <c r="AI22" s="60">
        <v>0.86</v>
      </c>
      <c r="AM22" s="60">
        <v>6.03</v>
      </c>
      <c r="AQ22" s="60">
        <v>0.36</v>
      </c>
      <c r="AU22" s="60">
        <v>0.15</v>
      </c>
      <c r="AY22" s="60">
        <v>0</v>
      </c>
      <c r="BD22" s="60">
        <v>1725</v>
      </c>
      <c r="BH22" s="60">
        <v>6.4</v>
      </c>
    </row>
    <row r="24" spans="1:61" ht="14.5">
      <c r="A24" s="280" t="s">
        <v>324</v>
      </c>
    </row>
    <row r="25" spans="1:61">
      <c r="A25" s="60" t="s">
        <v>235</v>
      </c>
      <c r="B25" s="192">
        <v>11.42</v>
      </c>
      <c r="C25" s="60" t="s">
        <v>278</v>
      </c>
      <c r="F25" s="60">
        <v>14.6</v>
      </c>
      <c r="G25" s="60" t="s">
        <v>280</v>
      </c>
      <c r="J25" s="60">
        <v>54.7</v>
      </c>
      <c r="K25" s="111" t="s">
        <v>282</v>
      </c>
      <c r="N25" s="111">
        <v>47.9</v>
      </c>
      <c r="O25" s="111" t="s">
        <v>284</v>
      </c>
      <c r="R25" s="111">
        <v>12.8</v>
      </c>
      <c r="S25" s="111" t="s">
        <v>286</v>
      </c>
      <c r="V25" s="60">
        <v>26.7</v>
      </c>
      <c r="W25" s="60" t="s">
        <v>288</v>
      </c>
      <c r="Z25" s="60">
        <v>21.3</v>
      </c>
      <c r="AA25" s="60" t="s">
        <v>290</v>
      </c>
      <c r="AE25" s="60">
        <v>4.34</v>
      </c>
      <c r="AF25" s="60" t="s">
        <v>292</v>
      </c>
      <c r="AI25" s="60">
        <v>0.47</v>
      </c>
      <c r="AJ25" s="60" t="s">
        <v>293</v>
      </c>
      <c r="AM25" s="60">
        <v>3.49</v>
      </c>
      <c r="AN25" s="60" t="s">
        <v>296</v>
      </c>
      <c r="AQ25" s="60">
        <v>0.21</v>
      </c>
      <c r="AR25" s="60" t="s">
        <v>298</v>
      </c>
      <c r="AU25" s="60">
        <v>0.15</v>
      </c>
      <c r="AV25" s="60" t="s">
        <v>299</v>
      </c>
      <c r="AY25" s="60">
        <v>0.02</v>
      </c>
      <c r="AZ25" s="60" t="s">
        <v>301</v>
      </c>
      <c r="BD25" s="60">
        <v>1634</v>
      </c>
      <c r="BE25" s="60" t="s">
        <v>303</v>
      </c>
      <c r="BH25" s="60">
        <v>6.4</v>
      </c>
      <c r="BI25" s="60" t="s">
        <v>305</v>
      </c>
    </row>
    <row r="26" spans="1:61">
      <c r="A26" s="60" t="s">
        <v>236</v>
      </c>
      <c r="B26" s="192">
        <v>11.43</v>
      </c>
      <c r="F26" s="60">
        <v>14.8</v>
      </c>
      <c r="J26" s="60">
        <v>55.1</v>
      </c>
      <c r="N26" s="111">
        <v>48.2</v>
      </c>
      <c r="R26" s="111">
        <v>12.9</v>
      </c>
      <c r="V26" s="60">
        <v>26.9</v>
      </c>
      <c r="Z26" s="60">
        <v>20.9</v>
      </c>
      <c r="AE26" s="60">
        <v>11.56</v>
      </c>
      <c r="AI26" s="60">
        <v>0.9</v>
      </c>
      <c r="AM26" s="60">
        <v>10</v>
      </c>
      <c r="AQ26" s="60">
        <v>0.27</v>
      </c>
      <c r="AU26" s="60">
        <v>0.38</v>
      </c>
      <c r="AY26" s="60">
        <v>0.01</v>
      </c>
      <c r="BD26" s="60">
        <v>1941</v>
      </c>
      <c r="BH26" s="60">
        <v>6.1</v>
      </c>
    </row>
    <row r="27" spans="1:61">
      <c r="A27" s="60" t="s">
        <v>237</v>
      </c>
      <c r="B27" s="192">
        <v>11.16</v>
      </c>
      <c r="F27" s="60">
        <v>14</v>
      </c>
      <c r="J27" s="60">
        <v>51</v>
      </c>
      <c r="N27" s="111">
        <v>45.7</v>
      </c>
      <c r="R27" s="111">
        <v>12.5</v>
      </c>
      <c r="V27" s="60">
        <v>27.5</v>
      </c>
      <c r="Z27" s="60">
        <v>22.7</v>
      </c>
      <c r="AE27" s="60">
        <v>9.91</v>
      </c>
      <c r="AI27" s="60">
        <v>1.3</v>
      </c>
      <c r="AM27" s="60">
        <v>7.89</v>
      </c>
      <c r="AQ27" s="60">
        <v>0.52</v>
      </c>
      <c r="AU27" s="60">
        <v>0.19</v>
      </c>
      <c r="AY27" s="60">
        <v>0.01</v>
      </c>
      <c r="BD27" s="60">
        <v>1822</v>
      </c>
      <c r="BH27" s="60">
        <v>6.3</v>
      </c>
    </row>
    <row r="28" spans="1:61">
      <c r="A28" s="60" t="s">
        <v>238</v>
      </c>
      <c r="B28" s="192">
        <v>10.68</v>
      </c>
      <c r="F28" s="60">
        <v>13.9</v>
      </c>
      <c r="J28" s="60">
        <v>51.6</v>
      </c>
      <c r="N28" s="111">
        <v>48.3</v>
      </c>
      <c r="R28" s="111">
        <v>13</v>
      </c>
      <c r="V28" s="60">
        <v>26.9</v>
      </c>
      <c r="Z28" s="60">
        <v>20.3</v>
      </c>
      <c r="AE28" s="60">
        <v>9.32</v>
      </c>
      <c r="AI28" s="60">
        <v>0.92</v>
      </c>
      <c r="AM28" s="60">
        <v>7.82</v>
      </c>
      <c r="AQ28" s="60">
        <v>0.38</v>
      </c>
      <c r="AU28" s="60">
        <v>0.19</v>
      </c>
      <c r="AY28" s="60">
        <v>0.01</v>
      </c>
      <c r="BD28" s="60">
        <v>1708</v>
      </c>
      <c r="BH28" s="60">
        <v>6.2</v>
      </c>
    </row>
    <row r="29" spans="1:61">
      <c r="A29" s="60" t="s">
        <v>239</v>
      </c>
      <c r="B29" s="192">
        <v>11.16</v>
      </c>
      <c r="F29" s="60">
        <v>14.3</v>
      </c>
      <c r="J29" s="60">
        <v>54.7</v>
      </c>
      <c r="N29" s="111">
        <v>49</v>
      </c>
      <c r="R29" s="111">
        <v>12.8</v>
      </c>
      <c r="V29" s="60">
        <v>26.1</v>
      </c>
      <c r="Z29" s="60">
        <v>20.5</v>
      </c>
      <c r="AE29" s="60">
        <v>8.73</v>
      </c>
      <c r="AI29" s="60">
        <v>0.68</v>
      </c>
      <c r="AM29" s="60">
        <v>7.68</v>
      </c>
      <c r="AQ29" s="60">
        <v>0.24</v>
      </c>
      <c r="AU29" s="60">
        <v>0.12</v>
      </c>
      <c r="AY29" s="60">
        <v>0.01</v>
      </c>
      <c r="BD29" s="60">
        <v>1670</v>
      </c>
      <c r="BH29" s="60">
        <v>6.8</v>
      </c>
    </row>
    <row r="30" spans="1:61">
      <c r="A30" s="60" t="s">
        <v>240</v>
      </c>
      <c r="B30" s="192">
        <v>11.35</v>
      </c>
      <c r="F30" s="60">
        <v>14.8</v>
      </c>
      <c r="J30" s="60">
        <v>54.5</v>
      </c>
      <c r="N30" s="111">
        <v>48</v>
      </c>
      <c r="R30" s="111">
        <v>13</v>
      </c>
      <c r="V30" s="60">
        <v>27.2</v>
      </c>
      <c r="Z30" s="60">
        <v>20.100000000000001</v>
      </c>
      <c r="AE30" s="60">
        <v>10.32</v>
      </c>
      <c r="AI30" s="60">
        <v>0.94</v>
      </c>
      <c r="AM30" s="60">
        <v>8.58</v>
      </c>
      <c r="AQ30" s="60">
        <v>0.52</v>
      </c>
      <c r="AU30" s="60">
        <v>0.26</v>
      </c>
      <c r="AY30" s="60">
        <v>0.02</v>
      </c>
      <c r="BD30" s="60">
        <v>2003</v>
      </c>
      <c r="BH30" s="60">
        <v>6.3</v>
      </c>
    </row>
    <row r="31" spans="1:61">
      <c r="A31" s="60" t="s">
        <v>241</v>
      </c>
      <c r="B31" s="192">
        <v>11.92</v>
      </c>
      <c r="F31" s="60">
        <v>15.4</v>
      </c>
      <c r="J31" s="60">
        <v>56.9</v>
      </c>
      <c r="N31" s="111">
        <v>47.7</v>
      </c>
      <c r="R31" s="111">
        <v>12.9</v>
      </c>
      <c r="V31" s="60">
        <v>27.1</v>
      </c>
      <c r="Z31" s="60">
        <v>21</v>
      </c>
      <c r="AE31" s="60">
        <v>9.52</v>
      </c>
      <c r="AI31" s="60">
        <v>0.67</v>
      </c>
      <c r="AM31" s="60">
        <v>8.2899999999999991</v>
      </c>
      <c r="AQ31" s="60">
        <v>0.37</v>
      </c>
      <c r="AU31" s="60">
        <v>0.18</v>
      </c>
      <c r="AY31" s="60">
        <v>0.01</v>
      </c>
      <c r="BD31" s="60">
        <v>1974</v>
      </c>
      <c r="BH31" s="60">
        <v>6.2</v>
      </c>
    </row>
    <row r="32" spans="1:61">
      <c r="A32" s="60" t="s">
        <v>242</v>
      </c>
      <c r="B32" s="192">
        <v>11.49</v>
      </c>
      <c r="F32" s="60">
        <v>14.8</v>
      </c>
      <c r="J32" s="60">
        <v>55.4</v>
      </c>
      <c r="N32" s="111">
        <v>48.2</v>
      </c>
      <c r="R32" s="111">
        <v>12.9</v>
      </c>
      <c r="V32" s="60">
        <v>26.7</v>
      </c>
      <c r="Z32" s="60">
        <v>20.7</v>
      </c>
      <c r="AE32" s="60">
        <v>7.33</v>
      </c>
      <c r="AI32" s="60">
        <v>0.78</v>
      </c>
      <c r="AM32" s="60">
        <v>6.06</v>
      </c>
      <c r="AQ32" s="60">
        <v>0.34</v>
      </c>
      <c r="AU32" s="60">
        <v>0.14000000000000001</v>
      </c>
      <c r="AY32" s="60">
        <v>0.01</v>
      </c>
      <c r="BD32" s="60">
        <v>2213</v>
      </c>
      <c r="BH32" s="60">
        <v>6.3</v>
      </c>
    </row>
    <row r="33" spans="1:60">
      <c r="A33" s="60" t="s">
        <v>243</v>
      </c>
      <c r="B33" s="192">
        <v>11.18</v>
      </c>
      <c r="F33" s="60">
        <v>14.8</v>
      </c>
      <c r="J33" s="60">
        <v>55.3</v>
      </c>
      <c r="N33" s="111">
        <v>49.5</v>
      </c>
      <c r="R33" s="111">
        <v>13.2</v>
      </c>
      <c r="V33" s="60">
        <v>26.8</v>
      </c>
      <c r="Z33" s="60">
        <v>20.100000000000001</v>
      </c>
      <c r="AE33" s="60">
        <v>11.31</v>
      </c>
      <c r="AI33" s="60">
        <v>0.65</v>
      </c>
      <c r="AM33" s="60">
        <v>9.94</v>
      </c>
      <c r="AQ33" s="60">
        <v>0.47</v>
      </c>
      <c r="AU33" s="60">
        <v>0.24</v>
      </c>
      <c r="AY33" s="60">
        <v>0.01</v>
      </c>
      <c r="BD33" s="60">
        <v>1143</v>
      </c>
      <c r="BH33" s="60">
        <v>6.9</v>
      </c>
    </row>
    <row r="34" spans="1:60">
      <c r="A34" s="60" t="s">
        <v>244</v>
      </c>
      <c r="B34" s="192">
        <v>11.02</v>
      </c>
      <c r="F34" s="60">
        <v>14.7</v>
      </c>
      <c r="J34" s="60">
        <v>54.4</v>
      </c>
      <c r="N34" s="111">
        <v>49.4</v>
      </c>
      <c r="R34" s="111">
        <v>13.3</v>
      </c>
      <c r="V34" s="60">
        <v>27</v>
      </c>
      <c r="Z34" s="60">
        <v>19.899999999999999</v>
      </c>
      <c r="AE34" s="60">
        <v>9.2899999999999991</v>
      </c>
      <c r="AI34" s="60">
        <v>0.62</v>
      </c>
      <c r="AM34" s="60">
        <v>7.89</v>
      </c>
      <c r="AQ34" s="60">
        <v>0.52</v>
      </c>
      <c r="AU34" s="60">
        <v>0.25</v>
      </c>
      <c r="AY34" s="60">
        <v>0.01</v>
      </c>
      <c r="BD34" s="60">
        <v>1662</v>
      </c>
      <c r="BH34" s="60">
        <v>6.5</v>
      </c>
    </row>
    <row r="35" spans="1:60">
      <c r="A35" s="60" t="s">
        <v>245</v>
      </c>
      <c r="B35" s="192">
        <v>10.92</v>
      </c>
      <c r="F35" s="60">
        <v>14.2</v>
      </c>
      <c r="J35" s="60">
        <v>52.8</v>
      </c>
      <c r="N35" s="111">
        <v>48.4</v>
      </c>
      <c r="R35" s="111">
        <v>13</v>
      </c>
      <c r="V35" s="60">
        <v>26.9</v>
      </c>
      <c r="Z35" s="60">
        <v>20.5</v>
      </c>
      <c r="AE35" s="60">
        <v>6.53</v>
      </c>
      <c r="AI35" s="60">
        <v>0.54</v>
      </c>
      <c r="AM35" s="60">
        <v>5.47</v>
      </c>
      <c r="AQ35" s="60">
        <v>0.3</v>
      </c>
      <c r="AU35" s="60">
        <v>0.2</v>
      </c>
      <c r="AY35" s="60">
        <v>0.02</v>
      </c>
      <c r="BD35" s="60">
        <v>2052</v>
      </c>
      <c r="BH35" s="60">
        <v>6.3</v>
      </c>
    </row>
    <row r="36" spans="1:60">
      <c r="A36" s="60" t="s">
        <v>246</v>
      </c>
      <c r="B36" s="192">
        <v>10.87</v>
      </c>
      <c r="F36" s="60">
        <v>14.3</v>
      </c>
      <c r="J36" s="60">
        <v>53.4</v>
      </c>
      <c r="N36" s="111">
        <v>49.1</v>
      </c>
      <c r="R36" s="111">
        <v>13.2</v>
      </c>
      <c r="V36" s="60">
        <v>26.8</v>
      </c>
      <c r="Z36" s="60">
        <v>20.2</v>
      </c>
      <c r="AE36" s="60">
        <v>6.73</v>
      </c>
      <c r="AI36" s="60">
        <v>0.65</v>
      </c>
      <c r="AM36" s="60">
        <v>5.66</v>
      </c>
      <c r="AQ36" s="60">
        <v>0.28999999999999998</v>
      </c>
      <c r="AU36" s="60">
        <v>0.12</v>
      </c>
      <c r="AY36" s="60">
        <v>0.01</v>
      </c>
      <c r="BD36" s="60">
        <v>1843</v>
      </c>
      <c r="BH36" s="60">
        <v>6.5</v>
      </c>
    </row>
    <row r="37" spans="1:60">
      <c r="A37" s="60" t="s">
        <v>247</v>
      </c>
      <c r="B37" s="192">
        <v>11.4</v>
      </c>
      <c r="F37" s="60">
        <v>15.1</v>
      </c>
      <c r="J37" s="60">
        <v>55.5</v>
      </c>
      <c r="N37" s="111">
        <v>48.7</v>
      </c>
      <c r="R37" s="111">
        <v>13.2</v>
      </c>
      <c r="V37" s="60">
        <v>27.2</v>
      </c>
      <c r="Z37" s="60">
        <v>21</v>
      </c>
      <c r="AE37" s="60">
        <v>6.89</v>
      </c>
      <c r="AI37" s="60">
        <v>0.54</v>
      </c>
      <c r="AM37" s="60">
        <v>6.06</v>
      </c>
      <c r="AQ37" s="60">
        <v>0.18</v>
      </c>
      <c r="AU37" s="60">
        <v>0.1</v>
      </c>
      <c r="AY37" s="60">
        <v>0.01</v>
      </c>
      <c r="BD37" s="60">
        <v>1756</v>
      </c>
      <c r="BH37" s="191">
        <v>6.3</v>
      </c>
    </row>
    <row r="38" spans="1:60">
      <c r="A38" s="60" t="s">
        <v>248</v>
      </c>
      <c r="B38" s="192">
        <v>10.81</v>
      </c>
      <c r="F38" s="60">
        <v>14.3</v>
      </c>
      <c r="J38" s="60">
        <v>52.9</v>
      </c>
      <c r="N38" s="111">
        <v>48.9</v>
      </c>
      <c r="R38" s="111">
        <v>13.2</v>
      </c>
      <c r="V38" s="60">
        <v>27</v>
      </c>
      <c r="Z38" s="60">
        <v>20.100000000000001</v>
      </c>
      <c r="AE38" s="60">
        <v>6.57</v>
      </c>
      <c r="AI38" s="60">
        <v>0.71</v>
      </c>
      <c r="AM38" s="60">
        <v>5.5</v>
      </c>
      <c r="AQ38" s="60">
        <v>0.28000000000000003</v>
      </c>
      <c r="AU38" s="60">
        <v>7.0000000000000007E-2</v>
      </c>
      <c r="AY38" s="60">
        <v>0.01</v>
      </c>
      <c r="BD38" s="60">
        <v>1730</v>
      </c>
      <c r="BH38" s="60">
        <v>6.3</v>
      </c>
    </row>
    <row r="39" spans="1:60">
      <c r="A39" s="60" t="s">
        <v>249</v>
      </c>
      <c r="B39" s="192">
        <v>11.19</v>
      </c>
      <c r="F39" s="60">
        <v>14.7</v>
      </c>
      <c r="J39" s="60">
        <v>54.3</v>
      </c>
      <c r="N39" s="111">
        <v>48.5</v>
      </c>
      <c r="R39" s="111">
        <v>13.1</v>
      </c>
      <c r="V39" s="60">
        <v>27.1</v>
      </c>
      <c r="Z39" s="60">
        <v>20.3</v>
      </c>
      <c r="AE39" s="60">
        <v>5.63</v>
      </c>
      <c r="AI39" s="60">
        <v>0.8</v>
      </c>
      <c r="AM39" s="60">
        <v>4.46</v>
      </c>
      <c r="AQ39" s="60">
        <v>0.21</v>
      </c>
      <c r="AU39" s="60">
        <v>0.14000000000000001</v>
      </c>
      <c r="AY39" s="60">
        <v>0.02</v>
      </c>
      <c r="BD39" s="60">
        <v>1622</v>
      </c>
      <c r="BH39" s="60">
        <v>6.4</v>
      </c>
    </row>
    <row r="40" spans="1:60">
      <c r="A40" s="60" t="s">
        <v>250</v>
      </c>
      <c r="B40" s="192">
        <v>11.18</v>
      </c>
      <c r="F40" s="60">
        <v>14.4</v>
      </c>
      <c r="J40" s="60">
        <v>54.9</v>
      </c>
      <c r="N40" s="111">
        <v>49.1</v>
      </c>
      <c r="R40" s="111">
        <v>12.9</v>
      </c>
      <c r="V40" s="60">
        <v>26.2</v>
      </c>
      <c r="Z40" s="60">
        <v>20.100000000000001</v>
      </c>
      <c r="AE40" s="60">
        <v>5.6</v>
      </c>
      <c r="AI40" s="60">
        <v>0.54</v>
      </c>
      <c r="AM40" s="60">
        <v>4.75</v>
      </c>
      <c r="AQ40" s="60">
        <v>0.17</v>
      </c>
      <c r="AU40" s="60">
        <v>0.11</v>
      </c>
      <c r="AY40" s="60">
        <v>0.03</v>
      </c>
      <c r="BD40" s="60">
        <v>1744</v>
      </c>
      <c r="BH40" s="60">
        <v>6.3</v>
      </c>
    </row>
  </sheetData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44"/>
  <sheetViews>
    <sheetView workbookViewId="0">
      <selection activeCell="D46" sqref="D46"/>
    </sheetView>
  </sheetViews>
  <sheetFormatPr defaultRowHeight="14.5"/>
  <cols>
    <col min="1" max="1" width="19.5" style="297" bestFit="1" customWidth="1"/>
    <col min="2" max="4" width="14.19921875" style="297" customWidth="1"/>
    <col min="5" max="16384" width="8.796875" style="297"/>
  </cols>
  <sheetData>
    <row r="1" spans="1:4" ht="16.5">
      <c r="A1" s="21"/>
      <c r="B1" s="443" t="s">
        <v>340</v>
      </c>
      <c r="C1" s="444"/>
      <c r="D1" s="445"/>
    </row>
    <row r="2" spans="1:4">
      <c r="A2" s="298" t="s">
        <v>332</v>
      </c>
      <c r="B2" s="288">
        <v>3</v>
      </c>
      <c r="C2" s="288">
        <v>0.5</v>
      </c>
      <c r="D2" s="289">
        <v>0.1</v>
      </c>
    </row>
    <row r="3" spans="1:4">
      <c r="A3" s="52" t="s">
        <v>12</v>
      </c>
      <c r="B3" s="295">
        <v>195.67500000000001</v>
      </c>
      <c r="C3" s="295">
        <v>21.45</v>
      </c>
      <c r="D3" s="296">
        <v>9.4949999999999992</v>
      </c>
    </row>
    <row r="4" spans="1:4">
      <c r="A4" s="52" t="s">
        <v>15</v>
      </c>
      <c r="B4" s="295">
        <v>184.85</v>
      </c>
      <c r="C4" s="295">
        <v>34</v>
      </c>
      <c r="D4" s="296">
        <v>16.535</v>
      </c>
    </row>
    <row r="5" spans="1:4">
      <c r="A5" s="52" t="s">
        <v>17</v>
      </c>
      <c r="B5" s="295">
        <v>126.9</v>
      </c>
      <c r="C5" s="295">
        <v>26.14</v>
      </c>
      <c r="D5" s="296">
        <v>14.675000000000001</v>
      </c>
    </row>
    <row r="6" spans="1:4">
      <c r="A6" s="52" t="s">
        <v>333</v>
      </c>
      <c r="B6" s="295">
        <v>145.1</v>
      </c>
      <c r="C6" s="295">
        <v>24.605</v>
      </c>
      <c r="D6" s="296">
        <v>11.225</v>
      </c>
    </row>
    <row r="7" spans="1:4">
      <c r="A7" s="52" t="s">
        <v>334</v>
      </c>
      <c r="B7" s="295">
        <v>190.1</v>
      </c>
      <c r="C7" s="295">
        <v>29.14</v>
      </c>
      <c r="D7" s="296">
        <v>10.72</v>
      </c>
    </row>
    <row r="8" spans="1:4">
      <c r="A8" s="52"/>
      <c r="B8" s="295"/>
      <c r="C8" s="295"/>
      <c r="D8" s="296"/>
    </row>
    <row r="9" spans="1:4">
      <c r="A9" s="52" t="s">
        <v>337</v>
      </c>
      <c r="B9" s="295">
        <f>MEDIAN(B3:B7)</f>
        <v>184.85</v>
      </c>
      <c r="C9" s="295">
        <f t="shared" ref="C9:D9" si="0">AVERAGE(C3:C7)</f>
        <v>27.067</v>
      </c>
      <c r="D9" s="296">
        <f t="shared" si="0"/>
        <v>12.53</v>
      </c>
    </row>
    <row r="10" spans="1:4">
      <c r="A10" s="92" t="s">
        <v>338</v>
      </c>
      <c r="B10" s="291">
        <f>MAX(B3:B7)</f>
        <v>195.67500000000001</v>
      </c>
      <c r="C10" s="291">
        <f t="shared" ref="C10:D10" si="1">MAX(C3:C7)</f>
        <v>34</v>
      </c>
      <c r="D10" s="292">
        <f t="shared" si="1"/>
        <v>16.535</v>
      </c>
    </row>
    <row r="11" spans="1:4">
      <c r="A11" s="92" t="s">
        <v>336</v>
      </c>
      <c r="B11" s="291">
        <f>MIN(B3:B7)</f>
        <v>126.9</v>
      </c>
      <c r="C11" s="291">
        <f t="shared" ref="C11:D11" si="2">MIN(C3:C7)</f>
        <v>21.45</v>
      </c>
      <c r="D11" s="292">
        <f t="shared" si="2"/>
        <v>9.4949999999999992</v>
      </c>
    </row>
    <row r="12" spans="1:4">
      <c r="A12" s="92" t="s">
        <v>335</v>
      </c>
      <c r="B12" s="291">
        <f>B10/B11</f>
        <v>1.5419621749408983</v>
      </c>
      <c r="C12" s="291">
        <f t="shared" ref="C12:D12" si="3">C10/C11</f>
        <v>1.5850815850815851</v>
      </c>
      <c r="D12" s="292">
        <f t="shared" si="3"/>
        <v>1.7414428646656137</v>
      </c>
    </row>
    <row r="13" spans="1:4" ht="15" thickBot="1">
      <c r="A13" s="102" t="s">
        <v>339</v>
      </c>
      <c r="B13" s="293">
        <f>STDEV(B3:B7)/AVERAGE(B3:B7)</f>
        <v>0.18169756008830115</v>
      </c>
      <c r="C13" s="293">
        <f t="shared" ref="C13:D13" si="4">STDEV(C3:C7)/AVERAGE(C3:C7)</f>
        <v>0.17605856633057893</v>
      </c>
      <c r="D13" s="294">
        <f t="shared" si="4"/>
        <v>0.23550731367434502</v>
      </c>
    </row>
    <row r="14" spans="1:4" ht="15" thickBot="1"/>
    <row r="15" spans="1:4" ht="16.5">
      <c r="A15" s="21"/>
      <c r="B15" s="435" t="s">
        <v>342</v>
      </c>
      <c r="C15" s="435"/>
      <c r="D15" s="436"/>
    </row>
    <row r="16" spans="1:4">
      <c r="A16" s="298" t="s">
        <v>341</v>
      </c>
      <c r="B16" s="288">
        <v>3</v>
      </c>
      <c r="C16" s="288">
        <v>0.5</v>
      </c>
      <c r="D16" s="289">
        <v>0.1</v>
      </c>
    </row>
    <row r="17" spans="1:4">
      <c r="A17" s="52" t="s">
        <v>12</v>
      </c>
      <c r="B17" s="6">
        <v>116.1</v>
      </c>
      <c r="C17" s="6">
        <v>20.399999999999999</v>
      </c>
      <c r="D17" s="12">
        <v>3.4</v>
      </c>
    </row>
    <row r="18" spans="1:4">
      <c r="A18" s="52" t="s">
        <v>15</v>
      </c>
      <c r="B18" s="6">
        <v>208.4</v>
      </c>
      <c r="C18" s="6">
        <v>32.4</v>
      </c>
      <c r="D18" s="12">
        <v>7</v>
      </c>
    </row>
    <row r="19" spans="1:4">
      <c r="A19" s="52" t="s">
        <v>17</v>
      </c>
      <c r="B19" s="6">
        <v>114.1</v>
      </c>
      <c r="C19" s="6">
        <v>16.399999999999999</v>
      </c>
      <c r="D19" s="12">
        <v>3.9</v>
      </c>
    </row>
    <row r="20" spans="1:4">
      <c r="A20" s="52" t="s">
        <v>333</v>
      </c>
      <c r="B20" s="6">
        <v>100.7</v>
      </c>
      <c r="C20" s="6">
        <v>12.2</v>
      </c>
      <c r="D20" s="12">
        <v>3.1</v>
      </c>
    </row>
    <row r="21" spans="1:4">
      <c r="A21" s="52" t="s">
        <v>334</v>
      </c>
      <c r="B21" s="6">
        <v>264.10000000000002</v>
      </c>
      <c r="C21" s="6">
        <v>32.700000000000003</v>
      </c>
      <c r="D21" s="12">
        <v>2.8</v>
      </c>
    </row>
    <row r="22" spans="1:4">
      <c r="A22" s="52"/>
      <c r="B22" s="295"/>
      <c r="C22" s="295"/>
      <c r="D22" s="296"/>
    </row>
    <row r="23" spans="1:4">
      <c r="A23" s="52" t="s">
        <v>337</v>
      </c>
      <c r="B23" s="295">
        <f>MEDIAN(B17:B21)</f>
        <v>116.1</v>
      </c>
      <c r="C23" s="295">
        <f t="shared" ref="C23" si="5">AVERAGE(C17:C21)</f>
        <v>22.82</v>
      </c>
      <c r="D23" s="296">
        <f t="shared" ref="D23" si="6">AVERAGE(D17:D21)</f>
        <v>4.0400000000000009</v>
      </c>
    </row>
    <row r="24" spans="1:4">
      <c r="A24" s="92" t="s">
        <v>338</v>
      </c>
      <c r="B24" s="291">
        <f>MAX(B17:B21)</f>
        <v>264.10000000000002</v>
      </c>
      <c r="C24" s="291">
        <f t="shared" ref="C24:D24" si="7">MAX(C17:C21)</f>
        <v>32.700000000000003</v>
      </c>
      <c r="D24" s="292">
        <f t="shared" si="7"/>
        <v>7</v>
      </c>
    </row>
    <row r="25" spans="1:4">
      <c r="A25" s="92" t="s">
        <v>336</v>
      </c>
      <c r="B25" s="291">
        <f>MIN(B17:B21)</f>
        <v>100.7</v>
      </c>
      <c r="C25" s="291">
        <f t="shared" ref="C25:D25" si="8">MIN(C17:C21)</f>
        <v>12.2</v>
      </c>
      <c r="D25" s="292">
        <f t="shared" si="8"/>
        <v>2.8</v>
      </c>
    </row>
    <row r="26" spans="1:4">
      <c r="A26" s="92" t="s">
        <v>335</v>
      </c>
      <c r="B26" s="291">
        <f>B24/B25</f>
        <v>2.6226415094339623</v>
      </c>
      <c r="C26" s="291">
        <f t="shared" ref="C26" si="9">C24/C25</f>
        <v>2.6803278688524594</v>
      </c>
      <c r="D26" s="292">
        <f t="shared" ref="D26" si="10">D24/D25</f>
        <v>2.5</v>
      </c>
    </row>
    <row r="27" spans="1:4" ht="15" thickBot="1">
      <c r="A27" s="102" t="s">
        <v>339</v>
      </c>
      <c r="B27" s="293">
        <f>STDEV(B17:B21)/AVERAGE(B17:B21)</f>
        <v>0.44800447860738318</v>
      </c>
      <c r="C27" s="293">
        <f t="shared" ref="C27:D27" si="11">STDEV(C17:C21)/AVERAGE(C17:C21)</f>
        <v>0.40946928311444586</v>
      </c>
      <c r="D27" s="294">
        <f t="shared" si="11"/>
        <v>0.42173743545512721</v>
      </c>
    </row>
    <row r="28" spans="1:4" ht="15" thickBot="1"/>
    <row r="29" spans="1:4" ht="16.5">
      <c r="A29" s="21"/>
      <c r="B29" s="435" t="s">
        <v>342</v>
      </c>
      <c r="C29" s="435"/>
      <c r="D29" s="436"/>
    </row>
    <row r="30" spans="1:4">
      <c r="A30" s="298" t="s">
        <v>343</v>
      </c>
      <c r="B30" s="288">
        <v>3</v>
      </c>
      <c r="C30" s="288">
        <v>0.5</v>
      </c>
      <c r="D30" s="289">
        <v>0.1</v>
      </c>
    </row>
    <row r="31" spans="1:4">
      <c r="A31" s="52" t="s">
        <v>12</v>
      </c>
      <c r="B31" s="295">
        <v>27.74</v>
      </c>
      <c r="C31" s="295">
        <v>5.0724999999999998</v>
      </c>
      <c r="D31" s="296">
        <v>1.2589999999999999</v>
      </c>
    </row>
    <row r="32" spans="1:4">
      <c r="A32" s="52" t="s">
        <v>15</v>
      </c>
      <c r="B32" s="295">
        <v>38.270000000000003</v>
      </c>
      <c r="C32" s="295">
        <v>16.645</v>
      </c>
      <c r="D32" s="296">
        <v>2.1970000000000001</v>
      </c>
    </row>
    <row r="33" spans="1:4">
      <c r="A33" s="52" t="s">
        <v>17</v>
      </c>
      <c r="B33" s="295">
        <v>162.15</v>
      </c>
      <c r="C33" s="295">
        <v>3.1960000000000002</v>
      </c>
      <c r="D33" s="296">
        <v>0.57999999999999996</v>
      </c>
    </row>
    <row r="34" spans="1:4">
      <c r="A34" s="52" t="s">
        <v>333</v>
      </c>
      <c r="B34" s="295">
        <v>87.5</v>
      </c>
      <c r="C34" s="295">
        <v>17.63</v>
      </c>
      <c r="D34" s="296">
        <v>3.7774999999999999</v>
      </c>
    </row>
    <row r="35" spans="1:4">
      <c r="A35" s="52" t="s">
        <v>334</v>
      </c>
      <c r="B35" s="295">
        <v>136.4</v>
      </c>
      <c r="C35" s="295">
        <v>2.5825</v>
      </c>
      <c r="D35" s="296">
        <v>0.39850000000000002</v>
      </c>
    </row>
    <row r="36" spans="1:4">
      <c r="A36" s="52" t="s">
        <v>90</v>
      </c>
      <c r="B36" s="295">
        <v>74.260000000000005</v>
      </c>
      <c r="C36" s="295">
        <v>1.9444999999999999</v>
      </c>
      <c r="D36" s="296">
        <v>0.73850000000000005</v>
      </c>
    </row>
    <row r="37" spans="1:4">
      <c r="A37" s="52" t="s">
        <v>344</v>
      </c>
      <c r="B37" s="295">
        <v>59.07</v>
      </c>
      <c r="C37" s="295">
        <v>2.4119999999999999</v>
      </c>
      <c r="D37" s="296">
        <v>0.75949999999999995</v>
      </c>
    </row>
    <row r="38" spans="1:4">
      <c r="A38" s="52" t="s">
        <v>345</v>
      </c>
      <c r="B38" s="295">
        <v>119.8</v>
      </c>
      <c r="C38" s="295">
        <v>10.9925</v>
      </c>
      <c r="D38" s="296">
        <v>0.66149999999999998</v>
      </c>
    </row>
    <row r="39" spans="1:4">
      <c r="A39" s="52"/>
      <c r="B39" s="295"/>
      <c r="C39" s="295"/>
      <c r="D39" s="296"/>
    </row>
    <row r="40" spans="1:4">
      <c r="A40" s="52" t="s">
        <v>337</v>
      </c>
      <c r="B40" s="295">
        <f>MEDIAN(B31:B38)</f>
        <v>80.88</v>
      </c>
      <c r="C40" s="295">
        <f t="shared" ref="C40:D40" si="12">MEDIAN(C31:C38)</f>
        <v>4.1342499999999998</v>
      </c>
      <c r="D40" s="296">
        <f t="shared" si="12"/>
        <v>0.749</v>
      </c>
    </row>
    <row r="41" spans="1:4">
      <c r="A41" s="92" t="s">
        <v>338</v>
      </c>
      <c r="B41" s="291">
        <f>MAX(B31:B38)</f>
        <v>162.15</v>
      </c>
      <c r="C41" s="291">
        <f t="shared" ref="C41:D41" si="13">MAX(C31:C38)</f>
        <v>17.63</v>
      </c>
      <c r="D41" s="292">
        <f t="shared" si="13"/>
        <v>3.7774999999999999</v>
      </c>
    </row>
    <row r="42" spans="1:4">
      <c r="A42" s="92" t="s">
        <v>336</v>
      </c>
      <c r="B42" s="291">
        <f>MIN(B31:B38)</f>
        <v>27.74</v>
      </c>
      <c r="C42" s="291">
        <f t="shared" ref="C42:D42" si="14">MIN(C31:C38)</f>
        <v>1.9444999999999999</v>
      </c>
      <c r="D42" s="292">
        <f t="shared" si="14"/>
        <v>0.39850000000000002</v>
      </c>
    </row>
    <row r="43" spans="1:4">
      <c r="A43" s="92" t="s">
        <v>335</v>
      </c>
      <c r="B43" s="291">
        <f>B41/B42</f>
        <v>5.8453496755587606</v>
      </c>
      <c r="C43" s="291">
        <f t="shared" ref="C43:D43" si="15">C41/C42</f>
        <v>9.0665980971972235</v>
      </c>
      <c r="D43" s="292">
        <f t="shared" si="15"/>
        <v>9.4792973651191961</v>
      </c>
    </row>
    <row r="44" spans="1:4" ht="15" thickBot="1">
      <c r="A44" s="102" t="s">
        <v>339</v>
      </c>
      <c r="B44" s="293">
        <f>STDEV(B31:B38)/AVERAGE(B31:B38)</f>
        <v>0.54206663201978933</v>
      </c>
      <c r="C44" s="293">
        <f t="shared" ref="C44:D44" si="16">STDEV(C31:C38)/AVERAGE(C31:C38)</f>
        <v>0.87143661016239815</v>
      </c>
      <c r="D44" s="294">
        <f t="shared" si="16"/>
        <v>0.88862114253763469</v>
      </c>
    </row>
  </sheetData>
  <mergeCells count="3">
    <mergeCell ref="B1:D1"/>
    <mergeCell ref="B15:D15"/>
    <mergeCell ref="B29:D29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7"/>
  <sheetViews>
    <sheetView zoomScale="85" zoomScaleNormal="85" workbookViewId="0">
      <selection activeCell="H40" sqref="H40"/>
    </sheetView>
  </sheetViews>
  <sheetFormatPr defaultColWidth="9" defaultRowHeight="14"/>
  <cols>
    <col min="1" max="1" width="19.69921875" style="60" bestFit="1" customWidth="1"/>
    <col min="2" max="2" width="12.59765625" style="60" bestFit="1" customWidth="1"/>
    <col min="3" max="3" width="11.19921875" style="60" bestFit="1" customWidth="1"/>
    <col min="4" max="4" width="12.59765625" style="60" bestFit="1" customWidth="1"/>
    <col min="5" max="5" width="11.19921875" style="60" bestFit="1" customWidth="1"/>
    <col min="6" max="6" width="11.5" style="60" bestFit="1" customWidth="1"/>
    <col min="7" max="7" width="21.19921875" style="60" bestFit="1" customWidth="1"/>
    <col min="8" max="8" width="12.59765625" style="60" bestFit="1" customWidth="1"/>
    <col min="9" max="9" width="11.19921875" style="60" bestFit="1" customWidth="1"/>
    <col min="10" max="10" width="12.59765625" style="60" bestFit="1" customWidth="1"/>
    <col min="11" max="11" width="11.19921875" style="60" bestFit="1" customWidth="1"/>
    <col min="12" max="12" width="12.59765625" style="60" bestFit="1" customWidth="1"/>
    <col min="13" max="13" width="19.69921875" style="60" bestFit="1" customWidth="1"/>
    <col min="14" max="15" width="12.59765625" style="60" bestFit="1" customWidth="1"/>
    <col min="16" max="16" width="11.19921875" style="60" bestFit="1" customWidth="1"/>
    <col min="17" max="17" width="13.19921875" style="60" bestFit="1" customWidth="1"/>
    <col min="18" max="18" width="12.59765625" style="62" bestFit="1" customWidth="1"/>
    <col min="19" max="19" width="13.19921875" style="62" bestFit="1" customWidth="1"/>
    <col min="20" max="20" width="11.19921875" style="62" bestFit="1" customWidth="1"/>
    <col min="21" max="21" width="16.8984375" style="60" bestFit="1" customWidth="1"/>
    <col min="22" max="16384" width="9" style="60"/>
  </cols>
  <sheetData>
    <row r="1" spans="1:21" ht="14.5" thickBot="1">
      <c r="A1" s="59" t="s">
        <v>3</v>
      </c>
      <c r="G1" s="61" t="s">
        <v>1</v>
      </c>
      <c r="H1" s="59"/>
      <c r="I1" s="59"/>
      <c r="J1" s="59"/>
      <c r="K1" s="59"/>
      <c r="M1" s="59" t="s">
        <v>0</v>
      </c>
      <c r="Q1" s="59" t="s">
        <v>4</v>
      </c>
    </row>
    <row r="2" spans="1:21" ht="17.399999999999999" customHeight="1" thickBot="1">
      <c r="A2" s="63"/>
      <c r="B2" s="311" t="s">
        <v>164</v>
      </c>
      <c r="C2" s="311"/>
      <c r="D2" s="311"/>
      <c r="E2" s="312"/>
      <c r="F2" s="3"/>
      <c r="G2" s="63"/>
      <c r="H2" s="311" t="s">
        <v>164</v>
      </c>
      <c r="I2" s="311"/>
      <c r="J2" s="311"/>
      <c r="K2" s="312"/>
      <c r="M2" s="63"/>
      <c r="N2" s="311" t="s">
        <v>164</v>
      </c>
      <c r="O2" s="312"/>
      <c r="Q2" s="64"/>
      <c r="R2" s="228" t="s">
        <v>323</v>
      </c>
      <c r="S2" s="65"/>
      <c r="T2" s="229" t="s">
        <v>324</v>
      </c>
    </row>
    <row r="3" spans="1:21">
      <c r="A3" s="66"/>
      <c r="B3" s="309" t="s">
        <v>153</v>
      </c>
      <c r="C3" s="309"/>
      <c r="D3" s="309"/>
      <c r="E3" s="310"/>
      <c r="F3" s="67"/>
      <c r="G3" s="52"/>
      <c r="H3" s="309" t="s">
        <v>153</v>
      </c>
      <c r="I3" s="309"/>
      <c r="J3" s="309"/>
      <c r="K3" s="310"/>
      <c r="M3" s="52"/>
      <c r="N3" s="309" t="s">
        <v>153</v>
      </c>
      <c r="O3" s="310"/>
      <c r="Q3" s="225" t="s">
        <v>10</v>
      </c>
      <c r="R3" s="7">
        <v>0</v>
      </c>
      <c r="S3" s="213" t="s">
        <v>10</v>
      </c>
      <c r="T3" s="35">
        <v>1</v>
      </c>
      <c r="U3" s="218" t="s">
        <v>11</v>
      </c>
    </row>
    <row r="4" spans="1:21" ht="15.65" customHeight="1" thickBot="1">
      <c r="A4" s="68"/>
      <c r="B4" s="313" t="s">
        <v>196</v>
      </c>
      <c r="C4" s="313"/>
      <c r="D4" s="313"/>
      <c r="E4" s="314"/>
      <c r="F4" s="62"/>
      <c r="G4" s="53"/>
      <c r="H4" s="313" t="s">
        <v>196</v>
      </c>
      <c r="I4" s="313"/>
      <c r="J4" s="313"/>
      <c r="K4" s="314"/>
      <c r="M4" s="53"/>
      <c r="N4" s="313" t="s">
        <v>196</v>
      </c>
      <c r="O4" s="314"/>
      <c r="Q4" s="327">
        <f>12/19</f>
        <v>0.63157894736842102</v>
      </c>
      <c r="R4" s="7">
        <v>1</v>
      </c>
      <c r="S4" s="324">
        <f>12/17</f>
        <v>0.70588235294117652</v>
      </c>
      <c r="T4" s="35">
        <v>1</v>
      </c>
      <c r="U4" s="217" t="s">
        <v>14</v>
      </c>
    </row>
    <row r="5" spans="1:21" ht="17">
      <c r="A5" s="51"/>
      <c r="B5" s="332" t="s">
        <v>5</v>
      </c>
      <c r="C5" s="332"/>
      <c r="D5" s="330" t="s">
        <v>6</v>
      </c>
      <c r="E5" s="331"/>
      <c r="F5" s="62"/>
      <c r="G5" s="63"/>
      <c r="H5" s="311" t="s">
        <v>7</v>
      </c>
      <c r="I5" s="311"/>
      <c r="J5" s="311" t="s">
        <v>8</v>
      </c>
      <c r="K5" s="312"/>
      <c r="M5" s="63"/>
      <c r="N5" s="228" t="s">
        <v>323</v>
      </c>
      <c r="O5" s="229" t="s">
        <v>324</v>
      </c>
      <c r="Q5" s="328"/>
      <c r="R5" s="9">
        <v>1</v>
      </c>
      <c r="S5" s="325"/>
      <c r="T5" s="35">
        <v>1</v>
      </c>
    </row>
    <row r="6" spans="1:21" ht="17">
      <c r="A6" s="52"/>
      <c r="B6" s="227" t="s">
        <v>323</v>
      </c>
      <c r="C6" s="227" t="s">
        <v>324</v>
      </c>
      <c r="D6" s="227" t="s">
        <v>323</v>
      </c>
      <c r="E6" s="230" t="s">
        <v>324</v>
      </c>
      <c r="F6" s="62"/>
      <c r="G6" s="52"/>
      <c r="H6" s="227" t="s">
        <v>323</v>
      </c>
      <c r="I6" s="227" t="s">
        <v>324</v>
      </c>
      <c r="J6" s="227" t="s">
        <v>323</v>
      </c>
      <c r="K6" s="230" t="s">
        <v>324</v>
      </c>
      <c r="M6" s="52" t="s">
        <v>9</v>
      </c>
      <c r="N6" s="57">
        <v>73</v>
      </c>
      <c r="O6" s="70">
        <v>45</v>
      </c>
      <c r="Q6" s="328"/>
      <c r="R6" s="7">
        <v>0</v>
      </c>
      <c r="S6" s="325"/>
      <c r="T6" s="35">
        <v>0</v>
      </c>
    </row>
    <row r="7" spans="1:21">
      <c r="A7" s="52" t="s">
        <v>9</v>
      </c>
      <c r="B7" s="71">
        <v>5.4285709999999998</v>
      </c>
      <c r="C7" s="71">
        <v>4.6428570000000002</v>
      </c>
      <c r="D7" s="71">
        <v>0.14285709999999999</v>
      </c>
      <c r="E7" s="72">
        <v>0.28571429999999998</v>
      </c>
      <c r="F7" s="62"/>
      <c r="G7" s="52" t="s">
        <v>12</v>
      </c>
      <c r="H7" s="71">
        <v>2.8395899999999998</v>
      </c>
      <c r="I7" s="71">
        <v>2.8749169999999999</v>
      </c>
      <c r="J7" s="71">
        <v>9.2134339999999995</v>
      </c>
      <c r="K7" s="72">
        <v>9.6910729999999994</v>
      </c>
      <c r="M7" s="52" t="s">
        <v>13</v>
      </c>
      <c r="N7" s="57">
        <v>93</v>
      </c>
      <c r="O7" s="70">
        <v>67</v>
      </c>
      <c r="Q7" s="328"/>
      <c r="R7" s="7">
        <v>1</v>
      </c>
      <c r="S7" s="325"/>
      <c r="T7" s="35">
        <v>0</v>
      </c>
    </row>
    <row r="8" spans="1:21">
      <c r="A8" s="52" t="s">
        <v>13</v>
      </c>
      <c r="B8" s="73">
        <v>4.2</v>
      </c>
      <c r="C8" s="71">
        <v>3.7058819999999999</v>
      </c>
      <c r="D8" s="73">
        <v>0.4</v>
      </c>
      <c r="E8" s="72">
        <v>0.35294120000000001</v>
      </c>
      <c r="F8" s="62"/>
      <c r="G8" s="52" t="s">
        <v>15</v>
      </c>
      <c r="H8" s="71">
        <v>2.7277</v>
      </c>
      <c r="I8" s="71">
        <v>2.831137</v>
      </c>
      <c r="J8" s="71">
        <v>8.1633359999999993</v>
      </c>
      <c r="K8" s="72">
        <v>9.3686199999999999</v>
      </c>
      <c r="M8" s="52" t="s">
        <v>16</v>
      </c>
      <c r="N8" s="57">
        <v>215</v>
      </c>
      <c r="O8" s="70">
        <v>547</v>
      </c>
      <c r="Q8" s="328"/>
      <c r="R8" s="7">
        <v>0</v>
      </c>
      <c r="S8" s="325"/>
      <c r="T8" s="35">
        <v>1</v>
      </c>
    </row>
    <row r="9" spans="1:21">
      <c r="A9" s="52" t="s">
        <v>16</v>
      </c>
      <c r="B9" s="71">
        <v>4.125</v>
      </c>
      <c r="C9" s="71">
        <v>4.875</v>
      </c>
      <c r="D9" s="71">
        <v>0.4375</v>
      </c>
      <c r="E9" s="72">
        <v>0.25</v>
      </c>
      <c r="F9" s="62"/>
      <c r="G9" s="52" t="s">
        <v>17</v>
      </c>
      <c r="H9" s="71">
        <v>2.7633200000000002</v>
      </c>
      <c r="I9" s="71">
        <v>2.938977</v>
      </c>
      <c r="J9" s="74">
        <v>9.0025429999999993</v>
      </c>
      <c r="K9" s="72">
        <v>10.06659</v>
      </c>
      <c r="M9" s="52" t="s">
        <v>18</v>
      </c>
      <c r="N9" s="57">
        <v>444</v>
      </c>
      <c r="O9" s="70">
        <v>55</v>
      </c>
      <c r="Q9" s="328"/>
      <c r="R9" s="7">
        <v>0</v>
      </c>
      <c r="S9" s="325"/>
      <c r="T9" s="35">
        <v>0</v>
      </c>
    </row>
    <row r="10" spans="1:21" ht="14.5" thickBot="1">
      <c r="A10" s="52" t="s">
        <v>18</v>
      </c>
      <c r="B10" s="71">
        <v>5.1875</v>
      </c>
      <c r="C10" s="71">
        <v>6.1333330000000004</v>
      </c>
      <c r="D10" s="71">
        <v>0.375</v>
      </c>
      <c r="E10" s="72">
        <v>0.46666669999999999</v>
      </c>
      <c r="F10" s="62"/>
      <c r="G10" s="53"/>
      <c r="H10" s="58"/>
      <c r="I10" s="58"/>
      <c r="J10" s="58"/>
      <c r="K10" s="75"/>
      <c r="M10" s="52" t="s">
        <v>19</v>
      </c>
      <c r="N10" s="57">
        <v>314</v>
      </c>
      <c r="O10" s="70">
        <v>99</v>
      </c>
      <c r="Q10" s="328"/>
      <c r="R10" s="7">
        <v>1</v>
      </c>
      <c r="S10" s="325"/>
      <c r="T10" s="35">
        <v>1</v>
      </c>
    </row>
    <row r="11" spans="1:21">
      <c r="A11" s="52" t="s">
        <v>19</v>
      </c>
      <c r="B11" s="71">
        <v>5.4166670000000003</v>
      </c>
      <c r="C11" s="71">
        <v>6.4285709999999998</v>
      </c>
      <c r="D11" s="71">
        <v>0.75</v>
      </c>
      <c r="E11" s="72">
        <v>0.35714289999999999</v>
      </c>
      <c r="F11" s="62"/>
      <c r="G11" s="51" t="s">
        <v>20</v>
      </c>
      <c r="H11" s="76">
        <f>AVERAGE(H7:H9)</f>
        <v>2.7768700000000002</v>
      </c>
      <c r="I11" s="76">
        <f t="shared" ref="I11:K11" si="0">AVERAGE(I7:I9)</f>
        <v>2.8816769999999998</v>
      </c>
      <c r="J11" s="76">
        <f t="shared" si="0"/>
        <v>8.7931043333333339</v>
      </c>
      <c r="K11" s="77">
        <f t="shared" si="0"/>
        <v>9.7087610000000009</v>
      </c>
      <c r="M11" s="52" t="s">
        <v>21</v>
      </c>
      <c r="N11" s="57">
        <v>99</v>
      </c>
      <c r="O11" s="70">
        <v>26</v>
      </c>
      <c r="Q11" s="328"/>
      <c r="R11" s="7">
        <v>1</v>
      </c>
      <c r="S11" s="325"/>
      <c r="T11" s="36">
        <v>0</v>
      </c>
    </row>
    <row r="12" spans="1:21">
      <c r="A12" s="52" t="s">
        <v>21</v>
      </c>
      <c r="B12" s="71">
        <v>4</v>
      </c>
      <c r="C12" s="71">
        <v>5.1538459999999997</v>
      </c>
      <c r="D12" s="71">
        <v>0.25</v>
      </c>
      <c r="E12" s="72">
        <v>0.23076920000000001</v>
      </c>
      <c r="F12" s="62"/>
      <c r="G12" s="52" t="s">
        <v>154</v>
      </c>
      <c r="H12" s="309">
        <v>8.2600000000000007E-2</v>
      </c>
      <c r="I12" s="309"/>
      <c r="J12" s="309">
        <v>7.2999999999999995E-2</v>
      </c>
      <c r="K12" s="310"/>
      <c r="M12" s="52" t="s">
        <v>22</v>
      </c>
      <c r="N12" s="57">
        <v>75</v>
      </c>
      <c r="O12" s="70">
        <v>87</v>
      </c>
      <c r="Q12" s="328"/>
      <c r="R12" s="7">
        <v>1</v>
      </c>
      <c r="S12" s="325"/>
      <c r="T12" s="35">
        <v>1</v>
      </c>
    </row>
    <row r="13" spans="1:21" ht="15.65" customHeight="1" thickBot="1">
      <c r="A13" s="52" t="s">
        <v>22</v>
      </c>
      <c r="B13" s="71">
        <v>5.0909089999999999</v>
      </c>
      <c r="C13" s="71">
        <v>5.1538459999999997</v>
      </c>
      <c r="D13" s="71">
        <v>0.27272730000000001</v>
      </c>
      <c r="E13" s="72">
        <v>0.3846154</v>
      </c>
      <c r="F13" s="62"/>
      <c r="G13" s="53" t="s">
        <v>158</v>
      </c>
      <c r="H13" s="317" t="s">
        <v>203</v>
      </c>
      <c r="I13" s="318"/>
      <c r="J13" s="317" t="s">
        <v>203</v>
      </c>
      <c r="K13" s="319"/>
      <c r="M13" s="52" t="s">
        <v>23</v>
      </c>
      <c r="N13" s="57">
        <v>81</v>
      </c>
      <c r="O13" s="70">
        <v>383</v>
      </c>
      <c r="Q13" s="328"/>
      <c r="R13" s="7">
        <v>0</v>
      </c>
      <c r="S13" s="325"/>
      <c r="T13" s="35">
        <v>1</v>
      </c>
    </row>
    <row r="14" spans="1:21">
      <c r="A14" s="52" t="s">
        <v>23</v>
      </c>
      <c r="B14" s="71">
        <v>4.3125</v>
      </c>
      <c r="C14" s="71">
        <v>4.2307689999999996</v>
      </c>
      <c r="D14" s="71">
        <v>0.125</v>
      </c>
      <c r="E14" s="72">
        <v>7.6923080000000005E-2</v>
      </c>
      <c r="M14" s="52" t="s">
        <v>24</v>
      </c>
      <c r="N14" s="57">
        <v>49</v>
      </c>
      <c r="O14" s="70">
        <v>73</v>
      </c>
      <c r="Q14" s="328"/>
      <c r="R14" s="7">
        <v>0</v>
      </c>
      <c r="S14" s="325"/>
      <c r="T14" s="35">
        <v>1</v>
      </c>
    </row>
    <row r="15" spans="1:21">
      <c r="A15" s="52" t="s">
        <v>24</v>
      </c>
      <c r="B15" s="71">
        <v>4.461538</v>
      </c>
      <c r="C15" s="74">
        <v>5</v>
      </c>
      <c r="D15" s="71">
        <v>0.30769229999999997</v>
      </c>
      <c r="E15" s="72">
        <v>0.36363640000000003</v>
      </c>
      <c r="M15" s="52" t="s">
        <v>25</v>
      </c>
      <c r="N15" s="57">
        <v>50</v>
      </c>
      <c r="O15" s="70">
        <v>96</v>
      </c>
      <c r="Q15" s="328"/>
      <c r="R15" s="7">
        <v>1</v>
      </c>
      <c r="S15" s="325"/>
      <c r="T15" s="35">
        <v>1</v>
      </c>
    </row>
    <row r="16" spans="1:21">
      <c r="A16" s="52" t="s">
        <v>25</v>
      </c>
      <c r="B16" s="71">
        <v>4.1333330000000004</v>
      </c>
      <c r="C16" s="71">
        <v>3.3125</v>
      </c>
      <c r="D16" s="71">
        <v>0.26666669999999998</v>
      </c>
      <c r="E16" s="72">
        <v>0.1875</v>
      </c>
      <c r="M16" s="52" t="s">
        <v>26</v>
      </c>
      <c r="N16" s="57">
        <v>79</v>
      </c>
      <c r="O16" s="70">
        <v>127</v>
      </c>
      <c r="Q16" s="328"/>
      <c r="R16" s="7">
        <v>0</v>
      </c>
      <c r="S16" s="325"/>
      <c r="T16" s="35">
        <v>1</v>
      </c>
    </row>
    <row r="17" spans="1:21" ht="14.5" thickBot="1">
      <c r="A17" s="53"/>
      <c r="B17" s="58"/>
      <c r="C17" s="58"/>
      <c r="D17" s="58"/>
      <c r="E17" s="75"/>
      <c r="M17" s="52" t="s">
        <v>27</v>
      </c>
      <c r="N17" s="57">
        <v>69</v>
      </c>
      <c r="O17" s="70">
        <v>142</v>
      </c>
      <c r="Q17" s="328"/>
      <c r="R17" s="7">
        <v>1</v>
      </c>
      <c r="S17" s="325"/>
      <c r="T17" s="35">
        <v>0</v>
      </c>
    </row>
    <row r="18" spans="1:21">
      <c r="A18" s="51" t="s">
        <v>20</v>
      </c>
      <c r="B18" s="76">
        <f>AVERAGE(B7:B16)</f>
        <v>4.6356017999999999</v>
      </c>
      <c r="C18" s="76">
        <f t="shared" ref="C18:E18" si="1">AVERAGE(C7:C16)</f>
        <v>4.8636604000000005</v>
      </c>
      <c r="D18" s="76">
        <f t="shared" si="1"/>
        <v>0.33274433999999997</v>
      </c>
      <c r="E18" s="77">
        <f t="shared" si="1"/>
        <v>0.29559091799999992</v>
      </c>
      <c r="M18" s="52" t="s">
        <v>28</v>
      </c>
      <c r="N18" s="57">
        <v>103</v>
      </c>
      <c r="O18" s="70">
        <v>75</v>
      </c>
      <c r="Q18" s="328"/>
      <c r="R18" s="7">
        <v>1</v>
      </c>
      <c r="S18" s="325"/>
      <c r="T18" s="35">
        <v>1</v>
      </c>
    </row>
    <row r="19" spans="1:21">
      <c r="A19" s="52" t="s">
        <v>154</v>
      </c>
      <c r="B19" s="309">
        <v>0.53039999999999998</v>
      </c>
      <c r="C19" s="309"/>
      <c r="D19" s="309">
        <v>0.58460000000000001</v>
      </c>
      <c r="E19" s="310"/>
      <c r="M19" s="52" t="s">
        <v>29</v>
      </c>
      <c r="N19" s="57">
        <v>96</v>
      </c>
      <c r="O19" s="70">
        <v>73</v>
      </c>
      <c r="Q19" s="328"/>
      <c r="R19" s="7">
        <v>1</v>
      </c>
      <c r="S19" s="325"/>
      <c r="T19" s="35">
        <v>1</v>
      </c>
    </row>
    <row r="20" spans="1:21" ht="15.65" customHeight="1" thickBot="1">
      <c r="A20" s="53" t="s">
        <v>169</v>
      </c>
      <c r="B20" s="317" t="s">
        <v>167</v>
      </c>
      <c r="C20" s="318"/>
      <c r="D20" s="317" t="s">
        <v>167</v>
      </c>
      <c r="E20" s="319"/>
      <c r="M20" s="52" t="s">
        <v>30</v>
      </c>
      <c r="N20" s="57">
        <v>122</v>
      </c>
      <c r="O20" s="70">
        <v>235</v>
      </c>
      <c r="Q20" s="328"/>
      <c r="R20" s="7">
        <v>1</v>
      </c>
      <c r="S20" s="325"/>
      <c r="T20" s="35"/>
    </row>
    <row r="21" spans="1:21" ht="14.5" thickBot="1">
      <c r="M21" s="52" t="s">
        <v>31</v>
      </c>
      <c r="N21" s="57">
        <v>44</v>
      </c>
      <c r="O21" s="70">
        <v>107</v>
      </c>
      <c r="Q21" s="329"/>
      <c r="R21" s="37">
        <v>1</v>
      </c>
      <c r="S21" s="326"/>
      <c r="T21" s="79"/>
    </row>
    <row r="22" spans="1:21">
      <c r="M22" s="52" t="s">
        <v>32</v>
      </c>
      <c r="N22" s="57">
        <v>101</v>
      </c>
      <c r="O22" s="70">
        <v>84</v>
      </c>
      <c r="S22" s="80"/>
    </row>
    <row r="23" spans="1:21">
      <c r="M23" s="52" t="s">
        <v>33</v>
      </c>
      <c r="N23" s="57">
        <v>38</v>
      </c>
      <c r="O23" s="81"/>
      <c r="S23" s="80"/>
    </row>
    <row r="24" spans="1:21">
      <c r="M24" s="52" t="s">
        <v>34</v>
      </c>
      <c r="N24" s="57">
        <v>112</v>
      </c>
      <c r="O24" s="81"/>
      <c r="S24" s="80"/>
    </row>
    <row r="25" spans="1:21" ht="14.5" thickBot="1">
      <c r="M25" s="53"/>
      <c r="N25" s="58"/>
      <c r="O25" s="75"/>
      <c r="S25" s="80"/>
    </row>
    <row r="26" spans="1:21">
      <c r="M26" s="63" t="s">
        <v>20</v>
      </c>
      <c r="N26" s="82">
        <f>AVERAGE(N6:N24)</f>
        <v>118.78947368421052</v>
      </c>
      <c r="O26" s="83">
        <f>AVERAGE(O6:O24)</f>
        <v>136.52941176470588</v>
      </c>
      <c r="S26" s="80"/>
    </row>
    <row r="27" spans="1:21" ht="15.65" customHeight="1">
      <c r="M27" s="52" t="s">
        <v>154</v>
      </c>
      <c r="N27" s="320">
        <v>0.65710000000000002</v>
      </c>
      <c r="O27" s="321"/>
      <c r="S27" s="80"/>
    </row>
    <row r="28" spans="1:21" ht="15.65" customHeight="1" thickBot="1">
      <c r="M28" s="53" t="s">
        <v>169</v>
      </c>
      <c r="N28" s="322" t="s">
        <v>167</v>
      </c>
      <c r="O28" s="323"/>
      <c r="S28" s="80"/>
    </row>
    <row r="30" spans="1:21" ht="15" customHeight="1" thickBot="1">
      <c r="A30" s="61" t="s">
        <v>35</v>
      </c>
      <c r="G30" s="199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80"/>
      <c r="S30" s="80"/>
      <c r="T30" s="80"/>
      <c r="U30" s="124"/>
    </row>
    <row r="31" spans="1:21" ht="15" customHeight="1">
      <c r="A31" s="63"/>
      <c r="B31" s="311" t="s">
        <v>155</v>
      </c>
      <c r="C31" s="311"/>
      <c r="D31" s="311"/>
      <c r="E31" s="312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80"/>
      <c r="S31" s="80"/>
      <c r="T31" s="80"/>
      <c r="U31" s="124"/>
    </row>
    <row r="32" spans="1:21" ht="15.65" customHeight="1" thickBot="1">
      <c r="A32" s="53"/>
      <c r="B32" s="313" t="s">
        <v>198</v>
      </c>
      <c r="C32" s="313"/>
      <c r="D32" s="313"/>
      <c r="E32" s="31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80"/>
      <c r="S32" s="80"/>
      <c r="T32" s="80"/>
      <c r="U32" s="80"/>
    </row>
    <row r="33" spans="1:21" ht="15.65" customHeight="1">
      <c r="A33" s="145"/>
      <c r="B33" s="333" t="s">
        <v>36</v>
      </c>
      <c r="C33" s="334"/>
      <c r="D33" s="333" t="s">
        <v>37</v>
      </c>
      <c r="E33" s="335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80"/>
      <c r="S33" s="80"/>
      <c r="T33" s="80"/>
      <c r="U33" s="80"/>
    </row>
    <row r="34" spans="1:21" ht="17">
      <c r="A34" s="92"/>
      <c r="B34" s="227" t="s">
        <v>323</v>
      </c>
      <c r="C34" s="227" t="s">
        <v>324</v>
      </c>
      <c r="D34" s="227" t="s">
        <v>323</v>
      </c>
      <c r="E34" s="230" t="s">
        <v>324</v>
      </c>
      <c r="G34" s="200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80"/>
    </row>
    <row r="35" spans="1:21">
      <c r="A35" s="92" t="s">
        <v>9</v>
      </c>
      <c r="B35" s="96">
        <v>833</v>
      </c>
      <c r="C35" s="96" t="s">
        <v>44</v>
      </c>
      <c r="D35" s="96">
        <v>1271</v>
      </c>
      <c r="E35" s="97">
        <v>617</v>
      </c>
      <c r="G35" s="124"/>
      <c r="H35" s="290"/>
      <c r="I35" s="290"/>
      <c r="J35" s="290"/>
      <c r="K35" s="290"/>
      <c r="L35" s="124"/>
      <c r="M35" s="124"/>
      <c r="N35" s="287"/>
      <c r="O35" s="290"/>
      <c r="P35" s="290"/>
      <c r="Q35" s="124"/>
      <c r="R35" s="124"/>
      <c r="S35" s="124"/>
      <c r="T35" s="124"/>
      <c r="U35" s="80"/>
    </row>
    <row r="36" spans="1:21">
      <c r="A36" s="92" t="s">
        <v>13</v>
      </c>
      <c r="B36" s="96">
        <v>812</v>
      </c>
      <c r="C36" s="96" t="s">
        <v>44</v>
      </c>
      <c r="D36" s="96">
        <v>1267</v>
      </c>
      <c r="E36" s="97">
        <v>1122</v>
      </c>
      <c r="G36" s="124"/>
      <c r="H36" s="287"/>
      <c r="I36" s="287"/>
      <c r="J36" s="287"/>
      <c r="K36" s="287"/>
      <c r="L36" s="287"/>
      <c r="M36" s="287"/>
      <c r="N36" s="124"/>
      <c r="O36" s="287"/>
      <c r="P36" s="287"/>
      <c r="Q36" s="287"/>
      <c r="R36" s="287"/>
      <c r="S36" s="287"/>
      <c r="T36" s="287"/>
      <c r="U36" s="80"/>
    </row>
    <row r="37" spans="1:21">
      <c r="A37" s="92" t="s">
        <v>16</v>
      </c>
      <c r="B37" s="96">
        <v>1252</v>
      </c>
      <c r="C37" s="96">
        <v>525</v>
      </c>
      <c r="D37" s="96">
        <v>706</v>
      </c>
      <c r="E37" s="97">
        <v>525</v>
      </c>
      <c r="G37" s="124"/>
      <c r="H37" s="80"/>
      <c r="I37" s="80"/>
      <c r="J37" s="80"/>
      <c r="K37" s="80"/>
      <c r="L37" s="80"/>
      <c r="M37" s="80"/>
      <c r="N37" s="124"/>
      <c r="O37" s="80"/>
      <c r="P37" s="80"/>
      <c r="Q37" s="80"/>
      <c r="R37" s="80"/>
      <c r="S37" s="80"/>
      <c r="T37" s="80"/>
      <c r="U37" s="80"/>
    </row>
    <row r="38" spans="1:21">
      <c r="A38" s="92" t="s">
        <v>18</v>
      </c>
      <c r="B38" s="96">
        <v>573</v>
      </c>
      <c r="C38" s="96">
        <v>525</v>
      </c>
      <c r="D38" s="96">
        <v>1491</v>
      </c>
      <c r="E38" s="97">
        <v>1186</v>
      </c>
      <c r="G38" s="124"/>
      <c r="H38" s="80"/>
      <c r="I38" s="80"/>
      <c r="J38" s="80"/>
      <c r="K38" s="80"/>
      <c r="L38" s="80"/>
      <c r="M38" s="80"/>
      <c r="N38" s="124"/>
      <c r="O38" s="80"/>
      <c r="P38" s="80"/>
      <c r="Q38" s="80"/>
      <c r="R38" s="80"/>
      <c r="S38" s="80"/>
      <c r="T38" s="80"/>
      <c r="U38" s="80"/>
    </row>
    <row r="39" spans="1:21">
      <c r="A39" s="92" t="s">
        <v>19</v>
      </c>
      <c r="B39" s="96">
        <v>1420</v>
      </c>
      <c r="C39" s="96" t="s">
        <v>44</v>
      </c>
      <c r="D39" s="96">
        <v>769</v>
      </c>
      <c r="E39" s="97">
        <v>589</v>
      </c>
      <c r="G39" s="124"/>
      <c r="H39" s="80"/>
      <c r="I39" s="80"/>
      <c r="J39" s="80"/>
      <c r="K39" s="80"/>
      <c r="L39" s="80"/>
      <c r="M39" s="80"/>
      <c r="N39" s="124"/>
      <c r="O39" s="80"/>
      <c r="P39" s="80"/>
      <c r="Q39" s="80"/>
      <c r="R39" s="80"/>
      <c r="S39" s="80"/>
      <c r="T39" s="80"/>
      <c r="U39" s="80"/>
    </row>
    <row r="40" spans="1:21">
      <c r="A40" s="92" t="s">
        <v>21</v>
      </c>
      <c r="B40" s="96">
        <v>864</v>
      </c>
      <c r="C40" s="96">
        <v>974</v>
      </c>
      <c r="D40" s="96">
        <v>1579</v>
      </c>
      <c r="E40" s="97">
        <v>690</v>
      </c>
      <c r="G40" s="124"/>
      <c r="H40" s="80"/>
      <c r="I40" s="80"/>
      <c r="J40" s="80"/>
      <c r="K40" s="80"/>
      <c r="L40" s="80"/>
      <c r="M40" s="80"/>
      <c r="N40" s="124"/>
      <c r="O40" s="80"/>
      <c r="P40" s="80"/>
      <c r="Q40" s="80"/>
      <c r="R40" s="80"/>
      <c r="S40" s="80"/>
      <c r="T40" s="80"/>
      <c r="U40" s="80"/>
    </row>
    <row r="41" spans="1:21">
      <c r="A41" s="92" t="s">
        <v>22</v>
      </c>
      <c r="B41" s="96">
        <v>925</v>
      </c>
      <c r="C41" s="96">
        <v>715</v>
      </c>
      <c r="D41" s="96">
        <v>1052</v>
      </c>
      <c r="E41" s="97">
        <v>1409</v>
      </c>
      <c r="G41" s="124"/>
      <c r="H41" s="80"/>
      <c r="I41" s="80"/>
      <c r="J41" s="80"/>
      <c r="K41" s="80"/>
      <c r="L41" s="80"/>
      <c r="M41" s="80"/>
      <c r="N41" s="124"/>
      <c r="O41" s="80"/>
      <c r="P41" s="80"/>
      <c r="Q41" s="80"/>
      <c r="R41" s="80"/>
      <c r="S41" s="80"/>
      <c r="T41" s="80"/>
      <c r="U41" s="80"/>
    </row>
    <row r="42" spans="1:21">
      <c r="A42" s="92" t="s">
        <v>23</v>
      </c>
      <c r="B42" s="96">
        <v>589</v>
      </c>
      <c r="C42" s="96" t="s">
        <v>44</v>
      </c>
      <c r="D42" s="96">
        <v>952</v>
      </c>
      <c r="E42" s="97">
        <v>1170</v>
      </c>
      <c r="G42" s="124"/>
      <c r="H42" s="80"/>
      <c r="I42" s="80"/>
      <c r="J42" s="80"/>
      <c r="K42" s="80"/>
      <c r="L42" s="80"/>
      <c r="M42" s="80"/>
      <c r="N42" s="124"/>
      <c r="O42" s="80"/>
      <c r="P42" s="80"/>
      <c r="Q42" s="80"/>
      <c r="R42" s="80"/>
      <c r="S42" s="80"/>
      <c r="T42" s="80"/>
      <c r="U42" s="80"/>
    </row>
    <row r="43" spans="1:21">
      <c r="A43" s="92" t="s">
        <v>24</v>
      </c>
      <c r="B43" s="96">
        <v>835</v>
      </c>
      <c r="C43" s="96">
        <v>695</v>
      </c>
      <c r="D43" s="96">
        <v>1556</v>
      </c>
      <c r="E43" s="97">
        <v>942</v>
      </c>
      <c r="G43" s="124"/>
      <c r="H43" s="80"/>
      <c r="I43" s="80"/>
      <c r="J43" s="80"/>
      <c r="K43" s="80"/>
      <c r="L43" s="80"/>
      <c r="M43" s="80"/>
      <c r="N43" s="124"/>
      <c r="O43" s="80"/>
      <c r="P43" s="80"/>
      <c r="Q43" s="80"/>
      <c r="R43" s="80"/>
      <c r="S43" s="80"/>
      <c r="T43" s="80"/>
      <c r="U43" s="80"/>
    </row>
    <row r="44" spans="1:21">
      <c r="A44" s="92" t="s">
        <v>25</v>
      </c>
      <c r="B44" s="96">
        <v>791</v>
      </c>
      <c r="C44" s="96">
        <v>702</v>
      </c>
      <c r="D44" s="96">
        <v>1572</v>
      </c>
      <c r="E44" s="97">
        <v>1318</v>
      </c>
      <c r="G44" s="124"/>
      <c r="H44" s="80"/>
      <c r="I44" s="80"/>
      <c r="J44" s="80"/>
      <c r="K44" s="80"/>
      <c r="L44" s="80"/>
      <c r="M44" s="80"/>
      <c r="N44" s="124"/>
      <c r="O44" s="80"/>
      <c r="P44" s="80"/>
      <c r="Q44" s="80"/>
      <c r="R44" s="80"/>
      <c r="S44" s="80"/>
      <c r="T44" s="80"/>
      <c r="U44" s="80"/>
    </row>
    <row r="45" spans="1:21">
      <c r="A45" s="92" t="s">
        <v>26</v>
      </c>
      <c r="B45" s="96">
        <v>662</v>
      </c>
      <c r="C45" s="96" t="s">
        <v>44</v>
      </c>
      <c r="D45" s="96">
        <v>795</v>
      </c>
      <c r="E45" s="97">
        <v>1013</v>
      </c>
      <c r="G45" s="124"/>
      <c r="H45" s="80"/>
      <c r="I45" s="80"/>
      <c r="J45" s="80"/>
      <c r="K45" s="80"/>
      <c r="L45" s="80"/>
      <c r="M45" s="80"/>
      <c r="N45" s="124"/>
      <c r="O45" s="80"/>
      <c r="P45" s="80"/>
      <c r="Q45" s="80"/>
      <c r="R45" s="80"/>
      <c r="S45" s="80"/>
      <c r="T45" s="80"/>
      <c r="U45" s="80"/>
    </row>
    <row r="46" spans="1:21">
      <c r="A46" s="92" t="s">
        <v>27</v>
      </c>
      <c r="B46" s="96">
        <v>603</v>
      </c>
      <c r="C46" s="96">
        <v>876</v>
      </c>
      <c r="D46" s="96" t="s">
        <v>44</v>
      </c>
      <c r="E46" s="97" t="s">
        <v>44</v>
      </c>
      <c r="G46" s="124"/>
      <c r="H46" s="80"/>
      <c r="I46" s="80"/>
      <c r="J46" s="80"/>
      <c r="K46" s="80"/>
      <c r="L46" s="80"/>
      <c r="M46" s="80"/>
      <c r="N46" s="124"/>
      <c r="O46" s="80"/>
      <c r="P46" s="80"/>
      <c r="Q46" s="80"/>
      <c r="R46" s="80"/>
      <c r="S46" s="80"/>
      <c r="T46" s="80"/>
      <c r="U46" s="80"/>
    </row>
    <row r="47" spans="1:21">
      <c r="A47" s="92" t="s">
        <v>28</v>
      </c>
      <c r="B47" s="101"/>
      <c r="C47" s="96">
        <v>645</v>
      </c>
      <c r="D47" s="96"/>
      <c r="E47" s="97">
        <v>1009</v>
      </c>
      <c r="G47" s="124"/>
      <c r="H47" s="80"/>
      <c r="I47" s="80"/>
      <c r="J47" s="80"/>
      <c r="K47" s="80"/>
      <c r="L47" s="80"/>
      <c r="M47" s="80"/>
      <c r="N47" s="124"/>
      <c r="O47" s="80"/>
      <c r="P47" s="80"/>
      <c r="Q47" s="80"/>
      <c r="R47" s="80"/>
      <c r="S47" s="80"/>
      <c r="T47" s="80"/>
      <c r="U47" s="80"/>
    </row>
    <row r="48" spans="1:21">
      <c r="A48" s="92" t="s">
        <v>29</v>
      </c>
      <c r="B48" s="101"/>
      <c r="C48" s="96">
        <v>361</v>
      </c>
      <c r="D48" s="96"/>
      <c r="E48" s="97">
        <v>1030</v>
      </c>
      <c r="G48" s="124"/>
      <c r="H48" s="80"/>
      <c r="I48" s="80"/>
      <c r="J48" s="80"/>
      <c r="K48" s="80"/>
      <c r="L48" s="80"/>
      <c r="M48" s="80"/>
      <c r="N48" s="124"/>
      <c r="O48" s="80"/>
      <c r="P48" s="80"/>
      <c r="Q48" s="80"/>
      <c r="R48" s="80"/>
      <c r="S48" s="80"/>
      <c r="T48" s="80"/>
      <c r="U48" s="80"/>
    </row>
    <row r="49" spans="1:21">
      <c r="A49" s="92" t="s">
        <v>30</v>
      </c>
      <c r="B49" s="101"/>
      <c r="C49" s="96">
        <v>491</v>
      </c>
      <c r="D49" s="96"/>
      <c r="E49" s="97">
        <v>1015</v>
      </c>
      <c r="G49" s="124"/>
      <c r="H49" s="80"/>
      <c r="I49" s="80"/>
      <c r="J49" s="80"/>
      <c r="K49" s="80"/>
      <c r="L49" s="80"/>
      <c r="M49" s="80"/>
      <c r="N49" s="124"/>
      <c r="O49" s="80"/>
      <c r="P49" s="80"/>
      <c r="Q49" s="80"/>
      <c r="R49" s="80"/>
      <c r="S49" s="80"/>
      <c r="T49" s="80"/>
      <c r="U49" s="80"/>
    </row>
    <row r="50" spans="1:21">
      <c r="A50" s="92" t="s">
        <v>31</v>
      </c>
      <c r="B50" s="101"/>
      <c r="C50" s="96">
        <v>1095</v>
      </c>
      <c r="D50" s="96"/>
      <c r="E50" s="97" t="s">
        <v>44</v>
      </c>
      <c r="G50" s="124"/>
      <c r="H50" s="80"/>
      <c r="I50" s="80"/>
      <c r="J50" s="80"/>
      <c r="K50" s="80"/>
      <c r="L50" s="80"/>
      <c r="M50" s="80"/>
      <c r="N50" s="124"/>
      <c r="O50" s="80"/>
      <c r="P50" s="80"/>
      <c r="Q50" s="80"/>
      <c r="R50" s="80"/>
      <c r="S50" s="80"/>
      <c r="T50" s="80"/>
      <c r="U50" s="80"/>
    </row>
    <row r="51" spans="1:21" ht="14.5" thickBot="1">
      <c r="A51" s="102"/>
      <c r="B51" s="58"/>
      <c r="C51" s="58"/>
      <c r="D51" s="58"/>
      <c r="E51" s="75"/>
      <c r="G51" s="124"/>
      <c r="H51" s="80"/>
      <c r="I51" s="80"/>
      <c r="J51" s="80"/>
      <c r="K51" s="80"/>
      <c r="L51" s="80"/>
      <c r="M51" s="80"/>
      <c r="N51" s="124"/>
      <c r="O51" s="80"/>
      <c r="P51" s="80"/>
      <c r="Q51" s="80"/>
      <c r="R51" s="80"/>
      <c r="S51" s="80"/>
      <c r="T51" s="80"/>
      <c r="U51" s="80"/>
    </row>
    <row r="52" spans="1:21" ht="15.65" customHeight="1">
      <c r="A52" s="91" t="s">
        <v>20</v>
      </c>
      <c r="B52" s="76">
        <f>AVERAGE(B35:B50)</f>
        <v>846.58333333333337</v>
      </c>
      <c r="C52" s="76">
        <f>AVERAGE(C35:C50)</f>
        <v>691.27272727272725</v>
      </c>
      <c r="D52" s="76">
        <f>AVERAGE(D35:D50)</f>
        <v>1182.7272727272727</v>
      </c>
      <c r="E52" s="77">
        <f>AVERAGE(E35:E50)</f>
        <v>973.92857142857144</v>
      </c>
      <c r="G52" s="124"/>
      <c r="H52" s="80"/>
      <c r="I52" s="80"/>
      <c r="J52" s="80"/>
      <c r="K52" s="80"/>
      <c r="L52" s="80"/>
      <c r="M52" s="80"/>
      <c r="N52" s="124"/>
      <c r="O52" s="80"/>
      <c r="P52" s="80"/>
      <c r="Q52" s="80"/>
      <c r="R52" s="80"/>
      <c r="S52" s="80"/>
      <c r="T52" s="80"/>
      <c r="U52" s="80"/>
    </row>
    <row r="53" spans="1:21">
      <c r="A53" s="52" t="s">
        <v>154</v>
      </c>
      <c r="B53" s="336">
        <v>0.19</v>
      </c>
      <c r="C53" s="337"/>
      <c r="D53" s="336">
        <v>0.1201</v>
      </c>
      <c r="E53" s="338"/>
      <c r="G53" s="124"/>
      <c r="H53" s="80"/>
      <c r="I53" s="80"/>
      <c r="J53" s="80"/>
      <c r="K53" s="80"/>
      <c r="L53" s="80"/>
      <c r="M53" s="80"/>
      <c r="N53" s="124"/>
      <c r="O53" s="80"/>
      <c r="P53" s="80"/>
      <c r="Q53" s="80"/>
      <c r="R53" s="80"/>
      <c r="S53" s="80"/>
      <c r="T53" s="80"/>
      <c r="U53" s="124"/>
    </row>
    <row r="54" spans="1:21" ht="15.65" customHeight="1" thickBot="1">
      <c r="A54" s="53"/>
      <c r="B54" s="317" t="s">
        <v>203</v>
      </c>
      <c r="C54" s="318"/>
      <c r="D54" s="317" t="s">
        <v>203</v>
      </c>
      <c r="E54" s="319"/>
      <c r="G54" s="124"/>
      <c r="H54" s="80"/>
      <c r="I54" s="80"/>
      <c r="J54" s="80"/>
      <c r="K54" s="80"/>
      <c r="L54" s="80"/>
      <c r="M54" s="80"/>
      <c r="N54" s="124"/>
      <c r="O54" s="80"/>
      <c r="P54" s="80"/>
      <c r="Q54" s="80"/>
      <c r="R54" s="80"/>
      <c r="S54" s="80"/>
      <c r="T54" s="80"/>
      <c r="U54" s="124"/>
    </row>
    <row r="55" spans="1:21" ht="16" thickBot="1">
      <c r="A55" s="305" t="s">
        <v>308</v>
      </c>
      <c r="B55" s="306"/>
      <c r="C55" s="306"/>
      <c r="D55" s="306"/>
      <c r="E55" s="307"/>
      <c r="G55" s="124"/>
      <c r="H55" s="80"/>
      <c r="I55" s="80"/>
      <c r="J55" s="80"/>
      <c r="K55" s="80"/>
      <c r="L55" s="80"/>
      <c r="M55" s="80"/>
      <c r="N55" s="124"/>
      <c r="O55" s="80"/>
      <c r="P55" s="80"/>
      <c r="Q55" s="80"/>
      <c r="R55" s="80"/>
      <c r="S55" s="80"/>
      <c r="T55" s="80"/>
      <c r="U55" s="124"/>
    </row>
    <row r="56" spans="1:21" ht="16.25" customHeight="1">
      <c r="G56" s="124"/>
      <c r="H56" s="80"/>
      <c r="I56" s="124"/>
      <c r="J56" s="80"/>
      <c r="K56" s="80"/>
      <c r="L56" s="80"/>
      <c r="M56" s="80"/>
      <c r="N56" s="124"/>
      <c r="O56" s="80"/>
      <c r="P56" s="124"/>
      <c r="Q56" s="80"/>
      <c r="R56" s="80"/>
      <c r="S56" s="80"/>
      <c r="T56" s="80"/>
      <c r="U56" s="124"/>
    </row>
    <row r="57" spans="1:21" ht="16.25" customHeight="1"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80"/>
      <c r="S57" s="80"/>
      <c r="T57" s="80"/>
      <c r="U57" s="124"/>
    </row>
    <row r="58" spans="1:21">
      <c r="G58" s="124"/>
      <c r="H58" s="124"/>
      <c r="I58" s="127"/>
      <c r="J58" s="127"/>
      <c r="K58" s="127"/>
      <c r="L58" s="127"/>
      <c r="M58" s="127"/>
      <c r="N58" s="124"/>
      <c r="O58" s="127"/>
      <c r="P58" s="127"/>
      <c r="Q58" s="127"/>
      <c r="R58" s="127"/>
      <c r="S58" s="127"/>
      <c r="T58" s="127"/>
      <c r="U58" s="124"/>
    </row>
    <row r="59" spans="1:21" ht="15.65" customHeight="1">
      <c r="G59" s="124"/>
      <c r="H59" s="308"/>
      <c r="I59" s="308"/>
      <c r="J59" s="308"/>
      <c r="K59" s="308"/>
      <c r="L59" s="308"/>
      <c r="M59" s="308"/>
      <c r="N59" s="124"/>
      <c r="O59" s="197"/>
      <c r="P59" s="197"/>
      <c r="Q59" s="197"/>
      <c r="R59" s="201"/>
      <c r="S59" s="201"/>
      <c r="T59" s="201"/>
      <c r="U59" s="124"/>
    </row>
    <row r="60" spans="1:21" ht="15.65" customHeight="1">
      <c r="G60" s="124"/>
      <c r="H60" s="308"/>
      <c r="I60" s="308"/>
      <c r="J60" s="308"/>
      <c r="K60" s="308"/>
      <c r="L60" s="308"/>
      <c r="M60" s="308"/>
      <c r="N60" s="124"/>
      <c r="O60" s="197"/>
      <c r="P60" s="197"/>
      <c r="Q60" s="202"/>
      <c r="R60" s="203"/>
      <c r="S60" s="204"/>
      <c r="T60" s="204"/>
      <c r="U60" s="124"/>
    </row>
    <row r="61" spans="1:21">
      <c r="A61" s="124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80"/>
      <c r="S61" s="80"/>
      <c r="T61" s="80"/>
      <c r="U61" s="124"/>
    </row>
    <row r="62" spans="1:21">
      <c r="A62" s="200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80"/>
      <c r="S62" s="80"/>
      <c r="T62" s="80"/>
      <c r="U62" s="124"/>
    </row>
    <row r="63" spans="1:21">
      <c r="A63" s="124"/>
      <c r="B63" s="315"/>
      <c r="C63" s="315"/>
      <c r="D63" s="315"/>
      <c r="E63" s="315"/>
      <c r="F63" s="124"/>
      <c r="G63" s="124"/>
    </row>
    <row r="64" spans="1:21">
      <c r="A64" s="200"/>
      <c r="B64" s="315"/>
      <c r="C64" s="315"/>
      <c r="D64" s="315"/>
      <c r="E64" s="315"/>
      <c r="F64" s="197"/>
      <c r="G64" s="124"/>
    </row>
    <row r="65" spans="1:7">
      <c r="A65" s="124"/>
      <c r="B65" s="197"/>
      <c r="C65" s="197"/>
      <c r="D65" s="197"/>
      <c r="E65" s="197"/>
      <c r="F65" s="197"/>
      <c r="G65" s="124"/>
    </row>
    <row r="66" spans="1:7">
      <c r="A66" s="124"/>
      <c r="B66" s="80"/>
      <c r="C66" s="80"/>
      <c r="D66" s="80"/>
      <c r="E66" s="80"/>
      <c r="F66" s="124"/>
      <c r="G66" s="124"/>
    </row>
    <row r="67" spans="1:7">
      <c r="A67" s="124"/>
      <c r="B67" s="80"/>
      <c r="C67" s="80"/>
      <c r="D67" s="80"/>
      <c r="E67" s="80"/>
      <c r="F67" s="124"/>
      <c r="G67" s="124"/>
    </row>
    <row r="68" spans="1:7">
      <c r="A68" s="124"/>
      <c r="B68" s="80"/>
      <c r="C68" s="80"/>
      <c r="D68" s="80"/>
      <c r="E68" s="80"/>
      <c r="F68" s="124"/>
      <c r="G68" s="124"/>
    </row>
    <row r="69" spans="1:7">
      <c r="A69" s="124"/>
      <c r="B69" s="80"/>
      <c r="C69" s="80"/>
      <c r="D69" s="80"/>
      <c r="E69" s="80"/>
      <c r="F69" s="124"/>
      <c r="G69" s="124"/>
    </row>
    <row r="70" spans="1:7">
      <c r="A70" s="124"/>
      <c r="B70" s="80"/>
      <c r="C70" s="80"/>
      <c r="D70" s="80"/>
      <c r="E70" s="80"/>
      <c r="F70" s="124"/>
      <c r="G70" s="124"/>
    </row>
    <row r="71" spans="1:7">
      <c r="A71" s="124"/>
      <c r="B71" s="80"/>
      <c r="C71" s="80"/>
      <c r="D71" s="80"/>
      <c r="E71" s="80"/>
      <c r="F71" s="124"/>
      <c r="G71" s="124"/>
    </row>
    <row r="72" spans="1:7">
      <c r="A72" s="124"/>
      <c r="B72" s="80"/>
      <c r="C72" s="80"/>
      <c r="D72" s="80"/>
      <c r="E72" s="80"/>
      <c r="F72" s="124"/>
      <c r="G72" s="124"/>
    </row>
    <row r="73" spans="1:7">
      <c r="A73" s="124"/>
      <c r="B73" s="80"/>
      <c r="C73" s="80"/>
      <c r="D73" s="80"/>
      <c r="E73" s="80"/>
      <c r="F73" s="124"/>
      <c r="G73" s="124"/>
    </row>
    <row r="74" spans="1:7">
      <c r="A74" s="124"/>
      <c r="B74" s="80"/>
      <c r="C74" s="80"/>
      <c r="D74" s="80"/>
      <c r="E74" s="80"/>
      <c r="F74" s="124"/>
      <c r="G74" s="124"/>
    </row>
    <row r="75" spans="1:7">
      <c r="A75" s="124"/>
      <c r="B75" s="80"/>
      <c r="C75" s="80"/>
      <c r="D75" s="80"/>
      <c r="E75" s="80"/>
      <c r="F75" s="124"/>
      <c r="G75" s="124"/>
    </row>
    <row r="76" spans="1:7">
      <c r="A76" s="124"/>
      <c r="B76" s="80"/>
      <c r="C76" s="80"/>
      <c r="D76" s="80"/>
      <c r="E76" s="80"/>
      <c r="F76" s="124"/>
      <c r="G76" s="124"/>
    </row>
    <row r="77" spans="1:7">
      <c r="A77" s="124"/>
      <c r="B77" s="80"/>
      <c r="C77" s="80"/>
      <c r="D77" s="80"/>
      <c r="E77" s="80"/>
      <c r="F77" s="124"/>
      <c r="G77" s="124"/>
    </row>
    <row r="78" spans="1:7">
      <c r="A78" s="124"/>
      <c r="B78" s="80"/>
      <c r="C78" s="80"/>
      <c r="D78" s="80"/>
      <c r="E78" s="80"/>
      <c r="F78" s="124"/>
      <c r="G78" s="124"/>
    </row>
    <row r="79" spans="1:7">
      <c r="A79" s="124"/>
      <c r="B79" s="80"/>
      <c r="C79" s="80"/>
      <c r="D79" s="80"/>
      <c r="E79" s="80"/>
      <c r="F79" s="124"/>
      <c r="G79" s="124"/>
    </row>
    <row r="80" spans="1:7">
      <c r="A80" s="124"/>
      <c r="B80" s="80"/>
      <c r="C80" s="80"/>
      <c r="D80" s="80"/>
      <c r="E80" s="80"/>
      <c r="F80" s="124"/>
      <c r="G80" s="124"/>
    </row>
    <row r="81" spans="1:7">
      <c r="A81" s="124"/>
      <c r="B81" s="80"/>
      <c r="C81" s="80"/>
      <c r="D81" s="80"/>
      <c r="E81" s="80"/>
      <c r="F81" s="124"/>
      <c r="G81" s="124"/>
    </row>
    <row r="82" spans="1:7">
      <c r="A82" s="124"/>
      <c r="B82" s="80"/>
      <c r="C82" s="80"/>
      <c r="D82" s="80"/>
      <c r="E82" s="80"/>
      <c r="F82" s="124"/>
      <c r="G82" s="124"/>
    </row>
    <row r="83" spans="1:7">
      <c r="A83" s="124"/>
      <c r="B83" s="80"/>
      <c r="C83" s="80"/>
      <c r="D83" s="124"/>
      <c r="E83" s="80"/>
      <c r="F83" s="124"/>
      <c r="G83" s="124"/>
    </row>
    <row r="84" spans="1:7">
      <c r="A84" s="124"/>
      <c r="B84" s="80"/>
      <c r="C84" s="80"/>
      <c r="D84" s="124"/>
      <c r="E84" s="80"/>
      <c r="F84" s="124"/>
      <c r="G84" s="124"/>
    </row>
    <row r="85" spans="1:7">
      <c r="A85" s="124"/>
      <c r="B85" s="80"/>
      <c r="C85" s="80"/>
      <c r="D85" s="124"/>
      <c r="E85" s="124"/>
      <c r="F85" s="124"/>
      <c r="G85" s="124"/>
    </row>
    <row r="86" spans="1:7">
      <c r="A86" s="124"/>
      <c r="B86" s="80"/>
      <c r="C86" s="124"/>
      <c r="D86" s="124"/>
      <c r="E86" s="124"/>
      <c r="F86" s="124"/>
      <c r="G86" s="124"/>
    </row>
    <row r="87" spans="1:7">
      <c r="A87" s="124"/>
      <c r="B87" s="316"/>
      <c r="C87" s="316"/>
      <c r="D87" s="315"/>
      <c r="E87" s="315"/>
      <c r="F87" s="124"/>
      <c r="G87" s="124"/>
    </row>
    <row r="88" spans="1:7" ht="15.65" customHeight="1">
      <c r="A88" s="124"/>
      <c r="B88" s="316"/>
      <c r="C88" s="316"/>
      <c r="D88" s="315"/>
      <c r="E88" s="315"/>
      <c r="F88" s="124"/>
      <c r="G88" s="124"/>
    </row>
    <row r="89" spans="1:7">
      <c r="A89" s="124"/>
      <c r="B89" s="80"/>
      <c r="C89" s="124"/>
      <c r="D89" s="124"/>
      <c r="E89" s="124"/>
      <c r="F89" s="124"/>
      <c r="G89" s="124"/>
    </row>
    <row r="90" spans="1:7">
      <c r="A90" s="124"/>
      <c r="B90" s="80"/>
      <c r="C90" s="124"/>
      <c r="D90" s="124"/>
      <c r="E90" s="124"/>
      <c r="F90" s="124"/>
      <c r="G90" s="124"/>
    </row>
    <row r="91" spans="1:7">
      <c r="A91" s="124"/>
      <c r="B91" s="80"/>
      <c r="C91" s="124"/>
      <c r="D91" s="124"/>
      <c r="E91" s="124"/>
      <c r="F91" s="124"/>
      <c r="G91" s="124"/>
    </row>
    <row r="92" spans="1:7">
      <c r="B92" s="62"/>
    </row>
    <row r="93" spans="1:7">
      <c r="B93" s="62"/>
    </row>
    <row r="94" spans="1:7">
      <c r="B94" s="62"/>
    </row>
    <row r="95" spans="1:7">
      <c r="B95" s="62"/>
    </row>
    <row r="96" spans="1:7">
      <c r="B96" s="62"/>
    </row>
    <row r="97" spans="2:2">
      <c r="B97" s="62"/>
    </row>
  </sheetData>
  <mergeCells count="47">
    <mergeCell ref="B33:C33"/>
    <mergeCell ref="D33:E33"/>
    <mergeCell ref="B53:C53"/>
    <mergeCell ref="D53:E53"/>
    <mergeCell ref="D54:E54"/>
    <mergeCell ref="B54:C54"/>
    <mergeCell ref="B31:E31"/>
    <mergeCell ref="B32:E32"/>
    <mergeCell ref="N27:O27"/>
    <mergeCell ref="N28:O28"/>
    <mergeCell ref="S4:S21"/>
    <mergeCell ref="Q4:Q21"/>
    <mergeCell ref="B4:E4"/>
    <mergeCell ref="D5:E5"/>
    <mergeCell ref="B5:C5"/>
    <mergeCell ref="D19:E19"/>
    <mergeCell ref="B19:C19"/>
    <mergeCell ref="H5:I5"/>
    <mergeCell ref="J5:K5"/>
    <mergeCell ref="H2:K2"/>
    <mergeCell ref="H3:K3"/>
    <mergeCell ref="H4:K4"/>
    <mergeCell ref="B3:E3"/>
    <mergeCell ref="B2:E2"/>
    <mergeCell ref="N3:O3"/>
    <mergeCell ref="N2:O2"/>
    <mergeCell ref="N4:O4"/>
    <mergeCell ref="D88:E88"/>
    <mergeCell ref="B88:C88"/>
    <mergeCell ref="B87:C87"/>
    <mergeCell ref="H12:I12"/>
    <mergeCell ref="J12:K12"/>
    <mergeCell ref="H13:I13"/>
    <mergeCell ref="J13:K13"/>
    <mergeCell ref="B20:C20"/>
    <mergeCell ref="D20:E20"/>
    <mergeCell ref="B63:E63"/>
    <mergeCell ref="B64:C64"/>
    <mergeCell ref="D64:E64"/>
    <mergeCell ref="D87:E87"/>
    <mergeCell ref="A55:E55"/>
    <mergeCell ref="J59:K59"/>
    <mergeCell ref="L59:M59"/>
    <mergeCell ref="H60:I60"/>
    <mergeCell ref="J60:K60"/>
    <mergeCell ref="L60:M60"/>
    <mergeCell ref="H59:I59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topLeftCell="A5" zoomScale="85" zoomScaleNormal="85" workbookViewId="0">
      <selection activeCell="R27" sqref="R27"/>
    </sheetView>
  </sheetViews>
  <sheetFormatPr defaultRowHeight="14.5"/>
  <sheetData/>
  <phoneticPr fontId="3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263"/>
  <sheetViews>
    <sheetView topLeftCell="A1244" workbookViewId="0">
      <selection activeCell="J11" sqref="J11"/>
    </sheetView>
  </sheetViews>
  <sheetFormatPr defaultRowHeight="14.5"/>
  <cols>
    <col min="1" max="2" width="12.59765625" style="1" bestFit="1" customWidth="1"/>
    <col min="3" max="3" width="11.19921875" style="1" bestFit="1" customWidth="1"/>
    <col min="4" max="4" width="12.59765625" style="1" bestFit="1" customWidth="1"/>
    <col min="5" max="5" width="11.19921875" style="1" bestFit="1" customWidth="1"/>
    <col min="6" max="6" width="12.59765625" style="1" bestFit="1" customWidth="1"/>
    <col min="7" max="7" width="11.19921875" style="1" bestFit="1" customWidth="1"/>
  </cols>
  <sheetData>
    <row r="1" spans="1:7">
      <c r="A1" s="21"/>
      <c r="B1" s="311" t="s">
        <v>84</v>
      </c>
      <c r="C1" s="312"/>
      <c r="D1" s="311" t="s">
        <v>307</v>
      </c>
      <c r="E1" s="311"/>
      <c r="F1" s="311" t="s">
        <v>52</v>
      </c>
      <c r="G1" s="311"/>
    </row>
    <row r="2" spans="1:7" ht="17">
      <c r="A2" s="10" t="s">
        <v>64</v>
      </c>
      <c r="B2" s="285" t="s">
        <v>327</v>
      </c>
      <c r="C2" s="286" t="s">
        <v>324</v>
      </c>
      <c r="D2" s="285" t="s">
        <v>327</v>
      </c>
      <c r="E2" s="285" t="s">
        <v>324</v>
      </c>
      <c r="F2" s="285" t="s">
        <v>327</v>
      </c>
      <c r="G2" s="285" t="s">
        <v>324</v>
      </c>
    </row>
    <row r="3" spans="1:7">
      <c r="A3" s="23">
        <v>0</v>
      </c>
      <c r="B3" s="17">
        <v>0</v>
      </c>
      <c r="C3" s="22">
        <v>0</v>
      </c>
      <c r="D3" s="17">
        <v>0</v>
      </c>
      <c r="E3" s="17">
        <v>0</v>
      </c>
      <c r="F3" s="17">
        <v>0</v>
      </c>
      <c r="G3" s="17">
        <v>0</v>
      </c>
    </row>
    <row r="4" spans="1:7">
      <c r="A4" s="23">
        <v>0.5</v>
      </c>
      <c r="B4" s="17">
        <v>0</v>
      </c>
      <c r="C4" s="22">
        <v>0</v>
      </c>
      <c r="D4" s="17">
        <v>0</v>
      </c>
      <c r="E4" s="17">
        <v>0</v>
      </c>
      <c r="F4" s="17">
        <v>0</v>
      </c>
      <c r="G4" s="17">
        <v>0</v>
      </c>
    </row>
    <row r="5" spans="1:7">
      <c r="A5" s="23">
        <v>1</v>
      </c>
      <c r="B5" s="17">
        <v>0</v>
      </c>
      <c r="C5" s="22">
        <v>0</v>
      </c>
      <c r="D5" s="17">
        <v>0</v>
      </c>
      <c r="E5" s="17">
        <v>0</v>
      </c>
      <c r="F5" s="17">
        <v>0</v>
      </c>
      <c r="G5" s="17">
        <v>0</v>
      </c>
    </row>
    <row r="6" spans="1:7">
      <c r="A6" s="23">
        <v>1.5</v>
      </c>
      <c r="B6" s="17">
        <v>0</v>
      </c>
      <c r="C6" s="22">
        <v>0</v>
      </c>
      <c r="D6" s="17">
        <v>0</v>
      </c>
      <c r="E6" s="17">
        <v>0</v>
      </c>
      <c r="F6" s="17">
        <v>0</v>
      </c>
      <c r="G6" s="17">
        <v>0</v>
      </c>
    </row>
    <row r="7" spans="1:7">
      <c r="A7" s="23">
        <v>2</v>
      </c>
      <c r="B7" s="17">
        <v>0</v>
      </c>
      <c r="C7" s="22">
        <v>0</v>
      </c>
      <c r="D7" s="17">
        <v>0</v>
      </c>
      <c r="E7" s="17">
        <v>0</v>
      </c>
      <c r="F7" s="17">
        <v>0</v>
      </c>
      <c r="G7" s="17">
        <v>0</v>
      </c>
    </row>
    <row r="8" spans="1:7">
      <c r="A8" s="23">
        <v>2.5</v>
      </c>
      <c r="B8" s="17">
        <v>0</v>
      </c>
      <c r="C8" s="22">
        <v>0</v>
      </c>
      <c r="D8" s="17">
        <v>0</v>
      </c>
      <c r="E8" s="17">
        <v>0</v>
      </c>
      <c r="F8" s="17">
        <v>0</v>
      </c>
      <c r="G8" s="17">
        <v>0</v>
      </c>
    </row>
    <row r="9" spans="1:7">
      <c r="A9" s="23">
        <v>3</v>
      </c>
      <c r="B9" s="17">
        <v>0</v>
      </c>
      <c r="C9" s="22">
        <v>0</v>
      </c>
      <c r="D9" s="17">
        <v>0</v>
      </c>
      <c r="E9" s="17">
        <v>0</v>
      </c>
      <c r="F9" s="17">
        <v>0</v>
      </c>
      <c r="G9" s="17">
        <v>0</v>
      </c>
    </row>
    <row r="10" spans="1:7">
      <c r="A10" s="23">
        <v>3.5</v>
      </c>
      <c r="B10" s="17">
        <v>0</v>
      </c>
      <c r="C10" s="22">
        <v>0</v>
      </c>
      <c r="D10" s="17">
        <v>0</v>
      </c>
      <c r="E10" s="17">
        <v>0</v>
      </c>
      <c r="F10" s="17">
        <v>0</v>
      </c>
      <c r="G10" s="17">
        <v>0</v>
      </c>
    </row>
    <row r="11" spans="1:7">
      <c r="A11" s="23">
        <v>4</v>
      </c>
      <c r="B11" s="17">
        <v>0</v>
      </c>
      <c r="C11" s="22">
        <v>0</v>
      </c>
      <c r="D11" s="17">
        <v>0</v>
      </c>
      <c r="E11" s="17">
        <v>0</v>
      </c>
      <c r="F11" s="17">
        <v>0</v>
      </c>
      <c r="G11" s="17">
        <v>0</v>
      </c>
    </row>
    <row r="12" spans="1:7">
      <c r="A12" s="23">
        <v>4.5</v>
      </c>
      <c r="B12" s="17">
        <v>0</v>
      </c>
      <c r="C12" s="22">
        <v>0</v>
      </c>
      <c r="D12" s="17">
        <v>0</v>
      </c>
      <c r="E12" s="17">
        <v>0</v>
      </c>
      <c r="F12" s="17">
        <v>0</v>
      </c>
      <c r="G12" s="17">
        <v>0</v>
      </c>
    </row>
    <row r="13" spans="1:7">
      <c r="A13" s="23">
        <v>5</v>
      </c>
      <c r="B13" s="17">
        <v>0</v>
      </c>
      <c r="C13" s="22">
        <v>0</v>
      </c>
      <c r="D13" s="17">
        <v>0</v>
      </c>
      <c r="E13" s="17">
        <v>0</v>
      </c>
      <c r="F13" s="17">
        <v>0</v>
      </c>
      <c r="G13" s="17">
        <v>0</v>
      </c>
    </row>
    <row r="14" spans="1:7">
      <c r="A14" s="23">
        <v>5.5</v>
      </c>
      <c r="B14" s="17">
        <v>0</v>
      </c>
      <c r="C14" s="22">
        <v>0</v>
      </c>
      <c r="D14" s="17">
        <v>0</v>
      </c>
      <c r="E14" s="17">
        <v>0</v>
      </c>
      <c r="F14" s="17">
        <v>0</v>
      </c>
      <c r="G14" s="17">
        <v>0</v>
      </c>
    </row>
    <row r="15" spans="1:7">
      <c r="A15" s="23">
        <v>6</v>
      </c>
      <c r="B15" s="17">
        <v>0</v>
      </c>
      <c r="C15" s="22">
        <v>0</v>
      </c>
      <c r="D15" s="17">
        <v>0</v>
      </c>
      <c r="E15" s="17">
        <v>0</v>
      </c>
      <c r="F15" s="17">
        <v>0</v>
      </c>
      <c r="G15" s="17">
        <v>0</v>
      </c>
    </row>
    <row r="16" spans="1:7">
      <c r="A16" s="23">
        <v>6.5</v>
      </c>
      <c r="B16" s="17">
        <v>0</v>
      </c>
      <c r="C16" s="22">
        <v>0</v>
      </c>
      <c r="D16" s="17">
        <v>0</v>
      </c>
      <c r="E16" s="17">
        <v>0</v>
      </c>
      <c r="F16" s="17">
        <v>0</v>
      </c>
      <c r="G16" s="17">
        <v>0</v>
      </c>
    </row>
    <row r="17" spans="1:7">
      <c r="A17" s="23">
        <v>7</v>
      </c>
      <c r="B17" s="17">
        <v>0</v>
      </c>
      <c r="C17" s="22">
        <v>0</v>
      </c>
      <c r="D17" s="17">
        <v>0</v>
      </c>
      <c r="E17" s="17">
        <v>0</v>
      </c>
      <c r="F17" s="17">
        <v>0</v>
      </c>
      <c r="G17" s="17">
        <v>0</v>
      </c>
    </row>
    <row r="18" spans="1:7">
      <c r="A18" s="23">
        <v>7.5</v>
      </c>
      <c r="B18" s="17">
        <v>0</v>
      </c>
      <c r="C18" s="22">
        <v>0</v>
      </c>
      <c r="D18" s="17">
        <v>0</v>
      </c>
      <c r="E18" s="17">
        <v>0</v>
      </c>
      <c r="F18" s="17">
        <v>0</v>
      </c>
      <c r="G18" s="17">
        <v>0</v>
      </c>
    </row>
    <row r="19" spans="1:7">
      <c r="A19" s="23">
        <v>8</v>
      </c>
      <c r="B19" s="17">
        <v>0</v>
      </c>
      <c r="C19" s="22">
        <v>0</v>
      </c>
      <c r="D19" s="17">
        <v>0</v>
      </c>
      <c r="E19" s="17">
        <v>0</v>
      </c>
      <c r="F19" s="17">
        <v>0</v>
      </c>
      <c r="G19" s="17">
        <v>0</v>
      </c>
    </row>
    <row r="20" spans="1:7">
      <c r="A20" s="23">
        <v>8.5</v>
      </c>
      <c r="B20" s="17">
        <v>0</v>
      </c>
      <c r="C20" s="22">
        <v>0</v>
      </c>
      <c r="D20" s="17">
        <v>0</v>
      </c>
      <c r="E20" s="17">
        <v>0</v>
      </c>
      <c r="F20" s="17">
        <v>0</v>
      </c>
      <c r="G20" s="17">
        <v>0</v>
      </c>
    </row>
    <row r="21" spans="1:7">
      <c r="A21" s="23">
        <v>9</v>
      </c>
      <c r="B21" s="17">
        <v>0</v>
      </c>
      <c r="C21" s="22">
        <v>0</v>
      </c>
      <c r="D21" s="17">
        <v>0</v>
      </c>
      <c r="E21" s="17">
        <v>0</v>
      </c>
      <c r="F21" s="17">
        <v>0</v>
      </c>
      <c r="G21" s="17">
        <v>0</v>
      </c>
    </row>
    <row r="22" spans="1:7">
      <c r="A22" s="23">
        <v>9.5</v>
      </c>
      <c r="B22" s="17">
        <v>0</v>
      </c>
      <c r="C22" s="22">
        <v>0</v>
      </c>
      <c r="D22" s="17">
        <v>0</v>
      </c>
      <c r="E22" s="17">
        <v>0</v>
      </c>
      <c r="F22" s="17">
        <v>0</v>
      </c>
      <c r="G22" s="17">
        <v>0</v>
      </c>
    </row>
    <row r="23" spans="1:7">
      <c r="A23" s="23">
        <v>10</v>
      </c>
      <c r="B23" s="17">
        <v>0</v>
      </c>
      <c r="C23" s="22">
        <v>0</v>
      </c>
      <c r="D23" s="17">
        <v>0</v>
      </c>
      <c r="E23" s="17">
        <v>0</v>
      </c>
      <c r="F23" s="17">
        <v>0</v>
      </c>
      <c r="G23" s="17">
        <v>0</v>
      </c>
    </row>
    <row r="24" spans="1:7">
      <c r="A24" s="23">
        <v>10.5</v>
      </c>
      <c r="B24" s="17">
        <v>0</v>
      </c>
      <c r="C24" s="22">
        <v>0</v>
      </c>
      <c r="D24" s="17">
        <v>0</v>
      </c>
      <c r="E24" s="17">
        <v>0</v>
      </c>
      <c r="F24" s="17">
        <v>0</v>
      </c>
      <c r="G24" s="17">
        <v>0</v>
      </c>
    </row>
    <row r="25" spans="1:7">
      <c r="A25" s="23">
        <v>11</v>
      </c>
      <c r="B25" s="17">
        <v>0</v>
      </c>
      <c r="C25" s="22">
        <v>0</v>
      </c>
      <c r="D25" s="17">
        <v>0</v>
      </c>
      <c r="E25" s="17">
        <v>0</v>
      </c>
      <c r="F25" s="17">
        <v>0</v>
      </c>
      <c r="G25" s="17">
        <v>0</v>
      </c>
    </row>
    <row r="26" spans="1:7">
      <c r="A26" s="23">
        <v>11.5</v>
      </c>
      <c r="B26" s="17">
        <v>0</v>
      </c>
      <c r="C26" s="22">
        <v>0</v>
      </c>
      <c r="D26" s="17">
        <v>0</v>
      </c>
      <c r="E26" s="17">
        <v>0</v>
      </c>
      <c r="F26" s="17">
        <v>0</v>
      </c>
      <c r="G26" s="17">
        <v>0</v>
      </c>
    </row>
    <row r="27" spans="1:7">
      <c r="A27" s="23">
        <v>12</v>
      </c>
      <c r="B27" s="17">
        <v>0</v>
      </c>
      <c r="C27" s="22">
        <v>0</v>
      </c>
      <c r="D27" s="17">
        <v>0</v>
      </c>
      <c r="E27" s="17">
        <v>0</v>
      </c>
      <c r="F27" s="17">
        <v>0</v>
      </c>
      <c r="G27" s="17">
        <v>0</v>
      </c>
    </row>
    <row r="28" spans="1:7">
      <c r="A28" s="23">
        <v>12.5</v>
      </c>
      <c r="B28" s="17">
        <v>0</v>
      </c>
      <c r="C28" s="22">
        <v>0</v>
      </c>
      <c r="D28" s="17">
        <v>0</v>
      </c>
      <c r="E28" s="17">
        <v>0</v>
      </c>
      <c r="F28" s="17">
        <v>0</v>
      </c>
      <c r="G28" s="17">
        <v>0</v>
      </c>
    </row>
    <row r="29" spans="1:7">
      <c r="A29" s="23">
        <v>13</v>
      </c>
      <c r="B29" s="17">
        <v>0</v>
      </c>
      <c r="C29" s="22">
        <v>0</v>
      </c>
      <c r="D29" s="17">
        <v>0</v>
      </c>
      <c r="E29" s="17">
        <v>0</v>
      </c>
      <c r="F29" s="17">
        <v>0</v>
      </c>
      <c r="G29" s="17">
        <v>0</v>
      </c>
    </row>
    <row r="30" spans="1:7">
      <c r="A30" s="23">
        <v>13.5</v>
      </c>
      <c r="B30" s="17">
        <v>0</v>
      </c>
      <c r="C30" s="22">
        <v>0</v>
      </c>
      <c r="D30" s="17">
        <v>0</v>
      </c>
      <c r="E30" s="17">
        <v>0</v>
      </c>
      <c r="F30" s="17">
        <v>0</v>
      </c>
      <c r="G30" s="17">
        <v>0</v>
      </c>
    </row>
    <row r="31" spans="1:7">
      <c r="A31" s="23">
        <v>14</v>
      </c>
      <c r="B31" s="17">
        <v>0</v>
      </c>
      <c r="C31" s="22">
        <v>0</v>
      </c>
      <c r="D31" s="17">
        <v>0</v>
      </c>
      <c r="E31" s="17">
        <v>0</v>
      </c>
      <c r="F31" s="17">
        <v>0</v>
      </c>
      <c r="G31" s="17">
        <v>0</v>
      </c>
    </row>
    <row r="32" spans="1:7">
      <c r="A32" s="23">
        <v>14.5</v>
      </c>
      <c r="B32" s="17">
        <v>0</v>
      </c>
      <c r="C32" s="22">
        <v>0</v>
      </c>
      <c r="D32" s="17">
        <v>0</v>
      </c>
      <c r="E32" s="17">
        <v>0</v>
      </c>
      <c r="F32" s="17">
        <v>0</v>
      </c>
      <c r="G32" s="17">
        <v>0</v>
      </c>
    </row>
    <row r="33" spans="1:7">
      <c r="A33" s="23">
        <v>15</v>
      </c>
      <c r="B33" s="17">
        <v>0</v>
      </c>
      <c r="C33" s="22">
        <v>0</v>
      </c>
      <c r="D33" s="17">
        <v>0</v>
      </c>
      <c r="E33" s="17">
        <v>0</v>
      </c>
      <c r="F33" s="17">
        <v>0</v>
      </c>
      <c r="G33" s="17">
        <v>0</v>
      </c>
    </row>
    <row r="34" spans="1:7">
      <c r="A34" s="23">
        <v>15.5</v>
      </c>
      <c r="B34" s="17">
        <v>0</v>
      </c>
      <c r="C34" s="22">
        <v>0</v>
      </c>
      <c r="D34" s="17">
        <v>0</v>
      </c>
      <c r="E34" s="17">
        <v>0</v>
      </c>
      <c r="F34" s="17">
        <v>0</v>
      </c>
      <c r="G34" s="17">
        <v>0</v>
      </c>
    </row>
    <row r="35" spans="1:7">
      <c r="A35" s="23">
        <v>16</v>
      </c>
      <c r="B35" s="17">
        <v>0</v>
      </c>
      <c r="C35" s="22">
        <v>0</v>
      </c>
      <c r="D35" s="17">
        <v>0</v>
      </c>
      <c r="E35" s="17">
        <v>0</v>
      </c>
      <c r="F35" s="17">
        <v>0</v>
      </c>
      <c r="G35" s="17">
        <v>0</v>
      </c>
    </row>
    <row r="36" spans="1:7">
      <c r="A36" s="23">
        <v>16.5</v>
      </c>
      <c r="B36" s="17">
        <v>0</v>
      </c>
      <c r="C36" s="22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>
      <c r="A37" s="23">
        <v>17</v>
      </c>
      <c r="B37" s="17">
        <v>0</v>
      </c>
      <c r="C37" s="22">
        <v>0</v>
      </c>
      <c r="D37" s="17">
        <v>0</v>
      </c>
      <c r="E37" s="17">
        <v>0</v>
      </c>
      <c r="F37" s="17">
        <v>0</v>
      </c>
      <c r="G37" s="17">
        <v>0</v>
      </c>
    </row>
    <row r="38" spans="1:7">
      <c r="A38" s="23">
        <v>17.5</v>
      </c>
      <c r="B38" s="17">
        <v>0</v>
      </c>
      <c r="C38" s="22">
        <v>0</v>
      </c>
      <c r="D38" s="17">
        <v>0</v>
      </c>
      <c r="E38" s="17">
        <v>0</v>
      </c>
      <c r="F38" s="17">
        <v>0</v>
      </c>
      <c r="G38" s="17">
        <v>0</v>
      </c>
    </row>
    <row r="39" spans="1:7">
      <c r="A39" s="23">
        <v>18</v>
      </c>
      <c r="B39" s="17">
        <v>0</v>
      </c>
      <c r="C39" s="22">
        <v>0</v>
      </c>
      <c r="D39" s="17">
        <v>0</v>
      </c>
      <c r="E39" s="17">
        <v>0</v>
      </c>
      <c r="F39" s="17">
        <v>0</v>
      </c>
      <c r="G39" s="17">
        <v>0</v>
      </c>
    </row>
    <row r="40" spans="1:7">
      <c r="A40" s="23">
        <v>18.5</v>
      </c>
      <c r="B40" s="17">
        <v>0</v>
      </c>
      <c r="C40" s="22">
        <v>0</v>
      </c>
      <c r="D40" s="17">
        <v>0</v>
      </c>
      <c r="E40" s="17">
        <v>0</v>
      </c>
      <c r="F40" s="17">
        <v>0</v>
      </c>
      <c r="G40" s="17">
        <v>0</v>
      </c>
    </row>
    <row r="41" spans="1:7">
      <c r="A41" s="23">
        <v>19</v>
      </c>
      <c r="B41" s="17">
        <v>0</v>
      </c>
      <c r="C41" s="22">
        <v>0</v>
      </c>
      <c r="D41" s="17">
        <v>0</v>
      </c>
      <c r="E41" s="17">
        <v>0</v>
      </c>
      <c r="F41" s="17">
        <v>0</v>
      </c>
      <c r="G41" s="17">
        <v>0</v>
      </c>
    </row>
    <row r="42" spans="1:7">
      <c r="A42" s="23">
        <v>19.5</v>
      </c>
      <c r="B42" s="17">
        <v>0</v>
      </c>
      <c r="C42" s="22">
        <v>0</v>
      </c>
      <c r="D42" s="17">
        <v>0</v>
      </c>
      <c r="E42" s="17">
        <v>0</v>
      </c>
      <c r="F42" s="17">
        <v>0</v>
      </c>
      <c r="G42" s="17">
        <v>0</v>
      </c>
    </row>
    <row r="43" spans="1:7">
      <c r="A43" s="23">
        <v>20</v>
      </c>
      <c r="B43" s="17">
        <v>0</v>
      </c>
      <c r="C43" s="22">
        <v>1.1679999999999999E-2</v>
      </c>
      <c r="D43" s="17">
        <v>0</v>
      </c>
      <c r="E43" s="17">
        <v>0.22684000000000001</v>
      </c>
      <c r="F43" s="17">
        <v>0</v>
      </c>
      <c r="G43" s="17">
        <v>0</v>
      </c>
    </row>
    <row r="44" spans="1:7">
      <c r="A44" s="23">
        <v>20.5</v>
      </c>
      <c r="B44" s="17">
        <v>0</v>
      </c>
      <c r="C44" s="22">
        <v>-0.19239999999999999</v>
      </c>
      <c r="D44" s="17">
        <v>0</v>
      </c>
      <c r="E44" s="17">
        <v>0.26565</v>
      </c>
      <c r="F44" s="17">
        <v>0</v>
      </c>
      <c r="G44" s="17">
        <v>-0.97560999999999998</v>
      </c>
    </row>
    <row r="45" spans="1:7">
      <c r="A45" s="23">
        <v>21</v>
      </c>
      <c r="B45" s="17">
        <v>0</v>
      </c>
      <c r="C45" s="22">
        <v>-0.78249999999999997</v>
      </c>
      <c r="D45" s="17">
        <v>0</v>
      </c>
      <c r="E45" s="17">
        <v>0.65551999999999999</v>
      </c>
      <c r="F45" s="17">
        <v>0</v>
      </c>
      <c r="G45" s="17">
        <v>-0.97560999999999998</v>
      </c>
    </row>
    <row r="46" spans="1:7">
      <c r="A46" s="23">
        <v>21.5</v>
      </c>
      <c r="B46" s="17">
        <v>0</v>
      </c>
      <c r="C46" s="22">
        <v>-1.2096</v>
      </c>
      <c r="D46" s="17">
        <v>0</v>
      </c>
      <c r="E46" s="17">
        <v>0.45577000000000001</v>
      </c>
      <c r="F46" s="17">
        <v>0</v>
      </c>
      <c r="G46" s="17">
        <v>-0.48781000000000002</v>
      </c>
    </row>
    <row r="47" spans="1:7">
      <c r="A47" s="23">
        <v>22</v>
      </c>
      <c r="B47" s="17">
        <v>0</v>
      </c>
      <c r="C47" s="22">
        <v>-0.93269999999999997</v>
      </c>
      <c r="D47" s="17">
        <v>0.12139999999999999</v>
      </c>
      <c r="E47" s="17">
        <v>0.30224000000000001</v>
      </c>
      <c r="F47" s="17">
        <v>0</v>
      </c>
      <c r="G47" s="17">
        <v>0</v>
      </c>
    </row>
    <row r="48" spans="1:7">
      <c r="A48" s="23">
        <v>22.5</v>
      </c>
      <c r="B48" s="17">
        <v>0.27644999999999997</v>
      </c>
      <c r="C48" s="22">
        <v>-1.1377999999999999</v>
      </c>
      <c r="D48" s="17">
        <v>0.18526999999999999</v>
      </c>
      <c r="E48" s="17">
        <v>0.4723</v>
      </c>
      <c r="F48" s="17">
        <v>0</v>
      </c>
      <c r="G48" s="17">
        <v>-0.97560999999999998</v>
      </c>
    </row>
    <row r="49" spans="1:7">
      <c r="A49" s="23">
        <v>23</v>
      </c>
      <c r="B49" s="17">
        <v>0.29836000000000001</v>
      </c>
      <c r="C49" s="22">
        <v>-1.8389</v>
      </c>
      <c r="D49" s="17">
        <v>0.25106000000000001</v>
      </c>
      <c r="E49" s="17">
        <v>-0.3155</v>
      </c>
      <c r="F49" s="17">
        <v>0</v>
      </c>
      <c r="G49" s="17">
        <v>-0.97560999999999998</v>
      </c>
    </row>
    <row r="50" spans="1:7">
      <c r="A50" s="23">
        <v>23.5</v>
      </c>
      <c r="B50" s="17">
        <v>0.68906000000000001</v>
      </c>
      <c r="C50" s="22">
        <v>-2.1004</v>
      </c>
      <c r="D50" s="17">
        <v>0.82277999999999996</v>
      </c>
      <c r="E50" s="17">
        <v>-0.2293</v>
      </c>
      <c r="F50" s="17">
        <v>-1.4634</v>
      </c>
      <c r="G50" s="17">
        <v>-0.48781000000000002</v>
      </c>
    </row>
    <row r="51" spans="1:7">
      <c r="A51" s="23">
        <v>24</v>
      </c>
      <c r="B51" s="17">
        <v>0.60416000000000003</v>
      </c>
      <c r="C51" s="22">
        <v>-1.0795999999999999</v>
      </c>
      <c r="D51" s="17">
        <v>0.90537999999999996</v>
      </c>
      <c r="E51" s="17">
        <v>-0.62660000000000005</v>
      </c>
      <c r="F51" s="17">
        <v>-0.97560000000000002</v>
      </c>
      <c r="G51" s="17">
        <v>0</v>
      </c>
    </row>
    <row r="52" spans="1:7">
      <c r="A52" s="23">
        <v>24.5</v>
      </c>
      <c r="B52" s="17">
        <v>0.54044999999999999</v>
      </c>
      <c r="C52" s="22">
        <v>-0.89780000000000004</v>
      </c>
      <c r="D52" s="17">
        <v>-0.1978</v>
      </c>
      <c r="E52" s="17">
        <v>-6.6699999999999995E-2</v>
      </c>
      <c r="F52" s="17">
        <v>-0.97560000000000002</v>
      </c>
      <c r="G52" s="17">
        <v>-0.48781000000000002</v>
      </c>
    </row>
    <row r="53" spans="1:7">
      <c r="A53" s="23">
        <v>25</v>
      </c>
      <c r="B53" s="17">
        <v>0.65527000000000002</v>
      </c>
      <c r="C53" s="22">
        <v>-1.3765000000000001</v>
      </c>
      <c r="D53" s="17">
        <v>-0.43159999999999998</v>
      </c>
      <c r="E53" s="17">
        <v>-0.18210000000000001</v>
      </c>
      <c r="F53" s="17">
        <v>-0.97560000000000002</v>
      </c>
      <c r="G53" s="17">
        <v>-0.48781000000000002</v>
      </c>
    </row>
    <row r="54" spans="1:7">
      <c r="A54" s="23">
        <v>25.5</v>
      </c>
      <c r="B54" s="17">
        <v>0.84311000000000003</v>
      </c>
      <c r="C54" s="22">
        <v>-1.6442000000000001</v>
      </c>
      <c r="D54" s="17">
        <v>2.66E-3</v>
      </c>
      <c r="E54" s="17">
        <v>-7.4200000000000002E-2</v>
      </c>
      <c r="F54" s="17">
        <v>-0.48780000000000001</v>
      </c>
      <c r="G54" s="17">
        <v>-0.97560999999999998</v>
      </c>
    </row>
    <row r="55" spans="1:7">
      <c r="A55" s="23">
        <v>26</v>
      </c>
      <c r="B55" s="17">
        <v>1.08405</v>
      </c>
      <c r="C55" s="22">
        <v>-1.2811999999999999</v>
      </c>
      <c r="D55" s="17">
        <v>-0.58130000000000004</v>
      </c>
      <c r="E55" s="17">
        <v>0.32828000000000002</v>
      </c>
      <c r="F55" s="17">
        <v>0</v>
      </c>
      <c r="G55" s="17">
        <v>-0.48781000000000002</v>
      </c>
    </row>
    <row r="56" spans="1:7">
      <c r="A56" s="23">
        <v>26.5</v>
      </c>
      <c r="B56" s="17">
        <v>1.2121900000000001</v>
      </c>
      <c r="C56" s="22">
        <v>-1.4156</v>
      </c>
      <c r="D56" s="17">
        <v>-0.54100000000000004</v>
      </c>
      <c r="E56" s="17">
        <v>0.78197000000000005</v>
      </c>
      <c r="F56" s="17">
        <v>0</v>
      </c>
      <c r="G56" s="17">
        <v>0</v>
      </c>
    </row>
    <row r="57" spans="1:7">
      <c r="A57" s="23">
        <v>27</v>
      </c>
      <c r="B57" s="17">
        <v>1.36151</v>
      </c>
      <c r="C57" s="22">
        <v>-1.673</v>
      </c>
      <c r="D57" s="17">
        <v>0.54444000000000004</v>
      </c>
      <c r="E57" s="17">
        <v>-3.5299999999999998E-2</v>
      </c>
      <c r="F57" s="17">
        <v>-0.48780000000000001</v>
      </c>
      <c r="G57" s="17">
        <v>-0.97560999999999998</v>
      </c>
    </row>
    <row r="58" spans="1:7">
      <c r="A58" s="23">
        <v>27.5</v>
      </c>
      <c r="B58" s="17">
        <v>0.80330999999999997</v>
      </c>
      <c r="C58" s="22">
        <v>-1.0653999999999999</v>
      </c>
      <c r="D58" s="17">
        <v>-0.45929999999999999</v>
      </c>
      <c r="E58" s="17">
        <v>-0.24940000000000001</v>
      </c>
      <c r="F58" s="17">
        <v>-0.48780000000000001</v>
      </c>
      <c r="G58" s="17">
        <v>-0.48781000000000002</v>
      </c>
    </row>
    <row r="59" spans="1:7">
      <c r="A59" s="23">
        <v>28</v>
      </c>
      <c r="B59" s="17">
        <v>1.76596</v>
      </c>
      <c r="C59" s="22">
        <v>-0.73939999999999995</v>
      </c>
      <c r="D59" s="17">
        <v>-0.20580000000000001</v>
      </c>
      <c r="E59" s="17">
        <v>-0.14299999999999999</v>
      </c>
      <c r="F59" s="17">
        <v>-0.97560000000000002</v>
      </c>
      <c r="G59" s="17">
        <v>-0.48781000000000002</v>
      </c>
    </row>
    <row r="60" spans="1:7">
      <c r="A60" s="23">
        <v>28.5</v>
      </c>
      <c r="B60" s="17">
        <v>1.94763</v>
      </c>
      <c r="C60" s="22">
        <v>-0.78</v>
      </c>
      <c r="D60" s="17">
        <v>0.17213999999999999</v>
      </c>
      <c r="E60" s="17">
        <v>-0.79090000000000005</v>
      </c>
      <c r="F60" s="17">
        <v>-0.48780000000000001</v>
      </c>
      <c r="G60" s="17">
        <v>-0.48781000000000002</v>
      </c>
    </row>
    <row r="61" spans="1:7">
      <c r="A61" s="23">
        <v>29</v>
      </c>
      <c r="B61" s="17">
        <v>1.29508</v>
      </c>
      <c r="C61" s="22">
        <v>-1.1382000000000001</v>
      </c>
      <c r="D61" s="17">
        <v>0.56332000000000004</v>
      </c>
      <c r="E61" s="17">
        <v>-0.47089999999999999</v>
      </c>
      <c r="F61" s="17">
        <v>-0.97560000000000002</v>
      </c>
      <c r="G61" s="17">
        <v>-0.48781000000000002</v>
      </c>
    </row>
    <row r="62" spans="1:7">
      <c r="A62" s="23">
        <v>29.5</v>
      </c>
      <c r="B62" s="17">
        <v>1.4239299999999999</v>
      </c>
      <c r="C62" s="22">
        <v>-1.1382000000000001</v>
      </c>
      <c r="D62" s="17">
        <v>-0.105</v>
      </c>
      <c r="E62" s="17">
        <v>-0.1172</v>
      </c>
      <c r="F62" s="17">
        <v>-4.8780000000000001</v>
      </c>
      <c r="G62" s="17">
        <v>-5.8536599999999996</v>
      </c>
    </row>
    <row r="63" spans="1:7">
      <c r="A63" s="23">
        <v>30</v>
      </c>
      <c r="B63" s="17">
        <v>1.0517000000000001</v>
      </c>
      <c r="C63" s="22">
        <v>-1.2593000000000001</v>
      </c>
      <c r="D63" s="17">
        <v>0.13305</v>
      </c>
      <c r="E63" s="17">
        <v>0.25888</v>
      </c>
      <c r="F63" s="17">
        <v>-6.8292999999999999</v>
      </c>
      <c r="G63" s="17">
        <v>0</v>
      </c>
    </row>
    <row r="64" spans="1:7">
      <c r="A64" s="23">
        <v>30.5</v>
      </c>
      <c r="B64" s="17">
        <v>0.89193</v>
      </c>
      <c r="C64" s="22">
        <v>-1.5044</v>
      </c>
      <c r="D64" s="17">
        <v>-0.41289999999999999</v>
      </c>
      <c r="E64" s="17">
        <v>-0.2056</v>
      </c>
      <c r="F64" s="17">
        <v>0.48781000000000002</v>
      </c>
      <c r="G64" s="17">
        <v>0.48780000000000001</v>
      </c>
    </row>
    <row r="65" spans="1:7">
      <c r="A65" s="23">
        <v>31</v>
      </c>
      <c r="B65" s="17">
        <v>1.3341700000000001</v>
      </c>
      <c r="C65" s="22">
        <v>-0.82399999999999995</v>
      </c>
      <c r="D65" s="17">
        <v>-0.39119999999999999</v>
      </c>
      <c r="E65" s="17">
        <v>-0.66690000000000005</v>
      </c>
      <c r="F65" s="17">
        <v>1.4634199999999999</v>
      </c>
      <c r="G65" s="17">
        <v>-0.97560999999999998</v>
      </c>
    </row>
    <row r="66" spans="1:7">
      <c r="A66" s="23">
        <v>31.5</v>
      </c>
      <c r="B66" s="17">
        <v>-1.8686</v>
      </c>
      <c r="C66" s="22">
        <v>-1.2593000000000001</v>
      </c>
      <c r="D66" s="17">
        <v>-9.3764000000000003</v>
      </c>
      <c r="E66" s="17">
        <v>-24.997</v>
      </c>
      <c r="F66" s="17">
        <v>1.4634199999999999</v>
      </c>
      <c r="G66" s="17">
        <v>-2.9268299999999998</v>
      </c>
    </row>
    <row r="67" spans="1:7">
      <c r="A67" s="23">
        <v>32</v>
      </c>
      <c r="B67" s="17">
        <v>0.55447999999999997</v>
      </c>
      <c r="C67" s="22">
        <v>-1.5044</v>
      </c>
      <c r="D67" s="17">
        <v>-5.3193999999999999</v>
      </c>
      <c r="E67" s="17">
        <v>-16.326000000000001</v>
      </c>
      <c r="F67" s="17">
        <v>1.4634199999999999</v>
      </c>
      <c r="G67" s="17">
        <v>-5.8536599999999996</v>
      </c>
    </row>
    <row r="68" spans="1:7">
      <c r="A68" s="23">
        <v>32.5</v>
      </c>
      <c r="B68" s="17">
        <v>0.61231999999999998</v>
      </c>
      <c r="C68" s="22">
        <v>-8.1</v>
      </c>
      <c r="D68" s="17">
        <v>-2.3612000000000002</v>
      </c>
      <c r="E68" s="17">
        <v>-8.3767999999999994</v>
      </c>
      <c r="F68" s="17">
        <v>-0.97560000000000002</v>
      </c>
      <c r="G68" s="17">
        <v>-8.7804900000000004</v>
      </c>
    </row>
    <row r="69" spans="1:7">
      <c r="A69" s="23">
        <v>33</v>
      </c>
      <c r="B69" s="17">
        <v>1.29952</v>
      </c>
      <c r="C69" s="22">
        <v>-4.4954000000000001</v>
      </c>
      <c r="D69" s="17">
        <v>-1.0954999999999999</v>
      </c>
      <c r="E69" s="17">
        <v>-4.8903999999999996</v>
      </c>
      <c r="F69" s="17">
        <v>-3.9024000000000001</v>
      </c>
      <c r="G69" s="17">
        <v>-11.2195</v>
      </c>
    </row>
    <row r="70" spans="1:7">
      <c r="A70" s="23">
        <v>33.5</v>
      </c>
      <c r="B70" s="17">
        <v>1.4814799999999999</v>
      </c>
      <c r="C70" s="22">
        <v>-3.0735000000000001</v>
      </c>
      <c r="D70" s="17">
        <v>-3.8E-3</v>
      </c>
      <c r="E70" s="17">
        <v>-1.9789000000000001</v>
      </c>
      <c r="F70" s="17">
        <v>-6.8292999999999999</v>
      </c>
      <c r="G70" s="17">
        <v>-12.6829</v>
      </c>
    </row>
    <row r="71" spans="1:7">
      <c r="A71" s="23">
        <v>34</v>
      </c>
      <c r="B71" s="17">
        <v>1.39845</v>
      </c>
      <c r="C71" s="22">
        <v>-1.6533</v>
      </c>
      <c r="D71" s="17">
        <v>0.89698</v>
      </c>
      <c r="E71" s="17">
        <v>-1.1493</v>
      </c>
      <c r="F71" s="17">
        <v>-9.2683</v>
      </c>
      <c r="G71" s="17">
        <v>-14.1463</v>
      </c>
    </row>
    <row r="72" spans="1:7">
      <c r="A72" s="23">
        <v>34.5</v>
      </c>
      <c r="B72" s="17">
        <v>1.4578599999999999</v>
      </c>
      <c r="C72" s="22">
        <v>-1.7504</v>
      </c>
      <c r="D72" s="17">
        <v>0.64061000000000001</v>
      </c>
      <c r="E72" s="17">
        <v>-0.44850000000000001</v>
      </c>
      <c r="F72" s="17">
        <v>-11.707000000000001</v>
      </c>
      <c r="G72" s="17">
        <v>-15.122</v>
      </c>
    </row>
    <row r="73" spans="1:7">
      <c r="A73" s="23">
        <v>35</v>
      </c>
      <c r="B73" s="17">
        <v>1.8627400000000001</v>
      </c>
      <c r="C73" s="22">
        <v>-1.1325000000000001</v>
      </c>
      <c r="D73" s="17">
        <v>0.44914999999999999</v>
      </c>
      <c r="E73" s="17">
        <v>-1.1795</v>
      </c>
      <c r="F73" s="17">
        <v>-13.170999999999999</v>
      </c>
      <c r="G73" s="17">
        <v>-15.6098</v>
      </c>
    </row>
    <row r="74" spans="1:7">
      <c r="A74" s="23">
        <v>35.5</v>
      </c>
      <c r="B74" s="17">
        <v>1.3005199999999999</v>
      </c>
      <c r="C74" s="22">
        <v>-1.0584</v>
      </c>
      <c r="D74" s="17">
        <v>1.2003900000000001</v>
      </c>
      <c r="E74" s="17">
        <v>-0.25280000000000002</v>
      </c>
      <c r="F74" s="17">
        <v>-14.146000000000001</v>
      </c>
      <c r="G74" s="17">
        <v>-15.6098</v>
      </c>
    </row>
    <row r="75" spans="1:7">
      <c r="A75" s="23">
        <v>36</v>
      </c>
      <c r="B75" s="17">
        <v>1.5400400000000001</v>
      </c>
      <c r="C75" s="22">
        <v>-0.83540000000000003</v>
      </c>
      <c r="D75" s="17">
        <v>0.71260000000000001</v>
      </c>
      <c r="E75" s="17">
        <v>-0.43690000000000001</v>
      </c>
      <c r="F75" s="17">
        <v>-14.634</v>
      </c>
      <c r="G75" s="17">
        <v>-16.0976</v>
      </c>
    </row>
    <row r="76" spans="1:7">
      <c r="A76" s="23">
        <v>36.5</v>
      </c>
      <c r="B76" s="17">
        <v>1.1125499999999999</v>
      </c>
      <c r="C76" s="22">
        <v>-0.60919999999999996</v>
      </c>
      <c r="D76" s="17">
        <v>-3.44E-2</v>
      </c>
      <c r="E76" s="17">
        <v>-1.1902999999999999</v>
      </c>
      <c r="F76" s="17">
        <v>-15.61</v>
      </c>
      <c r="G76" s="17">
        <v>-16.5854</v>
      </c>
    </row>
    <row r="77" spans="1:7">
      <c r="A77" s="23">
        <v>37</v>
      </c>
      <c r="B77" s="17">
        <v>2.0117699999999998</v>
      </c>
      <c r="C77" s="22">
        <v>-0.64429999999999998</v>
      </c>
      <c r="D77" s="17">
        <v>-0.34849999999999998</v>
      </c>
      <c r="E77" s="17">
        <v>-1.8270999999999999</v>
      </c>
      <c r="F77" s="17">
        <v>-16.097999999999999</v>
      </c>
      <c r="G77" s="17">
        <v>-16.5854</v>
      </c>
    </row>
    <row r="78" spans="1:7">
      <c r="A78" s="23">
        <v>37.5</v>
      </c>
      <c r="B78" s="17">
        <v>0.89664999999999995</v>
      </c>
      <c r="C78" s="22">
        <v>-0.88649999999999995</v>
      </c>
      <c r="D78" s="17">
        <v>-0.52470000000000006</v>
      </c>
      <c r="E78" s="17">
        <v>-2.0297000000000001</v>
      </c>
      <c r="F78" s="17">
        <v>-16.097999999999999</v>
      </c>
      <c r="G78" s="17">
        <v>-17.0732</v>
      </c>
    </row>
    <row r="79" spans="1:7">
      <c r="A79" s="23">
        <v>38</v>
      </c>
      <c r="B79" s="17">
        <v>0.48776999999999998</v>
      </c>
      <c r="C79" s="22">
        <v>-1.3221000000000001</v>
      </c>
      <c r="D79" s="17">
        <v>-0.73909999999999998</v>
      </c>
      <c r="E79" s="17">
        <v>-3.1421000000000001</v>
      </c>
      <c r="F79" s="17">
        <v>-16.585000000000001</v>
      </c>
      <c r="G79" s="17">
        <v>-16.5854</v>
      </c>
    </row>
    <row r="80" spans="1:7">
      <c r="A80" s="23">
        <v>38.5</v>
      </c>
      <c r="B80" s="17">
        <v>0.59572000000000003</v>
      </c>
      <c r="C80" s="22">
        <v>-1.1359999999999999</v>
      </c>
      <c r="D80" s="17">
        <v>-2.0030999999999999</v>
      </c>
      <c r="E80" s="17">
        <v>-4.0368000000000004</v>
      </c>
      <c r="F80" s="17">
        <v>-16.585000000000001</v>
      </c>
      <c r="G80" s="17">
        <v>-16.5854</v>
      </c>
    </row>
    <row r="81" spans="1:7">
      <c r="A81" s="23">
        <v>39</v>
      </c>
      <c r="B81" s="17">
        <v>0.69794</v>
      </c>
      <c r="C81" s="22">
        <v>-1.611</v>
      </c>
      <c r="D81" s="17">
        <v>-3.8527999999999998</v>
      </c>
      <c r="E81" s="17">
        <v>-5.1981999999999999</v>
      </c>
      <c r="F81" s="17">
        <v>-16.585000000000001</v>
      </c>
      <c r="G81" s="17">
        <v>-16.5854</v>
      </c>
    </row>
    <row r="82" spans="1:7">
      <c r="A82" s="23">
        <v>39.5</v>
      </c>
      <c r="B82" s="17">
        <v>0.15604999999999999</v>
      </c>
      <c r="C82" s="22">
        <v>-0.69820000000000004</v>
      </c>
      <c r="D82" s="17">
        <v>-4.7843999999999998</v>
      </c>
      <c r="E82" s="17">
        <v>-6.1764000000000001</v>
      </c>
      <c r="F82" s="17">
        <v>-16.585000000000001</v>
      </c>
      <c r="G82" s="17">
        <v>-16.5854</v>
      </c>
    </row>
    <row r="83" spans="1:7">
      <c r="A83" s="23">
        <v>40</v>
      </c>
      <c r="B83" s="17">
        <v>-0.52259999999999995</v>
      </c>
      <c r="C83" s="22">
        <v>0.44180999999999998</v>
      </c>
      <c r="D83" s="17">
        <v>-6.1546000000000003</v>
      </c>
      <c r="E83" s="17">
        <v>-7.3034999999999997</v>
      </c>
      <c r="F83" s="17">
        <v>-16.585000000000001</v>
      </c>
      <c r="G83" s="17">
        <v>-16.5854</v>
      </c>
    </row>
    <row r="84" spans="1:7">
      <c r="A84" s="23">
        <v>40.5</v>
      </c>
      <c r="B84" s="17">
        <v>-0.61650000000000005</v>
      </c>
      <c r="C84" s="22">
        <v>-0.2964</v>
      </c>
      <c r="D84" s="17">
        <v>-7.6527000000000003</v>
      </c>
      <c r="E84" s="17">
        <v>-8.8202999999999996</v>
      </c>
      <c r="F84" s="17">
        <v>-16.585000000000001</v>
      </c>
      <c r="G84" s="17">
        <v>-16.5854</v>
      </c>
    </row>
    <row r="85" spans="1:7">
      <c r="A85" s="23">
        <v>41</v>
      </c>
      <c r="B85" s="17">
        <v>1.489E-2</v>
      </c>
      <c r="C85" s="22">
        <v>-0.95440000000000003</v>
      </c>
      <c r="D85" s="17">
        <v>-8.8302999999999994</v>
      </c>
      <c r="E85" s="17">
        <v>-9.8092000000000006</v>
      </c>
      <c r="F85" s="17">
        <v>-16.585000000000001</v>
      </c>
      <c r="G85" s="17">
        <v>-16.0976</v>
      </c>
    </row>
    <row r="86" spans="1:7">
      <c r="A86" s="23">
        <v>41.5</v>
      </c>
      <c r="B86" s="17">
        <v>-0.1928</v>
      </c>
      <c r="C86" s="22">
        <v>-0.12180000000000001</v>
      </c>
      <c r="D86" s="17">
        <v>-9.9436999999999998</v>
      </c>
      <c r="E86" s="17">
        <v>-10.852</v>
      </c>
      <c r="F86" s="17">
        <v>-16.097999999999999</v>
      </c>
      <c r="G86" s="17">
        <v>-16.0976</v>
      </c>
    </row>
    <row r="87" spans="1:7">
      <c r="A87" s="23">
        <v>42</v>
      </c>
      <c r="B87" s="17">
        <v>0.79113999999999995</v>
      </c>
      <c r="C87" s="22">
        <v>-0.3725</v>
      </c>
      <c r="D87" s="17">
        <v>-10.826000000000001</v>
      </c>
      <c r="E87" s="17">
        <v>-11.956</v>
      </c>
      <c r="F87" s="17">
        <v>-16.097999999999999</v>
      </c>
      <c r="G87" s="17">
        <v>-16.0976</v>
      </c>
    </row>
    <row r="88" spans="1:7">
      <c r="A88" s="23">
        <v>42.5</v>
      </c>
      <c r="B88" s="17">
        <v>0.45971000000000001</v>
      </c>
      <c r="C88" s="22">
        <v>-1.0027999999999999</v>
      </c>
      <c r="D88" s="17">
        <v>-12.13</v>
      </c>
      <c r="E88" s="17">
        <v>-12.811</v>
      </c>
      <c r="F88" s="17">
        <v>-16.097999999999999</v>
      </c>
      <c r="G88" s="17">
        <v>-16.0976</v>
      </c>
    </row>
    <row r="89" spans="1:7">
      <c r="A89" s="23">
        <v>43</v>
      </c>
      <c r="B89" s="17">
        <v>-9.5500000000000002E-2</v>
      </c>
      <c r="C89" s="22">
        <v>-0.80620000000000003</v>
      </c>
      <c r="D89" s="17">
        <v>-13.093999999999999</v>
      </c>
      <c r="E89" s="17">
        <v>-13.618</v>
      </c>
      <c r="F89" s="17">
        <v>-16.097999999999999</v>
      </c>
      <c r="G89" s="17">
        <v>-15.6098</v>
      </c>
    </row>
    <row r="90" spans="1:7">
      <c r="A90" s="23">
        <v>43.5</v>
      </c>
      <c r="B90" s="17">
        <v>0.86258000000000001</v>
      </c>
      <c r="C90" s="22">
        <v>-0.57299999999999995</v>
      </c>
      <c r="D90" s="17">
        <v>-14.462</v>
      </c>
      <c r="E90" s="17">
        <v>-14.733000000000001</v>
      </c>
      <c r="F90" s="17">
        <v>-15.61</v>
      </c>
      <c r="G90" s="17">
        <v>-15.6098</v>
      </c>
    </row>
    <row r="91" spans="1:7">
      <c r="A91" s="23">
        <v>44</v>
      </c>
      <c r="B91" s="17">
        <v>0.51454</v>
      </c>
      <c r="C91" s="22">
        <v>3.7719999999999997E-2</v>
      </c>
      <c r="D91" s="17">
        <v>-15.15</v>
      </c>
      <c r="E91" s="17">
        <v>-15.465</v>
      </c>
      <c r="F91" s="17">
        <v>-15.61</v>
      </c>
      <c r="G91" s="17">
        <v>-15.6098</v>
      </c>
    </row>
    <row r="92" spans="1:7">
      <c r="A92" s="23">
        <v>44.5</v>
      </c>
      <c r="B92" s="17">
        <v>1.0382400000000001</v>
      </c>
      <c r="C92" s="22">
        <v>-0.32350000000000001</v>
      </c>
      <c r="D92" s="17">
        <v>-15.744</v>
      </c>
      <c r="E92" s="17">
        <v>-16.154</v>
      </c>
      <c r="F92" s="17">
        <v>-15.61</v>
      </c>
      <c r="G92" s="17">
        <v>-15.122</v>
      </c>
    </row>
    <row r="93" spans="1:7">
      <c r="A93" s="23">
        <v>45</v>
      </c>
      <c r="B93" s="17">
        <v>1.14605</v>
      </c>
      <c r="C93" s="22">
        <v>0.12651999999999999</v>
      </c>
      <c r="D93" s="17">
        <v>-16.643000000000001</v>
      </c>
      <c r="E93" s="17">
        <v>-16.855</v>
      </c>
      <c r="F93" s="17">
        <v>-15.61</v>
      </c>
      <c r="G93" s="17">
        <v>-15.122</v>
      </c>
    </row>
    <row r="94" spans="1:7">
      <c r="A94" s="23">
        <v>45.5</v>
      </c>
      <c r="B94" s="17">
        <v>1.01033</v>
      </c>
      <c r="C94" s="22">
        <v>0.27106000000000002</v>
      </c>
      <c r="D94" s="17">
        <v>-17.481000000000002</v>
      </c>
      <c r="E94" s="17">
        <v>-17.408999999999999</v>
      </c>
      <c r="F94" s="17">
        <v>-15.122</v>
      </c>
      <c r="G94" s="17">
        <v>-15.122</v>
      </c>
    </row>
    <row r="95" spans="1:7">
      <c r="A95" s="23">
        <v>46</v>
      </c>
      <c r="B95" s="17">
        <v>1.66703</v>
      </c>
      <c r="C95" s="22">
        <v>-0.90549999999999997</v>
      </c>
      <c r="D95" s="17">
        <v>-18.152000000000001</v>
      </c>
      <c r="E95" s="17">
        <v>-17.866</v>
      </c>
      <c r="F95" s="17">
        <v>-15.122</v>
      </c>
      <c r="G95" s="17">
        <v>-15.122</v>
      </c>
    </row>
    <row r="96" spans="1:7">
      <c r="A96" s="23">
        <v>46.5</v>
      </c>
      <c r="B96" s="17">
        <v>1.4422600000000001</v>
      </c>
      <c r="C96" s="22">
        <v>-0.85140000000000005</v>
      </c>
      <c r="D96" s="17">
        <v>-18.638999999999999</v>
      </c>
      <c r="E96" s="17">
        <v>-18.384</v>
      </c>
      <c r="F96" s="17">
        <v>-15.122</v>
      </c>
      <c r="G96" s="17">
        <v>-15.122</v>
      </c>
    </row>
    <row r="97" spans="1:7">
      <c r="A97" s="23">
        <v>47</v>
      </c>
      <c r="B97" s="17">
        <v>0.69091999999999998</v>
      </c>
      <c r="C97" s="22">
        <v>5.5410000000000001E-2</v>
      </c>
      <c r="D97" s="17">
        <v>-19.079000000000001</v>
      </c>
      <c r="E97" s="17">
        <v>-18.795000000000002</v>
      </c>
      <c r="F97" s="17">
        <v>-15.122</v>
      </c>
      <c r="G97" s="17">
        <v>-14.6342</v>
      </c>
    </row>
    <row r="98" spans="1:7">
      <c r="A98" s="23">
        <v>47.5</v>
      </c>
      <c r="B98" s="17">
        <v>1.0485500000000001</v>
      </c>
      <c r="C98" s="22">
        <v>-0.73839999999999995</v>
      </c>
      <c r="D98" s="17">
        <v>-19.510999999999999</v>
      </c>
      <c r="E98" s="17">
        <v>-18.962</v>
      </c>
      <c r="F98" s="17">
        <v>-15.122</v>
      </c>
      <c r="G98" s="17">
        <v>-14.6342</v>
      </c>
    </row>
    <row r="99" spans="1:7">
      <c r="A99" s="23">
        <v>48</v>
      </c>
      <c r="B99" s="17">
        <v>0.43464999999999998</v>
      </c>
      <c r="C99" s="22">
        <v>-0.12939999999999999</v>
      </c>
      <c r="D99" s="17">
        <v>-19.806999999999999</v>
      </c>
      <c r="E99" s="17">
        <v>-19.382000000000001</v>
      </c>
      <c r="F99" s="17">
        <v>-14.634</v>
      </c>
      <c r="G99" s="17">
        <v>-14.6342</v>
      </c>
    </row>
    <row r="100" spans="1:7">
      <c r="A100" s="23">
        <v>48.5</v>
      </c>
      <c r="B100" s="17">
        <v>0.61160999999999999</v>
      </c>
      <c r="C100" s="22">
        <v>-0.14649999999999999</v>
      </c>
      <c r="D100" s="17">
        <v>-20.242000000000001</v>
      </c>
      <c r="E100" s="17">
        <v>-19.696000000000002</v>
      </c>
      <c r="F100" s="17">
        <v>-14.634</v>
      </c>
      <c r="G100" s="17">
        <v>-14.6342</v>
      </c>
    </row>
    <row r="101" spans="1:7">
      <c r="A101" s="23">
        <v>49</v>
      </c>
      <c r="B101" s="17">
        <v>8.5610000000000006E-2</v>
      </c>
      <c r="C101" s="22">
        <v>-0.33850000000000002</v>
      </c>
      <c r="D101" s="17">
        <v>-20.510999999999999</v>
      </c>
      <c r="E101" s="17">
        <v>-19.895</v>
      </c>
      <c r="F101" s="17">
        <v>-14.634</v>
      </c>
      <c r="G101" s="17">
        <v>-14.6342</v>
      </c>
    </row>
    <row r="102" spans="1:7">
      <c r="A102" s="23">
        <v>49.5</v>
      </c>
      <c r="B102" s="17">
        <v>0.52141000000000004</v>
      </c>
      <c r="C102" s="22">
        <v>-0.6099</v>
      </c>
      <c r="D102" s="17">
        <v>-20.7</v>
      </c>
      <c r="E102" s="17">
        <v>-20.010999999999999</v>
      </c>
      <c r="F102" s="17">
        <v>-14.634</v>
      </c>
      <c r="G102" s="17">
        <v>-14.1463</v>
      </c>
    </row>
    <row r="103" spans="1:7">
      <c r="A103" s="23">
        <v>50</v>
      </c>
      <c r="B103" s="17">
        <v>1.2216400000000001</v>
      </c>
      <c r="C103" s="22">
        <v>-0.55400000000000005</v>
      </c>
      <c r="D103" s="17">
        <v>-20.983000000000001</v>
      </c>
      <c r="E103" s="17">
        <v>-20.152999999999999</v>
      </c>
      <c r="F103" s="17">
        <v>-14.634</v>
      </c>
      <c r="G103" s="17">
        <v>-14.1463</v>
      </c>
    </row>
    <row r="104" spans="1:7">
      <c r="A104" s="23">
        <v>50.5</v>
      </c>
      <c r="B104" s="17">
        <v>1.20374</v>
      </c>
      <c r="C104" s="22">
        <v>-0.23930000000000001</v>
      </c>
      <c r="D104" s="17">
        <v>-21.06</v>
      </c>
      <c r="E104" s="17">
        <v>-20.312000000000001</v>
      </c>
      <c r="F104" s="17">
        <v>-14.634</v>
      </c>
      <c r="G104" s="17">
        <v>-14.1463</v>
      </c>
    </row>
    <row r="105" spans="1:7">
      <c r="A105" s="23">
        <v>51</v>
      </c>
      <c r="B105" s="17">
        <v>1.1828399999999999</v>
      </c>
      <c r="C105" s="22">
        <v>-0.13739999999999999</v>
      </c>
      <c r="D105" s="17">
        <v>-21.169</v>
      </c>
      <c r="E105" s="17">
        <v>-20.404</v>
      </c>
      <c r="F105" s="17">
        <v>-14.634</v>
      </c>
      <c r="G105" s="17">
        <v>-14.1463</v>
      </c>
    </row>
    <row r="106" spans="1:7">
      <c r="A106" s="23">
        <v>51.5</v>
      </c>
      <c r="B106" s="17">
        <v>0.86845000000000006</v>
      </c>
      <c r="C106" s="22">
        <v>-0.10730000000000001</v>
      </c>
      <c r="D106" s="17">
        <v>-21.292000000000002</v>
      </c>
      <c r="E106" s="17">
        <v>-20.472000000000001</v>
      </c>
      <c r="F106" s="17">
        <v>-14.634</v>
      </c>
      <c r="G106" s="17">
        <v>-14.1463</v>
      </c>
    </row>
    <row r="107" spans="1:7">
      <c r="A107" s="23">
        <v>52</v>
      </c>
      <c r="B107" s="17">
        <v>1.10195</v>
      </c>
      <c r="C107" s="22">
        <v>9.6799999999999994E-3</v>
      </c>
      <c r="D107" s="17">
        <v>-21.436</v>
      </c>
      <c r="E107" s="17">
        <v>-20.561</v>
      </c>
      <c r="F107" s="17">
        <v>-14.634</v>
      </c>
      <c r="G107" s="17">
        <v>-14.1463</v>
      </c>
    </row>
    <row r="108" spans="1:7">
      <c r="A108" s="23">
        <v>52.5</v>
      </c>
      <c r="B108" s="17">
        <v>0.97153</v>
      </c>
      <c r="C108" s="22">
        <v>-0.55210000000000004</v>
      </c>
      <c r="D108" s="17">
        <v>-21.491</v>
      </c>
      <c r="E108" s="17">
        <v>-20.619</v>
      </c>
      <c r="F108" s="17">
        <v>-14.146000000000001</v>
      </c>
      <c r="G108" s="17">
        <v>-14.1463</v>
      </c>
    </row>
    <row r="109" spans="1:7">
      <c r="A109" s="23">
        <v>53</v>
      </c>
      <c r="B109" s="17">
        <v>0.92557</v>
      </c>
      <c r="C109" s="22">
        <v>-0.58889999999999998</v>
      </c>
      <c r="D109" s="17">
        <v>-21.376000000000001</v>
      </c>
      <c r="E109" s="17">
        <v>-20.762</v>
      </c>
      <c r="F109" s="17">
        <v>-14.146000000000001</v>
      </c>
      <c r="G109" s="17">
        <v>-14.1463</v>
      </c>
    </row>
    <row r="110" spans="1:7">
      <c r="A110" s="23">
        <v>53.5</v>
      </c>
      <c r="B110" s="17">
        <v>1.08978</v>
      </c>
      <c r="C110" s="22">
        <v>-0.6431</v>
      </c>
      <c r="D110" s="17">
        <v>-21.577000000000002</v>
      </c>
      <c r="E110" s="17">
        <v>-20.821000000000002</v>
      </c>
      <c r="F110" s="17">
        <v>-14.146000000000001</v>
      </c>
      <c r="G110" s="17">
        <v>-14.1463</v>
      </c>
    </row>
    <row r="111" spans="1:7">
      <c r="A111" s="23">
        <v>54</v>
      </c>
      <c r="B111" s="17">
        <v>0.58096999999999999</v>
      </c>
      <c r="C111" s="22">
        <v>-1.0659000000000001</v>
      </c>
      <c r="D111" s="17">
        <v>-21.532</v>
      </c>
      <c r="E111" s="17">
        <v>-20.821000000000002</v>
      </c>
      <c r="F111" s="17">
        <v>-14.146000000000001</v>
      </c>
      <c r="G111" s="17">
        <v>-14.1463</v>
      </c>
    </row>
    <row r="112" spans="1:7">
      <c r="A112" s="23">
        <v>54.5</v>
      </c>
      <c r="B112" s="17">
        <v>0.58740999999999999</v>
      </c>
      <c r="C112" s="22">
        <v>-0.79969999999999997</v>
      </c>
      <c r="D112" s="17">
        <v>-21.634</v>
      </c>
      <c r="E112" s="17">
        <v>-20.815000000000001</v>
      </c>
      <c r="F112" s="17">
        <v>-14.146000000000001</v>
      </c>
      <c r="G112" s="17">
        <v>-14.1463</v>
      </c>
    </row>
    <row r="113" spans="1:7">
      <c r="A113" s="23">
        <v>55</v>
      </c>
      <c r="B113" s="17">
        <v>0.39772000000000002</v>
      </c>
      <c r="C113" s="22">
        <v>-0.3574</v>
      </c>
      <c r="D113" s="17">
        <v>-21.731999999999999</v>
      </c>
      <c r="E113" s="17">
        <v>-20.849</v>
      </c>
      <c r="F113" s="17">
        <v>-14.146000000000001</v>
      </c>
      <c r="G113" s="17">
        <v>-14.1463</v>
      </c>
    </row>
    <row r="114" spans="1:7">
      <c r="A114" s="23">
        <v>55.5</v>
      </c>
      <c r="B114" s="17">
        <v>0.97496000000000005</v>
      </c>
      <c r="C114" s="22">
        <v>-1.1823999999999999</v>
      </c>
      <c r="D114" s="17">
        <v>-21.613</v>
      </c>
      <c r="E114" s="17">
        <v>-20.885000000000002</v>
      </c>
      <c r="F114" s="17">
        <v>-14.146000000000001</v>
      </c>
      <c r="G114" s="17">
        <v>-14.1463</v>
      </c>
    </row>
    <row r="115" spans="1:7">
      <c r="A115" s="23">
        <v>56</v>
      </c>
      <c r="B115" s="17">
        <v>0.71797999999999995</v>
      </c>
      <c r="C115" s="22">
        <v>-1.3677999999999999</v>
      </c>
      <c r="D115" s="17">
        <v>-21.713999999999999</v>
      </c>
      <c r="E115" s="17">
        <v>-20.911000000000001</v>
      </c>
      <c r="F115" s="17">
        <v>-14.146000000000001</v>
      </c>
      <c r="G115" s="17">
        <v>-14.1463</v>
      </c>
    </row>
    <row r="116" spans="1:7">
      <c r="A116" s="23">
        <v>56.5</v>
      </c>
      <c r="B116" s="17">
        <v>1.5426200000000001</v>
      </c>
      <c r="C116" s="22">
        <v>-0.3876</v>
      </c>
      <c r="D116" s="17">
        <v>-21.661000000000001</v>
      </c>
      <c r="E116" s="17">
        <v>-20.879000000000001</v>
      </c>
      <c r="F116" s="17">
        <v>-14.146000000000001</v>
      </c>
      <c r="G116" s="17">
        <v>-14.1463</v>
      </c>
    </row>
    <row r="117" spans="1:7">
      <c r="A117" s="23">
        <v>57</v>
      </c>
      <c r="B117" s="17">
        <v>1.2197800000000001</v>
      </c>
      <c r="C117" s="22">
        <v>-0.65280000000000005</v>
      </c>
      <c r="D117" s="17">
        <v>-21.713000000000001</v>
      </c>
      <c r="E117" s="17">
        <v>-20.907</v>
      </c>
      <c r="F117" s="17">
        <v>-14.146000000000001</v>
      </c>
      <c r="G117" s="17">
        <v>-13.6585</v>
      </c>
    </row>
    <row r="118" spans="1:7">
      <c r="A118" s="23">
        <v>57.5</v>
      </c>
      <c r="B118" s="17">
        <v>1.0192000000000001</v>
      </c>
      <c r="C118" s="22">
        <v>-1.4500000000000001E-2</v>
      </c>
      <c r="D118" s="17">
        <v>-21.631</v>
      </c>
      <c r="E118" s="17">
        <v>-20.853999999999999</v>
      </c>
      <c r="F118" s="17">
        <v>-14.146000000000001</v>
      </c>
      <c r="G118" s="17">
        <v>-13.6585</v>
      </c>
    </row>
    <row r="119" spans="1:7">
      <c r="A119" s="23">
        <v>58</v>
      </c>
      <c r="B119" s="17">
        <v>1.0056</v>
      </c>
      <c r="C119" s="22">
        <v>-0.32250000000000001</v>
      </c>
      <c r="D119" s="17">
        <v>-21.713999999999999</v>
      </c>
      <c r="E119" s="17">
        <v>-20.792000000000002</v>
      </c>
      <c r="F119" s="17">
        <v>-14.146000000000001</v>
      </c>
      <c r="G119" s="17">
        <v>-13.6585</v>
      </c>
    </row>
    <row r="120" spans="1:7">
      <c r="A120" s="23">
        <v>58.5</v>
      </c>
      <c r="B120" s="17">
        <v>1.2449699999999999</v>
      </c>
      <c r="C120" s="22">
        <v>-0.91990000000000005</v>
      </c>
      <c r="D120" s="17">
        <v>-21.693999999999999</v>
      </c>
      <c r="E120" s="17">
        <v>-20.774000000000001</v>
      </c>
      <c r="F120" s="17">
        <v>-14.146000000000001</v>
      </c>
      <c r="G120" s="17">
        <v>-13.6585</v>
      </c>
    </row>
    <row r="121" spans="1:7">
      <c r="A121" s="23">
        <v>59</v>
      </c>
      <c r="B121" s="17">
        <v>0.73387000000000002</v>
      </c>
      <c r="C121" s="22">
        <v>-0.99399999999999999</v>
      </c>
      <c r="D121" s="17">
        <v>-21.72</v>
      </c>
      <c r="E121" s="17">
        <v>-20.643999999999998</v>
      </c>
      <c r="F121" s="17">
        <v>-14.146000000000001</v>
      </c>
      <c r="G121" s="17">
        <v>-13.6585</v>
      </c>
    </row>
    <row r="122" spans="1:7">
      <c r="A122" s="23">
        <v>59.5</v>
      </c>
      <c r="B122" s="17">
        <v>0.59384999999999999</v>
      </c>
      <c r="C122" s="22">
        <v>-1.3892</v>
      </c>
      <c r="D122" s="17">
        <v>-21.614000000000001</v>
      </c>
      <c r="E122" s="17">
        <v>-20.614000000000001</v>
      </c>
      <c r="F122" s="17">
        <v>-14.146000000000001</v>
      </c>
      <c r="G122" s="17">
        <v>-13.6585</v>
      </c>
    </row>
    <row r="123" spans="1:7">
      <c r="A123" s="23">
        <v>60</v>
      </c>
      <c r="B123" s="17">
        <v>0.87346000000000001</v>
      </c>
      <c r="C123" s="22">
        <v>-1.7592000000000001</v>
      </c>
      <c r="D123" s="17">
        <v>-21.548999999999999</v>
      </c>
      <c r="E123" s="17">
        <v>-20.643000000000001</v>
      </c>
      <c r="F123" s="17">
        <v>-14.146000000000001</v>
      </c>
      <c r="G123" s="17">
        <v>-13.6585</v>
      </c>
    </row>
    <row r="124" spans="1:7">
      <c r="A124" s="23">
        <v>60.5</v>
      </c>
      <c r="B124" s="17">
        <v>0.45640999999999998</v>
      </c>
      <c r="C124" s="22">
        <v>-0.61860000000000004</v>
      </c>
      <c r="D124" s="17">
        <v>-21.577000000000002</v>
      </c>
      <c r="E124" s="17">
        <v>-20.594999999999999</v>
      </c>
      <c r="F124" s="17">
        <v>-14.146000000000001</v>
      </c>
      <c r="G124" s="17">
        <v>-13.6585</v>
      </c>
    </row>
    <row r="125" spans="1:7">
      <c r="A125" s="23">
        <v>61</v>
      </c>
      <c r="B125" s="17">
        <v>1.08806</v>
      </c>
      <c r="C125" s="22">
        <v>-0.4632</v>
      </c>
      <c r="D125" s="17">
        <v>-21.629000000000001</v>
      </c>
      <c r="E125" s="17">
        <v>-20.57</v>
      </c>
      <c r="F125" s="17">
        <v>-14.146000000000001</v>
      </c>
      <c r="G125" s="17">
        <v>-13.6585</v>
      </c>
    </row>
    <row r="126" spans="1:7">
      <c r="A126" s="23">
        <v>61.5</v>
      </c>
      <c r="B126" s="17">
        <v>0.78183000000000002</v>
      </c>
      <c r="C126" s="22">
        <v>-0.29010000000000002</v>
      </c>
      <c r="D126" s="17">
        <v>-21.501000000000001</v>
      </c>
      <c r="E126" s="17">
        <v>-20.518999999999998</v>
      </c>
      <c r="F126" s="17">
        <v>-14.146000000000001</v>
      </c>
      <c r="G126" s="17">
        <v>-13.6585</v>
      </c>
    </row>
    <row r="127" spans="1:7">
      <c r="A127" s="23">
        <v>62</v>
      </c>
      <c r="B127" s="17">
        <v>0.77424000000000004</v>
      </c>
      <c r="C127" s="22">
        <v>-0.6179</v>
      </c>
      <c r="D127" s="17">
        <v>-21.561</v>
      </c>
      <c r="E127" s="17">
        <v>-20.437999999999999</v>
      </c>
      <c r="F127" s="17">
        <v>-14.146000000000001</v>
      </c>
      <c r="G127" s="17">
        <v>-13.6585</v>
      </c>
    </row>
    <row r="128" spans="1:7">
      <c r="A128" s="23">
        <v>62.5</v>
      </c>
      <c r="B128" s="17">
        <v>0.68906000000000001</v>
      </c>
      <c r="C128" s="22">
        <v>0.10949</v>
      </c>
      <c r="D128" s="17">
        <v>-21.530999999999999</v>
      </c>
      <c r="E128" s="17">
        <v>-20.379000000000001</v>
      </c>
      <c r="F128" s="17">
        <v>-14.146000000000001</v>
      </c>
      <c r="G128" s="17">
        <v>-13.6585</v>
      </c>
    </row>
    <row r="129" spans="1:7">
      <c r="A129" s="23">
        <v>63</v>
      </c>
      <c r="B129" s="17">
        <v>0.87919000000000003</v>
      </c>
      <c r="C129" s="22">
        <v>-0.24030000000000001</v>
      </c>
      <c r="D129" s="17">
        <v>-21.498999999999999</v>
      </c>
      <c r="E129" s="17">
        <v>-20.414999999999999</v>
      </c>
      <c r="F129" s="17">
        <v>-14.146000000000001</v>
      </c>
      <c r="G129" s="17">
        <v>-13.6585</v>
      </c>
    </row>
    <row r="130" spans="1:7">
      <c r="A130" s="23">
        <v>63.5</v>
      </c>
      <c r="B130" s="17">
        <v>1.4272199999999999</v>
      </c>
      <c r="C130" s="22">
        <v>-4.0899999999999999E-2</v>
      </c>
      <c r="D130" s="17">
        <v>-21.536000000000001</v>
      </c>
      <c r="E130" s="17">
        <v>-20.361000000000001</v>
      </c>
      <c r="F130" s="17">
        <v>-14.146000000000001</v>
      </c>
      <c r="G130" s="17">
        <v>-13.6585</v>
      </c>
    </row>
    <row r="131" spans="1:7">
      <c r="A131" s="23">
        <v>64</v>
      </c>
      <c r="B131" s="17">
        <v>0.98411999999999999</v>
      </c>
      <c r="C131" s="22">
        <v>1.001E-2</v>
      </c>
      <c r="D131" s="17">
        <v>-21.553000000000001</v>
      </c>
      <c r="E131" s="17">
        <v>-20.335000000000001</v>
      </c>
      <c r="F131" s="17">
        <v>-14.146000000000001</v>
      </c>
      <c r="G131" s="17">
        <v>-13.6585</v>
      </c>
    </row>
    <row r="132" spans="1:7">
      <c r="A132" s="23">
        <v>64.5</v>
      </c>
      <c r="B132" s="17">
        <v>0.78341000000000005</v>
      </c>
      <c r="C132" s="22">
        <v>-0.51039999999999996</v>
      </c>
      <c r="D132" s="17">
        <v>-21.472999999999999</v>
      </c>
      <c r="E132" s="17">
        <v>-20.199000000000002</v>
      </c>
      <c r="F132" s="17">
        <v>-14.146000000000001</v>
      </c>
      <c r="G132" s="17">
        <v>-13.6585</v>
      </c>
    </row>
    <row r="133" spans="1:7">
      <c r="A133" s="23">
        <v>65</v>
      </c>
      <c r="B133" s="17">
        <v>0.55089999999999995</v>
      </c>
      <c r="C133" s="22">
        <v>-9.2600000000000002E-2</v>
      </c>
      <c r="D133" s="17">
        <v>-21.318000000000001</v>
      </c>
      <c r="E133" s="17">
        <v>-20.175999999999998</v>
      </c>
      <c r="F133" s="17">
        <v>-14.146000000000001</v>
      </c>
      <c r="G133" s="17">
        <v>-13.6585</v>
      </c>
    </row>
    <row r="134" spans="1:7">
      <c r="A134" s="23">
        <v>65.5</v>
      </c>
      <c r="B134" s="17">
        <v>1.43624</v>
      </c>
      <c r="C134" s="22">
        <v>-0.90329999999999999</v>
      </c>
      <c r="D134" s="17">
        <v>-21.503</v>
      </c>
      <c r="E134" s="17">
        <v>-20.143000000000001</v>
      </c>
      <c r="F134" s="17">
        <v>-14.146000000000001</v>
      </c>
      <c r="G134" s="17">
        <v>-13.6585</v>
      </c>
    </row>
    <row r="135" spans="1:7">
      <c r="A135" s="23">
        <v>66</v>
      </c>
      <c r="B135" s="17">
        <v>-6.4699999999999994E-2</v>
      </c>
      <c r="C135" s="22">
        <v>-0.56299999999999994</v>
      </c>
      <c r="D135" s="17">
        <v>-21.463000000000001</v>
      </c>
      <c r="E135" s="17">
        <v>-20.123000000000001</v>
      </c>
      <c r="F135" s="17">
        <v>-14.146000000000001</v>
      </c>
      <c r="G135" s="17">
        <v>-13.6585</v>
      </c>
    </row>
    <row r="136" spans="1:7">
      <c r="A136" s="23">
        <v>66.5</v>
      </c>
      <c r="B136" s="17">
        <v>0.75548999999999999</v>
      </c>
      <c r="C136" s="22">
        <v>-0.98960000000000004</v>
      </c>
      <c r="D136" s="17">
        <v>-21.335999999999999</v>
      </c>
      <c r="E136" s="17">
        <v>-20.065999999999999</v>
      </c>
      <c r="F136" s="17">
        <v>-14.146000000000001</v>
      </c>
      <c r="G136" s="17">
        <v>-13.6585</v>
      </c>
    </row>
    <row r="137" spans="1:7">
      <c r="A137" s="23">
        <v>67</v>
      </c>
      <c r="B137" s="17">
        <v>0.78898999999999997</v>
      </c>
      <c r="C137" s="22">
        <v>-0.99409999999999998</v>
      </c>
      <c r="D137" s="17">
        <v>-21.324999999999999</v>
      </c>
      <c r="E137" s="17">
        <v>-20.029</v>
      </c>
      <c r="F137" s="17">
        <v>-14.146000000000001</v>
      </c>
      <c r="G137" s="17">
        <v>-13.6585</v>
      </c>
    </row>
    <row r="138" spans="1:7">
      <c r="A138" s="23">
        <v>67.5</v>
      </c>
      <c r="B138" s="17">
        <v>0.28360999999999997</v>
      </c>
      <c r="C138" s="22">
        <v>-0.67430000000000001</v>
      </c>
      <c r="D138" s="17">
        <v>-21.161999999999999</v>
      </c>
      <c r="E138" s="17">
        <v>-19.962</v>
      </c>
      <c r="F138" s="17">
        <v>-14.146000000000001</v>
      </c>
      <c r="G138" s="17">
        <v>-13.6585</v>
      </c>
    </row>
    <row r="139" spans="1:7">
      <c r="A139" s="23">
        <v>68</v>
      </c>
      <c r="B139" s="17">
        <v>0.22993</v>
      </c>
      <c r="C139" s="22">
        <v>-0.88100000000000001</v>
      </c>
      <c r="D139" s="17">
        <v>-21.196999999999999</v>
      </c>
      <c r="E139" s="17">
        <v>-19.914999999999999</v>
      </c>
      <c r="F139" s="17">
        <v>-14.146000000000001</v>
      </c>
      <c r="G139" s="17">
        <v>-13.6585</v>
      </c>
    </row>
    <row r="140" spans="1:7">
      <c r="A140" s="23">
        <v>68.5</v>
      </c>
      <c r="B140" s="17">
        <v>0.88032999999999995</v>
      </c>
      <c r="C140" s="22">
        <v>-1.0045999999999999</v>
      </c>
      <c r="D140" s="17">
        <v>-21.126999999999999</v>
      </c>
      <c r="E140" s="17">
        <v>-19.867000000000001</v>
      </c>
      <c r="F140" s="17">
        <v>-14.146000000000001</v>
      </c>
      <c r="G140" s="17">
        <v>-13.6585</v>
      </c>
    </row>
    <row r="141" spans="1:7">
      <c r="A141" s="23">
        <v>69</v>
      </c>
      <c r="B141" s="17">
        <v>1.10338</v>
      </c>
      <c r="C141" s="22">
        <v>-0.42530000000000001</v>
      </c>
      <c r="D141" s="17">
        <v>-21.148</v>
      </c>
      <c r="E141" s="17">
        <v>-19.783999999999999</v>
      </c>
      <c r="F141" s="17">
        <v>-14.146000000000001</v>
      </c>
      <c r="G141" s="17">
        <v>-13.6585</v>
      </c>
    </row>
    <row r="142" spans="1:7">
      <c r="A142" s="23">
        <v>69.5</v>
      </c>
      <c r="B142" s="17">
        <v>0.71253999999999995</v>
      </c>
      <c r="C142" s="22">
        <v>0.21831999999999999</v>
      </c>
      <c r="D142" s="17">
        <v>-20.995999999999999</v>
      </c>
      <c r="E142" s="17">
        <v>-19.7</v>
      </c>
      <c r="F142" s="17">
        <v>-14.146000000000001</v>
      </c>
      <c r="G142" s="17">
        <v>-13.6585</v>
      </c>
    </row>
    <row r="143" spans="1:7">
      <c r="A143" s="23">
        <v>70</v>
      </c>
      <c r="B143" s="17">
        <v>0.6159</v>
      </c>
      <c r="C143" s="22">
        <v>0.46300999999999998</v>
      </c>
      <c r="D143" s="17">
        <v>-20.975999999999999</v>
      </c>
      <c r="E143" s="17">
        <v>-19.652999999999999</v>
      </c>
      <c r="F143" s="17">
        <v>-14.146000000000001</v>
      </c>
      <c r="G143" s="17">
        <v>-13.6585</v>
      </c>
    </row>
    <row r="144" spans="1:7">
      <c r="A144" s="23">
        <v>70.5</v>
      </c>
      <c r="B144" s="17">
        <v>0.42405999999999999</v>
      </c>
      <c r="C144" s="22">
        <v>5.9420000000000001E-2</v>
      </c>
      <c r="D144" s="17">
        <v>-21.004000000000001</v>
      </c>
      <c r="E144" s="17">
        <v>-19.625</v>
      </c>
      <c r="F144" s="17">
        <v>-14.146000000000001</v>
      </c>
      <c r="G144" s="17">
        <v>-13.6585</v>
      </c>
    </row>
    <row r="145" spans="1:7">
      <c r="A145" s="23">
        <v>71</v>
      </c>
      <c r="B145" s="17">
        <v>0.38211000000000001</v>
      </c>
      <c r="C145" s="22">
        <v>-0.53110000000000002</v>
      </c>
      <c r="D145" s="17">
        <v>-20.969000000000001</v>
      </c>
      <c r="E145" s="17">
        <v>-19.661000000000001</v>
      </c>
      <c r="F145" s="17">
        <v>-14.146000000000001</v>
      </c>
      <c r="G145" s="17">
        <v>-13.6585</v>
      </c>
    </row>
    <row r="146" spans="1:7">
      <c r="A146" s="23">
        <v>71.5</v>
      </c>
      <c r="B146" s="17">
        <v>0.83208000000000004</v>
      </c>
      <c r="C146" s="22">
        <v>-0.23599999999999999</v>
      </c>
      <c r="D146" s="17">
        <v>-20.925000000000001</v>
      </c>
      <c r="E146" s="17">
        <v>-19.553000000000001</v>
      </c>
      <c r="F146" s="17">
        <v>-14.146000000000001</v>
      </c>
      <c r="G146" s="17">
        <v>-13.6585</v>
      </c>
    </row>
    <row r="147" spans="1:7">
      <c r="A147" s="23">
        <v>72</v>
      </c>
      <c r="B147" s="17">
        <v>1.0517000000000001</v>
      </c>
      <c r="C147" s="22">
        <v>-1.1612</v>
      </c>
      <c r="D147" s="17">
        <v>-20.824999999999999</v>
      </c>
      <c r="E147" s="17">
        <v>-19.539000000000001</v>
      </c>
      <c r="F147" s="17">
        <v>-14.146000000000001</v>
      </c>
      <c r="G147" s="17">
        <v>-13.6585</v>
      </c>
    </row>
    <row r="148" spans="1:7">
      <c r="A148" s="23">
        <v>72.5</v>
      </c>
      <c r="B148" s="17">
        <v>1.5305899999999999</v>
      </c>
      <c r="C148" s="22">
        <v>-0.46779999999999999</v>
      </c>
      <c r="D148" s="17">
        <v>-20.706</v>
      </c>
      <c r="E148" s="17">
        <v>-19.53</v>
      </c>
      <c r="F148" s="17">
        <v>-14.146000000000001</v>
      </c>
      <c r="G148" s="17">
        <v>-13.6585</v>
      </c>
    </row>
    <row r="149" spans="1:7">
      <c r="A149" s="23">
        <v>73</v>
      </c>
      <c r="B149" s="17">
        <v>0.47488000000000002</v>
      </c>
      <c r="C149" s="22">
        <v>-0.53280000000000005</v>
      </c>
      <c r="D149" s="17">
        <v>-20.734000000000002</v>
      </c>
      <c r="E149" s="17">
        <v>-19.396999999999998</v>
      </c>
      <c r="F149" s="17">
        <v>-14.146000000000001</v>
      </c>
      <c r="G149" s="17">
        <v>-13.6585</v>
      </c>
    </row>
    <row r="150" spans="1:7">
      <c r="A150" s="23">
        <v>73.5</v>
      </c>
      <c r="B150" s="17">
        <v>-5.0999999999999997E-2</v>
      </c>
      <c r="C150" s="22">
        <v>-0.2666</v>
      </c>
      <c r="D150" s="17">
        <v>-20.791</v>
      </c>
      <c r="E150" s="17">
        <v>-19.245999999999999</v>
      </c>
      <c r="F150" s="17">
        <v>-14.146000000000001</v>
      </c>
      <c r="G150" s="17">
        <v>-13.6585</v>
      </c>
    </row>
    <row r="151" spans="1:7">
      <c r="A151" s="23">
        <v>74</v>
      </c>
      <c r="B151" s="17">
        <v>0.52856999999999998</v>
      </c>
      <c r="C151" s="22">
        <v>-0.84919999999999995</v>
      </c>
      <c r="D151" s="17">
        <v>-20.739000000000001</v>
      </c>
      <c r="E151" s="17">
        <v>-19.157</v>
      </c>
      <c r="F151" s="17">
        <v>-14.146000000000001</v>
      </c>
      <c r="G151" s="17">
        <v>-13.6585</v>
      </c>
    </row>
    <row r="152" spans="1:7">
      <c r="A152" s="23">
        <v>74.5</v>
      </c>
      <c r="B152" s="17">
        <v>0.32197999999999999</v>
      </c>
      <c r="C152" s="22">
        <v>-0.3453</v>
      </c>
      <c r="D152" s="17">
        <v>-20.672000000000001</v>
      </c>
      <c r="E152" s="17">
        <v>-19.145</v>
      </c>
      <c r="F152" s="17">
        <v>-14.146000000000001</v>
      </c>
      <c r="G152" s="17">
        <v>-13.6585</v>
      </c>
    </row>
    <row r="153" spans="1:7">
      <c r="A153" s="23">
        <v>75</v>
      </c>
      <c r="B153" s="17">
        <v>0.46271000000000001</v>
      </c>
      <c r="C153" s="22">
        <v>-0.31159999999999999</v>
      </c>
      <c r="D153" s="17">
        <v>-20.716999999999999</v>
      </c>
      <c r="E153" s="17">
        <v>-19.132000000000001</v>
      </c>
      <c r="F153" s="17">
        <v>-14.146000000000001</v>
      </c>
      <c r="G153" s="17">
        <v>-13.6585</v>
      </c>
    </row>
    <row r="154" spans="1:7">
      <c r="A154" s="23">
        <v>75.5</v>
      </c>
      <c r="B154" s="17">
        <v>0.23651</v>
      </c>
      <c r="C154" s="22">
        <v>-0.83220000000000005</v>
      </c>
      <c r="D154" s="17">
        <v>-20.617999999999999</v>
      </c>
      <c r="E154" s="17">
        <v>-18.995000000000001</v>
      </c>
      <c r="F154" s="17">
        <v>-14.146000000000001</v>
      </c>
      <c r="G154" s="17">
        <v>-13.6585</v>
      </c>
    </row>
    <row r="155" spans="1:7">
      <c r="A155" s="23">
        <v>76</v>
      </c>
      <c r="B155" s="17">
        <v>-4.24E-2</v>
      </c>
      <c r="C155" s="22">
        <v>-0.27560000000000001</v>
      </c>
      <c r="D155" s="17">
        <v>-20.582000000000001</v>
      </c>
      <c r="E155" s="17">
        <v>-18.988</v>
      </c>
      <c r="F155" s="17">
        <v>-14.146000000000001</v>
      </c>
      <c r="G155" s="17">
        <v>-13.6585</v>
      </c>
    </row>
    <row r="156" spans="1:7">
      <c r="A156" s="23">
        <v>76.5</v>
      </c>
      <c r="B156" s="17">
        <v>0.92042000000000002</v>
      </c>
      <c r="C156" s="22">
        <v>-0.66110000000000002</v>
      </c>
      <c r="D156" s="17">
        <v>-20.456</v>
      </c>
      <c r="E156" s="17">
        <v>-18.931000000000001</v>
      </c>
      <c r="F156" s="17">
        <v>-14.634</v>
      </c>
      <c r="G156" s="17">
        <v>-13.6585</v>
      </c>
    </row>
    <row r="157" spans="1:7">
      <c r="A157" s="23">
        <v>77</v>
      </c>
      <c r="B157" s="17">
        <v>0.29836000000000001</v>
      </c>
      <c r="C157" s="22">
        <v>-0.18590000000000001</v>
      </c>
      <c r="D157" s="17">
        <v>-20.428999999999998</v>
      </c>
      <c r="E157" s="17">
        <v>-18.928999999999998</v>
      </c>
      <c r="F157" s="17">
        <v>-14.146000000000001</v>
      </c>
      <c r="G157" s="17">
        <v>-13.6585</v>
      </c>
    </row>
    <row r="158" spans="1:7">
      <c r="A158" s="23">
        <v>77.5</v>
      </c>
      <c r="B158" s="17">
        <v>0.96494000000000002</v>
      </c>
      <c r="C158" s="22">
        <v>-0.79749999999999999</v>
      </c>
      <c r="D158" s="17">
        <v>-20.314</v>
      </c>
      <c r="E158" s="17">
        <v>-18.832000000000001</v>
      </c>
      <c r="F158" s="17">
        <v>-14.146000000000001</v>
      </c>
      <c r="G158" s="17">
        <v>-13.6585</v>
      </c>
    </row>
    <row r="159" spans="1:7">
      <c r="A159" s="23">
        <v>78</v>
      </c>
      <c r="B159" s="17">
        <v>0.62863999999999998</v>
      </c>
      <c r="C159" s="22">
        <v>-0.59789999999999999</v>
      </c>
      <c r="D159" s="17">
        <v>-20.305</v>
      </c>
      <c r="E159" s="17">
        <v>-18.724</v>
      </c>
      <c r="F159" s="17">
        <v>-14.634</v>
      </c>
      <c r="G159" s="17">
        <v>-13.6585</v>
      </c>
    </row>
    <row r="160" spans="1:7">
      <c r="A160" s="23">
        <v>78.5</v>
      </c>
      <c r="B160" s="17">
        <v>0.22864000000000001</v>
      </c>
      <c r="C160" s="22">
        <v>-0.98429999999999995</v>
      </c>
      <c r="D160" s="17">
        <v>-20.222000000000001</v>
      </c>
      <c r="E160" s="17">
        <v>-18.757000000000001</v>
      </c>
      <c r="F160" s="17">
        <v>-14.146000000000001</v>
      </c>
      <c r="G160" s="17">
        <v>-13.6585</v>
      </c>
    </row>
    <row r="161" spans="1:7">
      <c r="A161" s="23">
        <v>79</v>
      </c>
      <c r="B161" s="17">
        <v>0.91598000000000002</v>
      </c>
      <c r="C161" s="22">
        <v>-1.2281</v>
      </c>
      <c r="D161" s="17">
        <v>-20.216999999999999</v>
      </c>
      <c r="E161" s="17">
        <v>-18.669</v>
      </c>
      <c r="F161" s="17">
        <v>-14.146000000000001</v>
      </c>
      <c r="G161" s="17">
        <v>-13.1707</v>
      </c>
    </row>
    <row r="162" spans="1:7">
      <c r="A162" s="23">
        <v>79.5</v>
      </c>
      <c r="B162" s="17">
        <v>1.24326</v>
      </c>
      <c r="C162" s="22">
        <v>-0.66479999999999995</v>
      </c>
      <c r="D162" s="17">
        <v>-20.119</v>
      </c>
      <c r="E162" s="17">
        <v>-18.625</v>
      </c>
      <c r="F162" s="17">
        <v>-14.146000000000001</v>
      </c>
      <c r="G162" s="17">
        <v>-13.6585</v>
      </c>
    </row>
    <row r="163" spans="1:7">
      <c r="A163" s="23">
        <v>80</v>
      </c>
      <c r="B163" s="17">
        <v>1.24569</v>
      </c>
      <c r="C163" s="22">
        <v>-0.69099999999999995</v>
      </c>
      <c r="D163" s="17">
        <v>-20.143000000000001</v>
      </c>
      <c r="E163" s="17">
        <v>-18.613</v>
      </c>
      <c r="F163" s="17">
        <v>-14.146000000000001</v>
      </c>
      <c r="G163" s="17">
        <v>-13.1707</v>
      </c>
    </row>
    <row r="164" spans="1:7">
      <c r="A164" s="23">
        <v>80.5</v>
      </c>
      <c r="B164" s="17">
        <v>0.49707000000000001</v>
      </c>
      <c r="C164" s="22">
        <v>-0.97340000000000004</v>
      </c>
      <c r="D164" s="17">
        <v>-20.193000000000001</v>
      </c>
      <c r="E164" s="17">
        <v>-18.466000000000001</v>
      </c>
      <c r="F164" s="17">
        <v>-14.146000000000001</v>
      </c>
      <c r="G164" s="17">
        <v>-13.6585</v>
      </c>
    </row>
    <row r="165" spans="1:7">
      <c r="A165" s="23">
        <v>81</v>
      </c>
      <c r="B165" s="17">
        <v>6.7860000000000004E-2</v>
      </c>
      <c r="C165" s="22">
        <v>-1.0489999999999999</v>
      </c>
      <c r="D165" s="17">
        <v>-20.143999999999998</v>
      </c>
      <c r="E165" s="17">
        <v>-18.440999999999999</v>
      </c>
      <c r="F165" s="17">
        <v>-14.146000000000001</v>
      </c>
      <c r="G165" s="17">
        <v>-13.1707</v>
      </c>
    </row>
    <row r="166" spans="1:7">
      <c r="A166" s="23">
        <v>81.5</v>
      </c>
      <c r="B166" s="17">
        <v>5.8270000000000002E-2</v>
      </c>
      <c r="C166" s="22">
        <v>-1.4444999999999999</v>
      </c>
      <c r="D166" s="17">
        <v>-19.995000000000001</v>
      </c>
      <c r="E166" s="17">
        <v>-18.353999999999999</v>
      </c>
      <c r="F166" s="17">
        <v>-14.146000000000001</v>
      </c>
      <c r="G166" s="17">
        <v>-13.6585</v>
      </c>
    </row>
    <row r="167" spans="1:7">
      <c r="A167" s="23">
        <v>82</v>
      </c>
      <c r="B167" s="17">
        <v>0.28447</v>
      </c>
      <c r="C167" s="22">
        <v>-0.67949999999999999</v>
      </c>
      <c r="D167" s="17">
        <v>-19.811</v>
      </c>
      <c r="E167" s="17">
        <v>-18.286999999999999</v>
      </c>
      <c r="F167" s="17">
        <v>-14.146000000000001</v>
      </c>
      <c r="G167" s="17">
        <v>-13.1707</v>
      </c>
    </row>
    <row r="168" spans="1:7">
      <c r="A168" s="23">
        <v>82.5</v>
      </c>
      <c r="B168" s="17">
        <v>0.25369000000000003</v>
      </c>
      <c r="C168" s="22">
        <v>-0.54600000000000004</v>
      </c>
      <c r="D168" s="17">
        <v>-19.867000000000001</v>
      </c>
      <c r="E168" s="17">
        <v>-18.268999999999998</v>
      </c>
      <c r="F168" s="17">
        <v>-14.146000000000001</v>
      </c>
      <c r="G168" s="17">
        <v>-13.1707</v>
      </c>
    </row>
    <row r="169" spans="1:7">
      <c r="A169" s="23">
        <v>83</v>
      </c>
      <c r="B169" s="17">
        <v>0.15504999999999999</v>
      </c>
      <c r="C169" s="22">
        <v>-0.50109999999999999</v>
      </c>
      <c r="D169" s="17">
        <v>-19.831</v>
      </c>
      <c r="E169" s="17">
        <v>-18.210999999999999</v>
      </c>
      <c r="F169" s="17">
        <v>-14.146000000000001</v>
      </c>
      <c r="G169" s="17">
        <v>-13.6585</v>
      </c>
    </row>
    <row r="170" spans="1:7">
      <c r="A170" s="23">
        <v>83.5</v>
      </c>
      <c r="B170" s="17">
        <v>1.00231</v>
      </c>
      <c r="C170" s="22">
        <v>-1.6304000000000001</v>
      </c>
      <c r="D170" s="17">
        <v>-19.792999999999999</v>
      </c>
      <c r="E170" s="17">
        <v>-18.225000000000001</v>
      </c>
      <c r="F170" s="17">
        <v>-14.146000000000001</v>
      </c>
      <c r="G170" s="17">
        <v>-13.1707</v>
      </c>
    </row>
    <row r="171" spans="1:7">
      <c r="A171" s="23">
        <v>84</v>
      </c>
      <c r="B171" s="17">
        <v>0.24567</v>
      </c>
      <c r="C171" s="22">
        <v>-0.98440000000000005</v>
      </c>
      <c r="D171" s="17">
        <v>-19.687000000000001</v>
      </c>
      <c r="E171" s="17">
        <v>-18.204000000000001</v>
      </c>
      <c r="F171" s="17">
        <v>-14.146000000000001</v>
      </c>
      <c r="G171" s="17">
        <v>-13.1707</v>
      </c>
    </row>
    <row r="172" spans="1:7">
      <c r="A172" s="23">
        <v>84.5</v>
      </c>
      <c r="B172" s="17">
        <v>0.19556999999999999</v>
      </c>
      <c r="C172" s="22">
        <v>-1.3360000000000001</v>
      </c>
      <c r="D172" s="17">
        <v>-19.698</v>
      </c>
      <c r="E172" s="17">
        <v>-18.161999999999999</v>
      </c>
      <c r="F172" s="17">
        <v>-14.146000000000001</v>
      </c>
      <c r="G172" s="17">
        <v>-13.1707</v>
      </c>
    </row>
    <row r="173" spans="1:7">
      <c r="A173" s="23">
        <v>85</v>
      </c>
      <c r="B173" s="17">
        <v>0.27603</v>
      </c>
      <c r="C173" s="22">
        <v>-1.0158</v>
      </c>
      <c r="D173" s="17">
        <v>-19.62</v>
      </c>
      <c r="E173" s="17">
        <v>-18.07</v>
      </c>
      <c r="F173" s="17">
        <v>-14.146000000000001</v>
      </c>
      <c r="G173" s="17">
        <v>-13.1707</v>
      </c>
    </row>
    <row r="174" spans="1:7">
      <c r="A174" s="23">
        <v>85.5</v>
      </c>
      <c r="B174" s="17">
        <v>-0.27829999999999999</v>
      </c>
      <c r="C174" s="22">
        <v>-1.335</v>
      </c>
      <c r="D174" s="17">
        <v>-19.744</v>
      </c>
      <c r="E174" s="17">
        <v>-17.962</v>
      </c>
      <c r="F174" s="17">
        <v>-14.146000000000001</v>
      </c>
      <c r="G174" s="17">
        <v>-13.1707</v>
      </c>
    </row>
    <row r="175" spans="1:7">
      <c r="A175" s="23">
        <v>86</v>
      </c>
      <c r="B175" s="17">
        <v>4.7530000000000003E-2</v>
      </c>
      <c r="C175" s="22">
        <v>-1.8702000000000001</v>
      </c>
      <c r="D175" s="17">
        <v>-19.689</v>
      </c>
      <c r="E175" s="17">
        <v>-17.905000000000001</v>
      </c>
      <c r="F175" s="17">
        <v>-14.146000000000001</v>
      </c>
      <c r="G175" s="17">
        <v>-13.1707</v>
      </c>
    </row>
    <row r="176" spans="1:7">
      <c r="A176" s="23">
        <v>86.5</v>
      </c>
      <c r="B176" s="17">
        <v>1.0561400000000001</v>
      </c>
      <c r="C176" s="22">
        <v>-1.7633000000000001</v>
      </c>
      <c r="D176" s="17">
        <v>-19.5</v>
      </c>
      <c r="E176" s="17">
        <v>-17.922999999999998</v>
      </c>
      <c r="F176" s="17">
        <v>-14.146000000000001</v>
      </c>
      <c r="G176" s="17">
        <v>-13.1707</v>
      </c>
    </row>
    <row r="177" spans="1:7">
      <c r="A177" s="23">
        <v>87</v>
      </c>
      <c r="B177" s="17">
        <v>1.3852800000000001</v>
      </c>
      <c r="C177" s="22">
        <v>-1.1577</v>
      </c>
      <c r="D177" s="17">
        <v>-19.420000000000002</v>
      </c>
      <c r="E177" s="17">
        <v>-17.86</v>
      </c>
      <c r="F177" s="17">
        <v>-14.146000000000001</v>
      </c>
      <c r="G177" s="17">
        <v>-13.1707</v>
      </c>
    </row>
    <row r="178" spans="1:7">
      <c r="A178" s="23">
        <v>87.5</v>
      </c>
      <c r="B178" s="17">
        <v>0.36048999999999998</v>
      </c>
      <c r="C178" s="22">
        <v>-1.0955999999999999</v>
      </c>
      <c r="D178" s="17">
        <v>-19.437000000000001</v>
      </c>
      <c r="E178" s="17">
        <v>-17.805</v>
      </c>
      <c r="F178" s="17">
        <v>-14.146000000000001</v>
      </c>
      <c r="G178" s="17">
        <v>-13.1707</v>
      </c>
    </row>
    <row r="179" spans="1:7">
      <c r="A179" s="23">
        <v>88</v>
      </c>
      <c r="B179" s="17">
        <v>0.76222000000000001</v>
      </c>
      <c r="C179" s="22">
        <v>-1.1939</v>
      </c>
      <c r="D179" s="17">
        <v>-19.361999999999998</v>
      </c>
      <c r="E179" s="17">
        <v>-17.733000000000001</v>
      </c>
      <c r="F179" s="17">
        <v>-14.146000000000001</v>
      </c>
      <c r="G179" s="17">
        <v>-13.1707</v>
      </c>
    </row>
    <row r="180" spans="1:7">
      <c r="A180" s="23">
        <v>88.5</v>
      </c>
      <c r="B180" s="17">
        <v>9.7210000000000005E-2</v>
      </c>
      <c r="C180" s="22">
        <v>-1.0142</v>
      </c>
      <c r="D180" s="17">
        <v>-19.311</v>
      </c>
      <c r="E180" s="17">
        <v>-17.693000000000001</v>
      </c>
      <c r="F180" s="17">
        <v>-14.146000000000001</v>
      </c>
      <c r="G180" s="17">
        <v>-13.1707</v>
      </c>
    </row>
    <row r="181" spans="1:7">
      <c r="A181" s="23">
        <v>89</v>
      </c>
      <c r="B181" s="17">
        <v>0.75778000000000001</v>
      </c>
      <c r="C181" s="22">
        <v>-0.77410000000000001</v>
      </c>
      <c r="D181" s="17">
        <v>-19.324000000000002</v>
      </c>
      <c r="E181" s="17">
        <v>-17.640999999999998</v>
      </c>
      <c r="F181" s="17">
        <v>-14.146000000000001</v>
      </c>
      <c r="G181" s="17">
        <v>-13.1707</v>
      </c>
    </row>
    <row r="182" spans="1:7">
      <c r="A182" s="23">
        <v>89.5</v>
      </c>
      <c r="B182" s="17">
        <v>0.92384999999999995</v>
      </c>
      <c r="C182" s="22">
        <v>-0.6371</v>
      </c>
      <c r="D182" s="17">
        <v>-19.253</v>
      </c>
      <c r="E182" s="17">
        <v>-17.617000000000001</v>
      </c>
      <c r="F182" s="17">
        <v>-14.146000000000001</v>
      </c>
      <c r="G182" s="17">
        <v>-13.1707</v>
      </c>
    </row>
    <row r="183" spans="1:7">
      <c r="A183" s="23">
        <v>90</v>
      </c>
      <c r="B183" s="17">
        <v>0.26099</v>
      </c>
      <c r="C183" s="22">
        <v>-0.52129999999999999</v>
      </c>
      <c r="D183" s="17">
        <v>-19.155999999999999</v>
      </c>
      <c r="E183" s="17">
        <v>-17.553999999999998</v>
      </c>
      <c r="F183" s="17">
        <v>-14.146000000000001</v>
      </c>
      <c r="G183" s="17">
        <v>-13.1707</v>
      </c>
    </row>
    <row r="184" spans="1:7">
      <c r="A184" s="23">
        <v>90.5</v>
      </c>
      <c r="B184" s="17">
        <v>-0.16109999999999999</v>
      </c>
      <c r="C184" s="22">
        <v>-0.73560000000000003</v>
      </c>
      <c r="D184" s="17">
        <v>-19.074000000000002</v>
      </c>
      <c r="E184" s="17">
        <v>-17.494</v>
      </c>
      <c r="F184" s="17">
        <v>-14.146000000000001</v>
      </c>
      <c r="G184" s="17">
        <v>-13.1707</v>
      </c>
    </row>
    <row r="185" spans="1:7">
      <c r="A185" s="23">
        <v>91</v>
      </c>
      <c r="B185" s="17">
        <v>-0.64439999999999997</v>
      </c>
      <c r="C185" s="22">
        <v>-0.64459999999999995</v>
      </c>
      <c r="D185" s="17">
        <v>-18.998000000000001</v>
      </c>
      <c r="E185" s="17">
        <v>-17.423999999999999</v>
      </c>
      <c r="F185" s="17">
        <v>-14.146000000000001</v>
      </c>
      <c r="G185" s="17">
        <v>-13.1707</v>
      </c>
    </row>
    <row r="186" spans="1:7">
      <c r="A186" s="23">
        <v>91.5</v>
      </c>
      <c r="B186" s="17">
        <v>2.1909999999999999E-2</v>
      </c>
      <c r="C186" s="22">
        <v>-0.20630000000000001</v>
      </c>
      <c r="D186" s="17">
        <v>-19.035</v>
      </c>
      <c r="E186" s="17">
        <v>-17.364000000000001</v>
      </c>
      <c r="F186" s="17">
        <v>-14.146000000000001</v>
      </c>
      <c r="G186" s="17">
        <v>-13.1707</v>
      </c>
    </row>
    <row r="187" spans="1:7">
      <c r="A187" s="23">
        <v>92</v>
      </c>
      <c r="B187" s="17">
        <v>-0.43819999999999998</v>
      </c>
      <c r="C187" s="22">
        <v>-0.67730000000000001</v>
      </c>
      <c r="D187" s="17">
        <v>-18.943000000000001</v>
      </c>
      <c r="E187" s="17">
        <v>-17.254000000000001</v>
      </c>
      <c r="F187" s="17">
        <v>-14.146000000000001</v>
      </c>
      <c r="G187" s="17">
        <v>-13.1707</v>
      </c>
    </row>
    <row r="188" spans="1:7">
      <c r="A188" s="23">
        <v>92.5</v>
      </c>
      <c r="B188" s="17">
        <v>-0.22509999999999999</v>
      </c>
      <c r="C188" s="22">
        <v>-1.1525000000000001</v>
      </c>
      <c r="D188" s="17">
        <v>-18.873000000000001</v>
      </c>
      <c r="E188" s="17">
        <v>-17.262</v>
      </c>
      <c r="F188" s="17">
        <v>-14.146000000000001</v>
      </c>
      <c r="G188" s="17">
        <v>-13.1707</v>
      </c>
    </row>
    <row r="189" spans="1:7">
      <c r="A189" s="23">
        <v>93</v>
      </c>
      <c r="B189" s="17">
        <v>-0.41760000000000003</v>
      </c>
      <c r="C189" s="22">
        <v>-1.1595</v>
      </c>
      <c r="D189" s="17">
        <v>-18.927</v>
      </c>
      <c r="E189" s="17">
        <v>-17.193999999999999</v>
      </c>
      <c r="F189" s="17">
        <v>-14.146000000000001</v>
      </c>
      <c r="G189" s="17">
        <v>-13.1707</v>
      </c>
    </row>
    <row r="190" spans="1:7">
      <c r="A190" s="23">
        <v>93.5</v>
      </c>
      <c r="B190" s="17">
        <v>0.25369000000000003</v>
      </c>
      <c r="C190" s="22">
        <v>-1.3421000000000001</v>
      </c>
      <c r="D190" s="17">
        <v>-18.943999999999999</v>
      </c>
      <c r="E190" s="17">
        <v>-17.196000000000002</v>
      </c>
      <c r="F190" s="17">
        <v>-14.146000000000001</v>
      </c>
      <c r="G190" s="17">
        <v>-13.1707</v>
      </c>
    </row>
    <row r="191" spans="1:7">
      <c r="A191" s="23">
        <v>94</v>
      </c>
      <c r="B191" s="17">
        <v>-0.4743</v>
      </c>
      <c r="C191" s="22">
        <v>-1.8218000000000001</v>
      </c>
      <c r="D191" s="17">
        <v>-18.832000000000001</v>
      </c>
      <c r="E191" s="17">
        <v>-17.146999999999998</v>
      </c>
      <c r="F191" s="17">
        <v>-14.146000000000001</v>
      </c>
      <c r="G191" s="17">
        <v>-13.1707</v>
      </c>
    </row>
    <row r="192" spans="1:7">
      <c r="A192" s="23">
        <v>94.5</v>
      </c>
      <c r="B192" s="17">
        <v>-0.3926</v>
      </c>
      <c r="C192" s="22">
        <v>-1.3754999999999999</v>
      </c>
      <c r="D192" s="17">
        <v>-18.716000000000001</v>
      </c>
      <c r="E192" s="17">
        <v>-17.062000000000001</v>
      </c>
      <c r="F192" s="17">
        <v>-14.146000000000001</v>
      </c>
      <c r="G192" s="17">
        <v>-13.1707</v>
      </c>
    </row>
    <row r="193" spans="1:7">
      <c r="A193" s="23">
        <v>95</v>
      </c>
      <c r="B193" s="17">
        <v>-0.50009999999999999</v>
      </c>
      <c r="C193" s="22">
        <v>-1.2031000000000001</v>
      </c>
      <c r="D193" s="17">
        <v>-18.742000000000001</v>
      </c>
      <c r="E193" s="17">
        <v>-16.997</v>
      </c>
      <c r="F193" s="17">
        <v>-14.146000000000001</v>
      </c>
      <c r="G193" s="17">
        <v>-13.1707</v>
      </c>
    </row>
    <row r="194" spans="1:7">
      <c r="A194" s="23">
        <v>95.5</v>
      </c>
      <c r="B194" s="17">
        <v>0.11811000000000001</v>
      </c>
      <c r="C194" s="22">
        <v>-0.53610000000000002</v>
      </c>
      <c r="D194" s="17">
        <v>-18.713000000000001</v>
      </c>
      <c r="E194" s="17">
        <v>-16.965</v>
      </c>
      <c r="F194" s="17">
        <v>-14.146000000000001</v>
      </c>
      <c r="G194" s="17">
        <v>-13.1707</v>
      </c>
    </row>
    <row r="195" spans="1:7">
      <c r="A195" s="23">
        <v>96</v>
      </c>
      <c r="B195" s="17">
        <v>0.33200000000000002</v>
      </c>
      <c r="C195" s="22">
        <v>-0.68579999999999997</v>
      </c>
      <c r="D195" s="17">
        <v>-18.648</v>
      </c>
      <c r="E195" s="17">
        <v>-16.934000000000001</v>
      </c>
      <c r="F195" s="17">
        <v>-14.146000000000001</v>
      </c>
      <c r="G195" s="17">
        <v>-13.1707</v>
      </c>
    </row>
    <row r="196" spans="1:7">
      <c r="A196" s="23">
        <v>96.5</v>
      </c>
      <c r="B196" s="17">
        <v>6.6720000000000002E-2</v>
      </c>
      <c r="C196" s="22">
        <v>-1.0302</v>
      </c>
      <c r="D196" s="17">
        <v>-18.62</v>
      </c>
      <c r="E196" s="17">
        <v>-16.965</v>
      </c>
      <c r="F196" s="17">
        <v>-14.146000000000001</v>
      </c>
      <c r="G196" s="17">
        <v>-13.1707</v>
      </c>
    </row>
    <row r="197" spans="1:7">
      <c r="A197" s="23">
        <v>97</v>
      </c>
      <c r="B197" s="17">
        <v>0.43995000000000001</v>
      </c>
      <c r="C197" s="22">
        <v>-1.0789</v>
      </c>
      <c r="D197" s="17">
        <v>-18.510000000000002</v>
      </c>
      <c r="E197" s="17">
        <v>-16.960999999999999</v>
      </c>
      <c r="F197" s="17">
        <v>-14.146000000000001</v>
      </c>
      <c r="G197" s="17">
        <v>-13.1707</v>
      </c>
    </row>
    <row r="198" spans="1:7">
      <c r="A198" s="23">
        <v>97.5</v>
      </c>
      <c r="B198" s="17">
        <v>-0.1142</v>
      </c>
      <c r="C198" s="22">
        <v>-1.2930999999999999</v>
      </c>
      <c r="D198" s="17">
        <v>-18.495000000000001</v>
      </c>
      <c r="E198" s="17">
        <v>-16.899999999999999</v>
      </c>
      <c r="F198" s="17">
        <v>-14.146000000000001</v>
      </c>
      <c r="G198" s="17">
        <v>-13.1707</v>
      </c>
    </row>
    <row r="199" spans="1:7">
      <c r="A199" s="23">
        <v>98</v>
      </c>
      <c r="B199" s="17">
        <v>-0.99399999999999999</v>
      </c>
      <c r="C199" s="22">
        <v>-1.2950999999999999</v>
      </c>
      <c r="D199" s="17">
        <v>-18.379000000000001</v>
      </c>
      <c r="E199" s="17">
        <v>-16.838000000000001</v>
      </c>
      <c r="F199" s="17">
        <v>-13.659000000000001</v>
      </c>
      <c r="G199" s="17">
        <v>-13.1707</v>
      </c>
    </row>
    <row r="200" spans="1:7">
      <c r="A200" s="23">
        <v>98.5</v>
      </c>
      <c r="B200" s="17">
        <v>-0.98880000000000001</v>
      </c>
      <c r="C200" s="22">
        <v>-1.367</v>
      </c>
      <c r="D200" s="17">
        <v>-18.393999999999998</v>
      </c>
      <c r="E200" s="17">
        <v>-16.808</v>
      </c>
      <c r="F200" s="17">
        <v>-13.659000000000001</v>
      </c>
      <c r="G200" s="17">
        <v>-13.1707</v>
      </c>
    </row>
    <row r="201" spans="1:7">
      <c r="A201" s="23">
        <v>99</v>
      </c>
      <c r="B201" s="17">
        <v>-0.1966</v>
      </c>
      <c r="C201" s="22">
        <v>-1.3562000000000001</v>
      </c>
      <c r="D201" s="17">
        <v>-18.202000000000002</v>
      </c>
      <c r="E201" s="17">
        <v>-16.673999999999999</v>
      </c>
      <c r="F201" s="17">
        <v>-14.146000000000001</v>
      </c>
      <c r="G201" s="17">
        <v>-13.1707</v>
      </c>
    </row>
    <row r="202" spans="1:7">
      <c r="A202" s="23">
        <v>99.5</v>
      </c>
      <c r="B202" s="17">
        <v>-0.14849999999999999</v>
      </c>
      <c r="C202" s="22">
        <v>-0.59189999999999998</v>
      </c>
      <c r="D202" s="17">
        <v>-18.236000000000001</v>
      </c>
      <c r="E202" s="17">
        <v>-16.61</v>
      </c>
      <c r="F202" s="17">
        <v>-13.659000000000001</v>
      </c>
      <c r="G202" s="17">
        <v>-13.1707</v>
      </c>
    </row>
    <row r="203" spans="1:7">
      <c r="A203" s="23">
        <v>100</v>
      </c>
      <c r="B203" s="17">
        <v>-0.69720000000000004</v>
      </c>
      <c r="C203" s="22">
        <v>-1.2116</v>
      </c>
      <c r="D203" s="17">
        <v>-18.338000000000001</v>
      </c>
      <c r="E203" s="17">
        <v>-16.574999999999999</v>
      </c>
      <c r="F203" s="17">
        <v>-13.659000000000001</v>
      </c>
      <c r="G203" s="17">
        <v>-12.6829</v>
      </c>
    </row>
    <row r="204" spans="1:7">
      <c r="A204" s="23">
        <v>100.5</v>
      </c>
      <c r="B204" s="17">
        <v>-1.2965</v>
      </c>
      <c r="C204" s="22">
        <v>-1.5176000000000001</v>
      </c>
      <c r="D204" s="17">
        <v>-18.221</v>
      </c>
      <c r="E204" s="17">
        <v>-16.481000000000002</v>
      </c>
      <c r="F204" s="17">
        <v>-14.146000000000001</v>
      </c>
      <c r="G204" s="17">
        <v>-12.6829</v>
      </c>
    </row>
    <row r="205" spans="1:7">
      <c r="A205" s="23">
        <v>101</v>
      </c>
      <c r="B205" s="17">
        <v>-0.89449999999999996</v>
      </c>
      <c r="C205" s="22">
        <v>-1.2386999999999999</v>
      </c>
      <c r="D205" s="17">
        <v>-18.228000000000002</v>
      </c>
      <c r="E205" s="17">
        <v>-16.414000000000001</v>
      </c>
      <c r="F205" s="17">
        <v>-13.659000000000001</v>
      </c>
      <c r="G205" s="17">
        <v>-12.6829</v>
      </c>
    </row>
    <row r="206" spans="1:7">
      <c r="A206" s="23">
        <v>101.5</v>
      </c>
      <c r="B206" s="17">
        <v>-5.28E-2</v>
      </c>
      <c r="C206" s="22">
        <v>-1.0051000000000001</v>
      </c>
      <c r="D206" s="17">
        <v>-18.056999999999999</v>
      </c>
      <c r="E206" s="17">
        <v>-16.431999999999999</v>
      </c>
      <c r="F206" s="17">
        <v>-13.659000000000001</v>
      </c>
      <c r="G206" s="17">
        <v>-12.6829</v>
      </c>
    </row>
    <row r="207" spans="1:7">
      <c r="A207" s="23">
        <v>102</v>
      </c>
      <c r="B207" s="17">
        <v>-0.69379999999999997</v>
      </c>
      <c r="C207" s="22">
        <v>-1.3056000000000001</v>
      </c>
      <c r="D207" s="17">
        <v>-18.138999999999999</v>
      </c>
      <c r="E207" s="17">
        <v>-16.402999999999999</v>
      </c>
      <c r="F207" s="17">
        <v>-13.659000000000001</v>
      </c>
      <c r="G207" s="17">
        <v>-12.6829</v>
      </c>
    </row>
    <row r="208" spans="1:7">
      <c r="A208" s="23">
        <v>102.5</v>
      </c>
      <c r="B208" s="17">
        <v>-0.20319999999999999</v>
      </c>
      <c r="C208" s="22">
        <v>-1.6002000000000001</v>
      </c>
      <c r="D208" s="17">
        <v>-18.026</v>
      </c>
      <c r="E208" s="17">
        <v>-16.391999999999999</v>
      </c>
      <c r="F208" s="17">
        <v>-14.146000000000001</v>
      </c>
      <c r="G208" s="17">
        <v>-12.6829</v>
      </c>
    </row>
    <row r="209" spans="1:7">
      <c r="A209" s="23">
        <v>103</v>
      </c>
      <c r="B209" s="17">
        <v>0.23379</v>
      </c>
      <c r="C209" s="22">
        <v>-1.3955</v>
      </c>
      <c r="D209" s="17">
        <v>-17.946999999999999</v>
      </c>
      <c r="E209" s="17">
        <v>-16.347000000000001</v>
      </c>
      <c r="F209" s="17">
        <v>-13.659000000000001</v>
      </c>
      <c r="G209" s="17">
        <v>-12.6829</v>
      </c>
    </row>
    <row r="210" spans="1:7">
      <c r="A210" s="23">
        <v>103.5</v>
      </c>
      <c r="B210" s="17">
        <v>-0.13919999999999999</v>
      </c>
      <c r="C210" s="22">
        <v>-1.6941999999999999</v>
      </c>
      <c r="D210" s="17">
        <v>-18.042000000000002</v>
      </c>
      <c r="E210" s="17">
        <v>-16.248000000000001</v>
      </c>
      <c r="F210" s="17">
        <v>-13.659000000000001</v>
      </c>
      <c r="G210" s="17">
        <v>-12.6829</v>
      </c>
    </row>
    <row r="211" spans="1:7">
      <c r="A211" s="23">
        <v>104</v>
      </c>
      <c r="B211" s="17">
        <v>0.16850999999999999</v>
      </c>
      <c r="C211" s="22">
        <v>-1.2729999999999999</v>
      </c>
      <c r="D211" s="17">
        <v>-17.983000000000001</v>
      </c>
      <c r="E211" s="17">
        <v>-16.216000000000001</v>
      </c>
      <c r="F211" s="17">
        <v>-13.659000000000001</v>
      </c>
      <c r="G211" s="17">
        <v>-12.6829</v>
      </c>
    </row>
    <row r="212" spans="1:7">
      <c r="A212" s="23">
        <v>104.5</v>
      </c>
      <c r="B212" s="17">
        <v>-8.9200000000000002E-2</v>
      </c>
      <c r="C212" s="22">
        <v>-1.5712999999999999</v>
      </c>
      <c r="D212" s="17">
        <v>-17.911000000000001</v>
      </c>
      <c r="E212" s="17">
        <v>-16.242999999999999</v>
      </c>
      <c r="F212" s="17">
        <v>-13.659000000000001</v>
      </c>
      <c r="G212" s="17">
        <v>-12.6829</v>
      </c>
    </row>
    <row r="213" spans="1:7">
      <c r="A213" s="23">
        <v>105</v>
      </c>
      <c r="B213" s="17">
        <v>-0.14130000000000001</v>
      </c>
      <c r="C213" s="22">
        <v>-1.3050999999999999</v>
      </c>
      <c r="D213" s="17">
        <v>-17.914000000000001</v>
      </c>
      <c r="E213" s="17">
        <v>-16.204000000000001</v>
      </c>
      <c r="F213" s="17">
        <v>-13.659000000000001</v>
      </c>
      <c r="G213" s="17">
        <v>-12.6829</v>
      </c>
    </row>
    <row r="214" spans="1:7">
      <c r="A214" s="23">
        <v>105.5</v>
      </c>
      <c r="B214" s="17">
        <v>-0.2868</v>
      </c>
      <c r="C214" s="22">
        <v>-0.78400000000000003</v>
      </c>
      <c r="D214" s="17">
        <v>-17.922000000000001</v>
      </c>
      <c r="E214" s="17">
        <v>-16.146000000000001</v>
      </c>
      <c r="F214" s="17">
        <v>-14.146000000000001</v>
      </c>
      <c r="G214" s="17">
        <v>-12.6829</v>
      </c>
    </row>
    <row r="215" spans="1:7">
      <c r="A215" s="23">
        <v>106</v>
      </c>
      <c r="B215" s="17">
        <v>-0.46239999999999998</v>
      </c>
      <c r="C215" s="22">
        <v>-1.3290999999999999</v>
      </c>
      <c r="D215" s="17">
        <v>-17.826000000000001</v>
      </c>
      <c r="E215" s="17">
        <v>-16.033999999999999</v>
      </c>
      <c r="F215" s="17">
        <v>-13.659000000000001</v>
      </c>
      <c r="G215" s="17">
        <v>-12.6829</v>
      </c>
    </row>
    <row r="216" spans="1:7">
      <c r="A216" s="23">
        <v>106.5</v>
      </c>
      <c r="B216" s="17">
        <v>-0.56159999999999999</v>
      </c>
      <c r="C216" s="22">
        <v>-1.7901</v>
      </c>
      <c r="D216" s="17">
        <v>-17.597999999999999</v>
      </c>
      <c r="E216" s="17">
        <v>-16.074000000000002</v>
      </c>
      <c r="F216" s="17">
        <v>-13.659000000000001</v>
      </c>
      <c r="G216" s="17">
        <v>-12.6829</v>
      </c>
    </row>
    <row r="217" spans="1:7">
      <c r="A217" s="23">
        <v>107</v>
      </c>
      <c r="B217" s="17">
        <v>-0.29010000000000002</v>
      </c>
      <c r="C217" s="22">
        <v>-1.506</v>
      </c>
      <c r="D217" s="17">
        <v>-17.716999999999999</v>
      </c>
      <c r="E217" s="17">
        <v>-16.009</v>
      </c>
      <c r="F217" s="17">
        <v>-13.659000000000001</v>
      </c>
      <c r="G217" s="17">
        <v>-12.6829</v>
      </c>
    </row>
    <row r="218" spans="1:7">
      <c r="A218" s="23">
        <v>107.5</v>
      </c>
      <c r="B218" s="17">
        <v>-0.114</v>
      </c>
      <c r="C218" s="22">
        <v>-1.4682999999999999</v>
      </c>
      <c r="D218" s="17">
        <v>-17.634</v>
      </c>
      <c r="E218" s="17">
        <v>-15.872999999999999</v>
      </c>
      <c r="F218" s="17">
        <v>-14.146000000000001</v>
      </c>
      <c r="G218" s="17">
        <v>-12.6829</v>
      </c>
    </row>
    <row r="219" spans="1:7">
      <c r="A219" s="23">
        <v>108</v>
      </c>
      <c r="B219" s="17">
        <v>0.21776000000000001</v>
      </c>
      <c r="C219" s="22">
        <v>-1.7399</v>
      </c>
      <c r="D219" s="17">
        <v>-17.670999999999999</v>
      </c>
      <c r="E219" s="17">
        <v>-15.877000000000001</v>
      </c>
      <c r="F219" s="17">
        <v>-13.659000000000001</v>
      </c>
      <c r="G219" s="17">
        <v>-12.6829</v>
      </c>
    </row>
    <row r="220" spans="1:7">
      <c r="A220" s="23">
        <v>108.5</v>
      </c>
      <c r="B220" s="17">
        <v>0.14602999999999999</v>
      </c>
      <c r="C220" s="22">
        <v>-1.1512</v>
      </c>
      <c r="D220" s="17">
        <v>-17.568000000000001</v>
      </c>
      <c r="E220" s="17">
        <v>-15.82</v>
      </c>
      <c r="F220" s="17">
        <v>-13.659000000000001</v>
      </c>
      <c r="G220" s="17">
        <v>-12.6829</v>
      </c>
    </row>
    <row r="221" spans="1:7">
      <c r="A221" s="23">
        <v>109</v>
      </c>
      <c r="B221" s="17">
        <v>-4.9399999999999999E-2</v>
      </c>
      <c r="C221" s="22">
        <v>-1.5586</v>
      </c>
      <c r="D221" s="17">
        <v>-17.39</v>
      </c>
      <c r="E221" s="17">
        <v>-15.877000000000001</v>
      </c>
      <c r="F221" s="17">
        <v>-13.659000000000001</v>
      </c>
      <c r="G221" s="17">
        <v>-12.6829</v>
      </c>
    </row>
    <row r="222" spans="1:7">
      <c r="A222" s="23">
        <v>109.5</v>
      </c>
      <c r="B222" s="17">
        <v>-0.92530000000000001</v>
      </c>
      <c r="C222" s="22">
        <v>-1.3512999999999999</v>
      </c>
      <c r="D222" s="17">
        <v>-17.440000000000001</v>
      </c>
      <c r="E222" s="17">
        <v>-15.768000000000001</v>
      </c>
      <c r="F222" s="17">
        <v>-13.659000000000001</v>
      </c>
      <c r="G222" s="17">
        <v>-12.6829</v>
      </c>
    </row>
    <row r="223" spans="1:7">
      <c r="A223" s="23">
        <v>110</v>
      </c>
      <c r="B223" s="17">
        <v>-1.2755000000000001</v>
      </c>
      <c r="C223" s="22">
        <v>-1.3736999999999999</v>
      </c>
      <c r="D223" s="17">
        <v>-17.308</v>
      </c>
      <c r="E223" s="17">
        <v>-15.695</v>
      </c>
      <c r="F223" s="17">
        <v>-13.659000000000001</v>
      </c>
      <c r="G223" s="17">
        <v>-12.6829</v>
      </c>
    </row>
    <row r="224" spans="1:7">
      <c r="A224" s="23">
        <v>110.5</v>
      </c>
      <c r="B224" s="17">
        <v>-1.6980999999999999</v>
      </c>
      <c r="C224" s="22">
        <v>-1.6598999999999999</v>
      </c>
      <c r="D224" s="17">
        <v>-17.382999999999999</v>
      </c>
      <c r="E224" s="17">
        <v>-15.675000000000001</v>
      </c>
      <c r="F224" s="17">
        <v>-13.659000000000001</v>
      </c>
      <c r="G224" s="17">
        <v>-12.6829</v>
      </c>
    </row>
    <row r="225" spans="1:7">
      <c r="A225" s="23">
        <v>111</v>
      </c>
      <c r="B225" s="17">
        <v>-1.2309000000000001</v>
      </c>
      <c r="C225" s="22">
        <v>-0.74480000000000002</v>
      </c>
      <c r="D225" s="17">
        <v>-17.292999999999999</v>
      </c>
      <c r="E225" s="17">
        <v>-15.65</v>
      </c>
      <c r="F225" s="17">
        <v>-13.659000000000001</v>
      </c>
      <c r="G225" s="17">
        <v>-12.6829</v>
      </c>
    </row>
    <row r="226" spans="1:7">
      <c r="A226" s="23">
        <v>111.5</v>
      </c>
      <c r="B226" s="17">
        <v>-0.71309999999999996</v>
      </c>
      <c r="C226" s="22">
        <v>-1.1214999999999999</v>
      </c>
      <c r="D226" s="17">
        <v>-17.222999999999999</v>
      </c>
      <c r="E226" s="17">
        <v>-15.602</v>
      </c>
      <c r="F226" s="17">
        <v>-13.659000000000001</v>
      </c>
      <c r="G226" s="17">
        <v>-12.6829</v>
      </c>
    </row>
    <row r="227" spans="1:7">
      <c r="A227" s="23">
        <v>112</v>
      </c>
      <c r="B227" s="17">
        <v>-1.2669999999999999</v>
      </c>
      <c r="C227" s="22">
        <v>-0.97940000000000005</v>
      </c>
      <c r="D227" s="17">
        <v>-17.242999999999999</v>
      </c>
      <c r="E227" s="17">
        <v>-15.625999999999999</v>
      </c>
      <c r="F227" s="17">
        <v>-13.659000000000001</v>
      </c>
      <c r="G227" s="17">
        <v>-12.6829</v>
      </c>
    </row>
    <row r="228" spans="1:7">
      <c r="A228" s="23">
        <v>112.5</v>
      </c>
      <c r="B228" s="17">
        <v>-1.3566</v>
      </c>
      <c r="C228" s="22">
        <v>-1.1232</v>
      </c>
      <c r="D228" s="17">
        <v>-17.321999999999999</v>
      </c>
      <c r="E228" s="17">
        <v>-15.529</v>
      </c>
      <c r="F228" s="17">
        <v>-13.659000000000001</v>
      </c>
      <c r="G228" s="17">
        <v>-12.6829</v>
      </c>
    </row>
    <row r="229" spans="1:7">
      <c r="A229" s="23">
        <v>113</v>
      </c>
      <c r="B229" s="17">
        <v>-1.2823</v>
      </c>
      <c r="C229" s="22">
        <v>-1.6109</v>
      </c>
      <c r="D229" s="17">
        <v>-17.158000000000001</v>
      </c>
      <c r="E229" s="17">
        <v>-15.475</v>
      </c>
      <c r="F229" s="17">
        <v>-13.659000000000001</v>
      </c>
      <c r="G229" s="17">
        <v>-12.6829</v>
      </c>
    </row>
    <row r="230" spans="1:7">
      <c r="A230" s="23">
        <v>113.5</v>
      </c>
      <c r="B230" s="17">
        <v>-1.431</v>
      </c>
      <c r="C230" s="22">
        <v>-1.617</v>
      </c>
      <c r="D230" s="17">
        <v>-17.021000000000001</v>
      </c>
      <c r="E230" s="17">
        <v>-15.481999999999999</v>
      </c>
      <c r="F230" s="17">
        <v>-13.659000000000001</v>
      </c>
      <c r="G230" s="17">
        <v>-12.6829</v>
      </c>
    </row>
    <row r="231" spans="1:7">
      <c r="A231" s="23">
        <v>114</v>
      </c>
      <c r="B231" s="17">
        <v>-1.2228000000000001</v>
      </c>
      <c r="C231" s="22">
        <v>-1.5281</v>
      </c>
      <c r="D231" s="17">
        <v>-17.082999999999998</v>
      </c>
      <c r="E231" s="17">
        <v>-15.385999999999999</v>
      </c>
      <c r="F231" s="17">
        <v>-13.659000000000001</v>
      </c>
      <c r="G231" s="17">
        <v>-12.6829</v>
      </c>
    </row>
    <row r="232" spans="1:7">
      <c r="A232" s="23">
        <v>114.5</v>
      </c>
      <c r="B232" s="17">
        <v>-1.0888</v>
      </c>
      <c r="C232" s="22">
        <v>-1.6944999999999999</v>
      </c>
      <c r="D232" s="17">
        <v>-17.013999999999999</v>
      </c>
      <c r="E232" s="17">
        <v>-15.335000000000001</v>
      </c>
      <c r="F232" s="17">
        <v>-13.659000000000001</v>
      </c>
      <c r="G232" s="17">
        <v>-12.6829</v>
      </c>
    </row>
    <row r="233" spans="1:7">
      <c r="A233" s="23">
        <v>115</v>
      </c>
      <c r="B233" s="17">
        <v>-1.0998000000000001</v>
      </c>
      <c r="C233" s="22">
        <v>-2.5449000000000002</v>
      </c>
      <c r="D233" s="17">
        <v>-16.888000000000002</v>
      </c>
      <c r="E233" s="17">
        <v>-15.327</v>
      </c>
      <c r="F233" s="17">
        <v>-13.659000000000001</v>
      </c>
      <c r="G233" s="17">
        <v>-12.6829</v>
      </c>
    </row>
    <row r="234" spans="1:7">
      <c r="A234" s="23">
        <v>115.5</v>
      </c>
      <c r="B234" s="17">
        <v>-1.1977</v>
      </c>
      <c r="C234" s="22">
        <v>-2.5482</v>
      </c>
      <c r="D234" s="17">
        <v>-16.893000000000001</v>
      </c>
      <c r="E234" s="17">
        <v>-15.228999999999999</v>
      </c>
      <c r="F234" s="17">
        <v>-13.659000000000001</v>
      </c>
      <c r="G234" s="17">
        <v>-12.1951</v>
      </c>
    </row>
    <row r="235" spans="1:7">
      <c r="A235" s="23">
        <v>116</v>
      </c>
      <c r="B235" s="17">
        <v>-1.4371</v>
      </c>
      <c r="C235" s="22">
        <v>-1.7421</v>
      </c>
      <c r="D235" s="17">
        <v>-16.841000000000001</v>
      </c>
      <c r="E235" s="17">
        <v>-15.269</v>
      </c>
      <c r="F235" s="17">
        <v>-13.659000000000001</v>
      </c>
      <c r="G235" s="17">
        <v>-12.1951</v>
      </c>
    </row>
    <row r="236" spans="1:7">
      <c r="A236" s="23">
        <v>116.5</v>
      </c>
      <c r="B236" s="17">
        <v>-0.81200000000000006</v>
      </c>
      <c r="C236" s="22">
        <v>-1.7867999999999999</v>
      </c>
      <c r="D236" s="17">
        <v>-16.783999999999999</v>
      </c>
      <c r="E236" s="17">
        <v>-15.254</v>
      </c>
      <c r="F236" s="17">
        <v>-13.659000000000001</v>
      </c>
      <c r="G236" s="17">
        <v>-12.6829</v>
      </c>
    </row>
    <row r="237" spans="1:7">
      <c r="A237" s="23">
        <v>117</v>
      </c>
      <c r="B237" s="17">
        <v>-1.0083</v>
      </c>
      <c r="C237" s="22">
        <v>-1.5190999999999999</v>
      </c>
      <c r="D237" s="17">
        <v>-16.87</v>
      </c>
      <c r="E237" s="17">
        <v>-15.224</v>
      </c>
      <c r="F237" s="17">
        <v>-13.659000000000001</v>
      </c>
      <c r="G237" s="17">
        <v>-12.1951</v>
      </c>
    </row>
    <row r="238" spans="1:7">
      <c r="A238" s="23">
        <v>117.5</v>
      </c>
      <c r="B238" s="17">
        <v>-0.42649999999999999</v>
      </c>
      <c r="C238" s="22">
        <v>-1.4777</v>
      </c>
      <c r="D238" s="17">
        <v>-16.762</v>
      </c>
      <c r="E238" s="17">
        <v>-15.180999999999999</v>
      </c>
      <c r="F238" s="17">
        <v>-13.659000000000001</v>
      </c>
      <c r="G238" s="17">
        <v>-12.1951</v>
      </c>
    </row>
    <row r="239" spans="1:7">
      <c r="A239" s="23">
        <v>118</v>
      </c>
      <c r="B239" s="17">
        <v>-0.80559999999999998</v>
      </c>
      <c r="C239" s="22">
        <v>-2.2039</v>
      </c>
      <c r="D239" s="17">
        <v>-16.757000000000001</v>
      </c>
      <c r="E239" s="17">
        <v>-15.231</v>
      </c>
      <c r="F239" s="17">
        <v>-13.659000000000001</v>
      </c>
      <c r="G239" s="17">
        <v>-12.1951</v>
      </c>
    </row>
    <row r="240" spans="1:7">
      <c r="A240" s="23">
        <v>118.5</v>
      </c>
      <c r="B240" s="17">
        <v>-1.3929</v>
      </c>
      <c r="C240" s="22">
        <v>-2.1637</v>
      </c>
      <c r="D240" s="17">
        <v>-16.725000000000001</v>
      </c>
      <c r="E240" s="17">
        <v>-15.185</v>
      </c>
      <c r="F240" s="17">
        <v>-13.659000000000001</v>
      </c>
      <c r="G240" s="17">
        <v>-12.1951</v>
      </c>
    </row>
    <row r="241" spans="1:7">
      <c r="A241" s="23">
        <v>119</v>
      </c>
      <c r="B241" s="17">
        <v>-1.169</v>
      </c>
      <c r="C241" s="22">
        <v>-2.2221000000000002</v>
      </c>
      <c r="D241" s="17">
        <v>-16.591000000000001</v>
      </c>
      <c r="E241" s="17">
        <v>-15.083</v>
      </c>
      <c r="F241" s="17">
        <v>-13.659000000000001</v>
      </c>
      <c r="G241" s="17">
        <v>-12.1951</v>
      </c>
    </row>
    <row r="242" spans="1:7">
      <c r="A242" s="23">
        <v>119.5</v>
      </c>
      <c r="B242" s="17">
        <v>-1.9339</v>
      </c>
      <c r="C242" s="22">
        <v>-2.0287999999999999</v>
      </c>
      <c r="D242" s="17">
        <v>-16.606000000000002</v>
      </c>
      <c r="E242" s="17">
        <v>-15.034000000000001</v>
      </c>
      <c r="F242" s="17">
        <v>-13.659000000000001</v>
      </c>
      <c r="G242" s="17">
        <v>-12.1951</v>
      </c>
    </row>
    <row r="243" spans="1:7">
      <c r="A243" s="23">
        <v>120</v>
      </c>
      <c r="B243" s="17">
        <v>-1.869</v>
      </c>
      <c r="C243" s="22">
        <v>-2.3321000000000001</v>
      </c>
      <c r="D243" s="17">
        <v>-16.507999999999999</v>
      </c>
      <c r="E243" s="17">
        <v>-15.077</v>
      </c>
      <c r="F243" s="17">
        <v>-13.659000000000001</v>
      </c>
      <c r="G243" s="17">
        <v>-12.1951</v>
      </c>
    </row>
    <row r="244" spans="1:7">
      <c r="A244" s="23">
        <v>120.5</v>
      </c>
      <c r="B244" s="17">
        <v>-2.3302999999999998</v>
      </c>
      <c r="C244" s="22">
        <v>-2.1173000000000002</v>
      </c>
      <c r="D244" s="17">
        <v>-16.526</v>
      </c>
      <c r="E244" s="17">
        <v>-15.034000000000001</v>
      </c>
      <c r="F244" s="17">
        <v>-13.659000000000001</v>
      </c>
      <c r="G244" s="17">
        <v>-12.1951</v>
      </c>
    </row>
    <row r="245" spans="1:7">
      <c r="A245" s="23">
        <v>121</v>
      </c>
      <c r="B245" s="17">
        <v>-1.9592000000000001</v>
      </c>
      <c r="C245" s="22">
        <v>-2.5666000000000002</v>
      </c>
      <c r="D245" s="17">
        <v>-16.465</v>
      </c>
      <c r="E245" s="17">
        <v>-14.911</v>
      </c>
      <c r="F245" s="17">
        <v>-13.659000000000001</v>
      </c>
      <c r="G245" s="17">
        <v>-12.1951</v>
      </c>
    </row>
    <row r="246" spans="1:7">
      <c r="A246" s="23">
        <v>121.5</v>
      </c>
      <c r="B246" s="17">
        <v>-1.6237999999999999</v>
      </c>
      <c r="C246" s="22">
        <v>-1.8339000000000001</v>
      </c>
      <c r="D246" s="17">
        <v>-16.420999999999999</v>
      </c>
      <c r="E246" s="17">
        <v>-14.882999999999999</v>
      </c>
      <c r="F246" s="17">
        <v>-13.170999999999999</v>
      </c>
      <c r="G246" s="17">
        <v>-12.1951</v>
      </c>
    </row>
    <row r="247" spans="1:7">
      <c r="A247" s="23">
        <v>122</v>
      </c>
      <c r="B247" s="17">
        <v>-2.2917999999999998</v>
      </c>
      <c r="C247" s="22">
        <v>-2.4134000000000002</v>
      </c>
      <c r="D247" s="17">
        <v>-16.433</v>
      </c>
      <c r="E247" s="17">
        <v>-14.821999999999999</v>
      </c>
      <c r="F247" s="17">
        <v>-13.659000000000001</v>
      </c>
      <c r="G247" s="17">
        <v>-12.1951</v>
      </c>
    </row>
    <row r="248" spans="1:7">
      <c r="A248" s="23">
        <v>122.5</v>
      </c>
      <c r="B248" s="17">
        <v>-2.4005999999999998</v>
      </c>
      <c r="C248" s="22">
        <v>-2.6625999999999999</v>
      </c>
      <c r="D248" s="17">
        <v>-16.338999999999999</v>
      </c>
      <c r="E248" s="17">
        <v>-14.846</v>
      </c>
      <c r="F248" s="17">
        <v>-13.659000000000001</v>
      </c>
      <c r="G248" s="17">
        <v>-12.1951</v>
      </c>
    </row>
    <row r="249" spans="1:7">
      <c r="A249" s="23">
        <v>123</v>
      </c>
      <c r="B249" s="17">
        <v>-1.8758999999999999</v>
      </c>
      <c r="C249" s="22">
        <v>-2.9209999999999998</v>
      </c>
      <c r="D249" s="17">
        <v>-16.369</v>
      </c>
      <c r="E249" s="17">
        <v>-14.798999999999999</v>
      </c>
      <c r="F249" s="17">
        <v>-13.659000000000001</v>
      </c>
      <c r="G249" s="17">
        <v>-12.1951</v>
      </c>
    </row>
    <row r="250" spans="1:7">
      <c r="A250" s="23">
        <v>123.5</v>
      </c>
      <c r="B250" s="17">
        <v>-1.4076</v>
      </c>
      <c r="C250" s="22">
        <v>-2.9607000000000001</v>
      </c>
      <c r="D250" s="17">
        <v>-16.236999999999998</v>
      </c>
      <c r="E250" s="17">
        <v>-14.747</v>
      </c>
      <c r="F250" s="17">
        <v>-13.659000000000001</v>
      </c>
      <c r="G250" s="17">
        <v>-12.1951</v>
      </c>
    </row>
    <row r="251" spans="1:7">
      <c r="A251" s="23">
        <v>124</v>
      </c>
      <c r="B251" s="17">
        <v>-2.2884000000000002</v>
      </c>
      <c r="C251" s="22">
        <v>-3.0333999999999999</v>
      </c>
      <c r="D251" s="17">
        <v>-16.34</v>
      </c>
      <c r="E251" s="17">
        <v>-14.705</v>
      </c>
      <c r="F251" s="17">
        <v>-13.659000000000001</v>
      </c>
      <c r="G251" s="17">
        <v>-12.1951</v>
      </c>
    </row>
    <row r="252" spans="1:7">
      <c r="A252" s="23">
        <v>124.5</v>
      </c>
      <c r="B252" s="17">
        <v>-1.5061</v>
      </c>
      <c r="C252" s="22">
        <v>-2.746</v>
      </c>
      <c r="D252" s="17">
        <v>-16.132999999999999</v>
      </c>
      <c r="E252" s="17">
        <v>-14.678000000000001</v>
      </c>
      <c r="F252" s="17">
        <v>-13.659000000000001</v>
      </c>
      <c r="G252" s="17">
        <v>-12.1951</v>
      </c>
    </row>
    <row r="253" spans="1:7">
      <c r="A253" s="23">
        <v>125</v>
      </c>
      <c r="B253" s="17">
        <v>-1.4477</v>
      </c>
      <c r="C253" s="22">
        <v>-2.2682000000000002</v>
      </c>
      <c r="D253" s="17">
        <v>-16.116</v>
      </c>
      <c r="E253" s="17">
        <v>-14.599</v>
      </c>
      <c r="F253" s="17">
        <v>-13.659000000000001</v>
      </c>
      <c r="G253" s="17">
        <v>-12.1951</v>
      </c>
    </row>
    <row r="254" spans="1:7">
      <c r="A254" s="23">
        <v>125.5</v>
      </c>
      <c r="B254" s="17">
        <v>-1.8249</v>
      </c>
      <c r="C254" s="22">
        <v>-2.7202000000000002</v>
      </c>
      <c r="D254" s="17">
        <v>-16.007999999999999</v>
      </c>
      <c r="E254" s="17">
        <v>-14.561</v>
      </c>
      <c r="F254" s="17">
        <v>-13.659000000000001</v>
      </c>
      <c r="G254" s="17">
        <v>-12.1951</v>
      </c>
    </row>
    <row r="255" spans="1:7">
      <c r="A255" s="23">
        <v>126</v>
      </c>
      <c r="B255" s="17">
        <v>-2.1888999999999998</v>
      </c>
      <c r="C255" s="22">
        <v>-2.645</v>
      </c>
      <c r="D255" s="17">
        <v>-16.036999999999999</v>
      </c>
      <c r="E255" s="17">
        <v>-14.47</v>
      </c>
      <c r="F255" s="17">
        <v>-13.659000000000001</v>
      </c>
      <c r="G255" s="17">
        <v>-12.1951</v>
      </c>
    </row>
    <row r="256" spans="1:7">
      <c r="A256" s="23">
        <v>126.5</v>
      </c>
      <c r="B256" s="17">
        <v>-1.9213</v>
      </c>
      <c r="C256" s="22">
        <v>-2.87</v>
      </c>
      <c r="D256" s="17">
        <v>-16.050999999999998</v>
      </c>
      <c r="E256" s="17">
        <v>-14.449</v>
      </c>
      <c r="F256" s="17">
        <v>-13.659000000000001</v>
      </c>
      <c r="G256" s="17">
        <v>-12.1951</v>
      </c>
    </row>
    <row r="257" spans="1:7">
      <c r="A257" s="23">
        <v>127</v>
      </c>
      <c r="B257" s="17">
        <v>-2.4834999999999998</v>
      </c>
      <c r="C257" s="22">
        <v>-2.9247999999999998</v>
      </c>
      <c r="D257" s="17">
        <v>-16.023</v>
      </c>
      <c r="E257" s="17">
        <v>-14.488</v>
      </c>
      <c r="F257" s="17">
        <v>-13.659000000000001</v>
      </c>
      <c r="G257" s="17">
        <v>-12.1951</v>
      </c>
    </row>
    <row r="258" spans="1:7">
      <c r="A258" s="23">
        <v>127.5</v>
      </c>
      <c r="B258" s="17">
        <v>-2.1021000000000001</v>
      </c>
      <c r="C258" s="22">
        <v>-3.4861</v>
      </c>
      <c r="D258" s="17">
        <v>-15.967000000000001</v>
      </c>
      <c r="E258" s="17">
        <v>-14.439</v>
      </c>
      <c r="F258" s="17">
        <v>-13.170999999999999</v>
      </c>
      <c r="G258" s="17">
        <v>-12.1951</v>
      </c>
    </row>
    <row r="259" spans="1:7">
      <c r="A259" s="23">
        <v>128</v>
      </c>
      <c r="B259" s="17">
        <v>-1.6296999999999999</v>
      </c>
      <c r="C259" s="22">
        <v>-2.952</v>
      </c>
      <c r="D259" s="17">
        <v>-15.93</v>
      </c>
      <c r="E259" s="17">
        <v>-14.318</v>
      </c>
      <c r="F259" s="17">
        <v>-13.659000000000001</v>
      </c>
      <c r="G259" s="17">
        <v>-12.1951</v>
      </c>
    </row>
    <row r="260" spans="1:7">
      <c r="A260" s="23">
        <v>128.5</v>
      </c>
      <c r="B260" s="17">
        <v>-2.2004999999999999</v>
      </c>
      <c r="C260" s="22">
        <v>-2.6581999999999999</v>
      </c>
      <c r="D260" s="17">
        <v>-15.879</v>
      </c>
      <c r="E260" s="17">
        <v>-14.33</v>
      </c>
      <c r="F260" s="17">
        <v>-13.659000000000001</v>
      </c>
      <c r="G260" s="17">
        <v>-12.1951</v>
      </c>
    </row>
    <row r="261" spans="1:7">
      <c r="A261" s="23">
        <v>129</v>
      </c>
      <c r="B261" s="17">
        <v>-1.6609</v>
      </c>
      <c r="C261" s="22">
        <v>-3.3409</v>
      </c>
      <c r="D261" s="17">
        <v>-15.903</v>
      </c>
      <c r="E261" s="17">
        <v>-14.271000000000001</v>
      </c>
      <c r="F261" s="17">
        <v>-13.659000000000001</v>
      </c>
      <c r="G261" s="17">
        <v>-12.1951</v>
      </c>
    </row>
    <row r="262" spans="1:7">
      <c r="A262" s="23">
        <v>129.5</v>
      </c>
      <c r="B262" s="17">
        <v>-2.7282000000000002</v>
      </c>
      <c r="C262" s="22">
        <v>-2.9649999999999999</v>
      </c>
      <c r="D262" s="17">
        <v>-15.753</v>
      </c>
      <c r="E262" s="17">
        <v>-14.32</v>
      </c>
      <c r="F262" s="17">
        <v>-13.659000000000001</v>
      </c>
      <c r="G262" s="17">
        <v>-12.1951</v>
      </c>
    </row>
    <row r="263" spans="1:7">
      <c r="A263" s="23">
        <v>130</v>
      </c>
      <c r="B263" s="17">
        <v>-1.9975000000000001</v>
      </c>
      <c r="C263" s="22">
        <v>-2.8136000000000001</v>
      </c>
      <c r="D263" s="17">
        <v>-15.877000000000001</v>
      </c>
      <c r="E263" s="17">
        <v>-14.331</v>
      </c>
      <c r="F263" s="17">
        <v>-13.659000000000001</v>
      </c>
      <c r="G263" s="17">
        <v>-12.1951</v>
      </c>
    </row>
    <row r="264" spans="1:7">
      <c r="A264" s="23">
        <v>130.5</v>
      </c>
      <c r="B264" s="17">
        <v>-2.5508000000000002</v>
      </c>
      <c r="C264" s="22">
        <v>-2.2555999999999998</v>
      </c>
      <c r="D264" s="17">
        <v>-15.784000000000001</v>
      </c>
      <c r="E264" s="17">
        <v>-14.27</v>
      </c>
      <c r="F264" s="17">
        <v>-13.659000000000001</v>
      </c>
      <c r="G264" s="17">
        <v>-12.1951</v>
      </c>
    </row>
    <row r="265" spans="1:7">
      <c r="A265" s="23">
        <v>131</v>
      </c>
      <c r="B265" s="17">
        <v>-2.6383000000000001</v>
      </c>
      <c r="C265" s="22">
        <v>-2.4114</v>
      </c>
      <c r="D265" s="17">
        <v>-15.632</v>
      </c>
      <c r="E265" s="17">
        <v>-14.244</v>
      </c>
      <c r="F265" s="17">
        <v>-13.170999999999999</v>
      </c>
      <c r="G265" s="17">
        <v>-12.1951</v>
      </c>
    </row>
    <row r="266" spans="1:7">
      <c r="A266" s="23">
        <v>131.5</v>
      </c>
      <c r="B266" s="17">
        <v>-1.9473</v>
      </c>
      <c r="C266" s="22">
        <v>-2.8248000000000002</v>
      </c>
      <c r="D266" s="17">
        <v>-15.68</v>
      </c>
      <c r="E266" s="17">
        <v>-14.186999999999999</v>
      </c>
      <c r="F266" s="17">
        <v>-13.170999999999999</v>
      </c>
      <c r="G266" s="17">
        <v>-12.1951</v>
      </c>
    </row>
    <row r="267" spans="1:7">
      <c r="A267" s="23">
        <v>132</v>
      </c>
      <c r="B267" s="17">
        <v>-1.6796</v>
      </c>
      <c r="C267" s="22">
        <v>-2.8264999999999998</v>
      </c>
      <c r="D267" s="17">
        <v>-15.675000000000001</v>
      </c>
      <c r="E267" s="17">
        <v>-14.154</v>
      </c>
      <c r="F267" s="17">
        <v>-13.170999999999999</v>
      </c>
      <c r="G267" s="17">
        <v>-11.7073</v>
      </c>
    </row>
    <row r="268" spans="1:7">
      <c r="A268" s="23">
        <v>132.5</v>
      </c>
      <c r="B268" s="17">
        <v>-1.6556999999999999</v>
      </c>
      <c r="C268" s="22">
        <v>-3.0064000000000002</v>
      </c>
      <c r="D268" s="17">
        <v>-15.573</v>
      </c>
      <c r="E268" s="17">
        <v>-14.14</v>
      </c>
      <c r="F268" s="17">
        <v>-13.170999999999999</v>
      </c>
      <c r="G268" s="17">
        <v>-11.7073</v>
      </c>
    </row>
    <row r="269" spans="1:7">
      <c r="A269" s="23">
        <v>133</v>
      </c>
      <c r="B269" s="17">
        <v>-1.7375</v>
      </c>
      <c r="C269" s="22">
        <v>-2.7688999999999999</v>
      </c>
      <c r="D269" s="17">
        <v>-15.343</v>
      </c>
      <c r="E269" s="17">
        <v>-14.07</v>
      </c>
      <c r="F269" s="17">
        <v>-13.170999999999999</v>
      </c>
      <c r="G269" s="17">
        <v>-12.1951</v>
      </c>
    </row>
    <row r="270" spans="1:7">
      <c r="A270" s="23">
        <v>133.5</v>
      </c>
      <c r="B270" s="17">
        <v>-1.9614</v>
      </c>
      <c r="C270" s="22">
        <v>-2.9481999999999999</v>
      </c>
      <c r="D270" s="17">
        <v>-15.256</v>
      </c>
      <c r="E270" s="17">
        <v>-14.057</v>
      </c>
      <c r="F270" s="17">
        <v>-13.170999999999999</v>
      </c>
      <c r="G270" s="17">
        <v>-11.7073</v>
      </c>
    </row>
    <row r="271" spans="1:7">
      <c r="A271" s="23">
        <v>134</v>
      </c>
      <c r="B271" s="17">
        <v>-1.99</v>
      </c>
      <c r="C271" s="22">
        <v>-3.2301000000000002</v>
      </c>
      <c r="D271" s="17">
        <v>-15.337999999999999</v>
      </c>
      <c r="E271" s="17">
        <v>-13.992000000000001</v>
      </c>
      <c r="F271" s="17">
        <v>-13.170999999999999</v>
      </c>
      <c r="G271" s="17">
        <v>-11.7073</v>
      </c>
    </row>
    <row r="272" spans="1:7">
      <c r="A272" s="23">
        <v>134.5</v>
      </c>
      <c r="B272" s="17">
        <v>-3.1514000000000002</v>
      </c>
      <c r="C272" s="22">
        <v>-3.3666</v>
      </c>
      <c r="D272" s="17">
        <v>-15.195</v>
      </c>
      <c r="E272" s="17">
        <v>-13.933</v>
      </c>
      <c r="F272" s="17">
        <v>-13.659000000000001</v>
      </c>
      <c r="G272" s="17">
        <v>-11.7073</v>
      </c>
    </row>
    <row r="273" spans="1:7">
      <c r="A273" s="23">
        <v>135</v>
      </c>
      <c r="B273" s="17">
        <v>-3.0148000000000001</v>
      </c>
      <c r="C273" s="22">
        <v>-3.4489000000000001</v>
      </c>
      <c r="D273" s="17">
        <v>-15.18</v>
      </c>
      <c r="E273" s="17">
        <v>-13.967000000000001</v>
      </c>
      <c r="F273" s="17">
        <v>-13.170999999999999</v>
      </c>
      <c r="G273" s="17">
        <v>-12.1951</v>
      </c>
    </row>
    <row r="274" spans="1:7">
      <c r="A274" s="23">
        <v>135.5</v>
      </c>
      <c r="B274" s="17">
        <v>-3.5203000000000002</v>
      </c>
      <c r="C274" s="22">
        <v>-3.6120999999999999</v>
      </c>
      <c r="D274" s="17">
        <v>-15.048</v>
      </c>
      <c r="E274" s="17">
        <v>-14.010999999999999</v>
      </c>
      <c r="F274" s="17">
        <v>-13.170999999999999</v>
      </c>
      <c r="G274" s="17">
        <v>-11.7073</v>
      </c>
    </row>
    <row r="275" spans="1:7">
      <c r="A275" s="23">
        <v>136</v>
      </c>
      <c r="B275" s="17">
        <v>-2.8815</v>
      </c>
      <c r="C275" s="22">
        <v>-3.1156000000000001</v>
      </c>
      <c r="D275" s="17">
        <v>-14.989000000000001</v>
      </c>
      <c r="E275" s="17">
        <v>-13.933999999999999</v>
      </c>
      <c r="F275" s="17">
        <v>-13.170999999999999</v>
      </c>
      <c r="G275" s="17">
        <v>-11.7073</v>
      </c>
    </row>
    <row r="276" spans="1:7">
      <c r="A276" s="23">
        <v>136.5</v>
      </c>
      <c r="B276" s="17">
        <v>-2.2218</v>
      </c>
      <c r="C276" s="22">
        <v>-3.5171999999999999</v>
      </c>
      <c r="D276" s="17">
        <v>-15.026</v>
      </c>
      <c r="E276" s="17">
        <v>-13.862</v>
      </c>
      <c r="F276" s="17">
        <v>-13.170999999999999</v>
      </c>
      <c r="G276" s="17">
        <v>-11.7073</v>
      </c>
    </row>
    <row r="277" spans="1:7">
      <c r="A277" s="23">
        <v>137</v>
      </c>
      <c r="B277" s="17">
        <v>-2.3955000000000002</v>
      </c>
      <c r="C277" s="22">
        <v>-3.4994999999999998</v>
      </c>
      <c r="D277" s="17">
        <v>-15.048999999999999</v>
      </c>
      <c r="E277" s="17">
        <v>-13.746</v>
      </c>
      <c r="F277" s="17">
        <v>-13.170999999999999</v>
      </c>
      <c r="G277" s="17">
        <v>-11.7073</v>
      </c>
    </row>
    <row r="278" spans="1:7">
      <c r="A278" s="23">
        <v>137.5</v>
      </c>
      <c r="B278" s="17">
        <v>-2.1501999999999999</v>
      </c>
      <c r="C278" s="22">
        <v>-4.0240999999999998</v>
      </c>
      <c r="D278" s="17">
        <v>-15.028</v>
      </c>
      <c r="E278" s="17">
        <v>-13.692</v>
      </c>
      <c r="F278" s="17">
        <v>-13.170999999999999</v>
      </c>
      <c r="G278" s="17">
        <v>-11.7073</v>
      </c>
    </row>
    <row r="279" spans="1:7">
      <c r="A279" s="23">
        <v>138</v>
      </c>
      <c r="B279" s="17">
        <v>-2.9066999999999998</v>
      </c>
      <c r="C279" s="22">
        <v>-3.9243000000000001</v>
      </c>
      <c r="D279" s="17">
        <v>-14.994</v>
      </c>
      <c r="E279" s="17">
        <v>-13.71</v>
      </c>
      <c r="F279" s="17">
        <v>-13.170999999999999</v>
      </c>
      <c r="G279" s="17">
        <v>-11.7073</v>
      </c>
    </row>
    <row r="280" spans="1:7">
      <c r="A280" s="23">
        <v>138.5</v>
      </c>
      <c r="B280" s="17">
        <v>-2.0977000000000001</v>
      </c>
      <c r="C280" s="22">
        <v>-3.5507</v>
      </c>
      <c r="D280" s="17">
        <v>-14.958</v>
      </c>
      <c r="E280" s="17">
        <v>-13.724</v>
      </c>
      <c r="F280" s="17">
        <v>-13.170999999999999</v>
      </c>
      <c r="G280" s="17">
        <v>-11.7073</v>
      </c>
    </row>
    <row r="281" spans="1:7">
      <c r="A281" s="23">
        <v>139</v>
      </c>
      <c r="B281" s="17">
        <v>-2.7081</v>
      </c>
      <c r="C281" s="22">
        <v>-3.5276999999999998</v>
      </c>
      <c r="D281" s="17">
        <v>-15.01</v>
      </c>
      <c r="E281" s="17">
        <v>-13.694000000000001</v>
      </c>
      <c r="F281" s="17">
        <v>-13.170999999999999</v>
      </c>
      <c r="G281" s="17">
        <v>-11.7073</v>
      </c>
    </row>
    <row r="282" spans="1:7">
      <c r="A282" s="23">
        <v>139.5</v>
      </c>
      <c r="B282" s="17">
        <v>-3.6389</v>
      </c>
      <c r="C282" s="22">
        <v>-3.4689000000000001</v>
      </c>
      <c r="D282" s="17">
        <v>-14.954000000000001</v>
      </c>
      <c r="E282" s="17">
        <v>-13.705</v>
      </c>
      <c r="F282" s="17">
        <v>-13.170999999999999</v>
      </c>
      <c r="G282" s="17">
        <v>-11.7073</v>
      </c>
    </row>
    <row r="283" spans="1:7">
      <c r="A283" s="23">
        <v>140</v>
      </c>
      <c r="B283" s="17">
        <v>-3.0596000000000001</v>
      </c>
      <c r="C283" s="22">
        <v>-3.8792</v>
      </c>
      <c r="D283" s="17">
        <v>-14.874000000000001</v>
      </c>
      <c r="E283" s="17">
        <v>-13.662000000000001</v>
      </c>
      <c r="F283" s="17">
        <v>-13.170999999999999</v>
      </c>
      <c r="G283" s="17">
        <v>-11.7073</v>
      </c>
    </row>
    <row r="284" spans="1:7">
      <c r="A284" s="23">
        <v>140.5</v>
      </c>
      <c r="B284" s="17">
        <v>-2.8812000000000002</v>
      </c>
      <c r="C284" s="22">
        <v>-3.4925999999999999</v>
      </c>
      <c r="D284" s="17">
        <v>-14.792999999999999</v>
      </c>
      <c r="E284" s="17">
        <v>-13.629</v>
      </c>
      <c r="F284" s="17">
        <v>-13.170999999999999</v>
      </c>
      <c r="G284" s="17">
        <v>-11.7073</v>
      </c>
    </row>
    <row r="285" spans="1:7">
      <c r="A285" s="23">
        <v>141</v>
      </c>
      <c r="B285" s="17">
        <v>-2.2174</v>
      </c>
      <c r="C285" s="22">
        <v>-4.2477</v>
      </c>
      <c r="D285" s="17">
        <v>-14.776</v>
      </c>
      <c r="E285" s="17">
        <v>-13.53</v>
      </c>
      <c r="F285" s="17">
        <v>-13.170999999999999</v>
      </c>
      <c r="G285" s="17">
        <v>-11.7073</v>
      </c>
    </row>
    <row r="286" spans="1:7">
      <c r="A286" s="23">
        <v>141.5</v>
      </c>
      <c r="B286" s="17">
        <v>-3.1819000000000002</v>
      </c>
      <c r="C286" s="22">
        <v>-4.3722000000000003</v>
      </c>
      <c r="D286" s="17">
        <v>-14.646000000000001</v>
      </c>
      <c r="E286" s="17">
        <v>-13.526999999999999</v>
      </c>
      <c r="F286" s="17">
        <v>-13.170999999999999</v>
      </c>
      <c r="G286" s="17">
        <v>-11.7073</v>
      </c>
    </row>
    <row r="287" spans="1:7">
      <c r="A287" s="23">
        <v>142</v>
      </c>
      <c r="B287" s="17">
        <v>-2.8165</v>
      </c>
      <c r="C287" s="22">
        <v>-4.2203999999999997</v>
      </c>
      <c r="D287" s="17">
        <v>-14.66</v>
      </c>
      <c r="E287" s="17">
        <v>-13.521000000000001</v>
      </c>
      <c r="F287" s="17">
        <v>-13.170999999999999</v>
      </c>
      <c r="G287" s="17">
        <v>-11.7073</v>
      </c>
    </row>
    <row r="288" spans="1:7">
      <c r="A288" s="23">
        <v>142.5</v>
      </c>
      <c r="B288" s="17">
        <v>-3.0263</v>
      </c>
      <c r="C288" s="22">
        <v>-4.4180000000000001</v>
      </c>
      <c r="D288" s="17">
        <v>-14.811</v>
      </c>
      <c r="E288" s="17">
        <v>-13.557</v>
      </c>
      <c r="F288" s="17">
        <v>-13.170999999999999</v>
      </c>
      <c r="G288" s="17">
        <v>-11.7073</v>
      </c>
    </row>
    <row r="289" spans="1:7">
      <c r="A289" s="23">
        <v>143</v>
      </c>
      <c r="B289" s="17">
        <v>-2.6120999999999999</v>
      </c>
      <c r="C289" s="22">
        <v>-4.2683</v>
      </c>
      <c r="D289" s="17">
        <v>-16.216999999999999</v>
      </c>
      <c r="E289" s="17">
        <v>-13.529</v>
      </c>
      <c r="F289" s="17">
        <v>-13.170999999999999</v>
      </c>
      <c r="G289" s="17">
        <v>-11.7073</v>
      </c>
    </row>
    <row r="290" spans="1:7">
      <c r="A290" s="23">
        <v>143.5</v>
      </c>
      <c r="B290" s="17">
        <v>-2.6585999999999999</v>
      </c>
      <c r="C290" s="22">
        <v>-4.0072000000000001</v>
      </c>
      <c r="D290" s="17">
        <v>-15.436</v>
      </c>
      <c r="E290" s="17">
        <v>-13.47</v>
      </c>
      <c r="F290" s="17">
        <v>-13.170999999999999</v>
      </c>
      <c r="G290" s="17">
        <v>-11.7073</v>
      </c>
    </row>
    <row r="291" spans="1:7">
      <c r="A291" s="23">
        <v>144</v>
      </c>
      <c r="B291" s="17">
        <v>-2.6278000000000001</v>
      </c>
      <c r="C291" s="22">
        <v>-4.5259999999999998</v>
      </c>
      <c r="D291" s="17">
        <v>-15.285</v>
      </c>
      <c r="E291" s="17">
        <v>-13.465</v>
      </c>
      <c r="F291" s="17">
        <v>-13.170999999999999</v>
      </c>
      <c r="G291" s="17">
        <v>-11.7073</v>
      </c>
    </row>
    <row r="292" spans="1:7">
      <c r="A292" s="23">
        <v>144.5</v>
      </c>
      <c r="B292" s="17">
        <v>-2.8754</v>
      </c>
      <c r="C292" s="22">
        <v>-3.7248000000000001</v>
      </c>
      <c r="D292" s="17">
        <v>-15.936999999999999</v>
      </c>
      <c r="E292" s="17">
        <v>-13.39</v>
      </c>
      <c r="F292" s="17">
        <v>-13.170999999999999</v>
      </c>
      <c r="G292" s="17">
        <v>-11.2195</v>
      </c>
    </row>
    <row r="293" spans="1:7">
      <c r="A293" s="23">
        <v>145</v>
      </c>
      <c r="B293" s="17">
        <v>-2.5103</v>
      </c>
      <c r="C293" s="22">
        <v>-3.8414999999999999</v>
      </c>
      <c r="D293" s="17">
        <v>-15.3</v>
      </c>
      <c r="E293" s="17">
        <v>-13.253</v>
      </c>
      <c r="F293" s="17">
        <v>-13.170999999999999</v>
      </c>
      <c r="G293" s="17">
        <v>-11.7073</v>
      </c>
    </row>
    <row r="294" spans="1:7">
      <c r="A294" s="23">
        <v>145.5</v>
      </c>
      <c r="B294" s="17">
        <v>-3.0794000000000001</v>
      </c>
      <c r="C294" s="22">
        <v>-4.2687999999999997</v>
      </c>
      <c r="D294" s="17">
        <v>-15.356</v>
      </c>
      <c r="E294" s="17">
        <v>-13.314</v>
      </c>
      <c r="F294" s="17">
        <v>-13.170999999999999</v>
      </c>
      <c r="G294" s="17">
        <v>-11.2195</v>
      </c>
    </row>
    <row r="295" spans="1:7">
      <c r="A295" s="23">
        <v>146</v>
      </c>
      <c r="B295" s="17">
        <v>-2.9336000000000002</v>
      </c>
      <c r="C295" s="22">
        <v>-3.7523</v>
      </c>
      <c r="D295" s="17">
        <v>-16.231999999999999</v>
      </c>
      <c r="E295" s="17">
        <v>-13.291</v>
      </c>
      <c r="F295" s="17">
        <v>-13.170999999999999</v>
      </c>
      <c r="G295" s="17">
        <v>-11.7073</v>
      </c>
    </row>
    <row r="296" spans="1:7">
      <c r="A296" s="23">
        <v>146.5</v>
      </c>
      <c r="B296" s="17">
        <v>-3.1962999999999999</v>
      </c>
      <c r="C296" s="22">
        <v>-3.9506000000000001</v>
      </c>
      <c r="D296" s="17">
        <v>-15.311</v>
      </c>
      <c r="E296" s="17">
        <v>-13.305999999999999</v>
      </c>
      <c r="F296" s="17">
        <v>-13.170999999999999</v>
      </c>
      <c r="G296" s="17">
        <v>-11.2195</v>
      </c>
    </row>
    <row r="297" spans="1:7">
      <c r="A297" s="23">
        <v>147</v>
      </c>
      <c r="B297" s="17">
        <v>-3.5516999999999999</v>
      </c>
      <c r="C297" s="22">
        <v>-4.2363999999999997</v>
      </c>
      <c r="D297" s="17">
        <v>-15.467000000000001</v>
      </c>
      <c r="E297" s="17">
        <v>-13.327</v>
      </c>
      <c r="F297" s="17">
        <v>-13.170999999999999</v>
      </c>
      <c r="G297" s="17">
        <v>-11.7073</v>
      </c>
    </row>
    <row r="298" spans="1:7">
      <c r="A298" s="23">
        <v>147.5</v>
      </c>
      <c r="B298" s="17">
        <v>-3.5419</v>
      </c>
      <c r="C298" s="22">
        <v>-4.5442999999999998</v>
      </c>
      <c r="D298" s="17">
        <v>-14.798</v>
      </c>
      <c r="E298" s="17">
        <v>-13.255000000000001</v>
      </c>
      <c r="F298" s="17">
        <v>-13.170999999999999</v>
      </c>
      <c r="G298" s="17">
        <v>-11.7073</v>
      </c>
    </row>
    <row r="299" spans="1:7">
      <c r="A299" s="23">
        <v>148</v>
      </c>
      <c r="B299" s="17">
        <v>-3.8635000000000002</v>
      </c>
      <c r="C299" s="22">
        <v>-4.8442999999999996</v>
      </c>
      <c r="D299" s="17">
        <v>-14.478</v>
      </c>
      <c r="E299" s="17">
        <v>-13.173999999999999</v>
      </c>
      <c r="F299" s="17">
        <v>-13.170999999999999</v>
      </c>
      <c r="G299" s="17">
        <v>-11.2195</v>
      </c>
    </row>
    <row r="300" spans="1:7">
      <c r="A300" s="23">
        <v>148.5</v>
      </c>
      <c r="B300" s="17">
        <v>-3.9786000000000001</v>
      </c>
      <c r="C300" s="22">
        <v>-4.7096</v>
      </c>
      <c r="D300" s="17">
        <v>-14.614000000000001</v>
      </c>
      <c r="E300" s="17">
        <v>-13.12</v>
      </c>
      <c r="F300" s="17">
        <v>-13.170999999999999</v>
      </c>
      <c r="G300" s="17">
        <v>-11.2195</v>
      </c>
    </row>
    <row r="301" spans="1:7">
      <c r="A301" s="23">
        <v>149</v>
      </c>
      <c r="B301" s="17">
        <v>-3.7222</v>
      </c>
      <c r="C301" s="22">
        <v>-4.6928999999999998</v>
      </c>
      <c r="D301" s="17">
        <v>-14.414999999999999</v>
      </c>
      <c r="E301" s="17">
        <v>-13.037000000000001</v>
      </c>
      <c r="F301" s="17">
        <v>-13.170999999999999</v>
      </c>
      <c r="G301" s="17">
        <v>-11.7073</v>
      </c>
    </row>
    <row r="302" spans="1:7">
      <c r="A302" s="23">
        <v>149.5</v>
      </c>
      <c r="B302" s="17">
        <v>-3.8014999999999999</v>
      </c>
      <c r="C302" s="22">
        <v>-5.0720999999999998</v>
      </c>
      <c r="D302" s="17">
        <v>-14.563000000000001</v>
      </c>
      <c r="E302" s="17">
        <v>-13.074999999999999</v>
      </c>
      <c r="F302" s="17">
        <v>-13.170999999999999</v>
      </c>
      <c r="G302" s="17">
        <v>-11.2195</v>
      </c>
    </row>
    <row r="303" spans="1:7">
      <c r="A303" s="23">
        <v>150</v>
      </c>
      <c r="B303" s="17">
        <v>-3.2993000000000001</v>
      </c>
      <c r="C303" s="22">
        <v>-4.8819999999999997</v>
      </c>
      <c r="D303" s="17">
        <v>-15.068</v>
      </c>
      <c r="E303" s="17">
        <v>-13.034000000000001</v>
      </c>
      <c r="F303" s="17">
        <v>-13.170999999999999</v>
      </c>
      <c r="G303" s="17">
        <v>-11.2195</v>
      </c>
    </row>
    <row r="304" spans="1:7">
      <c r="A304" s="23">
        <v>150.5</v>
      </c>
      <c r="B304" s="17">
        <v>-3.6303999999999998</v>
      </c>
      <c r="C304" s="22">
        <v>-5.2257999999999996</v>
      </c>
      <c r="D304" s="17">
        <v>-15.086</v>
      </c>
      <c r="E304" s="17">
        <v>-12.923999999999999</v>
      </c>
      <c r="F304" s="17">
        <v>-13.170999999999999</v>
      </c>
      <c r="G304" s="17">
        <v>-11.2195</v>
      </c>
    </row>
    <row r="305" spans="1:7">
      <c r="A305" s="23">
        <v>151</v>
      </c>
      <c r="B305" s="17">
        <v>-3.3380999999999998</v>
      </c>
      <c r="C305" s="22">
        <v>-4.9987000000000004</v>
      </c>
      <c r="D305" s="17">
        <v>-14.773999999999999</v>
      </c>
      <c r="E305" s="17">
        <v>-12.928000000000001</v>
      </c>
      <c r="F305" s="17">
        <v>-13.170999999999999</v>
      </c>
      <c r="G305" s="17">
        <v>-11.2195</v>
      </c>
    </row>
    <row r="306" spans="1:7">
      <c r="A306" s="23">
        <v>151.5</v>
      </c>
      <c r="B306" s="17">
        <v>-3.6915</v>
      </c>
      <c r="C306" s="22">
        <v>-4.6451000000000002</v>
      </c>
      <c r="D306" s="17">
        <v>-14.48</v>
      </c>
      <c r="E306" s="17">
        <v>-13.002000000000001</v>
      </c>
      <c r="F306" s="17">
        <v>-13.170999999999999</v>
      </c>
      <c r="G306" s="17">
        <v>-11.2195</v>
      </c>
    </row>
    <row r="307" spans="1:7">
      <c r="A307" s="23">
        <v>152</v>
      </c>
      <c r="B307" s="17">
        <v>-3.1554000000000002</v>
      </c>
      <c r="C307" s="22">
        <v>-4.6081000000000003</v>
      </c>
      <c r="D307" s="17">
        <v>-15.388999999999999</v>
      </c>
      <c r="E307" s="17">
        <v>-12.9</v>
      </c>
      <c r="F307" s="17">
        <v>-13.170999999999999</v>
      </c>
      <c r="G307" s="17">
        <v>-11.2195</v>
      </c>
    </row>
    <row r="308" spans="1:7">
      <c r="A308" s="23">
        <v>152.5</v>
      </c>
      <c r="B308" s="17">
        <v>-3.9407000000000001</v>
      </c>
      <c r="C308" s="22">
        <v>-5.1477000000000004</v>
      </c>
      <c r="D308" s="17">
        <v>-15.698</v>
      </c>
      <c r="E308" s="17">
        <v>-12.912000000000001</v>
      </c>
      <c r="F308" s="17">
        <v>-13.170999999999999</v>
      </c>
      <c r="G308" s="17">
        <v>-11.2195</v>
      </c>
    </row>
    <row r="309" spans="1:7">
      <c r="A309" s="23">
        <v>153</v>
      </c>
      <c r="B309" s="17">
        <v>-4.1783000000000001</v>
      </c>
      <c r="C309" s="22">
        <v>-5.3235000000000001</v>
      </c>
      <c r="D309" s="17">
        <v>-15.599</v>
      </c>
      <c r="E309" s="17">
        <v>-12.865</v>
      </c>
      <c r="F309" s="17">
        <v>-13.170999999999999</v>
      </c>
      <c r="G309" s="17">
        <v>-11.2195</v>
      </c>
    </row>
    <row r="310" spans="1:7">
      <c r="A310" s="23">
        <v>153.5</v>
      </c>
      <c r="B310" s="17">
        <v>-4.7712000000000003</v>
      </c>
      <c r="C310" s="22">
        <v>-5.6131000000000002</v>
      </c>
      <c r="D310" s="17">
        <v>-14.882999999999999</v>
      </c>
      <c r="E310" s="17">
        <v>-12.792999999999999</v>
      </c>
      <c r="F310" s="17">
        <v>-13.170999999999999</v>
      </c>
      <c r="G310" s="17">
        <v>-11.2195</v>
      </c>
    </row>
    <row r="311" spans="1:7">
      <c r="A311" s="23">
        <v>154</v>
      </c>
      <c r="B311" s="17">
        <v>-4.1970999999999998</v>
      </c>
      <c r="C311" s="22">
        <v>-5.0984999999999996</v>
      </c>
      <c r="D311" s="17">
        <v>-14.468999999999999</v>
      </c>
      <c r="E311" s="17">
        <v>-12.816000000000001</v>
      </c>
      <c r="F311" s="17">
        <v>-13.170999999999999</v>
      </c>
      <c r="G311" s="17">
        <v>-11.2195</v>
      </c>
    </row>
    <row r="312" spans="1:7">
      <c r="A312" s="23">
        <v>154.5</v>
      </c>
      <c r="B312" s="17">
        <v>-4.4366000000000003</v>
      </c>
      <c r="C312" s="22">
        <v>-5.2994000000000003</v>
      </c>
      <c r="D312" s="17">
        <v>-14.448</v>
      </c>
      <c r="E312" s="17">
        <v>-12.744999999999999</v>
      </c>
      <c r="F312" s="17">
        <v>-13.170999999999999</v>
      </c>
      <c r="G312" s="17">
        <v>-11.2195</v>
      </c>
    </row>
    <row r="313" spans="1:7">
      <c r="A313" s="23">
        <v>155</v>
      </c>
      <c r="B313" s="17">
        <v>-4.5346000000000002</v>
      </c>
      <c r="C313" s="22">
        <v>-5.3235000000000001</v>
      </c>
      <c r="D313" s="17">
        <v>-14.1</v>
      </c>
      <c r="E313" s="17">
        <v>-12.708</v>
      </c>
      <c r="F313" s="17">
        <v>-13.170999999999999</v>
      </c>
      <c r="G313" s="17">
        <v>-11.2195</v>
      </c>
    </row>
    <row r="314" spans="1:7">
      <c r="A314" s="23">
        <v>155.5</v>
      </c>
      <c r="B314" s="17">
        <v>-4.3217999999999996</v>
      </c>
      <c r="C314" s="22">
        <v>-5.8415999999999997</v>
      </c>
      <c r="D314" s="17">
        <v>-13.984</v>
      </c>
      <c r="E314" s="17">
        <v>-12.548999999999999</v>
      </c>
      <c r="F314" s="17">
        <v>-13.170999999999999</v>
      </c>
      <c r="G314" s="17">
        <v>-11.2195</v>
      </c>
    </row>
    <row r="315" spans="1:7">
      <c r="A315" s="23">
        <v>156</v>
      </c>
      <c r="B315" s="17">
        <v>-4.3003</v>
      </c>
      <c r="C315" s="22">
        <v>-5.8003</v>
      </c>
      <c r="D315" s="17">
        <v>-14.599</v>
      </c>
      <c r="E315" s="17">
        <v>-12.5</v>
      </c>
      <c r="F315" s="17">
        <v>-13.170999999999999</v>
      </c>
      <c r="G315" s="17">
        <v>-11.2195</v>
      </c>
    </row>
    <row r="316" spans="1:7">
      <c r="A316" s="23">
        <v>156.5</v>
      </c>
      <c r="B316" s="17">
        <v>-4.0662000000000003</v>
      </c>
      <c r="C316" s="22">
        <v>-5.5293000000000001</v>
      </c>
      <c r="D316" s="17">
        <v>-14.257999999999999</v>
      </c>
      <c r="E316" s="17">
        <v>-12.586</v>
      </c>
      <c r="F316" s="17">
        <v>-13.170999999999999</v>
      </c>
      <c r="G316" s="17">
        <v>-11.2195</v>
      </c>
    </row>
    <row r="317" spans="1:7">
      <c r="A317" s="23">
        <v>157</v>
      </c>
      <c r="B317" s="17">
        <v>-4.4192999999999998</v>
      </c>
      <c r="C317" s="22">
        <v>-6.0624000000000002</v>
      </c>
      <c r="D317" s="17">
        <v>-13.888999999999999</v>
      </c>
      <c r="E317" s="17">
        <v>-12.59</v>
      </c>
      <c r="F317" s="17">
        <v>-13.170999999999999</v>
      </c>
      <c r="G317" s="17">
        <v>-11.2195</v>
      </c>
    </row>
    <row r="318" spans="1:7">
      <c r="A318" s="23">
        <v>157.5</v>
      </c>
      <c r="B318" s="17">
        <v>-4.6864999999999997</v>
      </c>
      <c r="C318" s="22">
        <v>-5.8979999999999997</v>
      </c>
      <c r="D318" s="17">
        <v>-13.776999999999999</v>
      </c>
      <c r="E318" s="17">
        <v>-12.574999999999999</v>
      </c>
      <c r="F318" s="17">
        <v>-13.170999999999999</v>
      </c>
      <c r="G318" s="17">
        <v>-11.2195</v>
      </c>
    </row>
    <row r="319" spans="1:7">
      <c r="A319" s="23">
        <v>158</v>
      </c>
      <c r="B319" s="17">
        <v>-4.8771000000000004</v>
      </c>
      <c r="C319" s="22">
        <v>-6.2130999999999998</v>
      </c>
      <c r="D319" s="17">
        <v>-16.152000000000001</v>
      </c>
      <c r="E319" s="17">
        <v>-12.492000000000001</v>
      </c>
      <c r="F319" s="17">
        <v>-13.170999999999999</v>
      </c>
      <c r="G319" s="17">
        <v>-11.2195</v>
      </c>
    </row>
    <row r="320" spans="1:7">
      <c r="A320" s="23">
        <v>158.5</v>
      </c>
      <c r="B320" s="17">
        <v>-4.7393999999999998</v>
      </c>
      <c r="C320" s="22">
        <v>-5.5102000000000002</v>
      </c>
      <c r="D320" s="17">
        <v>-15.339</v>
      </c>
      <c r="E320" s="17">
        <v>-12.478</v>
      </c>
      <c r="F320" s="17">
        <v>-12.683</v>
      </c>
      <c r="G320" s="17">
        <v>-11.2195</v>
      </c>
    </row>
    <row r="321" spans="1:7">
      <c r="A321" s="23">
        <v>159</v>
      </c>
      <c r="B321" s="17">
        <v>-4.4173</v>
      </c>
      <c r="C321" s="22">
        <v>-5.5530999999999997</v>
      </c>
      <c r="D321" s="17">
        <v>-15.085000000000001</v>
      </c>
      <c r="E321" s="17">
        <v>-12.52</v>
      </c>
      <c r="F321" s="17">
        <v>-13.170999999999999</v>
      </c>
      <c r="G321" s="17">
        <v>-11.2195</v>
      </c>
    </row>
    <row r="322" spans="1:7">
      <c r="A322" s="23">
        <v>159.5</v>
      </c>
      <c r="B322" s="17">
        <v>-4.4908000000000001</v>
      </c>
      <c r="C322" s="22">
        <v>-6.0214999999999996</v>
      </c>
      <c r="D322" s="17">
        <v>-14.503</v>
      </c>
      <c r="E322" s="17">
        <v>-12.488</v>
      </c>
      <c r="F322" s="17">
        <v>-13.170999999999999</v>
      </c>
      <c r="G322" s="17">
        <v>-11.2195</v>
      </c>
    </row>
    <row r="323" spans="1:7">
      <c r="A323" s="23">
        <v>160</v>
      </c>
      <c r="B323" s="17">
        <v>-4.7328999999999999</v>
      </c>
      <c r="C323" s="22">
        <v>-5.7976999999999999</v>
      </c>
      <c r="D323" s="17">
        <v>-14.557</v>
      </c>
      <c r="E323" s="17">
        <v>-12.436999999999999</v>
      </c>
      <c r="F323" s="17">
        <v>-13.170999999999999</v>
      </c>
      <c r="G323" s="17">
        <v>-11.2195</v>
      </c>
    </row>
    <row r="324" spans="1:7">
      <c r="A324" s="23">
        <v>160.5</v>
      </c>
      <c r="B324" s="17">
        <v>-4.1189999999999998</v>
      </c>
      <c r="C324" s="22">
        <v>-5.6863000000000001</v>
      </c>
      <c r="D324" s="17">
        <v>-14.885</v>
      </c>
      <c r="E324" s="17">
        <v>-12.353</v>
      </c>
      <c r="F324" s="17">
        <v>-13.170999999999999</v>
      </c>
      <c r="G324" s="17">
        <v>-10.7317</v>
      </c>
    </row>
    <row r="325" spans="1:7">
      <c r="A325" s="23">
        <v>161</v>
      </c>
      <c r="B325" s="17">
        <v>-4.5606</v>
      </c>
      <c r="C325" s="22">
        <v>-5.9154999999999998</v>
      </c>
      <c r="D325" s="17">
        <v>-16.585999999999999</v>
      </c>
      <c r="E325" s="17">
        <v>-12.314</v>
      </c>
      <c r="F325" s="17">
        <v>-13.170999999999999</v>
      </c>
      <c r="G325" s="17">
        <v>-11.2195</v>
      </c>
    </row>
    <row r="326" spans="1:7">
      <c r="A326" s="23">
        <v>161.5</v>
      </c>
      <c r="B326" s="17">
        <v>-5.8025000000000002</v>
      </c>
      <c r="C326" s="22">
        <v>-5.9077000000000002</v>
      </c>
      <c r="D326" s="17">
        <v>-15.239000000000001</v>
      </c>
      <c r="E326" s="17">
        <v>-12.356999999999999</v>
      </c>
      <c r="F326" s="17">
        <v>-13.170999999999999</v>
      </c>
      <c r="G326" s="17">
        <v>-10.7317</v>
      </c>
    </row>
    <row r="327" spans="1:7">
      <c r="A327" s="23">
        <v>162</v>
      </c>
      <c r="B327" s="17">
        <v>-5.1258999999999997</v>
      </c>
      <c r="C327" s="22">
        <v>-5.9786000000000001</v>
      </c>
      <c r="D327" s="17">
        <v>-14.279</v>
      </c>
      <c r="E327" s="17">
        <v>-12.313000000000001</v>
      </c>
      <c r="F327" s="17">
        <v>-13.170999999999999</v>
      </c>
      <c r="G327" s="17">
        <v>-11.2195</v>
      </c>
    </row>
    <row r="328" spans="1:7">
      <c r="A328" s="23">
        <v>162.5</v>
      </c>
      <c r="B328" s="17">
        <v>-5.1863000000000001</v>
      </c>
      <c r="C328" s="22">
        <v>-6.61</v>
      </c>
      <c r="D328" s="17">
        <v>-13.86</v>
      </c>
      <c r="E328" s="17">
        <v>-12.381</v>
      </c>
      <c r="F328" s="17">
        <v>-13.170999999999999</v>
      </c>
      <c r="G328" s="17">
        <v>-10.7317</v>
      </c>
    </row>
    <row r="329" spans="1:7">
      <c r="A329" s="23">
        <v>163</v>
      </c>
      <c r="B329" s="17">
        <v>-4.6516000000000002</v>
      </c>
      <c r="C329" s="22">
        <v>-6.6764999999999999</v>
      </c>
      <c r="D329" s="17">
        <v>-13.581</v>
      </c>
      <c r="E329" s="17">
        <v>-12.324999999999999</v>
      </c>
      <c r="F329" s="17">
        <v>-12.683</v>
      </c>
      <c r="G329" s="17">
        <v>-10.7317</v>
      </c>
    </row>
    <row r="330" spans="1:7">
      <c r="A330" s="23">
        <v>163.5</v>
      </c>
      <c r="B330" s="17">
        <v>-5.4657</v>
      </c>
      <c r="C330" s="22">
        <v>-6.8813000000000004</v>
      </c>
      <c r="D330" s="17">
        <v>-13.433</v>
      </c>
      <c r="E330" s="17">
        <v>-12.271000000000001</v>
      </c>
      <c r="F330" s="17">
        <v>-12.683</v>
      </c>
      <c r="G330" s="17">
        <v>-10.7317</v>
      </c>
    </row>
    <row r="331" spans="1:7">
      <c r="A331" s="23">
        <v>164</v>
      </c>
      <c r="B331" s="17">
        <v>-4.6826999999999996</v>
      </c>
      <c r="C331" s="22">
        <v>-6.4042000000000003</v>
      </c>
      <c r="D331" s="17">
        <v>-14.929</v>
      </c>
      <c r="E331" s="17">
        <v>-12.191000000000001</v>
      </c>
      <c r="F331" s="17">
        <v>-12.683</v>
      </c>
      <c r="G331" s="17">
        <v>-10.7317</v>
      </c>
    </row>
    <row r="332" spans="1:7">
      <c r="A332" s="23">
        <v>164.5</v>
      </c>
      <c r="B332" s="17">
        <v>-4.5029000000000003</v>
      </c>
      <c r="C332" s="22">
        <v>-6.8296999999999999</v>
      </c>
      <c r="D332" s="17">
        <v>-14.117000000000001</v>
      </c>
      <c r="E332" s="17">
        <v>-12.228999999999999</v>
      </c>
      <c r="F332" s="17">
        <v>-13.170999999999999</v>
      </c>
      <c r="G332" s="17">
        <v>-10.7317</v>
      </c>
    </row>
    <row r="333" spans="1:7">
      <c r="A333" s="23">
        <v>165</v>
      </c>
      <c r="B333" s="17">
        <v>-4.3049999999999997</v>
      </c>
      <c r="C333" s="22">
        <v>-6.6234000000000002</v>
      </c>
      <c r="D333" s="17">
        <v>-13.571</v>
      </c>
      <c r="E333" s="17">
        <v>-12.16</v>
      </c>
      <c r="F333" s="17">
        <v>-13.170999999999999</v>
      </c>
      <c r="G333" s="17">
        <v>-10.7317</v>
      </c>
    </row>
    <row r="334" spans="1:7">
      <c r="A334" s="23">
        <v>165.5</v>
      </c>
      <c r="B334" s="17">
        <v>-4.6844999999999999</v>
      </c>
      <c r="C334" s="22">
        <v>-6.3882000000000003</v>
      </c>
      <c r="D334" s="17">
        <v>-13.476000000000001</v>
      </c>
      <c r="E334" s="17">
        <v>-12.157999999999999</v>
      </c>
      <c r="F334" s="17">
        <v>-13.170999999999999</v>
      </c>
      <c r="G334" s="17">
        <v>-10.7317</v>
      </c>
    </row>
    <row r="335" spans="1:7">
      <c r="A335" s="23">
        <v>166</v>
      </c>
      <c r="B335" s="17">
        <v>-4.8041</v>
      </c>
      <c r="C335" s="22">
        <v>-6.8402000000000003</v>
      </c>
      <c r="D335" s="17">
        <v>-13.391</v>
      </c>
      <c r="E335" s="17">
        <v>-12.074</v>
      </c>
      <c r="F335" s="17">
        <v>-13.170999999999999</v>
      </c>
      <c r="G335" s="17">
        <v>-10.7317</v>
      </c>
    </row>
    <row r="336" spans="1:7">
      <c r="A336" s="23">
        <v>166.5</v>
      </c>
      <c r="B336" s="17">
        <v>-5.0803000000000003</v>
      </c>
      <c r="C336" s="22">
        <v>-6.3657000000000004</v>
      </c>
      <c r="D336" s="17">
        <v>-13.321999999999999</v>
      </c>
      <c r="E336" s="17">
        <v>-12.047000000000001</v>
      </c>
      <c r="F336" s="17">
        <v>-12.683</v>
      </c>
      <c r="G336" s="17">
        <v>-10.7317</v>
      </c>
    </row>
    <row r="337" spans="1:7">
      <c r="A337" s="23">
        <v>167</v>
      </c>
      <c r="B337" s="17">
        <v>-5.2263999999999999</v>
      </c>
      <c r="C337" s="22">
        <v>-6.4645000000000001</v>
      </c>
      <c r="D337" s="17">
        <v>-13.108000000000001</v>
      </c>
      <c r="E337" s="17">
        <v>-12.02</v>
      </c>
      <c r="F337" s="17">
        <v>-12.683</v>
      </c>
      <c r="G337" s="17">
        <v>-10.7317</v>
      </c>
    </row>
    <row r="338" spans="1:7">
      <c r="A338" s="23">
        <v>167.5</v>
      </c>
      <c r="B338" s="17">
        <v>-5.1109</v>
      </c>
      <c r="C338" s="22">
        <v>-6.2755000000000001</v>
      </c>
      <c r="D338" s="17">
        <v>-13.153</v>
      </c>
      <c r="E338" s="17">
        <v>-12.004</v>
      </c>
      <c r="F338" s="17">
        <v>-12.683</v>
      </c>
      <c r="G338" s="17">
        <v>-10.7317</v>
      </c>
    </row>
    <row r="339" spans="1:7">
      <c r="A339" s="23">
        <v>168</v>
      </c>
      <c r="B339" s="17">
        <v>-4.9547999999999996</v>
      </c>
      <c r="C339" s="22">
        <v>-6.2028999999999996</v>
      </c>
      <c r="D339" s="17">
        <v>-13.145</v>
      </c>
      <c r="E339" s="17">
        <v>-11.983000000000001</v>
      </c>
      <c r="F339" s="17">
        <v>-12.683</v>
      </c>
      <c r="G339" s="17">
        <v>-10.7317</v>
      </c>
    </row>
    <row r="340" spans="1:7">
      <c r="A340" s="23">
        <v>168.5</v>
      </c>
      <c r="B340" s="17">
        <v>-5.5057</v>
      </c>
      <c r="C340" s="22">
        <v>-6.5176999999999996</v>
      </c>
      <c r="D340" s="17">
        <v>-13.087</v>
      </c>
      <c r="E340" s="17">
        <v>-12.031000000000001</v>
      </c>
      <c r="F340" s="17">
        <v>-12.683</v>
      </c>
      <c r="G340" s="17">
        <v>-10.7317</v>
      </c>
    </row>
    <row r="341" spans="1:7">
      <c r="A341" s="23">
        <v>169</v>
      </c>
      <c r="B341" s="17">
        <v>-6.3122999999999996</v>
      </c>
      <c r="C341" s="22">
        <v>-6.3994</v>
      </c>
      <c r="D341" s="17">
        <v>-13.1</v>
      </c>
      <c r="E341" s="17">
        <v>-11.976000000000001</v>
      </c>
      <c r="F341" s="17">
        <v>-12.683</v>
      </c>
      <c r="G341" s="17">
        <v>-10.7317</v>
      </c>
    </row>
    <row r="342" spans="1:7">
      <c r="A342" s="23">
        <v>169.5</v>
      </c>
      <c r="B342" s="17">
        <v>-5.4180000000000001</v>
      </c>
      <c r="C342" s="22">
        <v>-6.6136999999999997</v>
      </c>
      <c r="D342" s="17">
        <v>-12.992000000000001</v>
      </c>
      <c r="E342" s="17">
        <v>-11.959</v>
      </c>
      <c r="F342" s="17">
        <v>-12.683</v>
      </c>
      <c r="G342" s="17">
        <v>-10.2439</v>
      </c>
    </row>
    <row r="343" spans="1:7">
      <c r="A343" s="23">
        <v>170</v>
      </c>
      <c r="B343" s="17">
        <v>-4.7367999999999997</v>
      </c>
      <c r="C343" s="22">
        <v>-7.0145999999999997</v>
      </c>
      <c r="D343" s="17">
        <v>-13.507</v>
      </c>
      <c r="E343" s="17">
        <v>-11.933999999999999</v>
      </c>
      <c r="F343" s="17">
        <v>-12.683</v>
      </c>
      <c r="G343" s="17">
        <v>-10.7317</v>
      </c>
    </row>
    <row r="344" spans="1:7">
      <c r="A344" s="23">
        <v>170.5</v>
      </c>
      <c r="B344" s="17">
        <v>-4.9142999999999999</v>
      </c>
      <c r="C344" s="22">
        <v>-7.1271000000000004</v>
      </c>
      <c r="D344" s="17">
        <v>-13.260999999999999</v>
      </c>
      <c r="E344" s="17">
        <v>-11.779</v>
      </c>
      <c r="F344" s="17">
        <v>-12.683</v>
      </c>
      <c r="G344" s="17">
        <v>-10.7317</v>
      </c>
    </row>
    <row r="345" spans="1:7">
      <c r="A345" s="23">
        <v>171</v>
      </c>
      <c r="B345" s="17">
        <v>-5.1886000000000001</v>
      </c>
      <c r="C345" s="22">
        <v>-7.3322000000000003</v>
      </c>
      <c r="D345" s="17">
        <v>-13.327</v>
      </c>
      <c r="E345" s="17">
        <v>-11.861000000000001</v>
      </c>
      <c r="F345" s="17">
        <v>-12.683</v>
      </c>
      <c r="G345" s="17">
        <v>-10.2439</v>
      </c>
    </row>
    <row r="346" spans="1:7">
      <c r="A346" s="23">
        <v>171.5</v>
      </c>
      <c r="B346" s="17">
        <v>-5.2153999999999998</v>
      </c>
      <c r="C346" s="22">
        <v>-7.0007999999999999</v>
      </c>
      <c r="D346" s="17">
        <v>-13.177</v>
      </c>
      <c r="E346" s="17">
        <v>-11.766999999999999</v>
      </c>
      <c r="F346" s="17">
        <v>-12.683</v>
      </c>
      <c r="G346" s="17">
        <v>-10.7317</v>
      </c>
    </row>
    <row r="347" spans="1:7">
      <c r="A347" s="23">
        <v>172</v>
      </c>
      <c r="B347" s="17">
        <v>-5.9466999999999999</v>
      </c>
      <c r="C347" s="22">
        <v>-6.8936000000000002</v>
      </c>
      <c r="D347" s="17">
        <v>-12.864000000000001</v>
      </c>
      <c r="E347" s="17">
        <v>-11.763999999999999</v>
      </c>
      <c r="F347" s="17">
        <v>-12.683</v>
      </c>
      <c r="G347" s="17">
        <v>-10.2439</v>
      </c>
    </row>
    <row r="348" spans="1:7">
      <c r="A348" s="23">
        <v>172.5</v>
      </c>
      <c r="B348" s="17">
        <v>-5.8163999999999998</v>
      </c>
      <c r="C348" s="22">
        <v>-6.7492000000000001</v>
      </c>
      <c r="D348" s="17">
        <v>-12.77</v>
      </c>
      <c r="E348" s="17">
        <v>-11.664999999999999</v>
      </c>
      <c r="F348" s="17">
        <v>-12.683</v>
      </c>
      <c r="G348" s="17">
        <v>-10.2439</v>
      </c>
    </row>
    <row r="349" spans="1:7">
      <c r="A349" s="23">
        <v>173</v>
      </c>
      <c r="B349" s="17">
        <v>-6.2674000000000003</v>
      </c>
      <c r="C349" s="22">
        <v>-6.3174000000000001</v>
      </c>
      <c r="D349" s="17">
        <v>-14.289</v>
      </c>
      <c r="E349" s="17">
        <v>-11.618</v>
      </c>
      <c r="F349" s="17">
        <v>-12.683</v>
      </c>
      <c r="G349" s="17">
        <v>-10.2439</v>
      </c>
    </row>
    <row r="350" spans="1:7">
      <c r="A350" s="23">
        <v>173.5</v>
      </c>
      <c r="B350" s="17">
        <v>-5.8834</v>
      </c>
      <c r="C350" s="22">
        <v>-6.7884000000000002</v>
      </c>
      <c r="D350" s="17">
        <v>-13.602</v>
      </c>
      <c r="E350" s="17">
        <v>-11.601000000000001</v>
      </c>
      <c r="F350" s="17">
        <v>-12.683</v>
      </c>
      <c r="G350" s="17">
        <v>-10.2439</v>
      </c>
    </row>
    <row r="351" spans="1:7">
      <c r="A351" s="23">
        <v>174</v>
      </c>
      <c r="B351" s="17">
        <v>-5.1132</v>
      </c>
      <c r="C351" s="22">
        <v>-6.9417</v>
      </c>
      <c r="D351" s="17">
        <v>-13.661</v>
      </c>
      <c r="E351" s="17">
        <v>-11.628</v>
      </c>
      <c r="F351" s="17">
        <v>-12.683</v>
      </c>
      <c r="G351" s="17">
        <v>-10.2439</v>
      </c>
    </row>
    <row r="352" spans="1:7">
      <c r="A352" s="23">
        <v>174.5</v>
      </c>
      <c r="B352" s="17">
        <v>-5.6641000000000004</v>
      </c>
      <c r="C352" s="22">
        <v>-7.2881999999999998</v>
      </c>
      <c r="D352" s="17">
        <v>-13.349</v>
      </c>
      <c r="E352" s="17">
        <v>-11.606999999999999</v>
      </c>
      <c r="F352" s="17">
        <v>-12.683</v>
      </c>
      <c r="G352" s="17">
        <v>-10.2439</v>
      </c>
    </row>
    <row r="353" spans="1:7">
      <c r="A353" s="23">
        <v>175</v>
      </c>
      <c r="B353" s="17">
        <v>-6.2671000000000001</v>
      </c>
      <c r="C353" s="22">
        <v>-7.4570999999999996</v>
      </c>
      <c r="D353" s="17">
        <v>-13.053000000000001</v>
      </c>
      <c r="E353" s="17">
        <v>-11.613</v>
      </c>
      <c r="F353" s="17">
        <v>-12.683</v>
      </c>
      <c r="G353" s="17">
        <v>-10.2439</v>
      </c>
    </row>
    <row r="354" spans="1:7">
      <c r="A354" s="23">
        <v>175.5</v>
      </c>
      <c r="B354" s="17">
        <v>-5.4696999999999996</v>
      </c>
      <c r="C354" s="22">
        <v>-7.7531999999999996</v>
      </c>
      <c r="D354" s="17">
        <v>-12.867000000000001</v>
      </c>
      <c r="E354" s="17">
        <v>-11.583</v>
      </c>
      <c r="F354" s="17">
        <v>-12.683</v>
      </c>
      <c r="G354" s="17">
        <v>-10.2439</v>
      </c>
    </row>
    <row r="355" spans="1:7">
      <c r="A355" s="23">
        <v>176</v>
      </c>
      <c r="B355" s="17">
        <v>-5.4638</v>
      </c>
      <c r="C355" s="22">
        <v>-7.7365000000000004</v>
      </c>
      <c r="D355" s="17">
        <v>-12.833</v>
      </c>
      <c r="E355" s="17">
        <v>-11.52</v>
      </c>
      <c r="F355" s="17">
        <v>-12.683</v>
      </c>
      <c r="G355" s="17">
        <v>-10.2439</v>
      </c>
    </row>
    <row r="356" spans="1:7">
      <c r="A356" s="23">
        <v>176.5</v>
      </c>
      <c r="B356" s="17">
        <v>-5.7337999999999996</v>
      </c>
      <c r="C356" s="22">
        <v>-7.7138</v>
      </c>
      <c r="D356" s="17">
        <v>-12.766</v>
      </c>
      <c r="E356" s="17">
        <v>-11.526999999999999</v>
      </c>
      <c r="F356" s="17">
        <v>-12.683</v>
      </c>
      <c r="G356" s="17">
        <v>-10.2439</v>
      </c>
    </row>
    <row r="357" spans="1:7">
      <c r="A357" s="23">
        <v>177</v>
      </c>
      <c r="B357" s="17">
        <v>-5.2689000000000004</v>
      </c>
      <c r="C357" s="22">
        <v>-7.9732000000000003</v>
      </c>
      <c r="D357" s="17">
        <v>-12.519</v>
      </c>
      <c r="E357" s="17">
        <v>-11.486000000000001</v>
      </c>
      <c r="F357" s="17">
        <v>-12.683</v>
      </c>
      <c r="G357" s="17">
        <v>-10.2439</v>
      </c>
    </row>
    <row r="358" spans="1:7">
      <c r="A358" s="23">
        <v>177.5</v>
      </c>
      <c r="B358" s="17">
        <v>-5.1905000000000001</v>
      </c>
      <c r="C358" s="22">
        <v>-7.75</v>
      </c>
      <c r="D358" s="17">
        <v>-12.585000000000001</v>
      </c>
      <c r="E358" s="17">
        <v>-11.492000000000001</v>
      </c>
      <c r="F358" s="17">
        <v>-12.683</v>
      </c>
      <c r="G358" s="17">
        <v>-10.2439</v>
      </c>
    </row>
    <row r="359" spans="1:7">
      <c r="A359" s="23">
        <v>178</v>
      </c>
      <c r="B359" s="17">
        <v>-5.7039999999999997</v>
      </c>
      <c r="C359" s="22">
        <v>-7.9021999999999997</v>
      </c>
      <c r="D359" s="17">
        <v>-12.835000000000001</v>
      </c>
      <c r="E359" s="17">
        <v>-11.52</v>
      </c>
      <c r="F359" s="17">
        <v>-12.683</v>
      </c>
      <c r="G359" s="17">
        <v>-10.2439</v>
      </c>
    </row>
    <row r="360" spans="1:7">
      <c r="A360" s="23">
        <v>178.5</v>
      </c>
      <c r="B360" s="17">
        <v>-5.5777999999999999</v>
      </c>
      <c r="C360" s="22">
        <v>-8.2039000000000009</v>
      </c>
      <c r="D360" s="17">
        <v>-12.862</v>
      </c>
      <c r="E360" s="17">
        <v>-11.474</v>
      </c>
      <c r="F360" s="17">
        <v>-12.683</v>
      </c>
      <c r="G360" s="17">
        <v>-9.7561</v>
      </c>
    </row>
    <row r="361" spans="1:7">
      <c r="A361" s="23">
        <v>179</v>
      </c>
      <c r="B361" s="17">
        <v>-5.2622</v>
      </c>
      <c r="C361" s="22">
        <v>-8.2630999999999997</v>
      </c>
      <c r="D361" s="17">
        <v>-12.542999999999999</v>
      </c>
      <c r="E361" s="17">
        <v>-11.404</v>
      </c>
      <c r="F361" s="17">
        <v>-12.683</v>
      </c>
      <c r="G361" s="17">
        <v>-10.2439</v>
      </c>
    </row>
    <row r="362" spans="1:7">
      <c r="A362" s="23">
        <v>179.5</v>
      </c>
      <c r="B362" s="17">
        <v>-5.6044</v>
      </c>
      <c r="C362" s="22">
        <v>-8.1903000000000006</v>
      </c>
      <c r="D362" s="17">
        <v>-14.04</v>
      </c>
      <c r="E362" s="17">
        <v>-11.336</v>
      </c>
      <c r="F362" s="17">
        <v>-12.683</v>
      </c>
      <c r="G362" s="17">
        <v>-10.2439</v>
      </c>
    </row>
    <row r="363" spans="1:7">
      <c r="A363" s="23">
        <v>180</v>
      </c>
      <c r="B363" s="17">
        <v>-5.4877000000000002</v>
      </c>
      <c r="C363" s="22">
        <v>-8.1630000000000003</v>
      </c>
      <c r="D363" s="17">
        <v>-13.101000000000001</v>
      </c>
      <c r="E363" s="17">
        <v>-11.257</v>
      </c>
      <c r="F363" s="17">
        <v>-12.683</v>
      </c>
      <c r="G363" s="17">
        <v>-9.7561</v>
      </c>
    </row>
    <row r="364" spans="1:7">
      <c r="A364" s="23">
        <v>180.5</v>
      </c>
      <c r="B364" s="17">
        <v>-5.5507</v>
      </c>
      <c r="C364" s="22">
        <v>-8.0876999999999999</v>
      </c>
      <c r="D364" s="17">
        <v>-13.02</v>
      </c>
      <c r="E364" s="17">
        <v>-11.275</v>
      </c>
      <c r="F364" s="17">
        <v>-12.683</v>
      </c>
      <c r="G364" s="17">
        <v>-9.7561</v>
      </c>
    </row>
    <row r="365" spans="1:7">
      <c r="A365" s="23">
        <v>181</v>
      </c>
      <c r="B365" s="17">
        <v>-5.9652000000000003</v>
      </c>
      <c r="C365" s="22">
        <v>-8.1549999999999994</v>
      </c>
      <c r="D365" s="17">
        <v>-12.67</v>
      </c>
      <c r="E365" s="17">
        <v>-11.19</v>
      </c>
      <c r="F365" s="17">
        <v>-12.683</v>
      </c>
      <c r="G365" s="17">
        <v>-9.7561</v>
      </c>
    </row>
    <row r="366" spans="1:7">
      <c r="A366" s="23">
        <v>181.5</v>
      </c>
      <c r="B366" s="17">
        <v>-6.2967000000000004</v>
      </c>
      <c r="C366" s="22">
        <v>-8.1471</v>
      </c>
      <c r="D366" s="17">
        <v>-12.316000000000001</v>
      </c>
      <c r="E366" s="17">
        <v>-11.19</v>
      </c>
      <c r="F366" s="17">
        <v>-12.683</v>
      </c>
      <c r="G366" s="17">
        <v>-10.2439</v>
      </c>
    </row>
    <row r="367" spans="1:7">
      <c r="A367" s="23">
        <v>182</v>
      </c>
      <c r="B367" s="17">
        <v>-6.1314000000000002</v>
      </c>
      <c r="C367" s="22">
        <v>-8.2756000000000007</v>
      </c>
      <c r="D367" s="17">
        <v>-12.242000000000001</v>
      </c>
      <c r="E367" s="17">
        <v>-11.087999999999999</v>
      </c>
      <c r="F367" s="17">
        <v>-12.683</v>
      </c>
      <c r="G367" s="17">
        <v>-9.7561</v>
      </c>
    </row>
    <row r="368" spans="1:7">
      <c r="A368" s="23">
        <v>182.5</v>
      </c>
      <c r="B368" s="17">
        <v>-6.2016999999999998</v>
      </c>
      <c r="C368" s="22">
        <v>-8.1156000000000006</v>
      </c>
      <c r="D368" s="17">
        <v>-12.114000000000001</v>
      </c>
      <c r="E368" s="17">
        <v>-11.183999999999999</v>
      </c>
      <c r="F368" s="17">
        <v>-12.683</v>
      </c>
      <c r="G368" s="17">
        <v>-9.7561</v>
      </c>
    </row>
    <row r="369" spans="1:7">
      <c r="A369" s="23">
        <v>183</v>
      </c>
      <c r="B369" s="17">
        <v>-6.86</v>
      </c>
      <c r="C369" s="22">
        <v>-8.6370000000000005</v>
      </c>
      <c r="D369" s="17">
        <v>-14.539</v>
      </c>
      <c r="E369" s="17">
        <v>-11.141</v>
      </c>
      <c r="F369" s="17">
        <v>-12.683</v>
      </c>
      <c r="G369" s="17">
        <v>-9.7561</v>
      </c>
    </row>
    <row r="370" spans="1:7">
      <c r="A370" s="23">
        <v>183.5</v>
      </c>
      <c r="B370" s="17">
        <v>-6.3937999999999997</v>
      </c>
      <c r="C370" s="22">
        <v>-8.6870999999999992</v>
      </c>
      <c r="D370" s="17">
        <v>-13.288</v>
      </c>
      <c r="E370" s="17">
        <v>-11.222</v>
      </c>
      <c r="F370" s="17">
        <v>-12.683</v>
      </c>
      <c r="G370" s="17">
        <v>-9.7561</v>
      </c>
    </row>
    <row r="371" spans="1:7">
      <c r="A371" s="23">
        <v>184</v>
      </c>
      <c r="B371" s="17">
        <v>-6.3785999999999996</v>
      </c>
      <c r="C371" s="22">
        <v>-8.4853000000000005</v>
      </c>
      <c r="D371" s="17">
        <v>-12.657999999999999</v>
      </c>
      <c r="E371" s="17">
        <v>-11.159000000000001</v>
      </c>
      <c r="F371" s="17">
        <v>-12.683</v>
      </c>
      <c r="G371" s="17">
        <v>-9.7561</v>
      </c>
    </row>
    <row r="372" spans="1:7">
      <c r="A372" s="23">
        <v>184.5</v>
      </c>
      <c r="B372" s="17">
        <v>-6.4438000000000004</v>
      </c>
      <c r="C372" s="22">
        <v>-8.7134</v>
      </c>
      <c r="D372" s="17">
        <v>-12.397</v>
      </c>
      <c r="E372" s="17">
        <v>-11.147</v>
      </c>
      <c r="F372" s="17">
        <v>-12.683</v>
      </c>
      <c r="G372" s="17">
        <v>-9.7561</v>
      </c>
    </row>
    <row r="373" spans="1:7">
      <c r="A373" s="23">
        <v>185</v>
      </c>
      <c r="B373" s="17">
        <v>-6.5868000000000002</v>
      </c>
      <c r="C373" s="22">
        <v>-8.7507000000000001</v>
      </c>
      <c r="D373" s="17">
        <v>-12.106999999999999</v>
      </c>
      <c r="E373" s="17">
        <v>-11.066000000000001</v>
      </c>
      <c r="F373" s="17">
        <v>-12.683</v>
      </c>
      <c r="G373" s="17">
        <v>-9.7561</v>
      </c>
    </row>
    <row r="374" spans="1:7">
      <c r="A374" s="23">
        <v>185.5</v>
      </c>
      <c r="B374" s="17">
        <v>-6.8577000000000004</v>
      </c>
      <c r="C374" s="22">
        <v>-9.0068999999999999</v>
      </c>
      <c r="D374" s="17">
        <v>-12.019</v>
      </c>
      <c r="E374" s="17">
        <v>-11.026999999999999</v>
      </c>
      <c r="F374" s="17">
        <v>-12.683</v>
      </c>
      <c r="G374" s="17">
        <v>-9.7561</v>
      </c>
    </row>
    <row r="375" spans="1:7">
      <c r="A375" s="23">
        <v>186</v>
      </c>
      <c r="B375" s="17">
        <v>-6.8693999999999997</v>
      </c>
      <c r="C375" s="22">
        <v>-8.9174000000000007</v>
      </c>
      <c r="D375" s="17">
        <v>-11.981999999999999</v>
      </c>
      <c r="E375" s="17">
        <v>-11.045</v>
      </c>
      <c r="F375" s="17">
        <v>-12.683</v>
      </c>
      <c r="G375" s="17">
        <v>-9.7561</v>
      </c>
    </row>
    <row r="376" spans="1:7">
      <c r="A376" s="23">
        <v>186.5</v>
      </c>
      <c r="B376" s="17">
        <v>-6.4809000000000001</v>
      </c>
      <c r="C376" s="22">
        <v>-8.8041</v>
      </c>
      <c r="D376" s="17">
        <v>-11.839</v>
      </c>
      <c r="E376" s="17">
        <v>-11.063000000000001</v>
      </c>
      <c r="F376" s="17">
        <v>-12.683</v>
      </c>
      <c r="G376" s="17">
        <v>-9.7561</v>
      </c>
    </row>
    <row r="377" spans="1:7">
      <c r="A377" s="23">
        <v>187</v>
      </c>
      <c r="B377" s="17">
        <v>-6.6452999999999998</v>
      </c>
      <c r="C377" s="22">
        <v>-8.5348000000000006</v>
      </c>
      <c r="D377" s="17">
        <v>-11.845000000000001</v>
      </c>
      <c r="E377" s="17">
        <v>-11.012</v>
      </c>
      <c r="F377" s="17">
        <v>-12.683</v>
      </c>
      <c r="G377" s="17">
        <v>-9.7561</v>
      </c>
    </row>
    <row r="378" spans="1:7">
      <c r="A378" s="23">
        <v>187.5</v>
      </c>
      <c r="B378" s="17">
        <v>-7.2637</v>
      </c>
      <c r="C378" s="22">
        <v>-8.8869000000000007</v>
      </c>
      <c r="D378" s="17">
        <v>-11.95</v>
      </c>
      <c r="E378" s="17">
        <v>-11.029</v>
      </c>
      <c r="F378" s="17">
        <v>-12.683</v>
      </c>
      <c r="G378" s="17">
        <v>-9.7561</v>
      </c>
    </row>
    <row r="379" spans="1:7">
      <c r="A379" s="23">
        <v>188</v>
      </c>
      <c r="B379" s="17">
        <v>-7.4043999999999999</v>
      </c>
      <c r="C379" s="22">
        <v>-8.9016999999999999</v>
      </c>
      <c r="D379" s="17">
        <v>-11.78</v>
      </c>
      <c r="E379" s="17">
        <v>-10.94</v>
      </c>
      <c r="F379" s="17">
        <v>-12.683</v>
      </c>
      <c r="G379" s="17">
        <v>-9.7561</v>
      </c>
    </row>
    <row r="380" spans="1:7">
      <c r="A380" s="23">
        <v>188.5</v>
      </c>
      <c r="B380" s="17">
        <v>-6.9537000000000004</v>
      </c>
      <c r="C380" s="22">
        <v>-9.0725999999999996</v>
      </c>
      <c r="D380" s="17">
        <v>-11.742000000000001</v>
      </c>
      <c r="E380" s="17">
        <v>-10.852</v>
      </c>
      <c r="F380" s="17">
        <v>-12.683</v>
      </c>
      <c r="G380" s="17">
        <v>-9.7561</v>
      </c>
    </row>
    <row r="381" spans="1:7">
      <c r="A381" s="23">
        <v>189</v>
      </c>
      <c r="B381" s="17">
        <v>-6.8129</v>
      </c>
      <c r="C381" s="22">
        <v>-9.0584000000000007</v>
      </c>
      <c r="D381" s="17">
        <v>-11.95</v>
      </c>
      <c r="E381" s="17">
        <v>-10.868</v>
      </c>
      <c r="F381" s="17">
        <v>-12.683</v>
      </c>
      <c r="G381" s="17">
        <v>-9.7561</v>
      </c>
    </row>
    <row r="382" spans="1:7">
      <c r="A382" s="23">
        <v>189.5</v>
      </c>
      <c r="B382" s="17">
        <v>-7.2797000000000001</v>
      </c>
      <c r="C382" s="22">
        <v>-9.1273999999999997</v>
      </c>
      <c r="D382" s="17">
        <v>-12.868</v>
      </c>
      <c r="E382" s="17">
        <v>-10.807</v>
      </c>
      <c r="F382" s="17">
        <v>-12.683</v>
      </c>
      <c r="G382" s="17">
        <v>-9.7561</v>
      </c>
    </row>
    <row r="383" spans="1:7">
      <c r="A383" s="23">
        <v>190</v>
      </c>
      <c r="B383" s="17">
        <v>-7.0141</v>
      </c>
      <c r="C383" s="22">
        <v>-9.0164000000000009</v>
      </c>
      <c r="D383" s="17">
        <v>-14.723000000000001</v>
      </c>
      <c r="E383" s="17">
        <v>-10.86</v>
      </c>
      <c r="F383" s="17">
        <v>-12.683</v>
      </c>
      <c r="G383" s="17">
        <v>-9.7561</v>
      </c>
    </row>
    <row r="384" spans="1:7">
      <c r="A384" s="23">
        <v>190.5</v>
      </c>
      <c r="B384" s="17">
        <v>-6.9320000000000004</v>
      </c>
      <c r="C384" s="22">
        <v>-9.1669</v>
      </c>
      <c r="D384" s="17">
        <v>-13.425000000000001</v>
      </c>
      <c r="E384" s="17">
        <v>-10.762</v>
      </c>
      <c r="F384" s="17">
        <v>-12.683</v>
      </c>
      <c r="G384" s="17">
        <v>-9.7561</v>
      </c>
    </row>
    <row r="385" spans="1:7">
      <c r="A385" s="23">
        <v>191</v>
      </c>
      <c r="B385" s="17">
        <v>-7.1372999999999998</v>
      </c>
      <c r="C385" s="22">
        <v>-9.1915999999999993</v>
      </c>
      <c r="D385" s="17">
        <v>-14.273999999999999</v>
      </c>
      <c r="E385" s="17">
        <v>-10.723000000000001</v>
      </c>
      <c r="F385" s="17">
        <v>-12.683</v>
      </c>
      <c r="G385" s="17">
        <v>-9.7561</v>
      </c>
    </row>
    <row r="386" spans="1:7">
      <c r="A386" s="23">
        <v>191.5</v>
      </c>
      <c r="B386" s="17">
        <v>-7.5837000000000003</v>
      </c>
      <c r="C386" s="22">
        <v>-8.9753000000000007</v>
      </c>
      <c r="D386" s="17">
        <v>-13.029</v>
      </c>
      <c r="E386" s="17">
        <v>-10.743</v>
      </c>
      <c r="F386" s="17">
        <v>-12.683</v>
      </c>
      <c r="G386" s="17">
        <v>-9.7561</v>
      </c>
    </row>
    <row r="387" spans="1:7">
      <c r="A387" s="23">
        <v>192</v>
      </c>
      <c r="B387" s="17">
        <v>-7.1908000000000003</v>
      </c>
      <c r="C387" s="22">
        <v>-8.9237000000000002</v>
      </c>
      <c r="D387" s="17">
        <v>-13.058</v>
      </c>
      <c r="E387" s="17">
        <v>-10.784000000000001</v>
      </c>
      <c r="F387" s="17">
        <v>-12.683</v>
      </c>
      <c r="G387" s="17">
        <v>-9.7561</v>
      </c>
    </row>
    <row r="388" spans="1:7">
      <c r="A388" s="23">
        <v>192.5</v>
      </c>
      <c r="B388" s="17">
        <v>-7.4640000000000004</v>
      </c>
      <c r="C388" s="22">
        <v>-9.5581999999999994</v>
      </c>
      <c r="D388" s="17">
        <v>-12.297000000000001</v>
      </c>
      <c r="E388" s="17">
        <v>-10.754</v>
      </c>
      <c r="F388" s="17">
        <v>-12.683</v>
      </c>
      <c r="G388" s="17">
        <v>-9.2683</v>
      </c>
    </row>
    <row r="389" spans="1:7">
      <c r="A389" s="23">
        <v>193</v>
      </c>
      <c r="B389" s="17">
        <v>-7.4063999999999997</v>
      </c>
      <c r="C389" s="22">
        <v>-9.4644999999999992</v>
      </c>
      <c r="D389" s="17">
        <v>-13.022</v>
      </c>
      <c r="E389" s="17">
        <v>-10.77</v>
      </c>
      <c r="F389" s="17">
        <v>-12.683</v>
      </c>
      <c r="G389" s="17">
        <v>-9.2683</v>
      </c>
    </row>
    <row r="390" spans="1:7">
      <c r="A390" s="23">
        <v>193.5</v>
      </c>
      <c r="B390" s="17">
        <v>-6.6965000000000003</v>
      </c>
      <c r="C390" s="22">
        <v>-9.4756999999999998</v>
      </c>
      <c r="D390" s="17">
        <v>-12.375</v>
      </c>
      <c r="E390" s="17">
        <v>-10.664</v>
      </c>
      <c r="F390" s="17">
        <v>-12.683</v>
      </c>
      <c r="G390" s="17">
        <v>-9.2683</v>
      </c>
    </row>
    <row r="391" spans="1:7">
      <c r="A391" s="23">
        <v>194</v>
      </c>
      <c r="B391" s="17">
        <v>-7.1768000000000001</v>
      </c>
      <c r="C391" s="22">
        <v>-9.7340999999999998</v>
      </c>
      <c r="D391" s="17">
        <v>-11.917</v>
      </c>
      <c r="E391" s="17">
        <v>-10.569000000000001</v>
      </c>
      <c r="F391" s="17">
        <v>-12.683</v>
      </c>
      <c r="G391" s="17">
        <v>-9.2683</v>
      </c>
    </row>
    <row r="392" spans="1:7">
      <c r="A392" s="23">
        <v>194.5</v>
      </c>
      <c r="B392" s="17">
        <v>-7.3628999999999998</v>
      </c>
      <c r="C392" s="22">
        <v>-9.9174000000000007</v>
      </c>
      <c r="D392" s="17">
        <v>-11.670999999999999</v>
      </c>
      <c r="E392" s="17">
        <v>-10.593999999999999</v>
      </c>
      <c r="F392" s="17">
        <v>-12.683</v>
      </c>
      <c r="G392" s="17">
        <v>-9.2683</v>
      </c>
    </row>
    <row r="393" spans="1:7">
      <c r="A393" s="23">
        <v>195</v>
      </c>
      <c r="B393" s="17">
        <v>-7.351</v>
      </c>
      <c r="C393" s="22">
        <v>-10.015000000000001</v>
      </c>
      <c r="D393" s="17">
        <v>-12.134</v>
      </c>
      <c r="E393" s="17">
        <v>-10.628</v>
      </c>
      <c r="F393" s="17">
        <v>-12.683</v>
      </c>
      <c r="G393" s="17">
        <v>-9.2683</v>
      </c>
    </row>
    <row r="394" spans="1:7">
      <c r="A394" s="23">
        <v>195.5</v>
      </c>
      <c r="B394" s="17">
        <v>-7.1779000000000002</v>
      </c>
      <c r="C394" s="22">
        <v>-10.016999999999999</v>
      </c>
      <c r="D394" s="17">
        <v>-13.409000000000001</v>
      </c>
      <c r="E394" s="17">
        <v>-10.523999999999999</v>
      </c>
      <c r="F394" s="17">
        <v>-12.683</v>
      </c>
      <c r="G394" s="17">
        <v>-9.2683</v>
      </c>
    </row>
    <row r="395" spans="1:7">
      <c r="A395" s="23">
        <v>196</v>
      </c>
      <c r="B395" s="17">
        <v>-7.1787999999999998</v>
      </c>
      <c r="C395" s="22">
        <v>-10.401999999999999</v>
      </c>
      <c r="D395" s="17">
        <v>-12.375999999999999</v>
      </c>
      <c r="E395" s="17">
        <v>-10.446</v>
      </c>
      <c r="F395" s="17">
        <v>-12.683</v>
      </c>
      <c r="G395" s="17">
        <v>-9.2683</v>
      </c>
    </row>
    <row r="396" spans="1:7">
      <c r="A396" s="23">
        <v>196.5</v>
      </c>
      <c r="B396" s="17">
        <v>-7.8657000000000004</v>
      </c>
      <c r="C396" s="22">
        <v>-10.202999999999999</v>
      </c>
      <c r="D396" s="17">
        <v>-11.84</v>
      </c>
      <c r="E396" s="17">
        <v>-10.342000000000001</v>
      </c>
      <c r="F396" s="17">
        <v>-12.683</v>
      </c>
      <c r="G396" s="17">
        <v>-9.2683</v>
      </c>
    </row>
    <row r="397" spans="1:7">
      <c r="A397" s="23">
        <v>197</v>
      </c>
      <c r="B397" s="17">
        <v>-7.8886000000000003</v>
      </c>
      <c r="C397" s="22">
        <v>-9.9708000000000006</v>
      </c>
      <c r="D397" s="17">
        <v>-11.571999999999999</v>
      </c>
      <c r="E397" s="17">
        <v>-10.394</v>
      </c>
      <c r="F397" s="17">
        <v>-12.195</v>
      </c>
      <c r="G397" s="17">
        <v>-9.2683</v>
      </c>
    </row>
    <row r="398" spans="1:7">
      <c r="A398" s="23">
        <v>197.5</v>
      </c>
      <c r="B398" s="17">
        <v>-7.3160999999999996</v>
      </c>
      <c r="C398" s="22">
        <v>-9.8927999999999994</v>
      </c>
      <c r="D398" s="17">
        <v>-11.276</v>
      </c>
      <c r="E398" s="17">
        <v>-10.442</v>
      </c>
      <c r="F398" s="17">
        <v>-12.683</v>
      </c>
      <c r="G398" s="17">
        <v>-9.2683</v>
      </c>
    </row>
    <row r="399" spans="1:7">
      <c r="A399" s="23">
        <v>198</v>
      </c>
      <c r="B399" s="17">
        <v>-7.6452</v>
      </c>
      <c r="C399" s="22">
        <v>-10.226000000000001</v>
      </c>
      <c r="D399" s="17">
        <v>-11.096</v>
      </c>
      <c r="E399" s="17">
        <v>-10.442</v>
      </c>
      <c r="F399" s="17">
        <v>-12.195</v>
      </c>
      <c r="G399" s="17">
        <v>-9.2683</v>
      </c>
    </row>
    <row r="400" spans="1:7">
      <c r="A400" s="23">
        <v>198.5</v>
      </c>
      <c r="B400" s="17">
        <v>-7.7279999999999998</v>
      </c>
      <c r="C400" s="22">
        <v>-10.013</v>
      </c>
      <c r="D400" s="17">
        <v>-11.005000000000001</v>
      </c>
      <c r="E400" s="17">
        <v>-10.446</v>
      </c>
      <c r="F400" s="17">
        <v>-12.683</v>
      </c>
      <c r="G400" s="17">
        <v>-9.2683</v>
      </c>
    </row>
    <row r="401" spans="1:7">
      <c r="A401" s="23">
        <v>199</v>
      </c>
      <c r="B401" s="17">
        <v>-8.0191999999999997</v>
      </c>
      <c r="C401" s="22">
        <v>-10.257999999999999</v>
      </c>
      <c r="D401" s="17">
        <v>-11.526999999999999</v>
      </c>
      <c r="E401" s="17">
        <v>-10.429</v>
      </c>
      <c r="F401" s="17">
        <v>-12.195</v>
      </c>
      <c r="G401" s="17">
        <v>-9.2683</v>
      </c>
    </row>
    <row r="402" spans="1:7">
      <c r="A402" s="23">
        <v>199.5</v>
      </c>
      <c r="B402" s="17">
        <v>-7.5449000000000002</v>
      </c>
      <c r="C402" s="22">
        <v>-10.138999999999999</v>
      </c>
      <c r="D402" s="17">
        <v>-11.353999999999999</v>
      </c>
      <c r="E402" s="17">
        <v>-10.347</v>
      </c>
      <c r="F402" s="17">
        <v>-12.195</v>
      </c>
      <c r="G402" s="17">
        <v>-9.2683</v>
      </c>
    </row>
    <row r="403" spans="1:7">
      <c r="A403" s="23">
        <v>200</v>
      </c>
      <c r="B403" s="17">
        <v>-7.8162000000000003</v>
      </c>
      <c r="C403" s="22">
        <v>-10.246</v>
      </c>
      <c r="D403" s="17">
        <v>-13.141999999999999</v>
      </c>
      <c r="E403" s="17">
        <v>-10.324</v>
      </c>
      <c r="F403" s="17">
        <v>-12.195</v>
      </c>
      <c r="G403" s="17">
        <v>-9.2683</v>
      </c>
    </row>
    <row r="404" spans="1:7">
      <c r="A404" s="23">
        <v>200.5</v>
      </c>
      <c r="B404" s="17">
        <v>-7.5644999999999998</v>
      </c>
      <c r="C404" s="22">
        <v>-10.557</v>
      </c>
      <c r="D404" s="17">
        <v>-12.157</v>
      </c>
      <c r="E404" s="17">
        <v>-10.297000000000001</v>
      </c>
      <c r="F404" s="17">
        <v>-12.195</v>
      </c>
      <c r="G404" s="17">
        <v>-9.2683</v>
      </c>
    </row>
    <row r="405" spans="1:7">
      <c r="A405" s="23">
        <v>201</v>
      </c>
      <c r="B405" s="17">
        <v>-7.9558999999999997</v>
      </c>
      <c r="C405" s="22">
        <v>-10.474</v>
      </c>
      <c r="D405" s="17">
        <v>-11.71</v>
      </c>
      <c r="E405" s="17">
        <v>-10.246</v>
      </c>
      <c r="F405" s="17">
        <v>-12.195</v>
      </c>
      <c r="G405" s="17">
        <v>-9.2683</v>
      </c>
    </row>
    <row r="406" spans="1:7">
      <c r="A406" s="23">
        <v>201.5</v>
      </c>
      <c r="B406" s="17">
        <v>-8.5190000000000001</v>
      </c>
      <c r="C406" s="22">
        <v>-10.785</v>
      </c>
      <c r="D406" s="17">
        <v>-11.292</v>
      </c>
      <c r="E406" s="17">
        <v>-10.125</v>
      </c>
      <c r="F406" s="17">
        <v>-12.195</v>
      </c>
      <c r="G406" s="17">
        <v>-9.2683</v>
      </c>
    </row>
    <row r="407" spans="1:7">
      <c r="A407" s="23">
        <v>202</v>
      </c>
      <c r="B407" s="17">
        <v>-8.4959000000000007</v>
      </c>
      <c r="C407" s="22">
        <v>-10.484999999999999</v>
      </c>
      <c r="D407" s="17">
        <v>-12.250999999999999</v>
      </c>
      <c r="E407" s="17">
        <v>-10.225</v>
      </c>
      <c r="F407" s="17">
        <v>-12.195</v>
      </c>
      <c r="G407" s="17">
        <v>-9.2683</v>
      </c>
    </row>
    <row r="408" spans="1:7">
      <c r="A408" s="23">
        <v>202.5</v>
      </c>
      <c r="B408" s="17">
        <v>-8.8971</v>
      </c>
      <c r="C408" s="22">
        <v>-10.548999999999999</v>
      </c>
      <c r="D408" s="17">
        <v>-11.586</v>
      </c>
      <c r="E408" s="17">
        <v>-10.24</v>
      </c>
      <c r="F408" s="17">
        <v>-12.195</v>
      </c>
      <c r="G408" s="17">
        <v>-9.2683</v>
      </c>
    </row>
    <row r="409" spans="1:7">
      <c r="A409" s="23">
        <v>203</v>
      </c>
      <c r="B409" s="17">
        <v>-8.2556999999999992</v>
      </c>
      <c r="C409" s="22">
        <v>-10.494</v>
      </c>
      <c r="D409" s="17">
        <v>-11.108000000000001</v>
      </c>
      <c r="E409" s="17">
        <v>-10.147</v>
      </c>
      <c r="F409" s="17">
        <v>-12.683</v>
      </c>
      <c r="G409" s="17">
        <v>-9.2683</v>
      </c>
    </row>
    <row r="410" spans="1:7">
      <c r="A410" s="23">
        <v>203.5</v>
      </c>
      <c r="B410" s="17">
        <v>-8.1793999999999993</v>
      </c>
      <c r="C410" s="22">
        <v>-10.696</v>
      </c>
      <c r="D410" s="17">
        <v>-11.02</v>
      </c>
      <c r="E410" s="17">
        <v>-10.193</v>
      </c>
      <c r="F410" s="17">
        <v>-12.195</v>
      </c>
      <c r="G410" s="17">
        <v>-8.7804900000000004</v>
      </c>
    </row>
    <row r="411" spans="1:7">
      <c r="A411" s="23">
        <v>204</v>
      </c>
      <c r="B411" s="17">
        <v>-7.9938000000000002</v>
      </c>
      <c r="C411" s="22">
        <v>-10.224</v>
      </c>
      <c r="D411" s="17">
        <v>-10.882</v>
      </c>
      <c r="E411" s="17">
        <v>-10.167999999999999</v>
      </c>
      <c r="F411" s="17">
        <v>-12.195</v>
      </c>
      <c r="G411" s="17">
        <v>-8.7804900000000004</v>
      </c>
    </row>
    <row r="412" spans="1:7">
      <c r="A412" s="23">
        <v>204.5</v>
      </c>
      <c r="B412" s="17">
        <v>-8.2187000000000001</v>
      </c>
      <c r="C412" s="22">
        <v>-10.358000000000001</v>
      </c>
      <c r="D412" s="17">
        <v>-11.377000000000001</v>
      </c>
      <c r="E412" s="17">
        <v>-10.099</v>
      </c>
      <c r="F412" s="17">
        <v>-12.195</v>
      </c>
      <c r="G412" s="17">
        <v>-8.7804900000000004</v>
      </c>
    </row>
    <row r="413" spans="1:7">
      <c r="A413" s="23">
        <v>205</v>
      </c>
      <c r="B413" s="17">
        <v>-8.1783999999999999</v>
      </c>
      <c r="C413" s="22">
        <v>-10.555</v>
      </c>
      <c r="D413" s="17">
        <v>-11.099</v>
      </c>
      <c r="E413" s="17">
        <v>-10.090999999999999</v>
      </c>
      <c r="F413" s="17">
        <v>-12.195</v>
      </c>
      <c r="G413" s="17">
        <v>-8.7804900000000004</v>
      </c>
    </row>
    <row r="414" spans="1:7">
      <c r="A414" s="23">
        <v>205.5</v>
      </c>
      <c r="B414" s="17">
        <v>-8.4633000000000003</v>
      </c>
      <c r="C414" s="22">
        <v>-10.699</v>
      </c>
      <c r="D414" s="17">
        <v>-11.33</v>
      </c>
      <c r="E414" s="17">
        <v>-10.06</v>
      </c>
      <c r="F414" s="17">
        <v>-12.195</v>
      </c>
      <c r="G414" s="17">
        <v>-8.7804900000000004</v>
      </c>
    </row>
    <row r="415" spans="1:7">
      <c r="A415" s="23">
        <v>206</v>
      </c>
      <c r="B415" s="17">
        <v>-8.4892000000000003</v>
      </c>
      <c r="C415" s="22">
        <v>-10.863</v>
      </c>
      <c r="D415" s="17">
        <v>-11.045</v>
      </c>
      <c r="E415" s="17">
        <v>-10.045999999999999</v>
      </c>
      <c r="F415" s="17">
        <v>-12.195</v>
      </c>
      <c r="G415" s="17">
        <v>-8.7804900000000004</v>
      </c>
    </row>
    <row r="416" spans="1:7">
      <c r="A416" s="23">
        <v>206.5</v>
      </c>
      <c r="B416" s="17">
        <v>-8.2007999999999992</v>
      </c>
      <c r="C416" s="22">
        <v>-10.816000000000001</v>
      </c>
      <c r="D416" s="17">
        <v>-10.798999999999999</v>
      </c>
      <c r="E416" s="17">
        <v>-9.9459</v>
      </c>
      <c r="F416" s="17">
        <v>-12.195</v>
      </c>
      <c r="G416" s="17">
        <v>-8.7804900000000004</v>
      </c>
    </row>
    <row r="417" spans="1:7">
      <c r="A417" s="23">
        <v>207</v>
      </c>
      <c r="B417" s="17">
        <v>-8.3843999999999994</v>
      </c>
      <c r="C417" s="22">
        <v>-10.923</v>
      </c>
      <c r="D417" s="17">
        <v>-11.913</v>
      </c>
      <c r="E417" s="17">
        <v>-9.9367999999999999</v>
      </c>
      <c r="F417" s="17">
        <v>-12.195</v>
      </c>
      <c r="G417" s="17">
        <v>-8.7804900000000004</v>
      </c>
    </row>
    <row r="418" spans="1:7">
      <c r="A418" s="23">
        <v>207.5</v>
      </c>
      <c r="B418" s="17">
        <v>-9.1651000000000007</v>
      </c>
      <c r="C418" s="22">
        <v>-11.000999999999999</v>
      </c>
      <c r="D418" s="17">
        <v>-12.076000000000001</v>
      </c>
      <c r="E418" s="17">
        <v>-9.8194999999999997</v>
      </c>
      <c r="F418" s="17">
        <v>-12.195</v>
      </c>
      <c r="G418" s="17">
        <v>-8.7804900000000004</v>
      </c>
    </row>
    <row r="419" spans="1:7">
      <c r="A419" s="23">
        <v>208</v>
      </c>
      <c r="B419" s="17">
        <v>-9.3571000000000009</v>
      </c>
      <c r="C419" s="22">
        <v>-11.076000000000001</v>
      </c>
      <c r="D419" s="17">
        <v>-11.664</v>
      </c>
      <c r="E419" s="17">
        <v>-9.8093000000000004</v>
      </c>
      <c r="F419" s="17">
        <v>-12.195</v>
      </c>
      <c r="G419" s="17">
        <v>-8.7804900000000004</v>
      </c>
    </row>
    <row r="420" spans="1:7">
      <c r="A420" s="23">
        <v>208.5</v>
      </c>
      <c r="B420" s="17">
        <v>-9.7905999999999995</v>
      </c>
      <c r="C420" s="22">
        <v>-11.166</v>
      </c>
      <c r="D420" s="17">
        <v>-11.058999999999999</v>
      </c>
      <c r="E420" s="17">
        <v>-9.7820999999999998</v>
      </c>
      <c r="F420" s="17">
        <v>-12.195</v>
      </c>
      <c r="G420" s="17">
        <v>-8.7804900000000004</v>
      </c>
    </row>
    <row r="421" spans="1:7">
      <c r="A421" s="23">
        <v>209</v>
      </c>
      <c r="B421" s="17">
        <v>-8.9631000000000007</v>
      </c>
      <c r="C421" s="22">
        <v>-10.778</v>
      </c>
      <c r="D421" s="17">
        <v>-11.061999999999999</v>
      </c>
      <c r="E421" s="17">
        <v>-9.8606999999999996</v>
      </c>
      <c r="F421" s="17">
        <v>-12.195</v>
      </c>
      <c r="G421" s="17">
        <v>-8.7804900000000004</v>
      </c>
    </row>
    <row r="422" spans="1:7">
      <c r="A422" s="23">
        <v>209.5</v>
      </c>
      <c r="B422" s="17">
        <v>-8.6121999999999996</v>
      </c>
      <c r="C422" s="22">
        <v>-11.183999999999999</v>
      </c>
      <c r="D422" s="17">
        <v>-10.792</v>
      </c>
      <c r="E422" s="17">
        <v>-9.7873000000000001</v>
      </c>
      <c r="F422" s="17">
        <v>-12.195</v>
      </c>
      <c r="G422" s="17">
        <v>-8.7804900000000004</v>
      </c>
    </row>
    <row r="423" spans="1:7">
      <c r="A423" s="23">
        <v>210</v>
      </c>
      <c r="B423" s="17">
        <v>-8.4491999999999994</v>
      </c>
      <c r="C423" s="22">
        <v>-11.308999999999999</v>
      </c>
      <c r="D423" s="17">
        <v>-11.284000000000001</v>
      </c>
      <c r="E423" s="17">
        <v>-9.7605000000000004</v>
      </c>
      <c r="F423" s="17">
        <v>-12.195</v>
      </c>
      <c r="G423" s="17">
        <v>-8.7804900000000004</v>
      </c>
    </row>
    <row r="424" spans="1:7">
      <c r="A424" s="23">
        <v>210.5</v>
      </c>
      <c r="B424" s="17">
        <v>-8.3125</v>
      </c>
      <c r="C424" s="22">
        <v>-11.563000000000001</v>
      </c>
      <c r="D424" s="17">
        <v>-10.856</v>
      </c>
      <c r="E424" s="17">
        <v>-9.6933000000000007</v>
      </c>
      <c r="F424" s="17">
        <v>-12.195</v>
      </c>
      <c r="G424" s="17">
        <v>-8.7804900000000004</v>
      </c>
    </row>
    <row r="425" spans="1:7">
      <c r="A425" s="23">
        <v>211</v>
      </c>
      <c r="B425" s="17">
        <v>-8.4578000000000007</v>
      </c>
      <c r="C425" s="22">
        <v>-11.465999999999999</v>
      </c>
      <c r="D425" s="17">
        <v>-10.744</v>
      </c>
      <c r="E425" s="17">
        <v>-9.6197999999999997</v>
      </c>
      <c r="F425" s="17">
        <v>-12.195</v>
      </c>
      <c r="G425" s="17">
        <v>-8.2926900000000003</v>
      </c>
    </row>
    <row r="426" spans="1:7">
      <c r="A426" s="23">
        <v>211.5</v>
      </c>
      <c r="B426" s="17">
        <v>-8.6598000000000006</v>
      </c>
      <c r="C426" s="22">
        <v>-11.446999999999999</v>
      </c>
      <c r="D426" s="17">
        <v>-10.449</v>
      </c>
      <c r="E426" s="17">
        <v>-9.5284999999999993</v>
      </c>
      <c r="F426" s="17">
        <v>-12.195</v>
      </c>
      <c r="G426" s="17">
        <v>-8.2926900000000003</v>
      </c>
    </row>
    <row r="427" spans="1:7">
      <c r="A427" s="23">
        <v>212</v>
      </c>
      <c r="B427" s="17">
        <v>-8.6832999999999991</v>
      </c>
      <c r="C427" s="22">
        <v>-11.456</v>
      </c>
      <c r="D427" s="17">
        <v>-10.379</v>
      </c>
      <c r="E427" s="17">
        <v>-9.5226000000000006</v>
      </c>
      <c r="F427" s="17">
        <v>-12.195</v>
      </c>
      <c r="G427" s="17">
        <v>-8.2926900000000003</v>
      </c>
    </row>
    <row r="428" spans="1:7">
      <c r="A428" s="23">
        <v>212.5</v>
      </c>
      <c r="B428" s="17">
        <v>-8.4056999999999995</v>
      </c>
      <c r="C428" s="22">
        <v>-11.715999999999999</v>
      </c>
      <c r="D428" s="17">
        <v>-10.234</v>
      </c>
      <c r="E428" s="17">
        <v>-9.5244</v>
      </c>
      <c r="F428" s="17">
        <v>-12.195</v>
      </c>
      <c r="G428" s="17">
        <v>-8.2926900000000003</v>
      </c>
    </row>
    <row r="429" spans="1:7">
      <c r="A429" s="23">
        <v>213</v>
      </c>
      <c r="B429" s="17">
        <v>-8.7535000000000007</v>
      </c>
      <c r="C429" s="22">
        <v>-11.554</v>
      </c>
      <c r="D429" s="17">
        <v>-10.262</v>
      </c>
      <c r="E429" s="17">
        <v>-9.4196000000000009</v>
      </c>
      <c r="F429" s="17">
        <v>-12.195</v>
      </c>
      <c r="G429" s="17">
        <v>-8.2926900000000003</v>
      </c>
    </row>
    <row r="430" spans="1:7">
      <c r="A430" s="23">
        <v>213.5</v>
      </c>
      <c r="B430" s="17">
        <v>-8.5888000000000009</v>
      </c>
      <c r="C430" s="22">
        <v>-11.503</v>
      </c>
      <c r="D430" s="17">
        <v>-11.148</v>
      </c>
      <c r="E430" s="17">
        <v>-9.4467999999999996</v>
      </c>
      <c r="F430" s="17">
        <v>-12.195</v>
      </c>
      <c r="G430" s="17">
        <v>-8.2926900000000003</v>
      </c>
    </row>
    <row r="431" spans="1:7">
      <c r="A431" s="23">
        <v>214</v>
      </c>
      <c r="B431" s="17">
        <v>-9.1529000000000007</v>
      </c>
      <c r="C431" s="22">
        <v>-11.615</v>
      </c>
      <c r="D431" s="17">
        <v>-10.654</v>
      </c>
      <c r="E431" s="17">
        <v>-9.4657999999999998</v>
      </c>
      <c r="F431" s="17">
        <v>-12.195</v>
      </c>
      <c r="G431" s="17">
        <v>-8.2926900000000003</v>
      </c>
    </row>
    <row r="432" spans="1:7">
      <c r="A432" s="23">
        <v>214.5</v>
      </c>
      <c r="B432" s="17">
        <v>-8.8605999999999998</v>
      </c>
      <c r="C432" s="22">
        <v>-11.224</v>
      </c>
      <c r="D432" s="17">
        <v>-10.372999999999999</v>
      </c>
      <c r="E432" s="17">
        <v>-9.4908999999999999</v>
      </c>
      <c r="F432" s="17">
        <v>-12.195</v>
      </c>
      <c r="G432" s="17">
        <v>-8.2926900000000003</v>
      </c>
    </row>
    <row r="433" spans="1:7">
      <c r="A433" s="23">
        <v>215</v>
      </c>
      <c r="B433" s="17">
        <v>-8.9549000000000003</v>
      </c>
      <c r="C433" s="22">
        <v>-11.512</v>
      </c>
      <c r="D433" s="17">
        <v>-10.308</v>
      </c>
      <c r="E433" s="17">
        <v>-9.4093999999999998</v>
      </c>
      <c r="F433" s="17">
        <v>-12.195</v>
      </c>
      <c r="G433" s="17">
        <v>-8.2926900000000003</v>
      </c>
    </row>
    <row r="434" spans="1:7">
      <c r="A434" s="23">
        <v>215.5</v>
      </c>
      <c r="B434" s="17">
        <v>-9.3366000000000007</v>
      </c>
      <c r="C434" s="22">
        <v>-11.577999999999999</v>
      </c>
      <c r="D434" s="17">
        <v>-10.143000000000001</v>
      </c>
      <c r="E434" s="17">
        <v>-9.3964999999999996</v>
      </c>
      <c r="F434" s="17">
        <v>-12.195</v>
      </c>
      <c r="G434" s="17">
        <v>-8.2926900000000003</v>
      </c>
    </row>
    <row r="435" spans="1:7">
      <c r="A435" s="23">
        <v>216</v>
      </c>
      <c r="B435" s="17">
        <v>-9.5485000000000007</v>
      </c>
      <c r="C435" s="22">
        <v>-11.855</v>
      </c>
      <c r="D435" s="17">
        <v>-10.130000000000001</v>
      </c>
      <c r="E435" s="17">
        <v>-9.3741000000000003</v>
      </c>
      <c r="F435" s="17">
        <v>-12.195</v>
      </c>
      <c r="G435" s="17">
        <v>-8.2926900000000003</v>
      </c>
    </row>
    <row r="436" spans="1:7">
      <c r="A436" s="23">
        <v>216.5</v>
      </c>
      <c r="B436" s="17">
        <v>-9.6585999999999999</v>
      </c>
      <c r="C436" s="22">
        <v>-11.65</v>
      </c>
      <c r="D436" s="17">
        <v>-10.044</v>
      </c>
      <c r="E436" s="17">
        <v>-9.3861000000000008</v>
      </c>
      <c r="F436" s="17">
        <v>-12.195</v>
      </c>
      <c r="G436" s="17">
        <v>-8.2926900000000003</v>
      </c>
    </row>
    <row r="437" spans="1:7">
      <c r="A437" s="23">
        <v>217</v>
      </c>
      <c r="B437" s="17">
        <v>-8.9768000000000008</v>
      </c>
      <c r="C437" s="22">
        <v>-11.592000000000001</v>
      </c>
      <c r="D437" s="17">
        <v>-10.055999999999999</v>
      </c>
      <c r="E437" s="17">
        <v>-9.2881999999999998</v>
      </c>
      <c r="F437" s="17">
        <v>-12.195</v>
      </c>
      <c r="G437" s="17">
        <v>-8.2926900000000003</v>
      </c>
    </row>
    <row r="438" spans="1:7">
      <c r="A438" s="23">
        <v>217.5</v>
      </c>
      <c r="B438" s="17">
        <v>-9.2100000000000009</v>
      </c>
      <c r="C438" s="22">
        <v>-11.599</v>
      </c>
      <c r="D438" s="17">
        <v>-9.9126999999999992</v>
      </c>
      <c r="E438" s="17">
        <v>-9.266</v>
      </c>
      <c r="F438" s="17">
        <v>-12.195</v>
      </c>
      <c r="G438" s="17">
        <v>-8.2926900000000003</v>
      </c>
    </row>
    <row r="439" spans="1:7">
      <c r="A439" s="23">
        <v>218</v>
      </c>
      <c r="B439" s="17">
        <v>-8.9963999999999995</v>
      </c>
      <c r="C439" s="22">
        <v>-11.599</v>
      </c>
      <c r="D439" s="17">
        <v>-10.622</v>
      </c>
      <c r="E439" s="17">
        <v>-9.2494999999999994</v>
      </c>
      <c r="F439" s="17">
        <v>-12.195</v>
      </c>
      <c r="G439" s="17">
        <v>-8.2926900000000003</v>
      </c>
    </row>
    <row r="440" spans="1:7">
      <c r="A440" s="23">
        <v>218.5</v>
      </c>
      <c r="B440" s="17">
        <v>-8.9743999999999993</v>
      </c>
      <c r="C440" s="22">
        <v>-11.583</v>
      </c>
      <c r="D440" s="17">
        <v>-10.228</v>
      </c>
      <c r="E440" s="17">
        <v>-9.3758999999999997</v>
      </c>
      <c r="F440" s="17">
        <v>-12.195</v>
      </c>
      <c r="G440" s="17">
        <v>-8.2926900000000003</v>
      </c>
    </row>
    <row r="441" spans="1:7">
      <c r="A441" s="23">
        <v>219</v>
      </c>
      <c r="B441" s="17">
        <v>-9.5173000000000005</v>
      </c>
      <c r="C441" s="22">
        <v>-11.763</v>
      </c>
      <c r="D441" s="17">
        <v>-10.079000000000001</v>
      </c>
      <c r="E441" s="17">
        <v>-9.2302999999999997</v>
      </c>
      <c r="F441" s="17">
        <v>-12.195</v>
      </c>
      <c r="G441" s="17">
        <v>-8.2926900000000003</v>
      </c>
    </row>
    <row r="442" spans="1:7">
      <c r="A442" s="23">
        <v>219.5</v>
      </c>
      <c r="B442" s="17">
        <v>-9.0565999999999995</v>
      </c>
      <c r="C442" s="22">
        <v>-11.884</v>
      </c>
      <c r="D442" s="17">
        <v>-9.8393999999999995</v>
      </c>
      <c r="E442" s="17">
        <v>-9.1971000000000007</v>
      </c>
      <c r="F442" s="17">
        <v>-12.195</v>
      </c>
      <c r="G442" s="17">
        <v>-8.2926900000000003</v>
      </c>
    </row>
    <row r="443" spans="1:7">
      <c r="A443" s="23">
        <v>220</v>
      </c>
      <c r="B443" s="17">
        <v>-9.4032</v>
      </c>
      <c r="C443" s="22">
        <v>-11.781000000000001</v>
      </c>
      <c r="D443" s="17">
        <v>-10.003</v>
      </c>
      <c r="E443" s="17">
        <v>-9.1770999999999994</v>
      </c>
      <c r="F443" s="17">
        <v>-12.195</v>
      </c>
      <c r="G443" s="17">
        <v>-8.2926900000000003</v>
      </c>
    </row>
    <row r="444" spans="1:7">
      <c r="A444" s="23">
        <v>220.5</v>
      </c>
      <c r="B444" s="17">
        <v>-9.4088999999999992</v>
      </c>
      <c r="C444" s="22">
        <v>-11.895</v>
      </c>
      <c r="D444" s="17">
        <v>-11.584</v>
      </c>
      <c r="E444" s="17">
        <v>-9.2199000000000009</v>
      </c>
      <c r="F444" s="17">
        <v>-11.707000000000001</v>
      </c>
      <c r="G444" s="17">
        <v>-8.2926900000000003</v>
      </c>
    </row>
    <row r="445" spans="1:7">
      <c r="A445" s="23">
        <v>221</v>
      </c>
      <c r="B445" s="17">
        <v>-9.1358999999999995</v>
      </c>
      <c r="C445" s="22">
        <v>-12.134</v>
      </c>
      <c r="D445" s="17">
        <v>-10.747999999999999</v>
      </c>
      <c r="E445" s="17">
        <v>-9.1884999999999994</v>
      </c>
      <c r="F445" s="17">
        <v>-12.195</v>
      </c>
      <c r="G445" s="17">
        <v>-8.2926900000000003</v>
      </c>
    </row>
    <row r="446" spans="1:7">
      <c r="A446" s="23">
        <v>221.5</v>
      </c>
      <c r="B446" s="17">
        <v>-10.054</v>
      </c>
      <c r="C446" s="22">
        <v>-12.167</v>
      </c>
      <c r="D446" s="17">
        <v>-10.234</v>
      </c>
      <c r="E446" s="17">
        <v>-9.1781000000000006</v>
      </c>
      <c r="F446" s="17">
        <v>-12.195</v>
      </c>
      <c r="G446" s="17">
        <v>-7.8048799999999998</v>
      </c>
    </row>
    <row r="447" spans="1:7">
      <c r="A447" s="23">
        <v>222</v>
      </c>
      <c r="B447" s="17">
        <v>-9.4672999999999998</v>
      </c>
      <c r="C447" s="22">
        <v>-12.209</v>
      </c>
      <c r="D447" s="17">
        <v>-9.9545999999999992</v>
      </c>
      <c r="E447" s="17">
        <v>-8.9967000000000006</v>
      </c>
      <c r="F447" s="17">
        <v>-12.195</v>
      </c>
      <c r="G447" s="17">
        <v>-8.2926900000000003</v>
      </c>
    </row>
    <row r="448" spans="1:7">
      <c r="A448" s="23">
        <v>222.5</v>
      </c>
      <c r="B448" s="17">
        <v>-9.8580000000000005</v>
      </c>
      <c r="C448" s="22">
        <v>-12.24</v>
      </c>
      <c r="D448" s="17">
        <v>-12.183</v>
      </c>
      <c r="E448" s="17">
        <v>-9.0387000000000004</v>
      </c>
      <c r="F448" s="17">
        <v>-11.707000000000001</v>
      </c>
      <c r="G448" s="17">
        <v>-8.2926900000000003</v>
      </c>
    </row>
    <row r="449" spans="1:7">
      <c r="A449" s="23">
        <v>223</v>
      </c>
      <c r="B449" s="17">
        <v>-9.6484000000000005</v>
      </c>
      <c r="C449" s="22">
        <v>-12.188000000000001</v>
      </c>
      <c r="D449" s="17">
        <v>-12.611000000000001</v>
      </c>
      <c r="E449" s="17">
        <v>-9.0521999999999991</v>
      </c>
      <c r="F449" s="17">
        <v>-12.195</v>
      </c>
      <c r="G449" s="17">
        <v>-7.8048799999999998</v>
      </c>
    </row>
    <row r="450" spans="1:7">
      <c r="A450" s="23">
        <v>223.5</v>
      </c>
      <c r="B450" s="17">
        <v>-9.2766000000000002</v>
      </c>
      <c r="C450" s="22">
        <v>-12.244999999999999</v>
      </c>
      <c r="D450" s="17">
        <v>-11.237</v>
      </c>
      <c r="E450" s="17">
        <v>-9.0363000000000007</v>
      </c>
      <c r="F450" s="17">
        <v>-11.707000000000001</v>
      </c>
      <c r="G450" s="17">
        <v>-7.8048799999999998</v>
      </c>
    </row>
    <row r="451" spans="1:7">
      <c r="A451" s="23">
        <v>224</v>
      </c>
      <c r="B451" s="17">
        <v>-9.2722999999999995</v>
      </c>
      <c r="C451" s="22">
        <v>-12.294</v>
      </c>
      <c r="D451" s="17">
        <v>-10.36</v>
      </c>
      <c r="E451" s="17">
        <v>-8.984</v>
      </c>
      <c r="F451" s="17">
        <v>-12.195</v>
      </c>
      <c r="G451" s="17">
        <v>-7.8048799999999998</v>
      </c>
    </row>
    <row r="452" spans="1:7">
      <c r="A452" s="23">
        <v>224.5</v>
      </c>
      <c r="B452" s="17">
        <v>-9.5435999999999996</v>
      </c>
      <c r="C452" s="22">
        <v>-12.369</v>
      </c>
      <c r="D452" s="17">
        <v>-9.8986999999999998</v>
      </c>
      <c r="E452" s="17">
        <v>-8.9885000000000002</v>
      </c>
      <c r="F452" s="17">
        <v>-12.195</v>
      </c>
      <c r="G452" s="17">
        <v>-7.8048799999999998</v>
      </c>
    </row>
    <row r="453" spans="1:7">
      <c r="A453" s="23">
        <v>225</v>
      </c>
      <c r="B453" s="17">
        <v>-9.9234000000000009</v>
      </c>
      <c r="C453" s="22">
        <v>-12.1</v>
      </c>
      <c r="D453" s="17">
        <v>-9.6295999999999999</v>
      </c>
      <c r="E453" s="17">
        <v>-9.0123999999999995</v>
      </c>
      <c r="F453" s="17">
        <v>-11.707000000000001</v>
      </c>
      <c r="G453" s="17">
        <v>-7.8048799999999998</v>
      </c>
    </row>
    <row r="454" spans="1:7">
      <c r="A454" s="23">
        <v>225.5</v>
      </c>
      <c r="B454" s="17">
        <v>-9.9581</v>
      </c>
      <c r="C454" s="22">
        <v>-12.037000000000001</v>
      </c>
      <c r="D454" s="17">
        <v>-9.5748999999999995</v>
      </c>
      <c r="E454" s="17">
        <v>-8.9489000000000001</v>
      </c>
      <c r="F454" s="17">
        <v>-11.707000000000001</v>
      </c>
      <c r="G454" s="17">
        <v>-7.8048799999999998</v>
      </c>
    </row>
    <row r="455" spans="1:7">
      <c r="A455" s="23">
        <v>226</v>
      </c>
      <c r="B455" s="17">
        <v>-9.7713999999999999</v>
      </c>
      <c r="C455" s="22">
        <v>-12.382999999999999</v>
      </c>
      <c r="D455" s="17">
        <v>-12.532999999999999</v>
      </c>
      <c r="E455" s="17">
        <v>-8.8629999999999995</v>
      </c>
      <c r="F455" s="17">
        <v>-11.707000000000001</v>
      </c>
      <c r="G455" s="17">
        <v>-7.8048799999999998</v>
      </c>
    </row>
    <row r="456" spans="1:7">
      <c r="A456" s="23">
        <v>226.5</v>
      </c>
      <c r="B456" s="17">
        <v>-9.4338999999999995</v>
      </c>
      <c r="C456" s="22">
        <v>-12.093999999999999</v>
      </c>
      <c r="D456" s="17">
        <v>-13.156000000000001</v>
      </c>
      <c r="E456" s="17">
        <v>-8.7978000000000005</v>
      </c>
      <c r="F456" s="17">
        <v>-11.707000000000001</v>
      </c>
      <c r="G456" s="17">
        <v>-7.8048799999999998</v>
      </c>
    </row>
    <row r="457" spans="1:7">
      <c r="A457" s="23">
        <v>227</v>
      </c>
      <c r="B457" s="17">
        <v>-10.119</v>
      </c>
      <c r="C457" s="22">
        <v>-12.246</v>
      </c>
      <c r="D457" s="17">
        <v>-11.471</v>
      </c>
      <c r="E457" s="17">
        <v>-8.8072999999999997</v>
      </c>
      <c r="F457" s="17">
        <v>-11.707000000000001</v>
      </c>
      <c r="G457" s="17">
        <v>-7.8048799999999998</v>
      </c>
    </row>
    <row r="458" spans="1:7">
      <c r="A458" s="23">
        <v>227.5</v>
      </c>
      <c r="B458" s="17">
        <v>-9.7960999999999991</v>
      </c>
      <c r="C458" s="22">
        <v>-12.231999999999999</v>
      </c>
      <c r="D458" s="17">
        <v>-10.343</v>
      </c>
      <c r="E458" s="17">
        <v>-8.7866</v>
      </c>
      <c r="F458" s="17">
        <v>-11.707000000000001</v>
      </c>
      <c r="G458" s="17">
        <v>-7.8048799999999998</v>
      </c>
    </row>
    <row r="459" spans="1:7">
      <c r="A459" s="23">
        <v>228</v>
      </c>
      <c r="B459" s="17">
        <v>-10.287000000000001</v>
      </c>
      <c r="C459" s="22">
        <v>-12.631</v>
      </c>
      <c r="D459" s="17">
        <v>-10.084</v>
      </c>
      <c r="E459" s="17">
        <v>-8.7901000000000007</v>
      </c>
      <c r="F459" s="17">
        <v>-11.707000000000001</v>
      </c>
      <c r="G459" s="17">
        <v>-7.8048799999999998</v>
      </c>
    </row>
    <row r="460" spans="1:7">
      <c r="A460" s="23">
        <v>228.5</v>
      </c>
      <c r="B460" s="17">
        <v>-9.6974999999999998</v>
      </c>
      <c r="C460" s="22">
        <v>-12.507999999999999</v>
      </c>
      <c r="D460" s="17">
        <v>-9.7590000000000003</v>
      </c>
      <c r="E460" s="17">
        <v>-8.7423999999999999</v>
      </c>
      <c r="F460" s="17">
        <v>-11.707000000000001</v>
      </c>
      <c r="G460" s="17">
        <v>-7.8048799999999998</v>
      </c>
    </row>
    <row r="461" spans="1:7">
      <c r="A461" s="23">
        <v>229</v>
      </c>
      <c r="B461" s="17">
        <v>-10.622999999999999</v>
      </c>
      <c r="C461" s="22">
        <v>-12.164999999999999</v>
      </c>
      <c r="D461" s="17">
        <v>-9.3148999999999997</v>
      </c>
      <c r="E461" s="17">
        <v>-8.7110000000000003</v>
      </c>
      <c r="F461" s="17">
        <v>-11.707000000000001</v>
      </c>
      <c r="G461" s="17">
        <v>-7.8048799999999998</v>
      </c>
    </row>
    <row r="462" spans="1:7">
      <c r="A462" s="23">
        <v>229.5</v>
      </c>
      <c r="B462" s="17">
        <v>-9.5892999999999997</v>
      </c>
      <c r="C462" s="22">
        <v>-12.427</v>
      </c>
      <c r="D462" s="17">
        <v>-9.2341999999999995</v>
      </c>
      <c r="E462" s="17">
        <v>-8.6386000000000003</v>
      </c>
      <c r="F462" s="17">
        <v>-11.707000000000001</v>
      </c>
      <c r="G462" s="17">
        <v>-7.8048799999999998</v>
      </c>
    </row>
    <row r="463" spans="1:7">
      <c r="A463" s="23">
        <v>230</v>
      </c>
      <c r="B463" s="17">
        <v>-9.4823000000000004</v>
      </c>
      <c r="C463" s="22">
        <v>-12.349</v>
      </c>
      <c r="D463" s="17">
        <v>-9.1506000000000007</v>
      </c>
      <c r="E463" s="17">
        <v>-8.6268999999999991</v>
      </c>
      <c r="F463" s="17">
        <v>-11.707000000000001</v>
      </c>
      <c r="G463" s="17">
        <v>-7.8048799999999998</v>
      </c>
    </row>
    <row r="464" spans="1:7">
      <c r="A464" s="23">
        <v>230.5</v>
      </c>
      <c r="B464" s="17">
        <v>-9.7429000000000006</v>
      </c>
      <c r="C464" s="22">
        <v>-12.563000000000001</v>
      </c>
      <c r="D464" s="17">
        <v>-9.1272000000000002</v>
      </c>
      <c r="E464" s="17">
        <v>-8.5833999999999993</v>
      </c>
      <c r="F464" s="17">
        <v>-11.707000000000001</v>
      </c>
      <c r="G464" s="17">
        <v>-7.8048799999999998</v>
      </c>
    </row>
    <row r="465" spans="1:7">
      <c r="A465" s="23">
        <v>231</v>
      </c>
      <c r="B465" s="17">
        <v>-10.138999999999999</v>
      </c>
      <c r="C465" s="22">
        <v>-12.327</v>
      </c>
      <c r="D465" s="17">
        <v>-10.038</v>
      </c>
      <c r="E465" s="17">
        <v>-8.6293000000000006</v>
      </c>
      <c r="F465" s="17">
        <v>-11.707000000000001</v>
      </c>
      <c r="G465" s="17">
        <v>-7.3170799999999998</v>
      </c>
    </row>
    <row r="466" spans="1:7">
      <c r="A466" s="23">
        <v>231.5</v>
      </c>
      <c r="B466" s="17">
        <v>-10.375999999999999</v>
      </c>
      <c r="C466" s="22">
        <v>-12.336</v>
      </c>
      <c r="D466" s="17">
        <v>-9.6312999999999995</v>
      </c>
      <c r="E466" s="17">
        <v>-8.6411999999999995</v>
      </c>
      <c r="F466" s="17">
        <v>-11.707000000000001</v>
      </c>
      <c r="G466" s="17">
        <v>-7.8048799999999998</v>
      </c>
    </row>
    <row r="467" spans="1:7">
      <c r="A467" s="23">
        <v>232</v>
      </c>
      <c r="B467" s="17">
        <v>-9.9375999999999998</v>
      </c>
      <c r="C467" s="22">
        <v>-12.462999999999999</v>
      </c>
      <c r="D467" s="17">
        <v>-9.2225000000000001</v>
      </c>
      <c r="E467" s="17">
        <v>-8.5022000000000002</v>
      </c>
      <c r="F467" s="17">
        <v>-11.707000000000001</v>
      </c>
      <c r="G467" s="17">
        <v>-7.8048799999999998</v>
      </c>
    </row>
    <row r="468" spans="1:7">
      <c r="A468" s="23">
        <v>232.5</v>
      </c>
      <c r="B468" s="17">
        <v>-10.214</v>
      </c>
      <c r="C468" s="22">
        <v>-12.75</v>
      </c>
      <c r="D468" s="17">
        <v>-9.5043000000000006</v>
      </c>
      <c r="E468" s="17">
        <v>-8.4855999999999998</v>
      </c>
      <c r="F468" s="17">
        <v>-11.707000000000001</v>
      </c>
      <c r="G468" s="17">
        <v>-7.3170799999999998</v>
      </c>
    </row>
    <row r="469" spans="1:7">
      <c r="A469" s="23">
        <v>233</v>
      </c>
      <c r="B469" s="17">
        <v>-10.221</v>
      </c>
      <c r="C469" s="22">
        <v>-12.718999999999999</v>
      </c>
      <c r="D469" s="17">
        <v>-11.295999999999999</v>
      </c>
      <c r="E469" s="17">
        <v>-8.5510999999999999</v>
      </c>
      <c r="F469" s="17">
        <v>-11.707000000000001</v>
      </c>
      <c r="G469" s="17">
        <v>-7.3170799999999998</v>
      </c>
    </row>
    <row r="470" spans="1:7">
      <c r="A470" s="23">
        <v>233.5</v>
      </c>
      <c r="B470" s="17">
        <v>-10.335000000000001</v>
      </c>
      <c r="C470" s="22">
        <v>-12.840999999999999</v>
      </c>
      <c r="D470" s="17">
        <v>-10.507999999999999</v>
      </c>
      <c r="E470" s="17">
        <v>-8.4849999999999994</v>
      </c>
      <c r="F470" s="17">
        <v>-11.707000000000001</v>
      </c>
      <c r="G470" s="17">
        <v>-7.3170799999999998</v>
      </c>
    </row>
    <row r="471" spans="1:7">
      <c r="A471" s="23">
        <v>234</v>
      </c>
      <c r="B471" s="17">
        <v>-10.102</v>
      </c>
      <c r="C471" s="22">
        <v>-12.99</v>
      </c>
      <c r="D471" s="17">
        <v>-9.6879000000000008</v>
      </c>
      <c r="E471" s="17">
        <v>-8.5289999999999999</v>
      </c>
      <c r="F471" s="17">
        <v>-11.707000000000001</v>
      </c>
      <c r="G471" s="17">
        <v>-7.3170799999999998</v>
      </c>
    </row>
    <row r="472" spans="1:7">
      <c r="A472" s="23">
        <v>234.5</v>
      </c>
      <c r="B472" s="17">
        <v>-10.476000000000001</v>
      </c>
      <c r="C472" s="22">
        <v>-12.81</v>
      </c>
      <c r="D472" s="17">
        <v>-9.2227999999999994</v>
      </c>
      <c r="E472" s="17">
        <v>-8.5035000000000007</v>
      </c>
      <c r="F472" s="17">
        <v>-11.22</v>
      </c>
      <c r="G472" s="17">
        <v>-7.3170799999999998</v>
      </c>
    </row>
    <row r="473" spans="1:7">
      <c r="A473" s="23">
        <v>235</v>
      </c>
      <c r="B473" s="17">
        <v>-9.8604000000000003</v>
      </c>
      <c r="C473" s="22">
        <v>-12.815</v>
      </c>
      <c r="D473" s="17">
        <v>-9.4726999999999997</v>
      </c>
      <c r="E473" s="17">
        <v>-8.5069999999999997</v>
      </c>
      <c r="F473" s="17">
        <v>-11.707000000000001</v>
      </c>
      <c r="G473" s="17">
        <v>-7.3170799999999998</v>
      </c>
    </row>
    <row r="474" spans="1:7">
      <c r="A474" s="23">
        <v>235.5</v>
      </c>
      <c r="B474" s="17">
        <v>-9.9362999999999992</v>
      </c>
      <c r="C474" s="22">
        <v>-12.612</v>
      </c>
      <c r="D474" s="17">
        <v>-10.689</v>
      </c>
      <c r="E474" s="17">
        <v>-8.4451000000000001</v>
      </c>
      <c r="F474" s="17">
        <v>-11.22</v>
      </c>
      <c r="G474" s="17">
        <v>-7.3170799999999998</v>
      </c>
    </row>
    <row r="475" spans="1:7">
      <c r="A475" s="23">
        <v>236</v>
      </c>
      <c r="B475" s="17">
        <v>-9.81</v>
      </c>
      <c r="C475" s="22">
        <v>-12.654999999999999</v>
      </c>
      <c r="D475" s="17">
        <v>-10.452</v>
      </c>
      <c r="E475" s="17">
        <v>-8.3343000000000007</v>
      </c>
      <c r="F475" s="17">
        <v>-11.22</v>
      </c>
      <c r="G475" s="17">
        <v>-7.3170799999999998</v>
      </c>
    </row>
    <row r="476" spans="1:7">
      <c r="A476" s="23">
        <v>236.5</v>
      </c>
      <c r="B476" s="17">
        <v>-9.6546000000000003</v>
      </c>
      <c r="C476" s="22">
        <v>-12.54</v>
      </c>
      <c r="D476" s="17">
        <v>-9.7664000000000009</v>
      </c>
      <c r="E476" s="17">
        <v>-8.3085000000000004</v>
      </c>
      <c r="F476" s="17">
        <v>-11.22</v>
      </c>
      <c r="G476" s="17">
        <v>-7.3170799999999998</v>
      </c>
    </row>
    <row r="477" spans="1:7">
      <c r="A477" s="23">
        <v>237</v>
      </c>
      <c r="B477" s="17">
        <v>-10.103999999999999</v>
      </c>
      <c r="C477" s="22">
        <v>-12.882999999999999</v>
      </c>
      <c r="D477" s="17">
        <v>-9.1969999999999992</v>
      </c>
      <c r="E477" s="17">
        <v>-8.2748000000000008</v>
      </c>
      <c r="F477" s="17">
        <v>-11.22</v>
      </c>
      <c r="G477" s="17">
        <v>-7.3170799999999998</v>
      </c>
    </row>
    <row r="478" spans="1:7">
      <c r="A478" s="23">
        <v>237.5</v>
      </c>
      <c r="B478" s="17">
        <v>-10.51</v>
      </c>
      <c r="C478" s="22">
        <v>-12.891</v>
      </c>
      <c r="D478" s="17">
        <v>-9.0227000000000004</v>
      </c>
      <c r="E478" s="17">
        <v>-8.3985000000000003</v>
      </c>
      <c r="F478" s="17">
        <v>-11.22</v>
      </c>
      <c r="G478" s="17">
        <v>-7.3170799999999998</v>
      </c>
    </row>
    <row r="479" spans="1:7">
      <c r="A479" s="23">
        <v>238</v>
      </c>
      <c r="B479" s="17">
        <v>-11.067</v>
      </c>
      <c r="C479" s="22">
        <v>-12.98</v>
      </c>
      <c r="D479" s="17">
        <v>-8.9080999999999992</v>
      </c>
      <c r="E479" s="17">
        <v>-8.2782</v>
      </c>
      <c r="F479" s="17">
        <v>-11.22</v>
      </c>
      <c r="G479" s="17">
        <v>-7.3170799999999998</v>
      </c>
    </row>
    <row r="480" spans="1:7">
      <c r="A480" s="23">
        <v>238.5</v>
      </c>
      <c r="B480" s="17">
        <v>-10.554</v>
      </c>
      <c r="C480" s="22">
        <v>-13.118</v>
      </c>
      <c r="D480" s="17">
        <v>-10.016</v>
      </c>
      <c r="E480" s="17">
        <v>-8.2429000000000006</v>
      </c>
      <c r="F480" s="17">
        <v>-11.22</v>
      </c>
      <c r="G480" s="17">
        <v>-7.3170799999999998</v>
      </c>
    </row>
    <row r="481" spans="1:7">
      <c r="A481" s="23">
        <v>239</v>
      </c>
      <c r="B481" s="17">
        <v>-10.103999999999999</v>
      </c>
      <c r="C481" s="22">
        <v>-12.906000000000001</v>
      </c>
      <c r="D481" s="17">
        <v>-9.2849000000000004</v>
      </c>
      <c r="E481" s="17">
        <v>-8.2622</v>
      </c>
      <c r="F481" s="17">
        <v>-11.22</v>
      </c>
      <c r="G481" s="17">
        <v>-7.3170799999999998</v>
      </c>
    </row>
    <row r="482" spans="1:7">
      <c r="A482" s="23">
        <v>239.5</v>
      </c>
      <c r="B482" s="17">
        <v>-10.113</v>
      </c>
      <c r="C482" s="22">
        <v>-12.904999999999999</v>
      </c>
      <c r="D482" s="17">
        <v>-8.8187999999999995</v>
      </c>
      <c r="E482" s="17">
        <v>-8.2331000000000003</v>
      </c>
      <c r="F482" s="17">
        <v>-11.22</v>
      </c>
      <c r="G482" s="17">
        <v>-7.3170799999999998</v>
      </c>
    </row>
    <row r="483" spans="1:7">
      <c r="A483" s="23">
        <v>240</v>
      </c>
      <c r="B483" s="17">
        <v>-9.8102</v>
      </c>
      <c r="C483" s="22">
        <v>-12.832000000000001</v>
      </c>
      <c r="D483" s="17">
        <v>-9.5244999999999997</v>
      </c>
      <c r="E483" s="17">
        <v>-8.2605000000000004</v>
      </c>
      <c r="F483" s="17">
        <v>-11.22</v>
      </c>
      <c r="G483" s="17">
        <v>-7.3170799999999998</v>
      </c>
    </row>
    <row r="484" spans="1:7">
      <c r="A484" s="23">
        <v>240.5</v>
      </c>
      <c r="B484" s="17">
        <v>-10.054</v>
      </c>
      <c r="C484" s="22">
        <v>-12.811</v>
      </c>
      <c r="D484" s="17">
        <v>-8.9423999999999992</v>
      </c>
      <c r="E484" s="17">
        <v>-8.1935000000000002</v>
      </c>
      <c r="F484" s="17">
        <v>-11.22</v>
      </c>
      <c r="G484" s="17">
        <v>-7.3170799999999998</v>
      </c>
    </row>
    <row r="485" spans="1:7">
      <c r="A485" s="23">
        <v>241</v>
      </c>
      <c r="B485" s="17">
        <v>-10.353</v>
      </c>
      <c r="C485" s="22">
        <v>-12.765000000000001</v>
      </c>
      <c r="D485" s="17">
        <v>-8.6809999999999992</v>
      </c>
      <c r="E485" s="17">
        <v>-8.2539999999999996</v>
      </c>
      <c r="F485" s="17">
        <v>-11.22</v>
      </c>
      <c r="G485" s="17">
        <v>-7.3170799999999998</v>
      </c>
    </row>
    <row r="486" spans="1:7">
      <c r="A486" s="23">
        <v>241.5</v>
      </c>
      <c r="B486" s="17">
        <v>-10.567</v>
      </c>
      <c r="C486" s="22">
        <v>-12.659000000000001</v>
      </c>
      <c r="D486" s="17">
        <v>-8.5959000000000003</v>
      </c>
      <c r="E486" s="17">
        <v>-8.2239000000000004</v>
      </c>
      <c r="F486" s="17">
        <v>-11.22</v>
      </c>
      <c r="G486" s="17">
        <v>-7.3170799999999998</v>
      </c>
    </row>
    <row r="487" spans="1:7">
      <c r="A487" s="23">
        <v>242</v>
      </c>
      <c r="B487" s="17">
        <v>-11.252000000000001</v>
      </c>
      <c r="C487" s="22">
        <v>-12.827</v>
      </c>
      <c r="D487" s="17">
        <v>-8.3529</v>
      </c>
      <c r="E487" s="17">
        <v>-8.1653000000000002</v>
      </c>
      <c r="F487" s="17">
        <v>-11.22</v>
      </c>
      <c r="G487" s="17">
        <v>-7.3170799999999998</v>
      </c>
    </row>
    <row r="488" spans="1:7">
      <c r="A488" s="23">
        <v>242.5</v>
      </c>
      <c r="B488" s="17">
        <v>-11.065</v>
      </c>
      <c r="C488" s="22">
        <v>-12.651999999999999</v>
      </c>
      <c r="D488" s="17">
        <v>-8.2820999999999998</v>
      </c>
      <c r="E488" s="17">
        <v>-8.0927000000000007</v>
      </c>
      <c r="F488" s="17">
        <v>-11.22</v>
      </c>
      <c r="G488" s="17">
        <v>-7.3170799999999998</v>
      </c>
    </row>
    <row r="489" spans="1:7">
      <c r="A489" s="23">
        <v>243</v>
      </c>
      <c r="B489" s="17">
        <v>-10.768000000000001</v>
      </c>
      <c r="C489" s="22">
        <v>-12.651999999999999</v>
      </c>
      <c r="D489" s="17">
        <v>-8.3333999999999993</v>
      </c>
      <c r="E489" s="17">
        <v>-8.1106999999999996</v>
      </c>
      <c r="F489" s="17">
        <v>-11.22</v>
      </c>
      <c r="G489" s="17">
        <v>-7.3170799999999998</v>
      </c>
    </row>
    <row r="490" spans="1:7">
      <c r="A490" s="23">
        <v>243.5</v>
      </c>
      <c r="B490" s="17">
        <v>-10.263</v>
      </c>
      <c r="C490" s="22">
        <v>-12.641999999999999</v>
      </c>
      <c r="D490" s="17">
        <v>-8.3337000000000003</v>
      </c>
      <c r="E490" s="17">
        <v>-8.0896000000000008</v>
      </c>
      <c r="F490" s="17">
        <v>-11.22</v>
      </c>
      <c r="G490" s="17">
        <v>-7.3170799999999998</v>
      </c>
    </row>
    <row r="491" spans="1:7">
      <c r="A491" s="23">
        <v>244</v>
      </c>
      <c r="B491" s="17">
        <v>-9.9269999999999996</v>
      </c>
      <c r="C491" s="22">
        <v>-12.731999999999999</v>
      </c>
      <c r="D491" s="17">
        <v>-8.2324999999999999</v>
      </c>
      <c r="E491" s="17">
        <v>-8.0990000000000002</v>
      </c>
      <c r="F491" s="17">
        <v>-11.22</v>
      </c>
      <c r="G491" s="17">
        <v>-6.8292700000000002</v>
      </c>
    </row>
    <row r="492" spans="1:7">
      <c r="A492" s="23">
        <v>244.5</v>
      </c>
      <c r="B492" s="17">
        <v>-10.992000000000001</v>
      </c>
      <c r="C492" s="22">
        <v>-13.03</v>
      </c>
      <c r="D492" s="17">
        <v>-8.1263000000000005</v>
      </c>
      <c r="E492" s="17">
        <v>-8.1933000000000007</v>
      </c>
      <c r="F492" s="17">
        <v>-11.22</v>
      </c>
      <c r="G492" s="17">
        <v>-6.8292700000000002</v>
      </c>
    </row>
    <row r="493" spans="1:7">
      <c r="A493" s="23">
        <v>245</v>
      </c>
      <c r="B493" s="17">
        <v>-10.52</v>
      </c>
      <c r="C493" s="22">
        <v>-13.04</v>
      </c>
      <c r="D493" s="17">
        <v>-8.2399000000000004</v>
      </c>
      <c r="E493" s="17">
        <v>-8.1170000000000009</v>
      </c>
      <c r="F493" s="17">
        <v>-11.22</v>
      </c>
      <c r="G493" s="17">
        <v>-6.8292700000000002</v>
      </c>
    </row>
    <row r="494" spans="1:7">
      <c r="A494" s="23">
        <v>245.5</v>
      </c>
      <c r="B494" s="17">
        <v>-9.9153000000000002</v>
      </c>
      <c r="C494" s="22">
        <v>-13.231</v>
      </c>
      <c r="D494" s="17">
        <v>-8.1682000000000006</v>
      </c>
      <c r="E494" s="17">
        <v>-8.1281999999999996</v>
      </c>
      <c r="F494" s="17">
        <v>-11.22</v>
      </c>
      <c r="G494" s="17">
        <v>-6.8292700000000002</v>
      </c>
    </row>
    <row r="495" spans="1:7">
      <c r="A495" s="23">
        <v>246</v>
      </c>
      <c r="B495" s="17">
        <v>-9.9429999999999996</v>
      </c>
      <c r="C495" s="22">
        <v>-12.994</v>
      </c>
      <c r="D495" s="17">
        <v>-8.1274999999999995</v>
      </c>
      <c r="E495" s="17">
        <v>-8.1395999999999997</v>
      </c>
      <c r="F495" s="17">
        <v>-11.22</v>
      </c>
      <c r="G495" s="17">
        <v>-6.8292700000000002</v>
      </c>
    </row>
    <row r="496" spans="1:7">
      <c r="A496" s="23">
        <v>246.5</v>
      </c>
      <c r="B496" s="17">
        <v>-9.9925999999999995</v>
      </c>
      <c r="C496" s="22">
        <v>-12.835000000000001</v>
      </c>
      <c r="D496" s="17">
        <v>-8.6926000000000005</v>
      </c>
      <c r="E496" s="17">
        <v>-8.0599000000000007</v>
      </c>
      <c r="F496" s="17">
        <v>-11.22</v>
      </c>
      <c r="G496" s="17">
        <v>-6.8292700000000002</v>
      </c>
    </row>
    <row r="497" spans="1:7">
      <c r="A497" s="23">
        <v>247</v>
      </c>
      <c r="B497" s="17">
        <v>-10.034000000000001</v>
      </c>
      <c r="C497" s="22">
        <v>-12.87</v>
      </c>
      <c r="D497" s="17">
        <v>-8.2769999999999992</v>
      </c>
      <c r="E497" s="17">
        <v>-8.0675000000000008</v>
      </c>
      <c r="F497" s="17">
        <v>-11.707000000000001</v>
      </c>
      <c r="G497" s="17">
        <v>-6.8292700000000002</v>
      </c>
    </row>
    <row r="498" spans="1:7">
      <c r="A498" s="23">
        <v>247.5</v>
      </c>
      <c r="B498" s="17">
        <v>-10.596</v>
      </c>
      <c r="C498" s="22">
        <v>-12.89</v>
      </c>
      <c r="D498" s="17">
        <v>-8.2066999999999997</v>
      </c>
      <c r="E498" s="17">
        <v>-7.9992999999999999</v>
      </c>
      <c r="F498" s="17">
        <v>-11.22</v>
      </c>
      <c r="G498" s="17">
        <v>-6.8292700000000002</v>
      </c>
    </row>
    <row r="499" spans="1:7">
      <c r="A499" s="23">
        <v>248</v>
      </c>
      <c r="B499" s="17">
        <v>-10.9</v>
      </c>
      <c r="C499" s="22">
        <v>-13.084</v>
      </c>
      <c r="D499" s="17">
        <v>-8.1402000000000001</v>
      </c>
      <c r="E499" s="17">
        <v>-8.0213999999999999</v>
      </c>
      <c r="F499" s="17">
        <v>-11.22</v>
      </c>
      <c r="G499" s="17">
        <v>-6.8292700000000002</v>
      </c>
    </row>
    <row r="500" spans="1:7">
      <c r="A500" s="23">
        <v>248.5</v>
      </c>
      <c r="B500" s="17">
        <v>-10.951000000000001</v>
      </c>
      <c r="C500" s="22">
        <v>-12.813000000000001</v>
      </c>
      <c r="D500" s="17">
        <v>-8.8237000000000005</v>
      </c>
      <c r="E500" s="17">
        <v>-7.9241000000000001</v>
      </c>
      <c r="F500" s="17">
        <v>-11.22</v>
      </c>
      <c r="G500" s="17">
        <v>-6.8292700000000002</v>
      </c>
    </row>
    <row r="501" spans="1:7">
      <c r="A501" s="23">
        <v>249</v>
      </c>
      <c r="B501" s="17">
        <v>-10.519</v>
      </c>
      <c r="C501" s="22">
        <v>-13.234</v>
      </c>
      <c r="D501" s="17">
        <v>-8.3308999999999997</v>
      </c>
      <c r="E501" s="17">
        <v>-7.9180000000000001</v>
      </c>
      <c r="F501" s="17">
        <v>-11.22</v>
      </c>
      <c r="G501" s="17">
        <v>-6.8292700000000002</v>
      </c>
    </row>
    <row r="502" spans="1:7">
      <c r="A502" s="23">
        <v>249.5</v>
      </c>
      <c r="B502" s="17">
        <v>-10.117000000000001</v>
      </c>
      <c r="C502" s="22">
        <v>-13.252000000000001</v>
      </c>
      <c r="D502" s="17">
        <v>-9.7545999999999999</v>
      </c>
      <c r="E502" s="17">
        <v>-7.8693</v>
      </c>
      <c r="F502" s="17">
        <v>-11.22</v>
      </c>
      <c r="G502" s="17">
        <v>-6.8292700000000002</v>
      </c>
    </row>
    <row r="503" spans="1:7">
      <c r="A503" s="23">
        <v>250</v>
      </c>
      <c r="B503" s="17">
        <v>-10.31</v>
      </c>
      <c r="C503" s="22">
        <v>-12.894</v>
      </c>
      <c r="D503" s="17">
        <v>-8.8928999999999991</v>
      </c>
      <c r="E503" s="17">
        <v>-7.8563999999999998</v>
      </c>
      <c r="F503" s="17">
        <v>-11.22</v>
      </c>
      <c r="G503" s="17">
        <v>-6.8292700000000002</v>
      </c>
    </row>
    <row r="504" spans="1:7">
      <c r="A504" s="23">
        <v>250.5</v>
      </c>
      <c r="B504" s="17">
        <v>-11.03</v>
      </c>
      <c r="C504" s="22">
        <v>-13.09</v>
      </c>
      <c r="D504" s="17">
        <v>-8.4368999999999996</v>
      </c>
      <c r="E504" s="17">
        <v>-7.8132999999999999</v>
      </c>
      <c r="F504" s="17">
        <v>-11.22</v>
      </c>
      <c r="G504" s="17">
        <v>-6.8292700000000002</v>
      </c>
    </row>
    <row r="505" spans="1:7">
      <c r="A505" s="23">
        <v>251</v>
      </c>
      <c r="B505" s="17">
        <v>-10.872</v>
      </c>
      <c r="C505" s="22">
        <v>-13.19</v>
      </c>
      <c r="D505" s="17">
        <v>-7.9424999999999999</v>
      </c>
      <c r="E505" s="17">
        <v>-7.7617000000000003</v>
      </c>
      <c r="F505" s="17">
        <v>-11.22</v>
      </c>
      <c r="G505" s="17">
        <v>-6.8292700000000002</v>
      </c>
    </row>
    <row r="506" spans="1:7">
      <c r="A506" s="23">
        <v>251.5</v>
      </c>
      <c r="B506" s="17">
        <v>-10.808</v>
      </c>
      <c r="C506" s="22">
        <v>-13.031000000000001</v>
      </c>
      <c r="D506" s="17">
        <v>-7.7881999999999998</v>
      </c>
      <c r="E506" s="17">
        <v>-7.8079999999999998</v>
      </c>
      <c r="F506" s="17">
        <v>-11.22</v>
      </c>
      <c r="G506" s="17">
        <v>-6.8292700000000002</v>
      </c>
    </row>
    <row r="507" spans="1:7">
      <c r="A507" s="23">
        <v>252</v>
      </c>
      <c r="B507" s="17">
        <v>-10.988</v>
      </c>
      <c r="C507" s="22">
        <v>-12.975</v>
      </c>
      <c r="D507" s="17">
        <v>-7.7371999999999996</v>
      </c>
      <c r="E507" s="17">
        <v>-7.7767999999999997</v>
      </c>
      <c r="F507" s="17">
        <v>-11.22</v>
      </c>
      <c r="G507" s="17">
        <v>-6.8292700000000002</v>
      </c>
    </row>
    <row r="508" spans="1:7">
      <c r="A508" s="23">
        <v>252.5</v>
      </c>
      <c r="B508" s="17">
        <v>-10.653</v>
      </c>
      <c r="C508" s="22">
        <v>-12.701000000000001</v>
      </c>
      <c r="D508" s="17">
        <v>-7.7363</v>
      </c>
      <c r="E508" s="17">
        <v>-7.8254999999999999</v>
      </c>
      <c r="F508" s="17">
        <v>-11.22</v>
      </c>
      <c r="G508" s="17">
        <v>-6.8292700000000002</v>
      </c>
    </row>
    <row r="509" spans="1:7">
      <c r="A509" s="23">
        <v>253</v>
      </c>
      <c r="B509" s="17">
        <v>-10.848000000000001</v>
      </c>
      <c r="C509" s="22">
        <v>-13.048999999999999</v>
      </c>
      <c r="D509" s="17">
        <v>-7.7534999999999998</v>
      </c>
      <c r="E509" s="17">
        <v>-7.7335000000000003</v>
      </c>
      <c r="F509" s="17">
        <v>-11.22</v>
      </c>
      <c r="G509" s="17">
        <v>-6.3414700000000002</v>
      </c>
    </row>
    <row r="510" spans="1:7">
      <c r="A510" s="23">
        <v>253.5</v>
      </c>
      <c r="B510" s="17">
        <v>-10.914999999999999</v>
      </c>
      <c r="C510" s="22">
        <v>-13.281000000000001</v>
      </c>
      <c r="D510" s="17">
        <v>-7.6981999999999999</v>
      </c>
      <c r="E510" s="17">
        <v>-7.7092999999999998</v>
      </c>
      <c r="F510" s="17">
        <v>-11.22</v>
      </c>
      <c r="G510" s="17">
        <v>-6.8292700000000002</v>
      </c>
    </row>
    <row r="511" spans="1:7">
      <c r="A511" s="23">
        <v>254</v>
      </c>
      <c r="B511" s="17">
        <v>-10.952</v>
      </c>
      <c r="C511" s="22">
        <v>-13.039</v>
      </c>
      <c r="D511" s="17">
        <v>-9.6260999999999992</v>
      </c>
      <c r="E511" s="17">
        <v>-7.7892999999999999</v>
      </c>
      <c r="F511" s="17">
        <v>-11.22</v>
      </c>
      <c r="G511" s="17">
        <v>-6.8292700000000002</v>
      </c>
    </row>
    <row r="512" spans="1:7">
      <c r="A512" s="23">
        <v>254.5</v>
      </c>
      <c r="B512" s="17">
        <v>-10.571999999999999</v>
      </c>
      <c r="C512" s="22">
        <v>-13.164999999999999</v>
      </c>
      <c r="D512" s="17">
        <v>-8.8165999999999993</v>
      </c>
      <c r="E512" s="17">
        <v>-7.7680999999999996</v>
      </c>
      <c r="F512" s="17">
        <v>-11.22</v>
      </c>
      <c r="G512" s="17">
        <v>-6.8292700000000002</v>
      </c>
    </row>
    <row r="513" spans="1:7">
      <c r="A513" s="23">
        <v>255</v>
      </c>
      <c r="B513" s="17">
        <v>-10.747</v>
      </c>
      <c r="C513" s="22">
        <v>-12.993</v>
      </c>
      <c r="D513" s="17">
        <v>-8.1555999999999997</v>
      </c>
      <c r="E513" s="17">
        <v>-7.6546000000000003</v>
      </c>
      <c r="F513" s="17">
        <v>-11.22</v>
      </c>
      <c r="G513" s="17">
        <v>-6.3414700000000002</v>
      </c>
    </row>
    <row r="514" spans="1:7">
      <c r="A514" s="23">
        <v>255.5</v>
      </c>
      <c r="B514" s="17">
        <v>-11.162000000000001</v>
      </c>
      <c r="C514" s="22">
        <v>-12.877000000000001</v>
      </c>
      <c r="D514" s="17">
        <v>-7.8372999999999999</v>
      </c>
      <c r="E514" s="17">
        <v>-7.6447000000000003</v>
      </c>
      <c r="F514" s="17">
        <v>-11.22</v>
      </c>
      <c r="G514" s="17">
        <v>-6.3414700000000002</v>
      </c>
    </row>
    <row r="515" spans="1:7">
      <c r="A515" s="23">
        <v>256</v>
      </c>
      <c r="B515" s="17">
        <v>-11.045</v>
      </c>
      <c r="C515" s="22">
        <v>-13.042</v>
      </c>
      <c r="D515" s="17">
        <v>-7.6685999999999996</v>
      </c>
      <c r="E515" s="17">
        <v>-7.665</v>
      </c>
      <c r="F515" s="17">
        <v>-11.22</v>
      </c>
      <c r="G515" s="17">
        <v>-6.3414700000000002</v>
      </c>
    </row>
    <row r="516" spans="1:7">
      <c r="A516" s="23">
        <v>256.5</v>
      </c>
      <c r="B516" s="17">
        <v>-10.605</v>
      </c>
      <c r="C516" s="22">
        <v>-13.013999999999999</v>
      </c>
      <c r="D516" s="17">
        <v>-7.5227000000000004</v>
      </c>
      <c r="E516" s="17">
        <v>-7.6132</v>
      </c>
      <c r="F516" s="17">
        <v>-10.731999999999999</v>
      </c>
      <c r="G516" s="17">
        <v>-6.3414700000000002</v>
      </c>
    </row>
    <row r="517" spans="1:7">
      <c r="A517" s="23">
        <v>257</v>
      </c>
      <c r="B517" s="17">
        <v>-10.702999999999999</v>
      </c>
      <c r="C517" s="22">
        <v>-13.218</v>
      </c>
      <c r="D517" s="17">
        <v>-7.5743</v>
      </c>
      <c r="E517" s="17">
        <v>-7.5953999999999997</v>
      </c>
      <c r="F517" s="17">
        <v>-10.731999999999999</v>
      </c>
      <c r="G517" s="17">
        <v>-6.3414700000000002</v>
      </c>
    </row>
    <row r="518" spans="1:7">
      <c r="A518" s="23">
        <v>257.5</v>
      </c>
      <c r="B518" s="17">
        <v>-10.315</v>
      </c>
      <c r="C518" s="22">
        <v>-13.183999999999999</v>
      </c>
      <c r="D518" s="17">
        <v>-7.5705</v>
      </c>
      <c r="E518" s="17">
        <v>-7.6718999999999999</v>
      </c>
      <c r="F518" s="17">
        <v>-11.22</v>
      </c>
      <c r="G518" s="17">
        <v>-6.3414700000000002</v>
      </c>
    </row>
    <row r="519" spans="1:7">
      <c r="A519" s="23">
        <v>258</v>
      </c>
      <c r="B519" s="17">
        <v>-10.404999999999999</v>
      </c>
      <c r="C519" s="22">
        <v>-13.146000000000001</v>
      </c>
      <c r="D519" s="17">
        <v>-7.4873000000000003</v>
      </c>
      <c r="E519" s="17">
        <v>-7.5556000000000001</v>
      </c>
      <c r="F519" s="17">
        <v>-11.22</v>
      </c>
      <c r="G519" s="17">
        <v>-6.3414700000000002</v>
      </c>
    </row>
    <row r="520" spans="1:7">
      <c r="A520" s="23">
        <v>258.5</v>
      </c>
      <c r="B520" s="17">
        <v>-10.977</v>
      </c>
      <c r="C520" s="22">
        <v>-13.044</v>
      </c>
      <c r="D520" s="17">
        <v>-7.3692000000000002</v>
      </c>
      <c r="E520" s="17">
        <v>-7.4288999999999996</v>
      </c>
      <c r="F520" s="17">
        <v>-11.22</v>
      </c>
      <c r="G520" s="17">
        <v>-6.3414700000000002</v>
      </c>
    </row>
    <row r="521" spans="1:7">
      <c r="A521" s="23">
        <v>259</v>
      </c>
      <c r="B521" s="17">
        <v>-10.683999999999999</v>
      </c>
      <c r="C521" s="22">
        <v>-13.114000000000001</v>
      </c>
      <c r="D521" s="17">
        <v>-7.1588000000000003</v>
      </c>
      <c r="E521" s="17">
        <v>-7.4538000000000002</v>
      </c>
      <c r="F521" s="17">
        <v>-11.22</v>
      </c>
      <c r="G521" s="17">
        <v>-6.3414700000000002</v>
      </c>
    </row>
    <row r="522" spans="1:7">
      <c r="A522" s="23">
        <v>259.5</v>
      </c>
      <c r="B522" s="17">
        <v>-10.488</v>
      </c>
      <c r="C522" s="22">
        <v>-13.25</v>
      </c>
      <c r="D522" s="17">
        <v>-7.1802000000000001</v>
      </c>
      <c r="E522" s="17">
        <v>-7.4086999999999996</v>
      </c>
      <c r="F522" s="17">
        <v>-11.22</v>
      </c>
      <c r="G522" s="17">
        <v>-6.3414700000000002</v>
      </c>
    </row>
    <row r="523" spans="1:7">
      <c r="A523" s="23">
        <v>260</v>
      </c>
      <c r="B523" s="17">
        <v>-10.837999999999999</v>
      </c>
      <c r="C523" s="22">
        <v>-12.99</v>
      </c>
      <c r="D523" s="17">
        <v>-7.2611999999999997</v>
      </c>
      <c r="E523" s="17">
        <v>-7.3723999999999998</v>
      </c>
      <c r="F523" s="17">
        <v>-11.22</v>
      </c>
      <c r="G523" s="17">
        <v>-6.3414700000000002</v>
      </c>
    </row>
    <row r="524" spans="1:7">
      <c r="A524" s="23">
        <v>260.5</v>
      </c>
      <c r="B524" s="17">
        <v>-10.851000000000001</v>
      </c>
      <c r="C524" s="22">
        <v>-13.029</v>
      </c>
      <c r="D524" s="17">
        <v>-7.2656000000000001</v>
      </c>
      <c r="E524" s="17">
        <v>-7.4573999999999998</v>
      </c>
      <c r="F524" s="17">
        <v>-10.731999999999999</v>
      </c>
      <c r="G524" s="17">
        <v>-6.3414700000000002</v>
      </c>
    </row>
    <row r="525" spans="1:7">
      <c r="A525" s="23">
        <v>261</v>
      </c>
      <c r="B525" s="17">
        <v>-10.523</v>
      </c>
      <c r="C525" s="22">
        <v>-13.131</v>
      </c>
      <c r="D525" s="17">
        <v>-7.2108999999999996</v>
      </c>
      <c r="E525" s="17">
        <v>-7.3708</v>
      </c>
      <c r="F525" s="17">
        <v>-11.22</v>
      </c>
      <c r="G525" s="17">
        <v>-6.3414700000000002</v>
      </c>
    </row>
    <row r="526" spans="1:7">
      <c r="A526" s="23">
        <v>261.5</v>
      </c>
      <c r="B526" s="17">
        <v>-10.518000000000001</v>
      </c>
      <c r="C526" s="22">
        <v>-13.227</v>
      </c>
      <c r="D526" s="17">
        <v>-7.1039000000000003</v>
      </c>
      <c r="E526" s="17">
        <v>-7.3822999999999999</v>
      </c>
      <c r="F526" s="17">
        <v>-11.22</v>
      </c>
      <c r="G526" s="17">
        <v>-5.8536599999999996</v>
      </c>
    </row>
    <row r="527" spans="1:7">
      <c r="A527" s="23">
        <v>262</v>
      </c>
      <c r="B527" s="17">
        <v>-10.794</v>
      </c>
      <c r="C527" s="22">
        <v>-13.26</v>
      </c>
      <c r="D527" s="17">
        <v>-7.0397999999999996</v>
      </c>
      <c r="E527" s="17">
        <v>-7.3569000000000004</v>
      </c>
      <c r="F527" s="17">
        <v>-11.22</v>
      </c>
      <c r="G527" s="17">
        <v>-6.3414700000000002</v>
      </c>
    </row>
    <row r="528" spans="1:7">
      <c r="A528" s="23">
        <v>262.5</v>
      </c>
      <c r="B528" s="17">
        <v>-10.977</v>
      </c>
      <c r="C528" s="22">
        <v>-13.138999999999999</v>
      </c>
      <c r="D528" s="17">
        <v>-9.8404000000000007</v>
      </c>
      <c r="E528" s="17">
        <v>-7.3731999999999998</v>
      </c>
      <c r="F528" s="17">
        <v>-10.731999999999999</v>
      </c>
      <c r="G528" s="17">
        <v>-6.3414700000000002</v>
      </c>
    </row>
    <row r="529" spans="1:7">
      <c r="A529" s="23">
        <v>263</v>
      </c>
      <c r="B529" s="17">
        <v>-11.257999999999999</v>
      </c>
      <c r="C529" s="22">
        <v>-13.25</v>
      </c>
      <c r="D529" s="17">
        <v>-8.5417000000000005</v>
      </c>
      <c r="E529" s="17">
        <v>-7.3319999999999999</v>
      </c>
      <c r="F529" s="17">
        <v>-10.731999999999999</v>
      </c>
      <c r="G529" s="17">
        <v>-6.3414700000000002</v>
      </c>
    </row>
    <row r="530" spans="1:7">
      <c r="A530" s="23">
        <v>263.5</v>
      </c>
      <c r="B530" s="17">
        <v>-11.141999999999999</v>
      </c>
      <c r="C530" s="22">
        <v>-13.186999999999999</v>
      </c>
      <c r="D530" s="17">
        <v>-7.7808000000000002</v>
      </c>
      <c r="E530" s="17">
        <v>-7.3583999999999996</v>
      </c>
      <c r="F530" s="17">
        <v>-10.731999999999999</v>
      </c>
      <c r="G530" s="17">
        <v>-5.8536599999999996</v>
      </c>
    </row>
    <row r="531" spans="1:7">
      <c r="A531" s="23">
        <v>264</v>
      </c>
      <c r="B531" s="17">
        <v>-11.201000000000001</v>
      </c>
      <c r="C531" s="22">
        <v>-13.105</v>
      </c>
      <c r="D531" s="17">
        <v>-7.4770000000000003</v>
      </c>
      <c r="E531" s="17">
        <v>-7.3616999999999999</v>
      </c>
      <c r="F531" s="17">
        <v>-10.731999999999999</v>
      </c>
      <c r="G531" s="17">
        <v>-5.8536599999999996</v>
      </c>
    </row>
    <row r="532" spans="1:7">
      <c r="A532" s="23">
        <v>264.5</v>
      </c>
      <c r="B532" s="17">
        <v>-10.765000000000001</v>
      </c>
      <c r="C532" s="22">
        <v>-13.038</v>
      </c>
      <c r="D532" s="17">
        <v>-7.2804000000000002</v>
      </c>
      <c r="E532" s="17">
        <v>-7.3487999999999998</v>
      </c>
      <c r="F532" s="17">
        <v>-10.731999999999999</v>
      </c>
      <c r="G532" s="17">
        <v>-5.8536599999999996</v>
      </c>
    </row>
    <row r="533" spans="1:7">
      <c r="A533" s="23">
        <v>265</v>
      </c>
      <c r="B533" s="17">
        <v>-10.78</v>
      </c>
      <c r="C533" s="22">
        <v>-13.281000000000001</v>
      </c>
      <c r="D533" s="17">
        <v>-7.1612999999999998</v>
      </c>
      <c r="E533" s="17">
        <v>-7.2882999999999996</v>
      </c>
      <c r="F533" s="17">
        <v>-10.731999999999999</v>
      </c>
      <c r="G533" s="17">
        <v>-5.8536599999999996</v>
      </c>
    </row>
    <row r="534" spans="1:7">
      <c r="A534" s="23">
        <v>265.5</v>
      </c>
      <c r="B534" s="17">
        <v>-10.462999999999999</v>
      </c>
      <c r="C534" s="22">
        <v>-13.151</v>
      </c>
      <c r="D534" s="17">
        <v>-6.9596999999999998</v>
      </c>
      <c r="E534" s="17">
        <v>-7.3339999999999996</v>
      </c>
      <c r="F534" s="17">
        <v>-11.22</v>
      </c>
      <c r="G534" s="17">
        <v>-5.8536599999999996</v>
      </c>
    </row>
    <row r="535" spans="1:7">
      <c r="A535" s="23">
        <v>266</v>
      </c>
      <c r="B535" s="17">
        <v>-10.471</v>
      </c>
      <c r="C535" s="22">
        <v>-13.077999999999999</v>
      </c>
      <c r="D535" s="17">
        <v>-8.2348999999999997</v>
      </c>
      <c r="E535" s="17">
        <v>-7.3093000000000004</v>
      </c>
      <c r="F535" s="17">
        <v>-10.731999999999999</v>
      </c>
      <c r="G535" s="17">
        <v>-5.8536599999999996</v>
      </c>
    </row>
    <row r="536" spans="1:7">
      <c r="A536" s="23">
        <v>266.5</v>
      </c>
      <c r="B536" s="17">
        <v>-10.831</v>
      </c>
      <c r="C536" s="22">
        <v>-13.082000000000001</v>
      </c>
      <c r="D536" s="17">
        <v>-7.6310000000000002</v>
      </c>
      <c r="E536" s="17">
        <v>-7.2728000000000002</v>
      </c>
      <c r="F536" s="17">
        <v>-10.731999999999999</v>
      </c>
      <c r="G536" s="17">
        <v>-5.8536599999999996</v>
      </c>
    </row>
    <row r="537" spans="1:7">
      <c r="A537" s="23">
        <v>267</v>
      </c>
      <c r="B537" s="17">
        <v>-10.792999999999999</v>
      </c>
      <c r="C537" s="22">
        <v>-13.218999999999999</v>
      </c>
      <c r="D537" s="17">
        <v>-7.3624000000000001</v>
      </c>
      <c r="E537" s="17">
        <v>-7.2290000000000001</v>
      </c>
      <c r="F537" s="17">
        <v>-10.731999999999999</v>
      </c>
      <c r="G537" s="17">
        <v>-5.8536599999999996</v>
      </c>
    </row>
    <row r="538" spans="1:7">
      <c r="A538" s="23">
        <v>267.5</v>
      </c>
      <c r="B538" s="17">
        <v>-10.458</v>
      </c>
      <c r="C538" s="22">
        <v>-13.153</v>
      </c>
      <c r="D538" s="17">
        <v>-7.1538000000000004</v>
      </c>
      <c r="E538" s="17">
        <v>-7.2249999999999996</v>
      </c>
      <c r="F538" s="17">
        <v>-10.731999999999999</v>
      </c>
      <c r="G538" s="17">
        <v>-5.8536599999999996</v>
      </c>
    </row>
    <row r="539" spans="1:7">
      <c r="A539" s="23">
        <v>268</v>
      </c>
      <c r="B539" s="17">
        <v>-10.682</v>
      </c>
      <c r="C539" s="22">
        <v>-13.233000000000001</v>
      </c>
      <c r="D539" s="17">
        <v>-8.0068000000000001</v>
      </c>
      <c r="E539" s="17">
        <v>-7.1540999999999997</v>
      </c>
      <c r="F539" s="17">
        <v>-10.731999999999999</v>
      </c>
      <c r="G539" s="17">
        <v>-5.8536599999999996</v>
      </c>
    </row>
    <row r="540" spans="1:7">
      <c r="A540" s="23">
        <v>268.5</v>
      </c>
      <c r="B540" s="17">
        <v>-10.525</v>
      </c>
      <c r="C540" s="22">
        <v>-13.209</v>
      </c>
      <c r="D540" s="17">
        <v>-7.4115000000000002</v>
      </c>
      <c r="E540" s="17">
        <v>-7.1990999999999996</v>
      </c>
      <c r="F540" s="17">
        <v>-10.731999999999999</v>
      </c>
      <c r="G540" s="17">
        <v>-5.8536599999999996</v>
      </c>
    </row>
    <row r="541" spans="1:7">
      <c r="A541" s="23">
        <v>269</v>
      </c>
      <c r="B541" s="17">
        <v>-10.468999999999999</v>
      </c>
      <c r="C541" s="22">
        <v>-12.955</v>
      </c>
      <c r="D541" s="17">
        <v>-7.2519</v>
      </c>
      <c r="E541" s="17">
        <v>-7.1614000000000004</v>
      </c>
      <c r="F541" s="17">
        <v>-10.731999999999999</v>
      </c>
      <c r="G541" s="17">
        <v>-5.8536599999999996</v>
      </c>
    </row>
    <row r="542" spans="1:7">
      <c r="A542" s="23">
        <v>269.5</v>
      </c>
      <c r="B542" s="17">
        <v>-11.256</v>
      </c>
      <c r="C542" s="22">
        <v>-13.106</v>
      </c>
      <c r="D542" s="17">
        <v>-7.0281000000000002</v>
      </c>
      <c r="E542" s="17">
        <v>-7.1614000000000004</v>
      </c>
      <c r="F542" s="17">
        <v>-10.731999999999999</v>
      </c>
      <c r="G542" s="17">
        <v>-5.8536599999999996</v>
      </c>
    </row>
    <row r="543" spans="1:7">
      <c r="A543" s="23">
        <v>270</v>
      </c>
      <c r="B543" s="17">
        <v>-11.313000000000001</v>
      </c>
      <c r="C543" s="22">
        <v>-12.952999999999999</v>
      </c>
      <c r="D543" s="17">
        <v>-10.804</v>
      </c>
      <c r="E543" s="17">
        <v>-7.1548999999999996</v>
      </c>
      <c r="F543" s="17">
        <v>-10.731999999999999</v>
      </c>
      <c r="G543" s="17">
        <v>-5.8536599999999996</v>
      </c>
    </row>
    <row r="544" spans="1:7">
      <c r="A544" s="23">
        <v>270.5</v>
      </c>
      <c r="B544" s="17">
        <v>-10.914999999999999</v>
      </c>
      <c r="C544" s="22">
        <v>-13.051</v>
      </c>
      <c r="D544" s="17">
        <v>-8.7406000000000006</v>
      </c>
      <c r="E544" s="17">
        <v>-7.1345999999999998</v>
      </c>
      <c r="F544" s="17">
        <v>-10.731999999999999</v>
      </c>
      <c r="G544" s="17">
        <v>-5.8536599999999996</v>
      </c>
    </row>
    <row r="545" spans="1:7">
      <c r="A545" s="23">
        <v>271</v>
      </c>
      <c r="B545" s="17">
        <v>-11.185</v>
      </c>
      <c r="C545" s="22">
        <v>-13.067</v>
      </c>
      <c r="D545" s="17">
        <v>-7.8680000000000003</v>
      </c>
      <c r="E545" s="17">
        <v>-7.0467000000000004</v>
      </c>
      <c r="F545" s="17">
        <v>-10.731999999999999</v>
      </c>
      <c r="G545" s="17">
        <v>-5.8536599999999996</v>
      </c>
    </row>
    <row r="546" spans="1:7">
      <c r="A546" s="23">
        <v>271.5</v>
      </c>
      <c r="B546" s="17">
        <v>-10.731999999999999</v>
      </c>
      <c r="C546" s="22">
        <v>-13.112</v>
      </c>
      <c r="D546" s="17">
        <v>-7.1924000000000001</v>
      </c>
      <c r="E546" s="17">
        <v>-7.0015999999999998</v>
      </c>
      <c r="F546" s="17">
        <v>-10.731999999999999</v>
      </c>
      <c r="G546" s="17">
        <v>-5.8536599999999996</v>
      </c>
    </row>
    <row r="547" spans="1:7">
      <c r="A547" s="23">
        <v>272</v>
      </c>
      <c r="B547" s="17">
        <v>-10.45</v>
      </c>
      <c r="C547" s="22">
        <v>-13.375</v>
      </c>
      <c r="D547" s="17">
        <v>-6.9824000000000002</v>
      </c>
      <c r="E547" s="17">
        <v>-7.0102000000000002</v>
      </c>
      <c r="F547" s="17">
        <v>-10.731999999999999</v>
      </c>
      <c r="G547" s="17">
        <v>-5.8536599999999996</v>
      </c>
    </row>
    <row r="548" spans="1:7">
      <c r="A548" s="23">
        <v>272.5</v>
      </c>
      <c r="B548" s="17">
        <v>-10.516</v>
      </c>
      <c r="C548" s="22">
        <v>-13.286</v>
      </c>
      <c r="D548" s="17">
        <v>-6.7979000000000003</v>
      </c>
      <c r="E548" s="17">
        <v>-7.0328999999999997</v>
      </c>
      <c r="F548" s="17">
        <v>-10.731999999999999</v>
      </c>
      <c r="G548" s="17">
        <v>-5.3658599999999996</v>
      </c>
    </row>
    <row r="549" spans="1:7">
      <c r="A549" s="23">
        <v>273</v>
      </c>
      <c r="B549" s="17">
        <v>-10.387</v>
      </c>
      <c r="C549" s="22">
        <v>-13.297000000000001</v>
      </c>
      <c r="D549" s="17">
        <v>-6.5868000000000002</v>
      </c>
      <c r="E549" s="17">
        <v>-6.9905999999999997</v>
      </c>
      <c r="F549" s="17">
        <v>-10.731999999999999</v>
      </c>
      <c r="G549" s="17">
        <v>-5.8536599999999996</v>
      </c>
    </row>
    <row r="550" spans="1:7">
      <c r="A550" s="23">
        <v>273.5</v>
      </c>
      <c r="B550" s="17">
        <v>-10.565</v>
      </c>
      <c r="C550" s="22">
        <v>-13.335000000000001</v>
      </c>
      <c r="D550" s="17">
        <v>-6.4797000000000002</v>
      </c>
      <c r="E550" s="17">
        <v>-6.9348000000000001</v>
      </c>
      <c r="F550" s="17">
        <v>-10.731999999999999</v>
      </c>
      <c r="G550" s="17">
        <v>-5.3658599999999996</v>
      </c>
    </row>
    <row r="551" spans="1:7">
      <c r="A551" s="23">
        <v>274</v>
      </c>
      <c r="B551" s="17">
        <v>-10.834</v>
      </c>
      <c r="C551" s="22">
        <v>-13.079000000000001</v>
      </c>
      <c r="D551" s="17">
        <v>-6.4443999999999999</v>
      </c>
      <c r="E551" s="17">
        <v>-6.9851000000000001</v>
      </c>
      <c r="F551" s="17">
        <v>-10.731999999999999</v>
      </c>
      <c r="G551" s="17">
        <v>-5.8536599999999996</v>
      </c>
    </row>
    <row r="552" spans="1:7">
      <c r="A552" s="23">
        <v>274.5</v>
      </c>
      <c r="B552" s="17">
        <v>-10.835000000000001</v>
      </c>
      <c r="C552" s="22">
        <v>-13.086</v>
      </c>
      <c r="D552" s="17">
        <v>-6.9606000000000003</v>
      </c>
      <c r="E552" s="17">
        <v>-6.9715999999999996</v>
      </c>
      <c r="F552" s="17">
        <v>-10.731999999999999</v>
      </c>
      <c r="G552" s="17">
        <v>-5.8536599999999996</v>
      </c>
    </row>
    <row r="553" spans="1:7">
      <c r="A553" s="23">
        <v>275</v>
      </c>
      <c r="B553" s="17">
        <v>-10.808999999999999</v>
      </c>
      <c r="C553" s="22">
        <v>-13.1</v>
      </c>
      <c r="D553" s="17">
        <v>-6.7797000000000001</v>
      </c>
      <c r="E553" s="17">
        <v>-6.9962999999999997</v>
      </c>
      <c r="F553" s="17">
        <v>-10.731999999999999</v>
      </c>
      <c r="G553" s="17">
        <v>-5.3658599999999996</v>
      </c>
    </row>
    <row r="554" spans="1:7">
      <c r="A554" s="23">
        <v>275.5</v>
      </c>
      <c r="B554" s="17">
        <v>-10.397</v>
      </c>
      <c r="C554" s="22">
        <v>-12.976000000000001</v>
      </c>
      <c r="D554" s="17">
        <v>-6.5854999999999997</v>
      </c>
      <c r="E554" s="17">
        <v>-6.9410999999999996</v>
      </c>
      <c r="F554" s="17">
        <v>-10.731999999999999</v>
      </c>
      <c r="G554" s="17">
        <v>-5.3658599999999996</v>
      </c>
    </row>
    <row r="555" spans="1:7">
      <c r="A555" s="23">
        <v>276</v>
      </c>
      <c r="B555" s="17">
        <v>-10.489000000000001</v>
      </c>
      <c r="C555" s="22">
        <v>-13.022</v>
      </c>
      <c r="D555" s="17">
        <v>-7.6146000000000003</v>
      </c>
      <c r="E555" s="17">
        <v>-6.9535999999999998</v>
      </c>
      <c r="F555" s="17">
        <v>-10.731999999999999</v>
      </c>
      <c r="G555" s="17">
        <v>-5.3658599999999996</v>
      </c>
    </row>
    <row r="556" spans="1:7">
      <c r="A556" s="23">
        <v>276.5</v>
      </c>
      <c r="B556" s="17">
        <v>-10.36</v>
      </c>
      <c r="C556" s="22">
        <v>-13.048</v>
      </c>
      <c r="D556" s="17">
        <v>-7.0564</v>
      </c>
      <c r="E556" s="17">
        <v>-6.9913999999999996</v>
      </c>
      <c r="F556" s="17">
        <v>-10.731999999999999</v>
      </c>
      <c r="G556" s="17">
        <v>-5.3658599999999996</v>
      </c>
    </row>
    <row r="557" spans="1:7">
      <c r="A557" s="23">
        <v>277</v>
      </c>
      <c r="B557" s="17">
        <v>-10.327</v>
      </c>
      <c r="C557" s="22">
        <v>-13.214</v>
      </c>
      <c r="D557" s="17">
        <v>-6.7096999999999998</v>
      </c>
      <c r="E557" s="17">
        <v>-6.8853999999999997</v>
      </c>
      <c r="F557" s="17">
        <v>-10.731999999999999</v>
      </c>
      <c r="G557" s="17">
        <v>-5.3658599999999996</v>
      </c>
    </row>
    <row r="558" spans="1:7">
      <c r="A558" s="23">
        <v>277.5</v>
      </c>
      <c r="B558" s="17">
        <v>-10.542</v>
      </c>
      <c r="C558" s="22">
        <v>-13.202999999999999</v>
      </c>
      <c r="D558" s="17">
        <v>-6.3522999999999996</v>
      </c>
      <c r="E558" s="17">
        <v>-6.8874000000000004</v>
      </c>
      <c r="F558" s="17">
        <v>-10.731999999999999</v>
      </c>
      <c r="G558" s="17">
        <v>-5.3658599999999996</v>
      </c>
    </row>
    <row r="559" spans="1:7">
      <c r="A559" s="23">
        <v>278</v>
      </c>
      <c r="B559" s="17">
        <v>-10.420999999999999</v>
      </c>
      <c r="C559" s="22">
        <v>-13.236000000000001</v>
      </c>
      <c r="D559" s="17">
        <v>-6.2881</v>
      </c>
      <c r="E559" s="17">
        <v>-6.8535000000000004</v>
      </c>
      <c r="F559" s="17">
        <v>-10.731999999999999</v>
      </c>
      <c r="G559" s="17">
        <v>-5.3658599999999996</v>
      </c>
    </row>
    <row r="560" spans="1:7">
      <c r="A560" s="23">
        <v>278.5</v>
      </c>
      <c r="B560" s="17">
        <v>-10.82</v>
      </c>
      <c r="C560" s="22">
        <v>-13.172000000000001</v>
      </c>
      <c r="D560" s="17">
        <v>-6.2253999999999996</v>
      </c>
      <c r="E560" s="17">
        <v>-6.9318</v>
      </c>
      <c r="F560" s="17">
        <v>-10.731999999999999</v>
      </c>
      <c r="G560" s="17">
        <v>-5.3658599999999996</v>
      </c>
    </row>
    <row r="561" spans="1:7">
      <c r="A561" s="23">
        <v>279</v>
      </c>
      <c r="B561" s="17">
        <v>-11.384</v>
      </c>
      <c r="C561" s="22">
        <v>-13.255000000000001</v>
      </c>
      <c r="D561" s="17">
        <v>-6.1555999999999997</v>
      </c>
      <c r="E561" s="17">
        <v>-6.9036999999999997</v>
      </c>
      <c r="F561" s="17">
        <v>-10.731999999999999</v>
      </c>
      <c r="G561" s="17">
        <v>-5.3658599999999996</v>
      </c>
    </row>
    <row r="562" spans="1:7">
      <c r="A562" s="23">
        <v>279.5</v>
      </c>
      <c r="B562" s="17">
        <v>-10.678000000000001</v>
      </c>
      <c r="C562" s="22">
        <v>-13.222</v>
      </c>
      <c r="D562" s="17">
        <v>-6.2656999999999998</v>
      </c>
      <c r="E562" s="17">
        <v>-6.8506999999999998</v>
      </c>
      <c r="F562" s="17">
        <v>-10.731999999999999</v>
      </c>
      <c r="G562" s="17">
        <v>-5.3658599999999996</v>
      </c>
    </row>
    <row r="563" spans="1:7">
      <c r="A563" s="23">
        <v>280</v>
      </c>
      <c r="B563" s="17">
        <v>-10.593999999999999</v>
      </c>
      <c r="C563" s="22">
        <v>-13.167999999999999</v>
      </c>
      <c r="D563" s="17">
        <v>-5.9981999999999998</v>
      </c>
      <c r="E563" s="17">
        <v>-6.7666000000000004</v>
      </c>
      <c r="F563" s="17">
        <v>-10.731999999999999</v>
      </c>
      <c r="G563" s="17">
        <v>-5.3658599999999996</v>
      </c>
    </row>
    <row r="564" spans="1:7">
      <c r="A564" s="23">
        <v>280.5</v>
      </c>
      <c r="B564" s="17">
        <v>-10.628</v>
      </c>
      <c r="C564" s="22">
        <v>-13.05</v>
      </c>
      <c r="D564" s="17">
        <v>-6.0453000000000001</v>
      </c>
      <c r="E564" s="17">
        <v>-6.7773000000000003</v>
      </c>
      <c r="F564" s="17">
        <v>-10.731999999999999</v>
      </c>
      <c r="G564" s="17">
        <v>-5.3658599999999996</v>
      </c>
    </row>
    <row r="565" spans="1:7">
      <c r="A565" s="23">
        <v>281</v>
      </c>
      <c r="B565" s="17">
        <v>-11.365</v>
      </c>
      <c r="C565" s="22">
        <v>-13.294</v>
      </c>
      <c r="D565" s="17">
        <v>-6.0636000000000001</v>
      </c>
      <c r="E565" s="17">
        <v>-6.726</v>
      </c>
      <c r="F565" s="17">
        <v>-10.244</v>
      </c>
      <c r="G565" s="17">
        <v>-5.3658599999999996</v>
      </c>
    </row>
    <row r="566" spans="1:7">
      <c r="A566" s="23">
        <v>281.5</v>
      </c>
      <c r="B566" s="17">
        <v>-11.138</v>
      </c>
      <c r="C566" s="22">
        <v>-13.122999999999999</v>
      </c>
      <c r="D566" s="17">
        <v>-6.0057999999999998</v>
      </c>
      <c r="E566" s="17">
        <v>-6.8670999999999998</v>
      </c>
      <c r="F566" s="17">
        <v>-10.731999999999999</v>
      </c>
      <c r="G566" s="17">
        <v>-5.3658599999999996</v>
      </c>
    </row>
    <row r="567" spans="1:7">
      <c r="A567" s="23">
        <v>282</v>
      </c>
      <c r="B567" s="17">
        <v>-11.196</v>
      </c>
      <c r="C567" s="22">
        <v>-13.022</v>
      </c>
      <c r="D567" s="17">
        <v>-7.0696000000000003</v>
      </c>
      <c r="E567" s="17">
        <v>-6.7622999999999998</v>
      </c>
      <c r="F567" s="17">
        <v>-10.731999999999999</v>
      </c>
      <c r="G567" s="17">
        <v>-5.3658599999999996</v>
      </c>
    </row>
    <row r="568" spans="1:7">
      <c r="A568" s="23">
        <v>282.5</v>
      </c>
      <c r="B568" s="17">
        <v>-11.194000000000001</v>
      </c>
      <c r="C568" s="22">
        <v>-13.209</v>
      </c>
      <c r="D568" s="17">
        <v>-6.4207999999999998</v>
      </c>
      <c r="E568" s="17">
        <v>-6.8265000000000002</v>
      </c>
      <c r="F568" s="17">
        <v>-10.244</v>
      </c>
      <c r="G568" s="17">
        <v>-5.3658599999999996</v>
      </c>
    </row>
    <row r="569" spans="1:7">
      <c r="A569" s="23">
        <v>283</v>
      </c>
      <c r="B569" s="17">
        <v>-11.472</v>
      </c>
      <c r="C569" s="22">
        <v>-13.46</v>
      </c>
      <c r="D569" s="17">
        <v>-6.2412000000000001</v>
      </c>
      <c r="E569" s="17">
        <v>-6.7196999999999996</v>
      </c>
      <c r="F569" s="17">
        <v>-10.731999999999999</v>
      </c>
      <c r="G569" s="17">
        <v>-4.87805</v>
      </c>
    </row>
    <row r="570" spans="1:7">
      <c r="A570" s="23">
        <v>283.5</v>
      </c>
      <c r="B570" s="17">
        <v>-11.243</v>
      </c>
      <c r="C570" s="22">
        <v>-13.381</v>
      </c>
      <c r="D570" s="17">
        <v>-6.1670999999999996</v>
      </c>
      <c r="E570" s="17">
        <v>-6.7214999999999998</v>
      </c>
      <c r="F570" s="17">
        <v>-10.731999999999999</v>
      </c>
      <c r="G570" s="17">
        <v>-5.3658599999999996</v>
      </c>
    </row>
    <row r="571" spans="1:7">
      <c r="A571" s="23">
        <v>284</v>
      </c>
      <c r="B571" s="17">
        <v>-11.694000000000001</v>
      </c>
      <c r="C571" s="22">
        <v>-13.282</v>
      </c>
      <c r="D571" s="17">
        <v>-5.9615</v>
      </c>
      <c r="E571" s="17">
        <v>-6.6687000000000003</v>
      </c>
      <c r="F571" s="17">
        <v>-10.244</v>
      </c>
      <c r="G571" s="17">
        <v>-4.87805</v>
      </c>
    </row>
    <row r="572" spans="1:7">
      <c r="A572" s="23">
        <v>284.5</v>
      </c>
      <c r="B572" s="17">
        <v>-11.061</v>
      </c>
      <c r="C572" s="22">
        <v>-13.25</v>
      </c>
      <c r="D572" s="17">
        <v>-5.8495999999999997</v>
      </c>
      <c r="E572" s="17">
        <v>-6.6692</v>
      </c>
      <c r="F572" s="17">
        <v>-10.244</v>
      </c>
      <c r="G572" s="17">
        <v>-5.3658599999999996</v>
      </c>
    </row>
    <row r="573" spans="1:7">
      <c r="A573" s="23">
        <v>285</v>
      </c>
      <c r="B573" s="17">
        <v>-11.936</v>
      </c>
      <c r="C573" s="22">
        <v>-13.308999999999999</v>
      </c>
      <c r="D573" s="17">
        <v>-8.3569999999999993</v>
      </c>
      <c r="E573" s="17">
        <v>-6.7381000000000002</v>
      </c>
      <c r="F573" s="17">
        <v>-10.731999999999999</v>
      </c>
      <c r="G573" s="17">
        <v>-4.87805</v>
      </c>
    </row>
    <row r="574" spans="1:7">
      <c r="A574" s="23">
        <v>285.5</v>
      </c>
      <c r="B574" s="17">
        <v>-11.382999999999999</v>
      </c>
      <c r="C574" s="22">
        <v>-13.21</v>
      </c>
      <c r="D574" s="17">
        <v>-7.1382000000000003</v>
      </c>
      <c r="E574" s="17">
        <v>-6.6974</v>
      </c>
      <c r="F574" s="17">
        <v>-10.244</v>
      </c>
      <c r="G574" s="17">
        <v>-4.87805</v>
      </c>
    </row>
    <row r="575" spans="1:7">
      <c r="A575" s="23">
        <v>286</v>
      </c>
      <c r="B575" s="17">
        <v>-11.169</v>
      </c>
      <c r="C575" s="22">
        <v>-13.115</v>
      </c>
      <c r="D575" s="17">
        <v>-6.4722</v>
      </c>
      <c r="E575" s="17">
        <v>-6.6635</v>
      </c>
      <c r="F575" s="17">
        <v>-10.244</v>
      </c>
      <c r="G575" s="17">
        <v>-4.87805</v>
      </c>
    </row>
    <row r="576" spans="1:7">
      <c r="A576" s="23">
        <v>286.5</v>
      </c>
      <c r="B576" s="17">
        <v>-11.395</v>
      </c>
      <c r="C576" s="22">
        <v>-13.081</v>
      </c>
      <c r="D576" s="17">
        <v>-6.1136999999999997</v>
      </c>
      <c r="E576" s="17">
        <v>-6.6094999999999997</v>
      </c>
      <c r="F576" s="17">
        <v>-10.244</v>
      </c>
      <c r="G576" s="17">
        <v>-4.87805</v>
      </c>
    </row>
    <row r="577" spans="1:7">
      <c r="A577" s="23">
        <v>287</v>
      </c>
      <c r="B577" s="17">
        <v>-11.356999999999999</v>
      </c>
      <c r="C577" s="22">
        <v>-12.941000000000001</v>
      </c>
      <c r="D577" s="17">
        <v>-7.3661000000000003</v>
      </c>
      <c r="E577" s="17">
        <v>-6.6454000000000004</v>
      </c>
      <c r="F577" s="17">
        <v>-10.244</v>
      </c>
      <c r="G577" s="17">
        <v>-4.87805</v>
      </c>
    </row>
    <row r="578" spans="1:7">
      <c r="A578" s="23">
        <v>287.5</v>
      </c>
      <c r="B578" s="17">
        <v>-11.004</v>
      </c>
      <c r="C578" s="22">
        <v>-12.829000000000001</v>
      </c>
      <c r="D578" s="17">
        <v>-6.6749999999999998</v>
      </c>
      <c r="E578" s="17">
        <v>-6.6158999999999999</v>
      </c>
      <c r="F578" s="17">
        <v>-10.244</v>
      </c>
      <c r="G578" s="17">
        <v>-4.87805</v>
      </c>
    </row>
    <row r="579" spans="1:7">
      <c r="A579" s="23">
        <v>288</v>
      </c>
      <c r="B579" s="17">
        <v>-11.122999999999999</v>
      </c>
      <c r="C579" s="22">
        <v>-13.013</v>
      </c>
      <c r="D579" s="17">
        <v>-6.1487999999999996</v>
      </c>
      <c r="E579" s="17">
        <v>-6.6478000000000002</v>
      </c>
      <c r="F579" s="17">
        <v>-10.731999999999999</v>
      </c>
      <c r="G579" s="17">
        <v>-4.87805</v>
      </c>
    </row>
    <row r="580" spans="1:7">
      <c r="A580" s="23">
        <v>288.5</v>
      </c>
      <c r="B580" s="17">
        <v>-10.709</v>
      </c>
      <c r="C580" s="22">
        <v>-12.84</v>
      </c>
      <c r="D580" s="17">
        <v>-5.8319999999999999</v>
      </c>
      <c r="E580" s="17">
        <v>-6.6430999999999996</v>
      </c>
      <c r="F580" s="17">
        <v>-10.244</v>
      </c>
      <c r="G580" s="17">
        <v>-4.87805</v>
      </c>
    </row>
    <row r="581" spans="1:7">
      <c r="A581" s="23">
        <v>289</v>
      </c>
      <c r="B581" s="17">
        <v>-10.663</v>
      </c>
      <c r="C581" s="22">
        <v>-12.832000000000001</v>
      </c>
      <c r="D581" s="17">
        <v>-5.7689000000000004</v>
      </c>
      <c r="E581" s="17">
        <v>-6.6048999999999998</v>
      </c>
      <c r="F581" s="17">
        <v>-10.244</v>
      </c>
      <c r="G581" s="17">
        <v>-4.87805</v>
      </c>
    </row>
    <row r="582" spans="1:7">
      <c r="A582" s="23">
        <v>289.5</v>
      </c>
      <c r="B582" s="17">
        <v>-10.625999999999999</v>
      </c>
      <c r="C582" s="22">
        <v>-12.978999999999999</v>
      </c>
      <c r="D582" s="17">
        <v>-5.6311</v>
      </c>
      <c r="E582" s="17">
        <v>-6.5614999999999997</v>
      </c>
      <c r="F582" s="17">
        <v>-10.244</v>
      </c>
      <c r="G582" s="17">
        <v>-4.87805</v>
      </c>
    </row>
    <row r="583" spans="1:7">
      <c r="A583" s="23">
        <v>290</v>
      </c>
      <c r="B583" s="17">
        <v>-10.712</v>
      </c>
      <c r="C583" s="22">
        <v>-13.13</v>
      </c>
      <c r="D583" s="17">
        <v>-5.5284000000000004</v>
      </c>
      <c r="E583" s="17">
        <v>-6.5442</v>
      </c>
      <c r="F583" s="17">
        <v>-10.731999999999999</v>
      </c>
      <c r="G583" s="17">
        <v>-4.87805</v>
      </c>
    </row>
    <row r="584" spans="1:7">
      <c r="A584" s="23">
        <v>290.5</v>
      </c>
      <c r="B584" s="17">
        <v>-11.311</v>
      </c>
      <c r="C584" s="22">
        <v>-13.084</v>
      </c>
      <c r="D584" s="17">
        <v>-5.4922000000000004</v>
      </c>
      <c r="E584" s="17">
        <v>-6.5458999999999996</v>
      </c>
      <c r="F584" s="17">
        <v>-10.244</v>
      </c>
      <c r="G584" s="17">
        <v>-4.87805</v>
      </c>
    </row>
    <row r="585" spans="1:7">
      <c r="A585" s="23">
        <v>291</v>
      </c>
      <c r="B585" s="17">
        <v>-10.88</v>
      </c>
      <c r="C585" s="22">
        <v>-13.013999999999999</v>
      </c>
      <c r="D585" s="17">
        <v>-5.5997000000000003</v>
      </c>
      <c r="E585" s="17">
        <v>-6.5320999999999998</v>
      </c>
      <c r="F585" s="17">
        <v>-10.244</v>
      </c>
      <c r="G585" s="17">
        <v>-4.87805</v>
      </c>
    </row>
    <row r="586" spans="1:7">
      <c r="A586" s="23">
        <v>291.5</v>
      </c>
      <c r="B586" s="17">
        <v>-10.497</v>
      </c>
      <c r="C586" s="22">
        <v>-12.904</v>
      </c>
      <c r="D586" s="17">
        <v>-5.5849000000000002</v>
      </c>
      <c r="E586" s="17">
        <v>-6.5739999999999998</v>
      </c>
      <c r="F586" s="17">
        <v>-10.244</v>
      </c>
      <c r="G586" s="17">
        <v>-4.87805</v>
      </c>
    </row>
    <row r="587" spans="1:7">
      <c r="A587" s="23">
        <v>292</v>
      </c>
      <c r="B587" s="17">
        <v>-10.382</v>
      </c>
      <c r="C587" s="22">
        <v>-13.013999999999999</v>
      </c>
      <c r="D587" s="17">
        <v>-5.5917000000000003</v>
      </c>
      <c r="E587" s="17">
        <v>-6.6346999999999996</v>
      </c>
      <c r="F587" s="17">
        <v>-10.244</v>
      </c>
      <c r="G587" s="17">
        <v>-4.87805</v>
      </c>
    </row>
    <row r="588" spans="1:7">
      <c r="A588" s="23">
        <v>292.5</v>
      </c>
      <c r="B588" s="17">
        <v>-10.587999999999999</v>
      </c>
      <c r="C588" s="22">
        <v>-13.023999999999999</v>
      </c>
      <c r="D588" s="17">
        <v>-5.6569000000000003</v>
      </c>
      <c r="E588" s="17">
        <v>-6.5454999999999997</v>
      </c>
      <c r="F588" s="17">
        <v>-10.244</v>
      </c>
      <c r="G588" s="17">
        <v>-4.87805</v>
      </c>
    </row>
    <row r="589" spans="1:7">
      <c r="A589" s="23">
        <v>293</v>
      </c>
      <c r="B589" s="17">
        <v>-10.702</v>
      </c>
      <c r="C589" s="22">
        <v>-13.148</v>
      </c>
      <c r="D589" s="17">
        <v>-5.5507</v>
      </c>
      <c r="E589" s="17">
        <v>-6.5450999999999997</v>
      </c>
      <c r="F589" s="17">
        <v>-10.244</v>
      </c>
      <c r="G589" s="17">
        <v>-4.39025</v>
      </c>
    </row>
    <row r="590" spans="1:7">
      <c r="A590" s="23">
        <v>293.5</v>
      </c>
      <c r="B590" s="17">
        <v>-10.686999999999999</v>
      </c>
      <c r="C590" s="22">
        <v>-12.965</v>
      </c>
      <c r="D590" s="17">
        <v>-6.2042000000000002</v>
      </c>
      <c r="E590" s="17">
        <v>-6.5580999999999996</v>
      </c>
      <c r="F590" s="17">
        <v>-10.244</v>
      </c>
      <c r="G590" s="17">
        <v>-4.87805</v>
      </c>
    </row>
    <row r="591" spans="1:7">
      <c r="A591" s="23">
        <v>294</v>
      </c>
      <c r="B591" s="17">
        <v>-10.853</v>
      </c>
      <c r="C591" s="22">
        <v>-13.167999999999999</v>
      </c>
      <c r="D591" s="17">
        <v>-5.6593999999999998</v>
      </c>
      <c r="E591" s="17">
        <v>-6.4752999999999998</v>
      </c>
      <c r="F591" s="17">
        <v>-10.244</v>
      </c>
      <c r="G591" s="17">
        <v>-4.87805</v>
      </c>
    </row>
    <row r="592" spans="1:7">
      <c r="A592" s="23">
        <v>294.5</v>
      </c>
      <c r="B592" s="17">
        <v>-10.868</v>
      </c>
      <c r="C592" s="22">
        <v>-13.172000000000001</v>
      </c>
      <c r="D592" s="17">
        <v>-5.5292000000000003</v>
      </c>
      <c r="E592" s="17">
        <v>-6.4344999999999999</v>
      </c>
      <c r="F592" s="17">
        <v>-10.244</v>
      </c>
      <c r="G592" s="17">
        <v>-4.39025</v>
      </c>
    </row>
    <row r="593" spans="1:7">
      <c r="A593" s="23">
        <v>295</v>
      </c>
      <c r="B593" s="17">
        <v>-10.926</v>
      </c>
      <c r="C593" s="22">
        <v>-13.041</v>
      </c>
      <c r="D593" s="17">
        <v>-5.5189000000000004</v>
      </c>
      <c r="E593" s="17">
        <v>-6.4326999999999996</v>
      </c>
      <c r="F593" s="17">
        <v>-10.244</v>
      </c>
      <c r="G593" s="17">
        <v>-4.39025</v>
      </c>
    </row>
    <row r="594" spans="1:7">
      <c r="A594" s="23">
        <v>295.5</v>
      </c>
      <c r="B594" s="17">
        <v>-11.467000000000001</v>
      </c>
      <c r="C594" s="22">
        <v>-13.119</v>
      </c>
      <c r="D594" s="17">
        <v>-5.4528999999999996</v>
      </c>
      <c r="E594" s="17">
        <v>-6.4340000000000002</v>
      </c>
      <c r="F594" s="17">
        <v>-10.244</v>
      </c>
      <c r="G594" s="17">
        <v>-4.87805</v>
      </c>
    </row>
    <row r="595" spans="1:7">
      <c r="A595" s="23">
        <v>296</v>
      </c>
      <c r="B595" s="17">
        <v>-11.21</v>
      </c>
      <c r="C595" s="22">
        <v>-13.022</v>
      </c>
      <c r="D595" s="17">
        <v>-5.3367000000000004</v>
      </c>
      <c r="E595" s="17">
        <v>-6.4542000000000002</v>
      </c>
      <c r="F595" s="17">
        <v>-10.244</v>
      </c>
      <c r="G595" s="17">
        <v>-4.39025</v>
      </c>
    </row>
    <row r="596" spans="1:7">
      <c r="A596" s="23">
        <v>296.5</v>
      </c>
      <c r="B596" s="17">
        <v>-10.996</v>
      </c>
      <c r="C596" s="22">
        <v>-12.925000000000001</v>
      </c>
      <c r="D596" s="17">
        <v>-5.2103000000000002</v>
      </c>
      <c r="E596" s="17">
        <v>-6.4352</v>
      </c>
      <c r="F596" s="17">
        <v>-10.244</v>
      </c>
      <c r="G596" s="17">
        <v>-4.39025</v>
      </c>
    </row>
    <row r="597" spans="1:7">
      <c r="A597" s="23">
        <v>297</v>
      </c>
      <c r="B597" s="17">
        <v>-10.752000000000001</v>
      </c>
      <c r="C597" s="22">
        <v>-13.04</v>
      </c>
      <c r="D597" s="17">
        <v>-5.1643999999999997</v>
      </c>
      <c r="E597" s="17">
        <v>-6.4801000000000002</v>
      </c>
      <c r="F597" s="17">
        <v>-10.244</v>
      </c>
      <c r="G597" s="17">
        <v>-4.39025</v>
      </c>
    </row>
    <row r="598" spans="1:7">
      <c r="A598" s="23">
        <v>297.5</v>
      </c>
      <c r="B598" s="17">
        <v>-11.103999999999999</v>
      </c>
      <c r="C598" s="22">
        <v>-13.000999999999999</v>
      </c>
      <c r="D598" s="17">
        <v>-5.1406999999999998</v>
      </c>
      <c r="E598" s="17">
        <v>-6.4805000000000001</v>
      </c>
      <c r="F598" s="17">
        <v>-10.244</v>
      </c>
      <c r="G598" s="17">
        <v>-4.39025</v>
      </c>
    </row>
    <row r="599" spans="1:7">
      <c r="A599" s="23">
        <v>298</v>
      </c>
      <c r="B599" s="17">
        <v>-11.986000000000001</v>
      </c>
      <c r="C599" s="22">
        <v>-12.904</v>
      </c>
      <c r="D599" s="17">
        <v>-5.1505000000000001</v>
      </c>
      <c r="E599" s="17">
        <v>-6.4504000000000001</v>
      </c>
      <c r="F599" s="17">
        <v>-10.244</v>
      </c>
      <c r="G599" s="17">
        <v>-4.39025</v>
      </c>
    </row>
    <row r="600" spans="1:7">
      <c r="A600" s="23">
        <v>298.5</v>
      </c>
      <c r="B600" s="17">
        <v>-11.532</v>
      </c>
      <c r="C600" s="22">
        <v>-12.757</v>
      </c>
      <c r="D600" s="17">
        <v>-5.1289999999999996</v>
      </c>
      <c r="E600" s="17">
        <v>-6.3897000000000004</v>
      </c>
      <c r="F600" s="17">
        <v>-10.244</v>
      </c>
      <c r="G600" s="17">
        <v>-4.39025</v>
      </c>
    </row>
    <row r="601" spans="1:7">
      <c r="A601" s="23">
        <v>299</v>
      </c>
      <c r="B601" s="17">
        <v>-11.644</v>
      </c>
      <c r="C601" s="22">
        <v>-12.926</v>
      </c>
      <c r="D601" s="17">
        <v>-4.9951999999999996</v>
      </c>
      <c r="E601" s="17">
        <v>-6.4081000000000001</v>
      </c>
      <c r="F601" s="17">
        <v>-10.244</v>
      </c>
      <c r="G601" s="17">
        <v>-4.39025</v>
      </c>
    </row>
    <row r="602" spans="1:7">
      <c r="A602" s="23">
        <v>299.5</v>
      </c>
      <c r="B602" s="17">
        <v>-11.663</v>
      </c>
      <c r="C602" s="22">
        <v>-12.885</v>
      </c>
      <c r="D602" s="17">
        <v>-5.0505000000000004</v>
      </c>
      <c r="E602" s="17">
        <v>-6.4157000000000002</v>
      </c>
      <c r="F602" s="17">
        <v>-10.244</v>
      </c>
      <c r="G602" s="17">
        <v>-4.39025</v>
      </c>
    </row>
    <row r="603" spans="1:7">
      <c r="A603" s="23">
        <v>300</v>
      </c>
      <c r="B603" s="17">
        <v>-11.257</v>
      </c>
      <c r="C603" s="22">
        <v>-12.824999999999999</v>
      </c>
      <c r="D603" s="17">
        <v>-5.0349000000000004</v>
      </c>
      <c r="E603" s="17">
        <v>-6.4962999999999997</v>
      </c>
      <c r="F603" s="17">
        <v>-10.244</v>
      </c>
      <c r="G603" s="17">
        <v>-4.39025</v>
      </c>
    </row>
    <row r="604" spans="1:7">
      <c r="A604" s="23">
        <v>300.5</v>
      </c>
      <c r="B604" s="17">
        <v>-11.058</v>
      </c>
      <c r="C604" s="22">
        <v>-12.818</v>
      </c>
      <c r="D604" s="17">
        <v>-7.9969000000000001</v>
      </c>
      <c r="E604" s="17">
        <v>-6.4550999999999998</v>
      </c>
      <c r="F604" s="17">
        <v>-10.244</v>
      </c>
      <c r="G604" s="17">
        <v>-4.39025</v>
      </c>
    </row>
    <row r="605" spans="1:7">
      <c r="A605" s="23">
        <v>301</v>
      </c>
      <c r="B605" s="17">
        <v>-10.967000000000001</v>
      </c>
      <c r="C605" s="22">
        <v>-12.726000000000001</v>
      </c>
      <c r="D605" s="17">
        <v>-6.6543000000000001</v>
      </c>
      <c r="E605" s="17">
        <v>-6.4798999999999998</v>
      </c>
      <c r="F605" s="17">
        <v>-10.244</v>
      </c>
      <c r="G605" s="17">
        <v>-4.39025</v>
      </c>
    </row>
    <row r="606" spans="1:7">
      <c r="A606" s="23">
        <v>301.5</v>
      </c>
      <c r="B606" s="17">
        <v>-11.015000000000001</v>
      </c>
      <c r="C606" s="22">
        <v>-12.653</v>
      </c>
      <c r="D606" s="17">
        <v>-5.6853999999999996</v>
      </c>
      <c r="E606" s="17">
        <v>-6.4819000000000004</v>
      </c>
      <c r="F606" s="17">
        <v>-10.244</v>
      </c>
      <c r="G606" s="17">
        <v>-3.9024399999999999</v>
      </c>
    </row>
    <row r="607" spans="1:7">
      <c r="A607" s="23">
        <v>302</v>
      </c>
      <c r="B607" s="17">
        <v>-11.349</v>
      </c>
      <c r="C607" s="22">
        <v>-12.55</v>
      </c>
      <c r="D607" s="17">
        <v>-5.3966000000000003</v>
      </c>
      <c r="E607" s="17">
        <v>-6.4560000000000004</v>
      </c>
      <c r="F607" s="17">
        <v>-10.244</v>
      </c>
      <c r="G607" s="17">
        <v>-4.39025</v>
      </c>
    </row>
    <row r="608" spans="1:7">
      <c r="A608" s="23">
        <v>302.5</v>
      </c>
      <c r="B608" s="17">
        <v>-10.725</v>
      </c>
      <c r="C608" s="22">
        <v>-12.744999999999999</v>
      </c>
      <c r="D608" s="17">
        <v>-5.1616</v>
      </c>
      <c r="E608" s="17">
        <v>-6.4241999999999999</v>
      </c>
      <c r="F608" s="17">
        <v>-10.244</v>
      </c>
      <c r="G608" s="17">
        <v>-3.9024399999999999</v>
      </c>
    </row>
    <row r="609" spans="1:7">
      <c r="A609" s="23">
        <v>303</v>
      </c>
      <c r="B609" s="17">
        <v>-10.545</v>
      </c>
      <c r="C609" s="22">
        <v>-12.59</v>
      </c>
      <c r="D609" s="17">
        <v>-5.0034999999999998</v>
      </c>
      <c r="E609" s="17">
        <v>-6.3795999999999999</v>
      </c>
      <c r="F609" s="17">
        <v>-10.244</v>
      </c>
      <c r="G609" s="17">
        <v>-3.9024399999999999</v>
      </c>
    </row>
    <row r="610" spans="1:7">
      <c r="A610" s="23">
        <v>303.5</v>
      </c>
      <c r="B610" s="17">
        <v>-11.12</v>
      </c>
      <c r="C610" s="22">
        <v>-12.486000000000001</v>
      </c>
      <c r="D610" s="17">
        <v>-4.8752000000000004</v>
      </c>
      <c r="E610" s="17">
        <v>-6.3806000000000003</v>
      </c>
      <c r="F610" s="17">
        <v>-10.244</v>
      </c>
      <c r="G610" s="17">
        <v>-3.9024399999999999</v>
      </c>
    </row>
    <row r="611" spans="1:7">
      <c r="A611" s="23">
        <v>304</v>
      </c>
      <c r="B611" s="17">
        <v>-10.705</v>
      </c>
      <c r="C611" s="22">
        <v>-12.792</v>
      </c>
      <c r="D611" s="17">
        <v>-4.9137000000000004</v>
      </c>
      <c r="E611" s="17">
        <v>-6.3597000000000001</v>
      </c>
      <c r="F611" s="17">
        <v>-10.244</v>
      </c>
      <c r="G611" s="17">
        <v>-3.9024399999999999</v>
      </c>
    </row>
    <row r="612" spans="1:7">
      <c r="A612" s="23">
        <v>304.5</v>
      </c>
      <c r="B612" s="17">
        <v>-10.849</v>
      </c>
      <c r="C612" s="22">
        <v>-12.678000000000001</v>
      </c>
      <c r="D612" s="17">
        <v>-4.9631999999999996</v>
      </c>
      <c r="E612" s="17">
        <v>-6.3216000000000001</v>
      </c>
      <c r="F612" s="17">
        <v>-10.244</v>
      </c>
      <c r="G612" s="17">
        <v>-3.9024399999999999</v>
      </c>
    </row>
    <row r="613" spans="1:7">
      <c r="A613" s="23">
        <v>305</v>
      </c>
      <c r="B613" s="17">
        <v>-10.831</v>
      </c>
      <c r="C613" s="22">
        <v>-12.81</v>
      </c>
      <c r="D613" s="17">
        <v>-4.8502000000000001</v>
      </c>
      <c r="E613" s="17">
        <v>-6.2805</v>
      </c>
      <c r="F613" s="17">
        <v>-10.244</v>
      </c>
      <c r="G613" s="17">
        <v>-3.9024399999999999</v>
      </c>
    </row>
    <row r="614" spans="1:7">
      <c r="A614" s="23">
        <v>305.5</v>
      </c>
      <c r="B614" s="17">
        <v>-10.691000000000001</v>
      </c>
      <c r="C614" s="22">
        <v>-12.895</v>
      </c>
      <c r="D614" s="17">
        <v>-5.7272999999999996</v>
      </c>
      <c r="E614" s="17">
        <v>-6.3521999999999998</v>
      </c>
      <c r="F614" s="17">
        <v>-10.244</v>
      </c>
      <c r="G614" s="17">
        <v>-3.9024399999999999</v>
      </c>
    </row>
    <row r="615" spans="1:7">
      <c r="A615" s="23">
        <v>306</v>
      </c>
      <c r="B615" s="17">
        <v>-10.805999999999999</v>
      </c>
      <c r="C615" s="22">
        <v>-12.975</v>
      </c>
      <c r="D615" s="17">
        <v>-5.17</v>
      </c>
      <c r="E615" s="17">
        <v>-6.3086000000000002</v>
      </c>
      <c r="F615" s="17">
        <v>-10.244</v>
      </c>
      <c r="G615" s="17">
        <v>-3.9024399999999999</v>
      </c>
    </row>
    <row r="616" spans="1:7">
      <c r="A616" s="23">
        <v>306.5</v>
      </c>
      <c r="B616" s="17">
        <v>-11.465</v>
      </c>
      <c r="C616" s="22">
        <v>-12.737</v>
      </c>
      <c r="D616" s="17">
        <v>-4.8666999999999998</v>
      </c>
      <c r="E616" s="17">
        <v>-6.3238000000000003</v>
      </c>
      <c r="F616" s="17">
        <v>-10.244</v>
      </c>
      <c r="G616" s="17">
        <v>-3.9024399999999999</v>
      </c>
    </row>
    <row r="617" spans="1:7">
      <c r="A617" s="23">
        <v>307</v>
      </c>
      <c r="B617" s="17">
        <v>-11.571999999999999</v>
      </c>
      <c r="C617" s="22">
        <v>-12.566000000000001</v>
      </c>
      <c r="D617" s="17">
        <v>-7.3007</v>
      </c>
      <c r="E617" s="17">
        <v>-6.3773999999999997</v>
      </c>
      <c r="F617" s="17">
        <v>-10.244</v>
      </c>
      <c r="G617" s="17">
        <v>-3.9024399999999999</v>
      </c>
    </row>
    <row r="618" spans="1:7">
      <c r="A618" s="23">
        <v>307.5</v>
      </c>
      <c r="B618" s="17">
        <v>-11.137</v>
      </c>
      <c r="C618" s="22">
        <v>-12.532999999999999</v>
      </c>
      <c r="D618" s="17">
        <v>-6.0552999999999999</v>
      </c>
      <c r="E618" s="17">
        <v>-6.2408000000000001</v>
      </c>
      <c r="F618" s="17">
        <v>-10.244</v>
      </c>
      <c r="G618" s="17">
        <v>-3.9024399999999999</v>
      </c>
    </row>
    <row r="619" spans="1:7">
      <c r="A619" s="23">
        <v>308</v>
      </c>
      <c r="B619" s="17">
        <v>-11.742000000000001</v>
      </c>
      <c r="C619" s="22">
        <v>-12.789</v>
      </c>
      <c r="D619" s="17">
        <v>-5.4208999999999996</v>
      </c>
      <c r="E619" s="17">
        <v>-6.3308999999999997</v>
      </c>
      <c r="F619" s="17">
        <v>-10.244</v>
      </c>
      <c r="G619" s="17">
        <v>-3.9024399999999999</v>
      </c>
    </row>
    <row r="620" spans="1:7">
      <c r="A620" s="23">
        <v>308.5</v>
      </c>
      <c r="B620" s="17">
        <v>-10.949</v>
      </c>
      <c r="C620" s="22">
        <v>-12.654</v>
      </c>
      <c r="D620" s="17">
        <v>-5.5477999999999996</v>
      </c>
      <c r="E620" s="17">
        <v>-6.2786999999999997</v>
      </c>
      <c r="F620" s="17">
        <v>-10.244</v>
      </c>
      <c r="G620" s="17">
        <v>-3.9024399999999999</v>
      </c>
    </row>
    <row r="621" spans="1:7">
      <c r="A621" s="23">
        <v>309</v>
      </c>
      <c r="B621" s="17">
        <v>-10.867000000000001</v>
      </c>
      <c r="C621" s="22">
        <v>-12.641999999999999</v>
      </c>
      <c r="D621" s="17">
        <v>-5.1494</v>
      </c>
      <c r="E621" s="17">
        <v>-6.2244000000000002</v>
      </c>
      <c r="F621" s="17">
        <v>-10.244</v>
      </c>
      <c r="G621" s="17">
        <v>-3.9024399999999999</v>
      </c>
    </row>
    <row r="622" spans="1:7">
      <c r="A622" s="23">
        <v>309.5</v>
      </c>
      <c r="B622" s="17">
        <v>-11.19</v>
      </c>
      <c r="C622" s="22">
        <v>-12.618</v>
      </c>
      <c r="D622" s="17">
        <v>-4.9550000000000001</v>
      </c>
      <c r="E622" s="17">
        <v>-6.2287999999999997</v>
      </c>
      <c r="F622" s="17">
        <v>-10.244</v>
      </c>
      <c r="G622" s="17">
        <v>-3.9024399999999999</v>
      </c>
    </row>
    <row r="623" spans="1:7">
      <c r="A623" s="23">
        <v>310</v>
      </c>
      <c r="B623" s="17">
        <v>-11.12</v>
      </c>
      <c r="C623" s="22">
        <v>-12.583</v>
      </c>
      <c r="D623" s="17">
        <v>-4.6647999999999996</v>
      </c>
      <c r="E623" s="17">
        <v>-6.3364000000000003</v>
      </c>
      <c r="F623" s="17">
        <v>-10.244</v>
      </c>
      <c r="G623" s="17">
        <v>-3.9024399999999999</v>
      </c>
    </row>
    <row r="624" spans="1:7">
      <c r="A624" s="23">
        <v>310.5</v>
      </c>
      <c r="B624" s="17">
        <v>-10.999000000000001</v>
      </c>
      <c r="C624" s="22">
        <v>-12.71</v>
      </c>
      <c r="D624" s="17">
        <v>-4.5945999999999998</v>
      </c>
      <c r="E624" s="17">
        <v>-6.3486000000000002</v>
      </c>
      <c r="F624" s="17">
        <v>-10.244</v>
      </c>
      <c r="G624" s="17">
        <v>-3.9024399999999999</v>
      </c>
    </row>
    <row r="625" spans="1:7">
      <c r="A625" s="23">
        <v>311</v>
      </c>
      <c r="B625" s="17">
        <v>-11.818</v>
      </c>
      <c r="C625" s="22">
        <v>-12.653</v>
      </c>
      <c r="D625" s="17">
        <v>-4.4494999999999996</v>
      </c>
      <c r="E625" s="17">
        <v>-6.2907999999999999</v>
      </c>
      <c r="F625" s="17">
        <v>-10.244</v>
      </c>
      <c r="G625" s="17">
        <v>-3.9024399999999999</v>
      </c>
    </row>
    <row r="626" spans="1:7">
      <c r="A626" s="23">
        <v>311.5</v>
      </c>
      <c r="B626" s="17">
        <v>-10.787000000000001</v>
      </c>
      <c r="C626" s="22">
        <v>-12.654</v>
      </c>
      <c r="D626" s="17">
        <v>-4.4969999999999999</v>
      </c>
      <c r="E626" s="17">
        <v>-6.2451999999999996</v>
      </c>
      <c r="F626" s="17">
        <v>-10.244</v>
      </c>
      <c r="G626" s="17">
        <v>-3.9024399999999999</v>
      </c>
    </row>
    <row r="627" spans="1:7">
      <c r="A627" s="23">
        <v>312</v>
      </c>
      <c r="B627" s="17">
        <v>-10.792</v>
      </c>
      <c r="C627" s="22">
        <v>-12.656000000000001</v>
      </c>
      <c r="D627" s="17">
        <v>-4.4983000000000004</v>
      </c>
      <c r="E627" s="17">
        <v>-6.1879999999999997</v>
      </c>
      <c r="F627" s="17">
        <v>-10.244</v>
      </c>
      <c r="G627" s="17">
        <v>-3.9024399999999999</v>
      </c>
    </row>
    <row r="628" spans="1:7">
      <c r="A628" s="23">
        <v>312.5</v>
      </c>
      <c r="B628" s="17">
        <v>-10.914</v>
      </c>
      <c r="C628" s="22">
        <v>-12.63</v>
      </c>
      <c r="D628" s="17">
        <v>-4.4645000000000001</v>
      </c>
      <c r="E628" s="17">
        <v>-6.1711999999999998</v>
      </c>
      <c r="F628" s="17">
        <v>-10.244</v>
      </c>
      <c r="G628" s="17">
        <v>-3.9024399999999999</v>
      </c>
    </row>
    <row r="629" spans="1:7">
      <c r="A629" s="23">
        <v>313</v>
      </c>
      <c r="B629" s="17">
        <v>-10.601000000000001</v>
      </c>
      <c r="C629" s="22">
        <v>-12.541</v>
      </c>
      <c r="D629" s="17">
        <v>-4.3861999999999997</v>
      </c>
      <c r="E629" s="17">
        <v>-6.2413999999999996</v>
      </c>
      <c r="F629" s="17">
        <v>-10.244</v>
      </c>
      <c r="G629" s="17">
        <v>-3.9024399999999999</v>
      </c>
    </row>
    <row r="630" spans="1:7">
      <c r="A630" s="23">
        <v>313.5</v>
      </c>
      <c r="B630" s="17">
        <v>-10.64</v>
      </c>
      <c r="C630" s="22">
        <v>-12.749000000000001</v>
      </c>
      <c r="D630" s="17">
        <v>-4.3959000000000001</v>
      </c>
      <c r="E630" s="17">
        <v>-6.2633000000000001</v>
      </c>
      <c r="F630" s="17">
        <v>-10.244</v>
      </c>
      <c r="G630" s="17">
        <v>-3.4146399999999999</v>
      </c>
    </row>
    <row r="631" spans="1:7">
      <c r="A631" s="23">
        <v>314</v>
      </c>
      <c r="B631" s="17">
        <v>-10.654999999999999</v>
      </c>
      <c r="C631" s="22">
        <v>-12.544</v>
      </c>
      <c r="D631" s="17">
        <v>-4.3410000000000002</v>
      </c>
      <c r="E631" s="17">
        <v>-6.2552000000000003</v>
      </c>
      <c r="F631" s="17">
        <v>-10.244</v>
      </c>
      <c r="G631" s="17">
        <v>-3.4146399999999999</v>
      </c>
    </row>
    <row r="632" spans="1:7">
      <c r="A632" s="23">
        <v>314.5</v>
      </c>
      <c r="B632" s="17">
        <v>-11.276999999999999</v>
      </c>
      <c r="C632" s="22">
        <v>-12.576000000000001</v>
      </c>
      <c r="D632" s="17">
        <v>-4.28</v>
      </c>
      <c r="E632" s="17">
        <v>-6.1547999999999998</v>
      </c>
      <c r="F632" s="17">
        <v>-10.244</v>
      </c>
      <c r="G632" s="17">
        <v>-3.4146399999999999</v>
      </c>
    </row>
    <row r="633" spans="1:7">
      <c r="A633" s="23">
        <v>315</v>
      </c>
      <c r="B633" s="17">
        <v>-11.301</v>
      </c>
      <c r="C633" s="22">
        <v>-12.571999999999999</v>
      </c>
      <c r="D633" s="17">
        <v>-4.359</v>
      </c>
      <c r="E633" s="17">
        <v>-6.1322999999999999</v>
      </c>
      <c r="F633" s="17">
        <v>-10.244</v>
      </c>
      <c r="G633" s="17">
        <v>-3.4146399999999999</v>
      </c>
    </row>
    <row r="634" spans="1:7">
      <c r="A634" s="23">
        <v>315.5</v>
      </c>
      <c r="B634" s="17">
        <v>-11.148</v>
      </c>
      <c r="C634" s="22">
        <v>-12.614000000000001</v>
      </c>
      <c r="D634" s="17">
        <v>-4.4995000000000003</v>
      </c>
      <c r="E634" s="17">
        <v>-6.2260999999999997</v>
      </c>
      <c r="F634" s="17">
        <v>-9.7561</v>
      </c>
      <c r="G634" s="17">
        <v>-3.4146399999999999</v>
      </c>
    </row>
    <row r="635" spans="1:7">
      <c r="A635" s="23">
        <v>316</v>
      </c>
      <c r="B635" s="17">
        <v>-11.446</v>
      </c>
      <c r="C635" s="22">
        <v>-12.59</v>
      </c>
      <c r="D635" s="17">
        <v>-4.3728999999999996</v>
      </c>
      <c r="E635" s="17">
        <v>-6.1814999999999998</v>
      </c>
      <c r="F635" s="17">
        <v>-10.244</v>
      </c>
      <c r="G635" s="17">
        <v>-3.4146399999999999</v>
      </c>
    </row>
    <row r="636" spans="1:7">
      <c r="A636" s="23">
        <v>316.5</v>
      </c>
      <c r="B636" s="17">
        <v>-11.68</v>
      </c>
      <c r="C636" s="22">
        <v>-12.641</v>
      </c>
      <c r="D636" s="17">
        <v>-4.3663999999999996</v>
      </c>
      <c r="E636" s="17">
        <v>-6.1650999999999998</v>
      </c>
      <c r="F636" s="17">
        <v>-10.244</v>
      </c>
      <c r="G636" s="17">
        <v>-3.4146399999999999</v>
      </c>
    </row>
    <row r="637" spans="1:7">
      <c r="A637" s="23">
        <v>317</v>
      </c>
      <c r="B637" s="17">
        <v>-12.3</v>
      </c>
      <c r="C637" s="22">
        <v>-12.558999999999999</v>
      </c>
      <c r="D637" s="17">
        <v>-4.3192000000000004</v>
      </c>
      <c r="E637" s="17">
        <v>-6.1845999999999997</v>
      </c>
      <c r="F637" s="17">
        <v>-10.244</v>
      </c>
      <c r="G637" s="17">
        <v>-3.4146399999999999</v>
      </c>
    </row>
    <row r="638" spans="1:7">
      <c r="A638" s="23">
        <v>317.5</v>
      </c>
      <c r="B638" s="17">
        <v>-11.906000000000001</v>
      </c>
      <c r="C638" s="22">
        <v>-12.526999999999999</v>
      </c>
      <c r="D638" s="17">
        <v>-4.1933999999999996</v>
      </c>
      <c r="E638" s="17">
        <v>-6.1296999999999997</v>
      </c>
      <c r="F638" s="17">
        <v>-10.244</v>
      </c>
      <c r="G638" s="17">
        <v>-3.4146399999999999</v>
      </c>
    </row>
    <row r="639" spans="1:7">
      <c r="A639" s="23">
        <v>318</v>
      </c>
      <c r="B639" s="17">
        <v>-11.763</v>
      </c>
      <c r="C639" s="22">
        <v>-12.420999999999999</v>
      </c>
      <c r="D639" s="17">
        <v>-4.1387999999999998</v>
      </c>
      <c r="E639" s="17">
        <v>-6.1425000000000001</v>
      </c>
      <c r="F639" s="17">
        <v>-10.244</v>
      </c>
      <c r="G639" s="17">
        <v>-3.4146399999999999</v>
      </c>
    </row>
    <row r="640" spans="1:7">
      <c r="A640" s="23">
        <v>318.5</v>
      </c>
      <c r="B640" s="17">
        <v>-11.409000000000001</v>
      </c>
      <c r="C640" s="22">
        <v>-12.358000000000001</v>
      </c>
      <c r="D640" s="17">
        <v>-4.1311</v>
      </c>
      <c r="E640" s="17">
        <v>-6.1787999999999998</v>
      </c>
      <c r="F640" s="17">
        <v>-10.244</v>
      </c>
      <c r="G640" s="17">
        <v>-3.4146399999999999</v>
      </c>
    </row>
    <row r="641" spans="1:7">
      <c r="A641" s="23">
        <v>319</v>
      </c>
      <c r="B641" s="17">
        <v>-11.348000000000001</v>
      </c>
      <c r="C641" s="22">
        <v>-12.275</v>
      </c>
      <c r="D641" s="17">
        <v>-4.1723999999999997</v>
      </c>
      <c r="E641" s="17">
        <v>-6.0857999999999999</v>
      </c>
      <c r="F641" s="17">
        <v>-10.244</v>
      </c>
      <c r="G641" s="17">
        <v>-3.4146399999999999</v>
      </c>
    </row>
    <row r="642" spans="1:7">
      <c r="A642" s="23">
        <v>319.5</v>
      </c>
      <c r="B642" s="17">
        <v>-10.781000000000001</v>
      </c>
      <c r="C642" s="22">
        <v>-12.3</v>
      </c>
      <c r="D642" s="17">
        <v>-4.0895000000000001</v>
      </c>
      <c r="E642" s="17">
        <v>-6.1048</v>
      </c>
      <c r="F642" s="17">
        <v>-9.7561</v>
      </c>
      <c r="G642" s="17">
        <v>-3.4146399999999999</v>
      </c>
    </row>
    <row r="643" spans="1:7">
      <c r="A643" s="23">
        <v>320</v>
      </c>
      <c r="B643" s="17">
        <v>-10.379</v>
      </c>
      <c r="C643" s="22">
        <v>-12.215</v>
      </c>
      <c r="D643" s="17">
        <v>-4.1928000000000001</v>
      </c>
      <c r="E643" s="17">
        <v>-6.109</v>
      </c>
      <c r="F643" s="17">
        <v>-9.7561</v>
      </c>
      <c r="G643" s="17">
        <v>-3.4146399999999999</v>
      </c>
    </row>
    <row r="644" spans="1:7">
      <c r="A644" s="23">
        <v>320.5</v>
      </c>
      <c r="B644" s="17">
        <v>-10.692</v>
      </c>
      <c r="C644" s="22">
        <v>-12.111000000000001</v>
      </c>
      <c r="D644" s="17">
        <v>-5.2199</v>
      </c>
      <c r="E644" s="17">
        <v>-6.1622000000000003</v>
      </c>
      <c r="F644" s="17">
        <v>-10.244</v>
      </c>
      <c r="G644" s="17">
        <v>-3.4146399999999999</v>
      </c>
    </row>
    <row r="645" spans="1:7">
      <c r="A645" s="23">
        <v>321</v>
      </c>
      <c r="B645" s="17">
        <v>-10.776</v>
      </c>
      <c r="C645" s="22">
        <v>-12.102</v>
      </c>
      <c r="D645" s="17">
        <v>-4.6380999999999997</v>
      </c>
      <c r="E645" s="17">
        <v>-6.1219999999999999</v>
      </c>
      <c r="F645" s="17">
        <v>-9.7561</v>
      </c>
      <c r="G645" s="17">
        <v>-3.4146399999999999</v>
      </c>
    </row>
    <row r="646" spans="1:7">
      <c r="A646" s="23">
        <v>321.5</v>
      </c>
      <c r="B646" s="17">
        <v>-10.862</v>
      </c>
      <c r="C646" s="22">
        <v>-12.286</v>
      </c>
      <c r="D646" s="17">
        <v>-4.3201999999999998</v>
      </c>
      <c r="E646" s="17">
        <v>-6.0796000000000001</v>
      </c>
      <c r="F646" s="17">
        <v>-9.7561</v>
      </c>
      <c r="G646" s="17">
        <v>-3.4146399999999999</v>
      </c>
    </row>
    <row r="647" spans="1:7">
      <c r="A647" s="23">
        <v>322</v>
      </c>
      <c r="B647" s="17">
        <v>-11.260999999999999</v>
      </c>
      <c r="C647" s="22">
        <v>-12.227</v>
      </c>
      <c r="D647" s="17">
        <v>-4.1603000000000003</v>
      </c>
      <c r="E647" s="17">
        <v>-6.1039000000000003</v>
      </c>
      <c r="F647" s="17">
        <v>-10.244</v>
      </c>
      <c r="G647" s="17">
        <v>-3.4146399999999999</v>
      </c>
    </row>
    <row r="648" spans="1:7">
      <c r="A648" s="23">
        <v>322.5</v>
      </c>
      <c r="B648" s="17">
        <v>-11.673999999999999</v>
      </c>
      <c r="C648" s="22">
        <v>-12.371</v>
      </c>
      <c r="D648" s="17">
        <v>-3.9820000000000002</v>
      </c>
      <c r="E648" s="17">
        <v>-6.1372</v>
      </c>
      <c r="F648" s="17">
        <v>-10.244</v>
      </c>
      <c r="G648" s="17">
        <v>-3.4146399999999999</v>
      </c>
    </row>
    <row r="649" spans="1:7">
      <c r="A649" s="23">
        <v>323</v>
      </c>
      <c r="B649" s="17">
        <v>-11.404</v>
      </c>
      <c r="C649" s="22">
        <v>-12.347</v>
      </c>
      <c r="D649" s="17">
        <v>-3.9695999999999998</v>
      </c>
      <c r="E649" s="17">
        <v>-6.1041999999999996</v>
      </c>
      <c r="F649" s="17">
        <v>-9.7561</v>
      </c>
      <c r="G649" s="17">
        <v>-3.4146399999999999</v>
      </c>
    </row>
    <row r="650" spans="1:7">
      <c r="A650" s="23">
        <v>323.5</v>
      </c>
      <c r="B650" s="17">
        <v>-11.361000000000001</v>
      </c>
      <c r="C650" s="22">
        <v>-12.238</v>
      </c>
      <c r="D650" s="17">
        <v>-3.9982000000000002</v>
      </c>
      <c r="E650" s="17">
        <v>-6.1144999999999996</v>
      </c>
      <c r="F650" s="17">
        <v>-9.7561</v>
      </c>
      <c r="G650" s="17">
        <v>-3.4146399999999999</v>
      </c>
    </row>
    <row r="651" spans="1:7">
      <c r="A651" s="23">
        <v>324</v>
      </c>
      <c r="B651" s="17">
        <v>-11.097</v>
      </c>
      <c r="C651" s="22">
        <v>-12.327</v>
      </c>
      <c r="D651" s="17">
        <v>-3.9544000000000001</v>
      </c>
      <c r="E651" s="17">
        <v>-6.0805999999999996</v>
      </c>
      <c r="F651" s="17">
        <v>-9.7561</v>
      </c>
      <c r="G651" s="17">
        <v>-3.4146399999999999</v>
      </c>
    </row>
    <row r="652" spans="1:7">
      <c r="A652" s="23">
        <v>324.5</v>
      </c>
      <c r="B652" s="17">
        <v>-10.611000000000001</v>
      </c>
      <c r="C652" s="22">
        <v>-12.231999999999999</v>
      </c>
      <c r="D652" s="17">
        <v>-3.8698999999999999</v>
      </c>
      <c r="E652" s="17">
        <v>-6.0930999999999997</v>
      </c>
      <c r="F652" s="17">
        <v>-9.7561</v>
      </c>
      <c r="G652" s="17">
        <v>-3.4146399999999999</v>
      </c>
    </row>
    <row r="653" spans="1:7">
      <c r="A653" s="23">
        <v>325</v>
      </c>
      <c r="B653" s="17">
        <v>-10.863</v>
      </c>
      <c r="C653" s="22">
        <v>-12.226000000000001</v>
      </c>
      <c r="D653" s="17">
        <v>-3.7490000000000001</v>
      </c>
      <c r="E653" s="17">
        <v>-6.0945</v>
      </c>
      <c r="F653" s="17">
        <v>-9.7561</v>
      </c>
      <c r="G653" s="17">
        <v>-3.4146399999999999</v>
      </c>
    </row>
    <row r="654" spans="1:7">
      <c r="A654" s="23">
        <v>325.5</v>
      </c>
      <c r="B654" s="17">
        <v>-10.491</v>
      </c>
      <c r="C654" s="22">
        <v>-12.177</v>
      </c>
      <c r="D654" s="17">
        <v>-3.7279</v>
      </c>
      <c r="E654" s="17">
        <v>-6.1075999999999997</v>
      </c>
      <c r="F654" s="17">
        <v>-9.7561</v>
      </c>
      <c r="G654" s="17">
        <v>-2.9268299999999998</v>
      </c>
    </row>
    <row r="655" spans="1:7">
      <c r="A655" s="23">
        <v>326</v>
      </c>
      <c r="B655" s="17">
        <v>-10.254</v>
      </c>
      <c r="C655" s="22">
        <v>-12.076000000000001</v>
      </c>
      <c r="D655" s="17">
        <v>-3.8365999999999998</v>
      </c>
      <c r="E655" s="17">
        <v>-5.9688999999999997</v>
      </c>
      <c r="F655" s="17">
        <v>-9.7561</v>
      </c>
      <c r="G655" s="17">
        <v>-2.9268299999999998</v>
      </c>
    </row>
    <row r="656" spans="1:7">
      <c r="A656" s="23">
        <v>326.5</v>
      </c>
      <c r="B656" s="17">
        <v>-10.295</v>
      </c>
      <c r="C656" s="22">
        <v>-11.975</v>
      </c>
      <c r="D656" s="17">
        <v>-3.8441000000000001</v>
      </c>
      <c r="E656" s="17">
        <v>-6.0395000000000003</v>
      </c>
      <c r="F656" s="17">
        <v>-9.7561</v>
      </c>
      <c r="G656" s="17">
        <v>-2.9268299999999998</v>
      </c>
    </row>
    <row r="657" spans="1:7">
      <c r="A657" s="23">
        <v>327</v>
      </c>
      <c r="B657" s="17">
        <v>-10.292999999999999</v>
      </c>
      <c r="C657" s="22">
        <v>-12.25</v>
      </c>
      <c r="D657" s="17">
        <v>-3.8464999999999998</v>
      </c>
      <c r="E657" s="17">
        <v>-6.0720000000000001</v>
      </c>
      <c r="F657" s="17">
        <v>-9.7561</v>
      </c>
      <c r="G657" s="17">
        <v>-2.9268299999999998</v>
      </c>
    </row>
    <row r="658" spans="1:7">
      <c r="A658" s="23">
        <v>327.5</v>
      </c>
      <c r="B658" s="17">
        <v>-10.721</v>
      </c>
      <c r="C658" s="22">
        <v>-12.061999999999999</v>
      </c>
      <c r="D658" s="17">
        <v>-3.6947000000000001</v>
      </c>
      <c r="E658" s="17">
        <v>-5.9885000000000002</v>
      </c>
      <c r="F658" s="17">
        <v>-9.7561</v>
      </c>
      <c r="G658" s="17">
        <v>-2.9268299999999998</v>
      </c>
    </row>
    <row r="659" spans="1:7">
      <c r="A659" s="23">
        <v>328</v>
      </c>
      <c r="B659" s="17">
        <v>-10.872</v>
      </c>
      <c r="C659" s="22">
        <v>-11.853</v>
      </c>
      <c r="D659" s="17">
        <v>-3.7122000000000002</v>
      </c>
      <c r="E659" s="17">
        <v>-6.0113000000000003</v>
      </c>
      <c r="F659" s="17">
        <v>-9.7561</v>
      </c>
      <c r="G659" s="17">
        <v>-2.9268299999999998</v>
      </c>
    </row>
    <row r="660" spans="1:7">
      <c r="A660" s="23">
        <v>328.5</v>
      </c>
      <c r="B660" s="17">
        <v>-10.625</v>
      </c>
      <c r="C660" s="22">
        <v>-12.16</v>
      </c>
      <c r="D660" s="17">
        <v>-3.7572000000000001</v>
      </c>
      <c r="E660" s="17">
        <v>-6.0658000000000003</v>
      </c>
      <c r="F660" s="17">
        <v>-9.7561</v>
      </c>
      <c r="G660" s="17">
        <v>-2.9268299999999998</v>
      </c>
    </row>
    <row r="661" spans="1:7">
      <c r="A661" s="23">
        <v>329</v>
      </c>
      <c r="B661" s="17">
        <v>-10.305999999999999</v>
      </c>
      <c r="C661" s="22">
        <v>-12.127000000000001</v>
      </c>
      <c r="D661" s="17">
        <v>-3.7256999999999998</v>
      </c>
      <c r="E661" s="17">
        <v>-6.0467000000000004</v>
      </c>
      <c r="F661" s="17">
        <v>-9.7561</v>
      </c>
      <c r="G661" s="17">
        <v>-2.9268299999999998</v>
      </c>
    </row>
    <row r="662" spans="1:7">
      <c r="A662" s="23">
        <v>329.5</v>
      </c>
      <c r="B662" s="17">
        <v>-10.311999999999999</v>
      </c>
      <c r="C662" s="22">
        <v>-12.122</v>
      </c>
      <c r="D662" s="17">
        <v>-3.7837999999999998</v>
      </c>
      <c r="E662" s="17">
        <v>-6.0453000000000001</v>
      </c>
      <c r="F662" s="17">
        <v>-9.2683</v>
      </c>
      <c r="G662" s="17">
        <v>-2.9268299999999998</v>
      </c>
    </row>
    <row r="663" spans="1:7">
      <c r="A663" s="23">
        <v>330</v>
      </c>
      <c r="B663" s="17">
        <v>-10.419</v>
      </c>
      <c r="C663" s="22">
        <v>-12.065</v>
      </c>
      <c r="D663" s="17">
        <v>-3.7711000000000001</v>
      </c>
      <c r="E663" s="17">
        <v>-6.0164</v>
      </c>
      <c r="F663" s="17">
        <v>-9.2683</v>
      </c>
      <c r="G663" s="17">
        <v>-2.9268299999999998</v>
      </c>
    </row>
    <row r="664" spans="1:7">
      <c r="A664" s="23">
        <v>330.5</v>
      </c>
      <c r="B664" s="17">
        <v>-10.608000000000001</v>
      </c>
      <c r="C664" s="22">
        <v>-12.103999999999999</v>
      </c>
      <c r="D664" s="17">
        <v>-3.7090000000000001</v>
      </c>
      <c r="E664" s="17">
        <v>-5.9374000000000002</v>
      </c>
      <c r="F664" s="17">
        <v>-9.2683</v>
      </c>
      <c r="G664" s="17">
        <v>-2.9268299999999998</v>
      </c>
    </row>
    <row r="665" spans="1:7">
      <c r="A665" s="23">
        <v>331</v>
      </c>
      <c r="B665" s="17">
        <v>-10.968</v>
      </c>
      <c r="C665" s="22">
        <v>-11.96</v>
      </c>
      <c r="D665" s="17">
        <v>-3.8167</v>
      </c>
      <c r="E665" s="17">
        <v>-5.8811</v>
      </c>
      <c r="F665" s="17">
        <v>-9.2683</v>
      </c>
      <c r="G665" s="17">
        <v>-2.9268299999999998</v>
      </c>
    </row>
    <row r="666" spans="1:7">
      <c r="A666" s="23">
        <v>331.5</v>
      </c>
      <c r="B666" s="17">
        <v>-10.867000000000001</v>
      </c>
      <c r="C666" s="22">
        <v>-11.991</v>
      </c>
      <c r="D666" s="17">
        <v>-3.6770999999999998</v>
      </c>
      <c r="E666" s="17">
        <v>-5.9667000000000003</v>
      </c>
      <c r="F666" s="17">
        <v>-9.2683</v>
      </c>
      <c r="G666" s="17">
        <v>-2.9268299999999998</v>
      </c>
    </row>
    <row r="667" spans="1:7">
      <c r="A667" s="23">
        <v>332</v>
      </c>
      <c r="B667" s="17">
        <v>-10.811999999999999</v>
      </c>
      <c r="C667" s="22">
        <v>-12.06</v>
      </c>
      <c r="D667" s="17">
        <v>-3.6581999999999999</v>
      </c>
      <c r="E667" s="17">
        <v>-5.9059999999999997</v>
      </c>
      <c r="F667" s="17">
        <v>-9.2683</v>
      </c>
      <c r="G667" s="17">
        <v>-2.9268299999999998</v>
      </c>
    </row>
    <row r="668" spans="1:7">
      <c r="A668" s="23">
        <v>332.5</v>
      </c>
      <c r="B668" s="17">
        <v>-10.321999999999999</v>
      </c>
      <c r="C668" s="22">
        <v>-12.111000000000001</v>
      </c>
      <c r="D668" s="17">
        <v>-3.6352000000000002</v>
      </c>
      <c r="E668" s="17">
        <v>-5.9798</v>
      </c>
      <c r="F668" s="17">
        <v>-9.2683</v>
      </c>
      <c r="G668" s="17">
        <v>-2.9268299999999998</v>
      </c>
    </row>
    <row r="669" spans="1:7">
      <c r="A669" s="23">
        <v>333</v>
      </c>
      <c r="B669" s="17">
        <v>-11.461</v>
      </c>
      <c r="C669" s="22">
        <v>-12.222</v>
      </c>
      <c r="D669" s="17">
        <v>-3.4379</v>
      </c>
      <c r="E669" s="17">
        <v>-6.0030999999999999</v>
      </c>
      <c r="F669" s="17">
        <v>-9.2683</v>
      </c>
      <c r="G669" s="17">
        <v>-2.4390299999999998</v>
      </c>
    </row>
    <row r="670" spans="1:7">
      <c r="A670" s="23">
        <v>333.5</v>
      </c>
      <c r="B670" s="17">
        <v>-11.401</v>
      </c>
      <c r="C670" s="22">
        <v>-12.125999999999999</v>
      </c>
      <c r="D670" s="17">
        <v>-3.6032000000000002</v>
      </c>
      <c r="E670" s="17">
        <v>-5.8696000000000002</v>
      </c>
      <c r="F670" s="17">
        <v>-9.2683</v>
      </c>
      <c r="G670" s="17">
        <v>-2.9268299999999998</v>
      </c>
    </row>
    <row r="671" spans="1:7">
      <c r="A671" s="23">
        <v>334</v>
      </c>
      <c r="B671" s="17">
        <v>-10.978999999999999</v>
      </c>
      <c r="C671" s="22">
        <v>-11.827999999999999</v>
      </c>
      <c r="D671" s="17">
        <v>-3.5901999999999998</v>
      </c>
      <c r="E671" s="17">
        <v>-5.8970000000000002</v>
      </c>
      <c r="F671" s="17">
        <v>-9.7561</v>
      </c>
      <c r="G671" s="17">
        <v>-2.9268299999999998</v>
      </c>
    </row>
    <row r="672" spans="1:7">
      <c r="A672" s="23">
        <v>334.5</v>
      </c>
      <c r="B672" s="17">
        <v>-10.616</v>
      </c>
      <c r="C672" s="22">
        <v>-11.875999999999999</v>
      </c>
      <c r="D672" s="17">
        <v>-3.5516000000000001</v>
      </c>
      <c r="E672" s="17">
        <v>-5.9116</v>
      </c>
      <c r="F672" s="17">
        <v>-9.7561</v>
      </c>
      <c r="G672" s="17">
        <v>-2.9268299999999998</v>
      </c>
    </row>
    <row r="673" spans="1:7">
      <c r="A673" s="23">
        <v>335</v>
      </c>
      <c r="B673" s="17">
        <v>-10.345000000000001</v>
      </c>
      <c r="C673" s="22">
        <v>-12.01</v>
      </c>
      <c r="D673" s="17">
        <v>-3.6583999999999999</v>
      </c>
      <c r="E673" s="17">
        <v>-5.9987000000000004</v>
      </c>
      <c r="F673" s="17">
        <v>-9.7561</v>
      </c>
      <c r="G673" s="17">
        <v>-2.9268299999999998</v>
      </c>
    </row>
    <row r="674" spans="1:7">
      <c r="A674" s="23">
        <v>335.5</v>
      </c>
      <c r="B674" s="17">
        <v>-10.336</v>
      </c>
      <c r="C674" s="22">
        <v>-11.797000000000001</v>
      </c>
      <c r="D674" s="17">
        <v>-3.4942000000000002</v>
      </c>
      <c r="E674" s="17">
        <v>-5.9874999999999998</v>
      </c>
      <c r="F674" s="17">
        <v>-9.7561</v>
      </c>
      <c r="G674" s="17">
        <v>-2.9268299999999998</v>
      </c>
    </row>
    <row r="675" spans="1:7">
      <c r="A675" s="23">
        <v>336</v>
      </c>
      <c r="B675" s="17">
        <v>-10.9</v>
      </c>
      <c r="C675" s="22">
        <v>-11.81</v>
      </c>
      <c r="D675" s="17">
        <v>-3.5543</v>
      </c>
      <c r="E675" s="17">
        <v>-5.9690000000000003</v>
      </c>
      <c r="F675" s="17">
        <v>-9.7561</v>
      </c>
      <c r="G675" s="17">
        <v>-2.4390299999999998</v>
      </c>
    </row>
    <row r="676" spans="1:7">
      <c r="A676" s="23">
        <v>336.5</v>
      </c>
      <c r="B676" s="17">
        <v>-9.9677000000000007</v>
      </c>
      <c r="C676" s="22">
        <v>-11.587</v>
      </c>
      <c r="D676" s="17">
        <v>-3.5817000000000001</v>
      </c>
      <c r="E676" s="17">
        <v>-6.0141</v>
      </c>
      <c r="F676" s="17">
        <v>-9.7561</v>
      </c>
      <c r="G676" s="17">
        <v>-2.4390299999999998</v>
      </c>
    </row>
    <row r="677" spans="1:7">
      <c r="A677" s="23">
        <v>337</v>
      </c>
      <c r="B677" s="17">
        <v>-9.9124999999999996</v>
      </c>
      <c r="C677" s="22">
        <v>-11.59</v>
      </c>
      <c r="D677" s="17">
        <v>-3.4098000000000002</v>
      </c>
      <c r="E677" s="17">
        <v>-5.9547999999999996</v>
      </c>
      <c r="F677" s="17">
        <v>-9.7561</v>
      </c>
      <c r="G677" s="17">
        <v>-2.4390299999999998</v>
      </c>
    </row>
    <row r="678" spans="1:7">
      <c r="A678" s="23">
        <v>337.5</v>
      </c>
      <c r="B678" s="17">
        <v>-11.132</v>
      </c>
      <c r="C678" s="22">
        <v>-11.795</v>
      </c>
      <c r="D678" s="17">
        <v>-3.4125000000000001</v>
      </c>
      <c r="E678" s="17">
        <v>-5.9389000000000003</v>
      </c>
      <c r="F678" s="17">
        <v>-9.2683</v>
      </c>
      <c r="G678" s="17">
        <v>-2.4390299999999998</v>
      </c>
    </row>
    <row r="679" spans="1:7">
      <c r="A679" s="23">
        <v>338</v>
      </c>
      <c r="B679" s="17">
        <v>-10.769</v>
      </c>
      <c r="C679" s="22">
        <v>-12.061</v>
      </c>
      <c r="D679" s="17">
        <v>-3.3841999999999999</v>
      </c>
      <c r="E679" s="17">
        <v>-5.9177</v>
      </c>
      <c r="F679" s="17">
        <v>-9.2683</v>
      </c>
      <c r="G679" s="17">
        <v>-2.4390299999999998</v>
      </c>
    </row>
    <row r="680" spans="1:7">
      <c r="A680" s="23">
        <v>338.5</v>
      </c>
      <c r="B680" s="17">
        <v>-11.255000000000001</v>
      </c>
      <c r="C680" s="22">
        <v>-11.821</v>
      </c>
      <c r="D680" s="17">
        <v>-3.4081999999999999</v>
      </c>
      <c r="E680" s="17">
        <v>-5.9737999999999998</v>
      </c>
      <c r="F680" s="17">
        <v>-9.2683</v>
      </c>
      <c r="G680" s="17">
        <v>-2.4390299999999998</v>
      </c>
    </row>
    <row r="681" spans="1:7">
      <c r="A681" s="23">
        <v>339</v>
      </c>
      <c r="B681" s="17">
        <v>-10.798</v>
      </c>
      <c r="C681" s="22">
        <v>-11.831</v>
      </c>
      <c r="D681" s="17">
        <v>-3.3306</v>
      </c>
      <c r="E681" s="17">
        <v>-5.8952999999999998</v>
      </c>
      <c r="F681" s="17">
        <v>-9.2683</v>
      </c>
      <c r="G681" s="17">
        <v>-2.4390299999999998</v>
      </c>
    </row>
    <row r="682" spans="1:7">
      <c r="A682" s="23">
        <v>339.5</v>
      </c>
      <c r="B682" s="17">
        <v>-10.763</v>
      </c>
      <c r="C682" s="22">
        <v>-11.737</v>
      </c>
      <c r="D682" s="17">
        <v>-3.3302999999999998</v>
      </c>
      <c r="E682" s="17">
        <v>-5.9564000000000004</v>
      </c>
      <c r="F682" s="17">
        <v>-9.2683</v>
      </c>
      <c r="G682" s="17">
        <v>-2.4390299999999998</v>
      </c>
    </row>
    <row r="683" spans="1:7">
      <c r="A683" s="23">
        <v>340</v>
      </c>
      <c r="B683" s="17">
        <v>-10.494</v>
      </c>
      <c r="C683" s="22">
        <v>-11.75</v>
      </c>
      <c r="D683" s="17">
        <v>-3.3746</v>
      </c>
      <c r="E683" s="17">
        <v>-6.0282999999999998</v>
      </c>
      <c r="F683" s="17">
        <v>-9.7561</v>
      </c>
      <c r="G683" s="17">
        <v>-2.4390299999999998</v>
      </c>
    </row>
    <row r="684" spans="1:7">
      <c r="A684" s="23">
        <v>340.5</v>
      </c>
      <c r="B684" s="17">
        <v>-10.224</v>
      </c>
      <c r="C684" s="22">
        <v>-11.771000000000001</v>
      </c>
      <c r="D684" s="17">
        <v>-3.3527999999999998</v>
      </c>
      <c r="E684" s="17">
        <v>-5.9081000000000001</v>
      </c>
      <c r="F684" s="17">
        <v>-9.7561</v>
      </c>
      <c r="G684" s="17">
        <v>-2.4390299999999998</v>
      </c>
    </row>
    <row r="685" spans="1:7">
      <c r="A685" s="23">
        <v>341</v>
      </c>
      <c r="B685" s="17">
        <v>-10.276</v>
      </c>
      <c r="C685" s="22">
        <v>-11.89</v>
      </c>
      <c r="D685" s="17">
        <v>-3.3748999999999998</v>
      </c>
      <c r="E685" s="17">
        <v>-5.9291999999999998</v>
      </c>
      <c r="F685" s="17">
        <v>-9.7561</v>
      </c>
      <c r="G685" s="17">
        <v>-2.4390299999999998</v>
      </c>
    </row>
    <row r="686" spans="1:7">
      <c r="A686" s="23">
        <v>341.5</v>
      </c>
      <c r="B686" s="17">
        <v>-10.419</v>
      </c>
      <c r="C686" s="22">
        <v>-11.824999999999999</v>
      </c>
      <c r="D686" s="17">
        <v>-3.2408000000000001</v>
      </c>
      <c r="E686" s="17">
        <v>-5.9009</v>
      </c>
      <c r="F686" s="17">
        <v>-9.7561</v>
      </c>
      <c r="G686" s="17">
        <v>-2.4390299999999998</v>
      </c>
    </row>
    <row r="687" spans="1:7">
      <c r="A687" s="23">
        <v>342</v>
      </c>
      <c r="B687" s="17">
        <v>-10.475</v>
      </c>
      <c r="C687" s="22">
        <v>-11.611000000000001</v>
      </c>
      <c r="D687" s="17">
        <v>-3.3376999999999999</v>
      </c>
      <c r="E687" s="17">
        <v>-5.8041</v>
      </c>
      <c r="F687" s="17">
        <v>-9.2683</v>
      </c>
      <c r="G687" s="17">
        <v>-2.4390299999999998</v>
      </c>
    </row>
    <row r="688" spans="1:7">
      <c r="A688" s="23">
        <v>342.5</v>
      </c>
      <c r="B688" s="17">
        <v>-11.429</v>
      </c>
      <c r="C688" s="22">
        <v>-11.925000000000001</v>
      </c>
      <c r="D688" s="17">
        <v>-3.1019999999999999</v>
      </c>
      <c r="E688" s="17">
        <v>-5.8083999999999998</v>
      </c>
      <c r="F688" s="17">
        <v>-9.2683</v>
      </c>
      <c r="G688" s="17">
        <v>-2.4390299999999998</v>
      </c>
    </row>
    <row r="689" spans="1:7">
      <c r="A689" s="23">
        <v>343</v>
      </c>
      <c r="B689" s="17">
        <v>-10.826000000000001</v>
      </c>
      <c r="C689" s="22">
        <v>-11.992000000000001</v>
      </c>
      <c r="D689" s="17">
        <v>-3.1387</v>
      </c>
      <c r="E689" s="17">
        <v>-5.8970000000000002</v>
      </c>
      <c r="F689" s="17">
        <v>-9.2683</v>
      </c>
      <c r="G689" s="17">
        <v>-2.4390299999999998</v>
      </c>
    </row>
    <row r="690" spans="1:7">
      <c r="A690" s="23">
        <v>343.5</v>
      </c>
      <c r="B690" s="17">
        <v>-10.433</v>
      </c>
      <c r="C690" s="22">
        <v>-11.601000000000001</v>
      </c>
      <c r="D690" s="17">
        <v>-3.1606000000000001</v>
      </c>
      <c r="E690" s="17">
        <v>-5.8372000000000002</v>
      </c>
      <c r="F690" s="17">
        <v>-9.2683</v>
      </c>
      <c r="G690" s="17">
        <v>-2.4390299999999998</v>
      </c>
    </row>
    <row r="691" spans="1:7">
      <c r="A691" s="23">
        <v>344</v>
      </c>
      <c r="B691" s="17">
        <v>-9.9861000000000004</v>
      </c>
      <c r="C691" s="22">
        <v>-11.736000000000001</v>
      </c>
      <c r="D691" s="17">
        <v>-3.0811000000000002</v>
      </c>
      <c r="E691" s="17">
        <v>-5.9103000000000003</v>
      </c>
      <c r="F691" s="17">
        <v>-9.2683</v>
      </c>
      <c r="G691" s="17">
        <v>-1.95122</v>
      </c>
    </row>
    <row r="692" spans="1:7">
      <c r="A692" s="23">
        <v>344.5</v>
      </c>
      <c r="B692" s="17">
        <v>-9.8948999999999998</v>
      </c>
      <c r="C692" s="22">
        <v>-11.756</v>
      </c>
      <c r="D692" s="17">
        <v>-3.0758000000000001</v>
      </c>
      <c r="E692" s="17">
        <v>-5.9009</v>
      </c>
      <c r="F692" s="17">
        <v>-9.2683</v>
      </c>
      <c r="G692" s="17">
        <v>-1.95122</v>
      </c>
    </row>
    <row r="693" spans="1:7">
      <c r="A693" s="23">
        <v>345</v>
      </c>
      <c r="B693" s="17">
        <v>-10.321</v>
      </c>
      <c r="C693" s="22">
        <v>-11.627000000000001</v>
      </c>
      <c r="D693" s="17">
        <v>-3.1000999999999999</v>
      </c>
      <c r="E693" s="17">
        <v>-5.9012000000000002</v>
      </c>
      <c r="F693" s="17">
        <v>-9.2683</v>
      </c>
      <c r="G693" s="17">
        <v>-1.95122</v>
      </c>
    </row>
    <row r="694" spans="1:7">
      <c r="A694" s="23">
        <v>345.5</v>
      </c>
      <c r="B694" s="17">
        <v>-10.606999999999999</v>
      </c>
      <c r="C694" s="22">
        <v>-11.654999999999999</v>
      </c>
      <c r="D694" s="17">
        <v>-3.1122000000000001</v>
      </c>
      <c r="E694" s="17">
        <v>-5.9318999999999997</v>
      </c>
      <c r="F694" s="17">
        <v>-9.2683</v>
      </c>
      <c r="G694" s="17">
        <v>-1.95122</v>
      </c>
    </row>
    <row r="695" spans="1:7">
      <c r="A695" s="23">
        <v>346</v>
      </c>
      <c r="B695" s="17">
        <v>-10.413</v>
      </c>
      <c r="C695" s="22">
        <v>-11.766999999999999</v>
      </c>
      <c r="D695" s="17">
        <v>-2.9813999999999998</v>
      </c>
      <c r="E695" s="17">
        <v>-5.9592000000000001</v>
      </c>
      <c r="F695" s="17">
        <v>-9.2683</v>
      </c>
      <c r="G695" s="17">
        <v>-1.95122</v>
      </c>
    </row>
    <row r="696" spans="1:7">
      <c r="A696" s="23">
        <v>346.5</v>
      </c>
      <c r="B696" s="17">
        <v>-10.336</v>
      </c>
      <c r="C696" s="22">
        <v>-11.81</v>
      </c>
      <c r="D696" s="17">
        <v>-3.0609000000000002</v>
      </c>
      <c r="E696" s="17">
        <v>-6.0137</v>
      </c>
      <c r="F696" s="17">
        <v>-9.7561</v>
      </c>
      <c r="G696" s="17">
        <v>-1.95122</v>
      </c>
    </row>
    <row r="697" spans="1:7">
      <c r="A697" s="23">
        <v>347</v>
      </c>
      <c r="B697" s="17">
        <v>-10.673999999999999</v>
      </c>
      <c r="C697" s="22">
        <v>-11.856</v>
      </c>
      <c r="D697" s="17">
        <v>-3.0876999999999999</v>
      </c>
      <c r="E697" s="17">
        <v>-5.9917999999999996</v>
      </c>
      <c r="F697" s="17">
        <v>-9.2683</v>
      </c>
      <c r="G697" s="17">
        <v>-1.95122</v>
      </c>
    </row>
    <row r="698" spans="1:7">
      <c r="A698" s="23">
        <v>347.5</v>
      </c>
      <c r="B698" s="17">
        <v>-10.593</v>
      </c>
      <c r="C698" s="22">
        <v>-11.725</v>
      </c>
      <c r="D698" s="17">
        <v>-3.0659999999999998</v>
      </c>
      <c r="E698" s="17">
        <v>-5.9535</v>
      </c>
      <c r="F698" s="17">
        <v>-9.2683</v>
      </c>
      <c r="G698" s="17">
        <v>-1.95122</v>
      </c>
    </row>
    <row r="699" spans="1:7">
      <c r="A699" s="23">
        <v>348</v>
      </c>
      <c r="B699" s="17">
        <v>-10.664</v>
      </c>
      <c r="C699" s="22">
        <v>-11.680999999999999</v>
      </c>
      <c r="D699" s="17">
        <v>-3.0116000000000001</v>
      </c>
      <c r="E699" s="17">
        <v>-5.8693999999999997</v>
      </c>
      <c r="F699" s="17">
        <v>-9.7561</v>
      </c>
      <c r="G699" s="17">
        <v>-1.95122</v>
      </c>
    </row>
    <row r="700" spans="1:7">
      <c r="A700" s="23">
        <v>348.5</v>
      </c>
      <c r="B700" s="17">
        <v>-10.195</v>
      </c>
      <c r="C700" s="22">
        <v>-11.62</v>
      </c>
      <c r="D700" s="17">
        <v>-3.0335999999999999</v>
      </c>
      <c r="E700" s="17">
        <v>-5.8975999999999997</v>
      </c>
      <c r="F700" s="17">
        <v>-9.7561</v>
      </c>
      <c r="G700" s="17">
        <v>-1.95122</v>
      </c>
    </row>
    <row r="701" spans="1:7">
      <c r="A701" s="23">
        <v>349</v>
      </c>
      <c r="B701" s="17">
        <v>-10.513</v>
      </c>
      <c r="C701" s="22">
        <v>-11.622999999999999</v>
      </c>
      <c r="D701" s="17">
        <v>-2.9598</v>
      </c>
      <c r="E701" s="17">
        <v>-5.8726000000000003</v>
      </c>
      <c r="F701" s="17">
        <v>-9.2683</v>
      </c>
      <c r="G701" s="17">
        <v>-1.95122</v>
      </c>
    </row>
    <row r="702" spans="1:7">
      <c r="A702" s="23">
        <v>349.5</v>
      </c>
      <c r="B702" s="17">
        <v>-10.523</v>
      </c>
      <c r="C702" s="22">
        <v>-11.676</v>
      </c>
      <c r="D702" s="17">
        <v>-3.0139</v>
      </c>
      <c r="E702" s="17">
        <v>-5.968</v>
      </c>
      <c r="F702" s="17">
        <v>-9.2683</v>
      </c>
      <c r="G702" s="17">
        <v>-1.95122</v>
      </c>
    </row>
    <row r="703" spans="1:7">
      <c r="A703" s="23">
        <v>350</v>
      </c>
      <c r="B703" s="17">
        <v>-10.585000000000001</v>
      </c>
      <c r="C703" s="22">
        <v>-11.659000000000001</v>
      </c>
      <c r="D703" s="17">
        <v>-2.9693000000000001</v>
      </c>
      <c r="E703" s="17">
        <v>-5.8910999999999998</v>
      </c>
      <c r="F703" s="17">
        <v>-9.2683</v>
      </c>
      <c r="G703" s="17">
        <v>-1.95122</v>
      </c>
    </row>
    <row r="704" spans="1:7">
      <c r="A704" s="23">
        <v>350.5</v>
      </c>
      <c r="B704" s="17">
        <v>-10.218</v>
      </c>
      <c r="C704" s="22">
        <v>-11.391</v>
      </c>
      <c r="D704" s="17">
        <v>-2.9575999999999998</v>
      </c>
      <c r="E704" s="17">
        <v>-5.9381000000000004</v>
      </c>
      <c r="F704" s="17">
        <v>-9.2683</v>
      </c>
      <c r="G704" s="17">
        <v>-1.95122</v>
      </c>
    </row>
    <row r="705" spans="1:7">
      <c r="A705" s="23">
        <v>351</v>
      </c>
      <c r="B705" s="17">
        <v>-10.159000000000001</v>
      </c>
      <c r="C705" s="22">
        <v>-11.599</v>
      </c>
      <c r="D705" s="17">
        <v>-3.0255000000000001</v>
      </c>
      <c r="E705" s="17">
        <v>-5.8472</v>
      </c>
      <c r="F705" s="17">
        <v>-9.2683</v>
      </c>
      <c r="G705" s="17">
        <v>-1.95122</v>
      </c>
    </row>
    <row r="706" spans="1:7">
      <c r="A706" s="23">
        <v>351.5</v>
      </c>
      <c r="B706" s="17">
        <v>-10.243</v>
      </c>
      <c r="C706" s="22">
        <v>-11.374000000000001</v>
      </c>
      <c r="D706" s="17">
        <v>-2.9940000000000002</v>
      </c>
      <c r="E706" s="17">
        <v>-5.8791000000000002</v>
      </c>
      <c r="F706" s="17">
        <v>-9.2683</v>
      </c>
      <c r="G706" s="17">
        <v>-1.95122</v>
      </c>
    </row>
    <row r="707" spans="1:7">
      <c r="A707" s="23">
        <v>352</v>
      </c>
      <c r="B707" s="17">
        <v>-11.363</v>
      </c>
      <c r="C707" s="22">
        <v>-11.417999999999999</v>
      </c>
      <c r="D707" s="17">
        <v>-2.9152999999999998</v>
      </c>
      <c r="E707" s="17">
        <v>-5.8722000000000003</v>
      </c>
      <c r="F707" s="17">
        <v>-9.2683</v>
      </c>
      <c r="G707" s="17">
        <v>-1.95122</v>
      </c>
    </row>
    <row r="708" spans="1:7">
      <c r="A708" s="23">
        <v>352.5</v>
      </c>
      <c r="B708" s="17">
        <v>-10.798</v>
      </c>
      <c r="C708" s="22">
        <v>-11.265000000000001</v>
      </c>
      <c r="D708" s="17">
        <v>-2.7753000000000001</v>
      </c>
      <c r="E708" s="17">
        <v>-5.8775000000000004</v>
      </c>
      <c r="F708" s="17">
        <v>-9.2683</v>
      </c>
      <c r="G708" s="17">
        <v>-1.95122</v>
      </c>
    </row>
    <row r="709" spans="1:7">
      <c r="A709" s="23">
        <v>353</v>
      </c>
      <c r="B709" s="17">
        <v>-10.208</v>
      </c>
      <c r="C709" s="22">
        <v>-11.225</v>
      </c>
      <c r="D709" s="17">
        <v>-2.8340999999999998</v>
      </c>
      <c r="E709" s="17">
        <v>-5.8741000000000003</v>
      </c>
      <c r="F709" s="17">
        <v>-9.2683</v>
      </c>
      <c r="G709" s="17">
        <v>-1.95122</v>
      </c>
    </row>
    <row r="710" spans="1:7">
      <c r="A710" s="23">
        <v>353.5</v>
      </c>
      <c r="B710" s="17">
        <v>-9.9313000000000002</v>
      </c>
      <c r="C710" s="22">
        <v>-11.308999999999999</v>
      </c>
      <c r="D710" s="17">
        <v>-2.8418000000000001</v>
      </c>
      <c r="E710" s="17">
        <v>-5.8406000000000002</v>
      </c>
      <c r="F710" s="17">
        <v>-9.2683</v>
      </c>
      <c r="G710" s="17">
        <v>-1.95122</v>
      </c>
    </row>
    <row r="711" spans="1:7">
      <c r="A711" s="23">
        <v>354</v>
      </c>
      <c r="B711" s="17">
        <v>-10.914</v>
      </c>
      <c r="C711" s="22">
        <v>-11.193</v>
      </c>
      <c r="D711" s="17">
        <v>-2.8428</v>
      </c>
      <c r="E711" s="17">
        <v>-5.8761999999999999</v>
      </c>
      <c r="F711" s="17">
        <v>-9.2683</v>
      </c>
      <c r="G711" s="17">
        <v>-1.4634199999999999</v>
      </c>
    </row>
    <row r="712" spans="1:7">
      <c r="A712" s="23">
        <v>354.5</v>
      </c>
      <c r="B712" s="17">
        <v>-10.862</v>
      </c>
      <c r="C712" s="22">
        <v>-11.247999999999999</v>
      </c>
      <c r="D712" s="17">
        <v>-2.8614000000000002</v>
      </c>
      <c r="E712" s="17">
        <v>-5.8574000000000002</v>
      </c>
      <c r="F712" s="17">
        <v>-9.2683</v>
      </c>
      <c r="G712" s="17">
        <v>-1.4634199999999999</v>
      </c>
    </row>
    <row r="713" spans="1:7">
      <c r="A713" s="23">
        <v>355</v>
      </c>
      <c r="B713" s="17">
        <v>-10.343</v>
      </c>
      <c r="C713" s="22">
        <v>-11.268000000000001</v>
      </c>
      <c r="D713" s="17">
        <v>-2.8266</v>
      </c>
      <c r="E713" s="17">
        <v>-5.8186</v>
      </c>
      <c r="F713" s="17">
        <v>-9.2683</v>
      </c>
      <c r="G713" s="17">
        <v>-1.4634199999999999</v>
      </c>
    </row>
    <row r="714" spans="1:7">
      <c r="A714" s="23">
        <v>355.5</v>
      </c>
      <c r="B714" s="17">
        <v>-10.702</v>
      </c>
      <c r="C714" s="22">
        <v>-11.154</v>
      </c>
      <c r="D714" s="17">
        <v>-2.8273999999999999</v>
      </c>
      <c r="E714" s="17">
        <v>-5.7975000000000003</v>
      </c>
      <c r="F714" s="17">
        <v>-9.2683</v>
      </c>
      <c r="G714" s="17">
        <v>-1.4634199999999999</v>
      </c>
    </row>
    <row r="715" spans="1:7">
      <c r="A715" s="23">
        <v>356</v>
      </c>
      <c r="B715" s="17">
        <v>-10.586</v>
      </c>
      <c r="C715" s="22">
        <v>-11.202</v>
      </c>
      <c r="D715" s="17">
        <v>-2.7827999999999999</v>
      </c>
      <c r="E715" s="17">
        <v>-5.8314000000000004</v>
      </c>
      <c r="F715" s="17">
        <v>-9.2683</v>
      </c>
      <c r="G715" s="17">
        <v>-1.4634199999999999</v>
      </c>
    </row>
    <row r="716" spans="1:7">
      <c r="A716" s="23">
        <v>356.5</v>
      </c>
      <c r="B716" s="17">
        <v>-11.08</v>
      </c>
      <c r="C716" s="22">
        <v>-10.881</v>
      </c>
      <c r="D716" s="17">
        <v>-2.7930000000000001</v>
      </c>
      <c r="E716" s="17">
        <v>-5.7874999999999996</v>
      </c>
      <c r="F716" s="17">
        <v>-9.2683</v>
      </c>
      <c r="G716" s="17">
        <v>-1.4634199999999999</v>
      </c>
    </row>
    <row r="717" spans="1:7">
      <c r="A717" s="23">
        <v>357</v>
      </c>
      <c r="B717" s="17">
        <v>-10.369</v>
      </c>
      <c r="C717" s="22">
        <v>-11.044</v>
      </c>
      <c r="D717" s="17">
        <v>-2.6353</v>
      </c>
      <c r="E717" s="17">
        <v>-5.7381000000000002</v>
      </c>
      <c r="F717" s="17">
        <v>-9.2683</v>
      </c>
      <c r="G717" s="17">
        <v>-1.4634199999999999</v>
      </c>
    </row>
    <row r="718" spans="1:7">
      <c r="A718" s="23">
        <v>357.5</v>
      </c>
      <c r="B718" s="17">
        <v>-10.304</v>
      </c>
      <c r="C718" s="22">
        <v>-11.287000000000001</v>
      </c>
      <c r="D718" s="17">
        <v>-2.8189000000000002</v>
      </c>
      <c r="E718" s="17">
        <v>-5.7172000000000001</v>
      </c>
      <c r="F718" s="17">
        <v>-9.2683</v>
      </c>
      <c r="G718" s="17">
        <v>-1.4634199999999999</v>
      </c>
    </row>
    <row r="719" spans="1:7">
      <c r="A719" s="23">
        <v>358</v>
      </c>
      <c r="B719" s="17">
        <v>-10.734999999999999</v>
      </c>
      <c r="C719" s="22">
        <v>-11.116</v>
      </c>
      <c r="D719" s="17">
        <v>-2.7968000000000002</v>
      </c>
      <c r="E719" s="17">
        <v>-5.7392000000000003</v>
      </c>
      <c r="F719" s="17">
        <v>-9.2683</v>
      </c>
      <c r="G719" s="17">
        <v>-1.4634199999999999</v>
      </c>
    </row>
    <row r="720" spans="1:7">
      <c r="A720" s="23">
        <v>358.5</v>
      </c>
      <c r="B720" s="17">
        <v>-10.731999999999999</v>
      </c>
      <c r="C720" s="22">
        <v>-11.083</v>
      </c>
      <c r="D720" s="17">
        <v>-2.7469999999999999</v>
      </c>
      <c r="E720" s="17">
        <v>-5.7686999999999999</v>
      </c>
      <c r="F720" s="17">
        <v>-9.2683</v>
      </c>
      <c r="G720" s="17">
        <v>-1.4634199999999999</v>
      </c>
    </row>
    <row r="721" spans="1:7">
      <c r="A721" s="23">
        <v>359</v>
      </c>
      <c r="B721" s="17">
        <v>-11.191000000000001</v>
      </c>
      <c r="C721" s="22">
        <v>-11.159000000000001</v>
      </c>
      <c r="D721" s="17">
        <v>-2.8096999999999999</v>
      </c>
      <c r="E721" s="17">
        <v>-5.8117000000000001</v>
      </c>
      <c r="F721" s="17">
        <v>-9.2683</v>
      </c>
      <c r="G721" s="17">
        <v>-1.4634199999999999</v>
      </c>
    </row>
    <row r="722" spans="1:7">
      <c r="A722" s="23">
        <v>359.5</v>
      </c>
      <c r="B722" s="17">
        <v>-10.641999999999999</v>
      </c>
      <c r="C722" s="22">
        <v>-11.42</v>
      </c>
      <c r="D722" s="17">
        <v>-2.6421999999999999</v>
      </c>
      <c r="E722" s="17">
        <v>-5.9009999999999998</v>
      </c>
      <c r="F722" s="17">
        <v>-9.2683</v>
      </c>
      <c r="G722" s="17">
        <v>-1.4634199999999999</v>
      </c>
    </row>
    <row r="723" spans="1:7">
      <c r="A723" s="23">
        <v>360</v>
      </c>
      <c r="B723" s="17">
        <v>-10.438000000000001</v>
      </c>
      <c r="C723" s="22">
        <v>-11.51</v>
      </c>
      <c r="D723" s="17">
        <v>-2.7185999999999999</v>
      </c>
      <c r="E723" s="17">
        <v>-5.8708</v>
      </c>
      <c r="F723" s="17">
        <v>-9.2683</v>
      </c>
      <c r="G723" s="17">
        <v>-1.4634199999999999</v>
      </c>
    </row>
    <row r="724" spans="1:7">
      <c r="A724" s="23">
        <v>360.5</v>
      </c>
      <c r="B724" s="17">
        <v>-10.574</v>
      </c>
      <c r="C724" s="22">
        <v>-11.44</v>
      </c>
      <c r="D724" s="17">
        <v>-2.6602000000000001</v>
      </c>
      <c r="E724" s="17">
        <v>-5.7918000000000003</v>
      </c>
      <c r="F724" s="17">
        <v>-9.2683</v>
      </c>
      <c r="G724" s="17">
        <v>-1.4634199999999999</v>
      </c>
    </row>
    <row r="725" spans="1:7">
      <c r="A725" s="23">
        <v>361</v>
      </c>
      <c r="B725" s="17">
        <v>-10.215999999999999</v>
      </c>
      <c r="C725" s="22">
        <v>-11.452999999999999</v>
      </c>
      <c r="D725" s="17">
        <v>-2.6025999999999998</v>
      </c>
      <c r="E725" s="17">
        <v>-5.7435999999999998</v>
      </c>
      <c r="F725" s="17">
        <v>-9.2683</v>
      </c>
      <c r="G725" s="17">
        <v>-1.4634199999999999</v>
      </c>
    </row>
    <row r="726" spans="1:7">
      <c r="A726" s="23">
        <v>361.5</v>
      </c>
      <c r="B726" s="17">
        <v>-10.41</v>
      </c>
      <c r="C726" s="22">
        <v>-11.198</v>
      </c>
      <c r="D726" s="17">
        <v>-2.5634999999999999</v>
      </c>
      <c r="E726" s="17">
        <v>-5.7511000000000001</v>
      </c>
      <c r="F726" s="17">
        <v>-9.2683</v>
      </c>
      <c r="G726" s="17">
        <v>-1.4634199999999999</v>
      </c>
    </row>
    <row r="727" spans="1:7">
      <c r="A727" s="23">
        <v>362</v>
      </c>
      <c r="B727" s="17">
        <v>-10.077999999999999</v>
      </c>
      <c r="C727" s="22">
        <v>-11.19</v>
      </c>
      <c r="D727" s="17">
        <v>-2.5087000000000002</v>
      </c>
      <c r="E727" s="17">
        <v>-5.7412000000000001</v>
      </c>
      <c r="F727" s="17">
        <v>-9.2683</v>
      </c>
      <c r="G727" s="17">
        <v>-0.97560999999999998</v>
      </c>
    </row>
    <row r="728" spans="1:7">
      <c r="A728" s="23">
        <v>362.5</v>
      </c>
      <c r="B728" s="17">
        <v>-9.5361999999999991</v>
      </c>
      <c r="C728" s="22">
        <v>-11.257999999999999</v>
      </c>
      <c r="D728" s="17">
        <v>-2.5343</v>
      </c>
      <c r="E728" s="17">
        <v>-5.8219000000000003</v>
      </c>
      <c r="F728" s="17">
        <v>-9.2683</v>
      </c>
      <c r="G728" s="17">
        <v>-0.97560999999999998</v>
      </c>
    </row>
    <row r="729" spans="1:7">
      <c r="A729" s="23">
        <v>363</v>
      </c>
      <c r="B729" s="17">
        <v>-9.9443000000000001</v>
      </c>
      <c r="C729" s="22">
        <v>-11.025</v>
      </c>
      <c r="D729" s="17">
        <v>-2.5194999999999999</v>
      </c>
      <c r="E729" s="17">
        <v>-5.7527999999999997</v>
      </c>
      <c r="F729" s="17">
        <v>-9.2683</v>
      </c>
      <c r="G729" s="17">
        <v>-0.97560999999999998</v>
      </c>
    </row>
    <row r="730" spans="1:7">
      <c r="A730" s="23">
        <v>363.5</v>
      </c>
      <c r="B730" s="17">
        <v>-9.5357000000000003</v>
      </c>
      <c r="C730" s="22">
        <v>-11.09</v>
      </c>
      <c r="D730" s="17">
        <v>-2.5710000000000002</v>
      </c>
      <c r="E730" s="17">
        <v>-5.7984999999999998</v>
      </c>
      <c r="F730" s="17">
        <v>-9.2683</v>
      </c>
      <c r="G730" s="17">
        <v>-1.4634199999999999</v>
      </c>
    </row>
    <row r="731" spans="1:7">
      <c r="A731" s="23">
        <v>364</v>
      </c>
      <c r="B731" s="17">
        <v>-9.8305000000000007</v>
      </c>
      <c r="C731" s="22">
        <v>-10.954000000000001</v>
      </c>
      <c r="D731" s="17">
        <v>-2.5764999999999998</v>
      </c>
      <c r="E731" s="17">
        <v>-5.8083999999999998</v>
      </c>
      <c r="F731" s="17">
        <v>-9.2683</v>
      </c>
      <c r="G731" s="17">
        <v>-1.4634199999999999</v>
      </c>
    </row>
    <row r="732" spans="1:7">
      <c r="A732" s="23">
        <v>364.5</v>
      </c>
      <c r="B732" s="17">
        <v>-9.6471</v>
      </c>
      <c r="C732" s="22">
        <v>-11.042</v>
      </c>
      <c r="D732" s="17">
        <v>-2.6665999999999999</v>
      </c>
      <c r="E732" s="17">
        <v>-5.7178000000000004</v>
      </c>
      <c r="F732" s="17">
        <v>-9.2683</v>
      </c>
      <c r="G732" s="17">
        <v>-0.97560999999999998</v>
      </c>
    </row>
    <row r="733" spans="1:7">
      <c r="A733" s="23">
        <v>365</v>
      </c>
      <c r="B733" s="17">
        <v>-9.9504999999999999</v>
      </c>
      <c r="C733" s="22">
        <v>-11.051</v>
      </c>
      <c r="D733" s="17">
        <v>-2.6442999999999999</v>
      </c>
      <c r="E733" s="17">
        <v>-5.7785000000000002</v>
      </c>
      <c r="F733" s="17">
        <v>-9.2683</v>
      </c>
      <c r="G733" s="17">
        <v>-0.97560999999999998</v>
      </c>
    </row>
    <row r="734" spans="1:7">
      <c r="A734" s="23">
        <v>365.5</v>
      </c>
      <c r="B734" s="17">
        <v>-9.7202999999999999</v>
      </c>
      <c r="C734" s="22">
        <v>-10.762</v>
      </c>
      <c r="D734" s="17">
        <v>-2.6690999999999998</v>
      </c>
      <c r="E734" s="17">
        <v>-5.7340999999999998</v>
      </c>
      <c r="F734" s="17">
        <v>-9.2683</v>
      </c>
      <c r="G734" s="17">
        <v>-0.97560999999999998</v>
      </c>
    </row>
    <row r="735" spans="1:7">
      <c r="A735" s="23">
        <v>366</v>
      </c>
      <c r="B735" s="17">
        <v>-9.9724000000000004</v>
      </c>
      <c r="C735" s="22">
        <v>-10.945</v>
      </c>
      <c r="D735" s="17">
        <v>-2.5680000000000001</v>
      </c>
      <c r="E735" s="17">
        <v>-5.6372999999999998</v>
      </c>
      <c r="F735" s="17">
        <v>-9.2683</v>
      </c>
      <c r="G735" s="17">
        <v>-0.97560999999999998</v>
      </c>
    </row>
    <row r="736" spans="1:7">
      <c r="A736" s="23">
        <v>366.5</v>
      </c>
      <c r="B736" s="17">
        <v>-10.724</v>
      </c>
      <c r="C736" s="22">
        <v>-10.971</v>
      </c>
      <c r="D736" s="17">
        <v>-2.5222000000000002</v>
      </c>
      <c r="E736" s="17">
        <v>-5.7046999999999999</v>
      </c>
      <c r="F736" s="17">
        <v>-9.2683</v>
      </c>
      <c r="G736" s="17">
        <v>-0.97560999999999998</v>
      </c>
    </row>
    <row r="737" spans="1:7">
      <c r="A737" s="23">
        <v>367</v>
      </c>
      <c r="B737" s="17">
        <v>-10.226000000000001</v>
      </c>
      <c r="C737" s="22">
        <v>-10.981</v>
      </c>
      <c r="D737" s="17">
        <v>-2.6269</v>
      </c>
      <c r="E737" s="17">
        <v>-5.6840999999999999</v>
      </c>
      <c r="F737" s="17">
        <v>-9.2683</v>
      </c>
      <c r="G737" s="17">
        <v>-0.97560999999999998</v>
      </c>
    </row>
    <row r="738" spans="1:7">
      <c r="A738" s="23">
        <v>367.5</v>
      </c>
      <c r="B738" s="17">
        <v>-9.9801000000000002</v>
      </c>
      <c r="C738" s="22">
        <v>-11.121</v>
      </c>
      <c r="D738" s="17">
        <v>-2.5102000000000002</v>
      </c>
      <c r="E738" s="17">
        <v>-5.6554000000000002</v>
      </c>
      <c r="F738" s="17">
        <v>-9.2683</v>
      </c>
      <c r="G738" s="17">
        <v>-0.97560999999999998</v>
      </c>
    </row>
    <row r="739" spans="1:7">
      <c r="A739" s="23">
        <v>368</v>
      </c>
      <c r="B739" s="17">
        <v>-9.6941000000000006</v>
      </c>
      <c r="C739" s="22">
        <v>-11.057</v>
      </c>
      <c r="D739" s="17">
        <v>-2.5173000000000001</v>
      </c>
      <c r="E739" s="17">
        <v>-5.7023000000000001</v>
      </c>
      <c r="F739" s="17">
        <v>-9.2683</v>
      </c>
      <c r="G739" s="17">
        <v>-0.97560999999999998</v>
      </c>
    </row>
    <row r="740" spans="1:7">
      <c r="A740" s="23">
        <v>368.5</v>
      </c>
      <c r="B740" s="17">
        <v>-9.5229999999999997</v>
      </c>
      <c r="C740" s="22">
        <v>-11.026</v>
      </c>
      <c r="D740" s="17">
        <v>-2.4874000000000001</v>
      </c>
      <c r="E740" s="17">
        <v>-5.6818999999999997</v>
      </c>
      <c r="F740" s="17">
        <v>-9.2683</v>
      </c>
      <c r="G740" s="17">
        <v>-0.97560999999999998</v>
      </c>
    </row>
    <row r="741" spans="1:7">
      <c r="A741" s="23">
        <v>369</v>
      </c>
      <c r="B741" s="17">
        <v>-9.4022000000000006</v>
      </c>
      <c r="C741" s="22">
        <v>-11.019</v>
      </c>
      <c r="D741" s="17">
        <v>-2.3410000000000002</v>
      </c>
      <c r="E741" s="17">
        <v>-5.6151999999999997</v>
      </c>
      <c r="F741" s="17">
        <v>-9.2683</v>
      </c>
      <c r="G741" s="17">
        <v>-0.97560999999999998</v>
      </c>
    </row>
    <row r="742" spans="1:7">
      <c r="A742" s="23">
        <v>369.5</v>
      </c>
      <c r="B742" s="17">
        <v>-9.1638999999999999</v>
      </c>
      <c r="C742" s="22">
        <v>-11.047000000000001</v>
      </c>
      <c r="D742" s="17">
        <v>-2.4154</v>
      </c>
      <c r="E742" s="17">
        <v>-5.6234000000000002</v>
      </c>
      <c r="F742" s="17">
        <v>-9.2683</v>
      </c>
      <c r="G742" s="17">
        <v>-0.97560999999999998</v>
      </c>
    </row>
    <row r="743" spans="1:7">
      <c r="A743" s="23">
        <v>370</v>
      </c>
      <c r="B743" s="17">
        <v>-10.115</v>
      </c>
      <c r="C743" s="22">
        <v>-10.965999999999999</v>
      </c>
      <c r="D743" s="17">
        <v>-2.4775</v>
      </c>
      <c r="E743" s="17">
        <v>-5.6595000000000004</v>
      </c>
      <c r="F743" s="17">
        <v>-9.2683</v>
      </c>
      <c r="G743" s="17">
        <v>-0.97560999999999998</v>
      </c>
    </row>
    <row r="744" spans="1:7">
      <c r="A744" s="23">
        <v>370.5</v>
      </c>
      <c r="B744" s="17">
        <v>-10.256</v>
      </c>
      <c r="C744" s="22">
        <v>-10.795</v>
      </c>
      <c r="D744" s="17">
        <v>-2.4548999999999999</v>
      </c>
      <c r="E744" s="17">
        <v>-5.6338999999999997</v>
      </c>
      <c r="F744" s="17">
        <v>-9.2683</v>
      </c>
      <c r="G744" s="17">
        <v>-0.97560999999999998</v>
      </c>
    </row>
    <row r="745" spans="1:7">
      <c r="A745" s="23">
        <v>371</v>
      </c>
      <c r="B745" s="17">
        <v>-10.176</v>
      </c>
      <c r="C745" s="22">
        <v>-11.009</v>
      </c>
      <c r="D745" s="17">
        <v>-2.3462000000000001</v>
      </c>
      <c r="E745" s="17">
        <v>-5.5364000000000004</v>
      </c>
      <c r="F745" s="17">
        <v>-9.2683</v>
      </c>
      <c r="G745" s="17">
        <v>-0.97560999999999998</v>
      </c>
    </row>
    <row r="746" spans="1:7">
      <c r="A746" s="23">
        <v>371.5</v>
      </c>
      <c r="B746" s="17">
        <v>-10.167</v>
      </c>
      <c r="C746" s="22">
        <v>-10.929</v>
      </c>
      <c r="D746" s="17">
        <v>-2.2791000000000001</v>
      </c>
      <c r="E746" s="17">
        <v>-5.6246999999999998</v>
      </c>
      <c r="F746" s="17">
        <v>-9.2683</v>
      </c>
      <c r="G746" s="17">
        <v>-0.48781000000000002</v>
      </c>
    </row>
    <row r="747" spans="1:7">
      <c r="A747" s="23">
        <v>372</v>
      </c>
      <c r="B747" s="17">
        <v>-9.9350000000000005</v>
      </c>
      <c r="C747" s="22">
        <v>-10.73</v>
      </c>
      <c r="D747" s="17">
        <v>-2.3662999999999998</v>
      </c>
      <c r="E747" s="17">
        <v>-5.6971999999999996</v>
      </c>
      <c r="F747" s="17">
        <v>-9.2683</v>
      </c>
      <c r="G747" s="17">
        <v>-0.97560999999999998</v>
      </c>
    </row>
    <row r="748" spans="1:7">
      <c r="A748" s="23">
        <v>372.5</v>
      </c>
      <c r="B748" s="17">
        <v>-9.9221000000000004</v>
      </c>
      <c r="C748" s="22">
        <v>-10.823</v>
      </c>
      <c r="D748" s="17">
        <v>-2.3919000000000001</v>
      </c>
      <c r="E748" s="17">
        <v>-5.7107999999999999</v>
      </c>
      <c r="F748" s="17">
        <v>-9.2683</v>
      </c>
      <c r="G748" s="17">
        <v>-0.97560999999999998</v>
      </c>
    </row>
    <row r="749" spans="1:7">
      <c r="A749" s="23">
        <v>373</v>
      </c>
      <c r="B749" s="17">
        <v>-9.7193000000000005</v>
      </c>
      <c r="C749" s="22">
        <v>-10.646000000000001</v>
      </c>
      <c r="D749" s="17">
        <v>-2.4140999999999999</v>
      </c>
      <c r="E749" s="17">
        <v>-5.6094999999999997</v>
      </c>
      <c r="F749" s="17">
        <v>-8.7805</v>
      </c>
      <c r="G749" s="17">
        <v>-0.97560999999999998</v>
      </c>
    </row>
    <row r="750" spans="1:7">
      <c r="A750" s="23">
        <v>373.5</v>
      </c>
      <c r="B750" s="17">
        <v>-9.4713999999999992</v>
      </c>
      <c r="C750" s="22">
        <v>-10.589</v>
      </c>
      <c r="D750" s="17">
        <v>-2.3854000000000002</v>
      </c>
      <c r="E750" s="17">
        <v>-5.6242999999999999</v>
      </c>
      <c r="F750" s="17">
        <v>-8.7805</v>
      </c>
      <c r="G750" s="17">
        <v>-0.97560999999999998</v>
      </c>
    </row>
    <row r="751" spans="1:7">
      <c r="A751" s="23">
        <v>374</v>
      </c>
      <c r="B751" s="17">
        <v>-9.7589000000000006</v>
      </c>
      <c r="C751" s="22">
        <v>-10.79</v>
      </c>
      <c r="D751" s="17">
        <v>-2.2936999999999999</v>
      </c>
      <c r="E751" s="17">
        <v>-5.5133999999999999</v>
      </c>
      <c r="F751" s="17">
        <v>-8.7805</v>
      </c>
      <c r="G751" s="17">
        <v>-0.48781000000000002</v>
      </c>
    </row>
    <row r="752" spans="1:7">
      <c r="A752" s="23">
        <v>374.5</v>
      </c>
      <c r="B752" s="17">
        <v>-10.571</v>
      </c>
      <c r="C752" s="22">
        <v>-10.709</v>
      </c>
      <c r="D752" s="17">
        <v>-2.4076</v>
      </c>
      <c r="E752" s="17">
        <v>-5.6089000000000002</v>
      </c>
      <c r="F752" s="17">
        <v>-8.7805</v>
      </c>
      <c r="G752" s="17">
        <v>-0.48781000000000002</v>
      </c>
    </row>
    <row r="753" spans="1:7">
      <c r="A753" s="23">
        <v>375</v>
      </c>
      <c r="B753" s="17">
        <v>-9.7737999999999996</v>
      </c>
      <c r="C753" s="22">
        <v>-10.484999999999999</v>
      </c>
      <c r="D753" s="17">
        <v>-2.3258000000000001</v>
      </c>
      <c r="E753" s="17">
        <v>-5.5911</v>
      </c>
      <c r="F753" s="17">
        <v>-8.7805</v>
      </c>
      <c r="G753" s="17">
        <v>-0.48781000000000002</v>
      </c>
    </row>
    <row r="754" spans="1:7">
      <c r="A754" s="23">
        <v>375.5</v>
      </c>
      <c r="B754" s="17">
        <v>-10.446999999999999</v>
      </c>
      <c r="C754" s="22">
        <v>-10.88</v>
      </c>
      <c r="D754" s="17">
        <v>-2.2170999999999998</v>
      </c>
      <c r="E754" s="17">
        <v>-5.6254</v>
      </c>
      <c r="F754" s="17">
        <v>-8.7805</v>
      </c>
      <c r="G754" s="17">
        <v>-0.97560999999999998</v>
      </c>
    </row>
    <row r="755" spans="1:7">
      <c r="A755" s="23">
        <v>376</v>
      </c>
      <c r="B755" s="17">
        <v>-10.095000000000001</v>
      </c>
      <c r="C755" s="22">
        <v>-10.779</v>
      </c>
      <c r="D755" s="17">
        <v>-2.1402999999999999</v>
      </c>
      <c r="E755" s="17">
        <v>-5.5736999999999997</v>
      </c>
      <c r="F755" s="17">
        <v>-8.7805</v>
      </c>
      <c r="G755" s="17">
        <v>-0.48781000000000002</v>
      </c>
    </row>
    <row r="756" spans="1:7">
      <c r="A756" s="23">
        <v>376.5</v>
      </c>
      <c r="B756" s="17">
        <v>-9.2829999999999995</v>
      </c>
      <c r="C756" s="22">
        <v>-10.683999999999999</v>
      </c>
      <c r="D756" s="17">
        <v>-2.1823000000000001</v>
      </c>
      <c r="E756" s="17">
        <v>-5.5591999999999997</v>
      </c>
      <c r="F756" s="17">
        <v>-8.7805</v>
      </c>
      <c r="G756" s="17">
        <v>-0.48781000000000002</v>
      </c>
    </row>
    <row r="757" spans="1:7">
      <c r="A757" s="23">
        <v>377</v>
      </c>
      <c r="B757" s="17">
        <v>-9.2795000000000005</v>
      </c>
      <c r="C757" s="22">
        <v>-10.935</v>
      </c>
      <c r="D757" s="17">
        <v>-2.2633000000000001</v>
      </c>
      <c r="E757" s="17">
        <v>-5.5331999999999999</v>
      </c>
      <c r="F757" s="17">
        <v>-9.2683</v>
      </c>
      <c r="G757" s="17">
        <v>-0.48781000000000002</v>
      </c>
    </row>
    <row r="758" spans="1:7">
      <c r="A758" s="23">
        <v>377.5</v>
      </c>
      <c r="B758" s="17">
        <v>-9.5442</v>
      </c>
      <c r="C758" s="22">
        <v>-10.646000000000001</v>
      </c>
      <c r="D758" s="17">
        <v>-2.1387</v>
      </c>
      <c r="E758" s="17">
        <v>-5.5593000000000004</v>
      </c>
      <c r="F758" s="17">
        <v>-8.7805</v>
      </c>
      <c r="G758" s="17">
        <v>-0.48781000000000002</v>
      </c>
    </row>
    <row r="759" spans="1:7">
      <c r="A759" s="23">
        <v>378</v>
      </c>
      <c r="B759" s="17">
        <v>-10.167999999999999</v>
      </c>
      <c r="C759" s="22">
        <v>-10.624000000000001</v>
      </c>
      <c r="D759" s="17">
        <v>-2.1032999999999999</v>
      </c>
      <c r="E759" s="17">
        <v>-5.5735000000000001</v>
      </c>
      <c r="F759" s="17">
        <v>-8.7805</v>
      </c>
      <c r="G759" s="17">
        <v>-0.48781000000000002</v>
      </c>
    </row>
    <row r="760" spans="1:7">
      <c r="A760" s="23">
        <v>378.5</v>
      </c>
      <c r="B760" s="17">
        <v>-9.9949999999999992</v>
      </c>
      <c r="C760" s="22">
        <v>-10.542</v>
      </c>
      <c r="D760" s="17">
        <v>-2.0171000000000001</v>
      </c>
      <c r="E760" s="17">
        <v>-5.6121999999999996</v>
      </c>
      <c r="F760" s="17">
        <v>-8.7805</v>
      </c>
      <c r="G760" s="17">
        <v>-0.48781000000000002</v>
      </c>
    </row>
    <row r="761" spans="1:7">
      <c r="A761" s="23">
        <v>379</v>
      </c>
      <c r="B761" s="17">
        <v>-9.7893000000000008</v>
      </c>
      <c r="C761" s="22">
        <v>-10.669</v>
      </c>
      <c r="D761" s="17">
        <v>-2.1154000000000002</v>
      </c>
      <c r="E761" s="17">
        <v>-5.6021999999999998</v>
      </c>
      <c r="F761" s="17">
        <v>-8.7805</v>
      </c>
      <c r="G761" s="17">
        <v>-0.48781000000000002</v>
      </c>
    </row>
    <row r="762" spans="1:7">
      <c r="A762" s="23">
        <v>379.5</v>
      </c>
      <c r="B762" s="17">
        <v>-9.3460000000000001</v>
      </c>
      <c r="C762" s="22">
        <v>-10.504</v>
      </c>
      <c r="D762" s="17">
        <v>-2.0880999999999998</v>
      </c>
      <c r="E762" s="17">
        <v>-5.681</v>
      </c>
      <c r="F762" s="17">
        <v>-8.7805</v>
      </c>
      <c r="G762" s="17">
        <v>-0.48781000000000002</v>
      </c>
    </row>
    <row r="763" spans="1:7">
      <c r="A763" s="23">
        <v>380</v>
      </c>
      <c r="B763" s="17">
        <v>-10.279</v>
      </c>
      <c r="C763" s="22">
        <v>-10.499000000000001</v>
      </c>
      <c r="D763" s="17">
        <v>-2.1214</v>
      </c>
      <c r="E763" s="17">
        <v>-5.6729000000000003</v>
      </c>
      <c r="F763" s="17">
        <v>-8.7805</v>
      </c>
      <c r="G763" s="17">
        <v>-0.48781000000000002</v>
      </c>
    </row>
    <row r="764" spans="1:7">
      <c r="A764" s="23">
        <v>380.5</v>
      </c>
      <c r="B764" s="17">
        <v>-9.6974999999999998</v>
      </c>
      <c r="C764" s="22">
        <v>-10.755000000000001</v>
      </c>
      <c r="D764" s="17">
        <v>-2.1614</v>
      </c>
      <c r="E764" s="17">
        <v>-5.6056999999999997</v>
      </c>
      <c r="F764" s="17">
        <v>-8.7805</v>
      </c>
      <c r="G764" s="17">
        <v>-0.48781000000000002</v>
      </c>
    </row>
    <row r="765" spans="1:7">
      <c r="A765" s="23">
        <v>381</v>
      </c>
      <c r="B765" s="17">
        <v>-9.2241999999999997</v>
      </c>
      <c r="C765" s="22">
        <v>-10.516999999999999</v>
      </c>
      <c r="D765" s="17">
        <v>-2.1716000000000002</v>
      </c>
      <c r="E765" s="17">
        <v>-5.5411000000000001</v>
      </c>
      <c r="F765" s="17">
        <v>-8.7805</v>
      </c>
      <c r="G765" s="17">
        <v>-0.48781000000000002</v>
      </c>
    </row>
    <row r="766" spans="1:7">
      <c r="A766" s="23">
        <v>381.5</v>
      </c>
      <c r="B766" s="17">
        <v>-9.9392999999999994</v>
      </c>
      <c r="C766" s="22">
        <v>-10.364000000000001</v>
      </c>
      <c r="D766" s="17">
        <v>-2.0211000000000001</v>
      </c>
      <c r="E766" s="17">
        <v>-5.5514999999999999</v>
      </c>
      <c r="F766" s="17">
        <v>-8.7805</v>
      </c>
      <c r="G766" s="17">
        <v>-0.48781000000000002</v>
      </c>
    </row>
    <row r="767" spans="1:7">
      <c r="A767" s="23">
        <v>382</v>
      </c>
      <c r="B767" s="17">
        <v>-9.6928999999999998</v>
      </c>
      <c r="C767" s="22">
        <v>-10.298</v>
      </c>
      <c r="D767" s="17">
        <v>-2.1396999999999999</v>
      </c>
      <c r="E767" s="17">
        <v>-5.5860000000000003</v>
      </c>
      <c r="F767" s="17">
        <v>-8.7805</v>
      </c>
      <c r="G767" s="17">
        <v>-0.48781000000000002</v>
      </c>
    </row>
    <row r="768" spans="1:7">
      <c r="A768" s="23">
        <v>382.5</v>
      </c>
      <c r="B768" s="17">
        <v>-10.090999999999999</v>
      </c>
      <c r="C768" s="22">
        <v>-10.353999999999999</v>
      </c>
      <c r="D768" s="17">
        <v>-2.2221000000000002</v>
      </c>
      <c r="E768" s="17">
        <v>-5.5439999999999996</v>
      </c>
      <c r="F768" s="17">
        <v>-8.7805</v>
      </c>
      <c r="G768" s="17">
        <v>-0.48781000000000002</v>
      </c>
    </row>
    <row r="769" spans="1:7">
      <c r="A769" s="23">
        <v>383</v>
      </c>
      <c r="B769" s="17">
        <v>-10.255000000000001</v>
      </c>
      <c r="C769" s="22">
        <v>-10.196999999999999</v>
      </c>
      <c r="D769" s="17">
        <v>-1.9883999999999999</v>
      </c>
      <c r="E769" s="17">
        <v>-5.5571000000000002</v>
      </c>
      <c r="F769" s="17">
        <v>-8.7805</v>
      </c>
      <c r="G769" s="17">
        <v>-0.48781000000000002</v>
      </c>
    </row>
    <row r="770" spans="1:7">
      <c r="A770" s="23">
        <v>383.5</v>
      </c>
      <c r="B770" s="17">
        <v>-10.118</v>
      </c>
      <c r="C770" s="22">
        <v>-10.443</v>
      </c>
      <c r="D770" s="17">
        <v>-1.9558</v>
      </c>
      <c r="E770" s="17">
        <v>-5.5968</v>
      </c>
      <c r="F770" s="17">
        <v>-8.7805</v>
      </c>
      <c r="G770" s="17">
        <v>-0.48781000000000002</v>
      </c>
    </row>
    <row r="771" spans="1:7">
      <c r="A771" s="23">
        <v>384</v>
      </c>
      <c r="B771" s="17">
        <v>-9.5472999999999999</v>
      </c>
      <c r="C771" s="22">
        <v>-10.016</v>
      </c>
      <c r="D771" s="17">
        <v>-1.9689000000000001</v>
      </c>
      <c r="E771" s="17">
        <v>-5.5629999999999997</v>
      </c>
      <c r="F771" s="17">
        <v>-8.7805</v>
      </c>
      <c r="G771" s="17">
        <v>-0.48781000000000002</v>
      </c>
    </row>
    <row r="772" spans="1:7">
      <c r="A772" s="23">
        <v>384.5</v>
      </c>
      <c r="B772" s="17">
        <v>-9.75</v>
      </c>
      <c r="C772" s="22">
        <v>-10.243</v>
      </c>
      <c r="D772" s="17">
        <v>-2.0991</v>
      </c>
      <c r="E772" s="17">
        <v>-5.5316000000000001</v>
      </c>
      <c r="F772" s="17">
        <v>-8.7805</v>
      </c>
      <c r="G772" s="17">
        <v>-0.48781000000000002</v>
      </c>
    </row>
    <row r="773" spans="1:7">
      <c r="A773" s="23">
        <v>385</v>
      </c>
      <c r="B773" s="17">
        <v>-9.5368999999999993</v>
      </c>
      <c r="C773" s="22">
        <v>-9.9672999999999998</v>
      </c>
      <c r="D773" s="17">
        <v>-2.0817000000000001</v>
      </c>
      <c r="E773" s="17">
        <v>-5.5125000000000002</v>
      </c>
      <c r="F773" s="17">
        <v>-8.7805</v>
      </c>
      <c r="G773" s="17">
        <v>-0.48781000000000002</v>
      </c>
    </row>
    <row r="774" spans="1:7">
      <c r="A774" s="23">
        <v>385.5</v>
      </c>
      <c r="B774" s="17">
        <v>-9.6178000000000008</v>
      </c>
      <c r="C774" s="22">
        <v>-9.9620999999999995</v>
      </c>
      <c r="D774" s="17">
        <v>-2.0758000000000001</v>
      </c>
      <c r="E774" s="17">
        <v>-5.5172999999999996</v>
      </c>
      <c r="F774" s="17">
        <v>-8.7805</v>
      </c>
      <c r="G774" s="17">
        <v>-0.48781000000000002</v>
      </c>
    </row>
    <row r="775" spans="1:7">
      <c r="A775" s="23">
        <v>386</v>
      </c>
      <c r="B775" s="17">
        <v>-9.6761999999999997</v>
      </c>
      <c r="C775" s="22">
        <v>-10.045</v>
      </c>
      <c r="D775" s="17">
        <v>-2.0306999999999999</v>
      </c>
      <c r="E775" s="17">
        <v>-5.4683000000000002</v>
      </c>
      <c r="F775" s="17">
        <v>-8.7805</v>
      </c>
      <c r="G775" s="17">
        <v>0</v>
      </c>
    </row>
    <row r="776" spans="1:7">
      <c r="A776" s="23">
        <v>386.5</v>
      </c>
      <c r="B776" s="17">
        <v>-8.9140999999999995</v>
      </c>
      <c r="C776" s="22">
        <v>-10.391</v>
      </c>
      <c r="D776" s="17">
        <v>-2.0085999999999999</v>
      </c>
      <c r="E776" s="17">
        <v>-5.5479000000000003</v>
      </c>
      <c r="F776" s="17">
        <v>-8.7805</v>
      </c>
      <c r="G776" s="17">
        <v>0</v>
      </c>
    </row>
    <row r="777" spans="1:7">
      <c r="A777" s="23">
        <v>387</v>
      </c>
      <c r="B777" s="17">
        <v>-9.7088000000000001</v>
      </c>
      <c r="C777" s="22">
        <v>-10.271000000000001</v>
      </c>
      <c r="D777" s="17">
        <v>-2.0851000000000002</v>
      </c>
      <c r="E777" s="17">
        <v>-5.4622999999999999</v>
      </c>
      <c r="F777" s="17">
        <v>-8.7805</v>
      </c>
      <c r="G777" s="17">
        <v>0</v>
      </c>
    </row>
    <row r="778" spans="1:7">
      <c r="A778" s="23">
        <v>387.5</v>
      </c>
      <c r="B778" s="17">
        <v>-9.6059000000000001</v>
      </c>
      <c r="C778" s="22">
        <v>-9.8952000000000009</v>
      </c>
      <c r="D778" s="17">
        <v>-2.0413000000000001</v>
      </c>
      <c r="E778" s="17">
        <v>-5.4911000000000003</v>
      </c>
      <c r="F778" s="17">
        <v>-8.7805</v>
      </c>
      <c r="G778" s="17">
        <v>0</v>
      </c>
    </row>
    <row r="779" spans="1:7">
      <c r="A779" s="23">
        <v>388</v>
      </c>
      <c r="B779" s="17">
        <v>-9.9268999999999998</v>
      </c>
      <c r="C779" s="22">
        <v>-10.220000000000001</v>
      </c>
      <c r="D779" s="17">
        <v>-1.9317</v>
      </c>
      <c r="E779" s="17">
        <v>-5.4786999999999999</v>
      </c>
      <c r="F779" s="17">
        <v>-8.7805</v>
      </c>
      <c r="G779" s="17">
        <v>0</v>
      </c>
    </row>
    <row r="780" spans="1:7">
      <c r="A780" s="23">
        <v>388.5</v>
      </c>
      <c r="B780" s="17">
        <v>-9.5734999999999992</v>
      </c>
      <c r="C780" s="22">
        <v>-10.199999999999999</v>
      </c>
      <c r="D780" s="17">
        <v>-2.0133999999999999</v>
      </c>
      <c r="E780" s="17">
        <v>-5.5716999999999999</v>
      </c>
      <c r="F780" s="17">
        <v>-8.7805</v>
      </c>
      <c r="G780" s="17">
        <v>0</v>
      </c>
    </row>
    <row r="781" spans="1:7">
      <c r="A781" s="23">
        <v>389</v>
      </c>
      <c r="B781" s="17">
        <v>-9.1992999999999991</v>
      </c>
      <c r="C781" s="22">
        <v>-10.287000000000001</v>
      </c>
      <c r="D781" s="17">
        <v>-2.1198000000000001</v>
      </c>
      <c r="E781" s="17">
        <v>-5.4588000000000001</v>
      </c>
      <c r="F781" s="17">
        <v>-8.7805</v>
      </c>
      <c r="G781" s="17">
        <v>0</v>
      </c>
    </row>
    <row r="782" spans="1:7">
      <c r="A782" s="23">
        <v>389.5</v>
      </c>
      <c r="B782" s="17">
        <v>-9.5620999999999992</v>
      </c>
      <c r="C782" s="22">
        <v>-10.321999999999999</v>
      </c>
      <c r="D782" s="17">
        <v>-2.0525000000000002</v>
      </c>
      <c r="E782" s="17">
        <v>-5.5423</v>
      </c>
      <c r="F782" s="17">
        <v>-8.7805</v>
      </c>
      <c r="G782" s="17">
        <v>0</v>
      </c>
    </row>
    <row r="783" spans="1:7">
      <c r="A783" s="23">
        <v>390</v>
      </c>
      <c r="B783" s="17">
        <v>-9.4232999999999993</v>
      </c>
      <c r="C783" s="22">
        <v>-10.403</v>
      </c>
      <c r="D783" s="17">
        <v>-1.9605999999999999</v>
      </c>
      <c r="E783" s="17">
        <v>-5.5918000000000001</v>
      </c>
      <c r="F783" s="17">
        <v>-8.7805</v>
      </c>
      <c r="G783" s="17">
        <v>0</v>
      </c>
    </row>
    <row r="784" spans="1:7">
      <c r="A784" s="23">
        <v>390.5</v>
      </c>
      <c r="B784" s="17">
        <v>-9.0490999999999993</v>
      </c>
      <c r="C784" s="22">
        <v>-10.298999999999999</v>
      </c>
      <c r="D784" s="17">
        <v>-2.0951</v>
      </c>
      <c r="E784" s="17">
        <v>-5.5343</v>
      </c>
      <c r="F784" s="17">
        <v>-8.7805</v>
      </c>
      <c r="G784" s="17">
        <v>0</v>
      </c>
    </row>
    <row r="785" spans="1:7">
      <c r="A785" s="23">
        <v>391</v>
      </c>
      <c r="B785" s="17">
        <v>-9.2630999999999997</v>
      </c>
      <c r="C785" s="22">
        <v>-10.006</v>
      </c>
      <c r="D785" s="17">
        <v>-2.0381999999999998</v>
      </c>
      <c r="E785" s="17">
        <v>-5.5282</v>
      </c>
      <c r="F785" s="17">
        <v>-8.7805</v>
      </c>
      <c r="G785" s="17">
        <v>0</v>
      </c>
    </row>
    <row r="786" spans="1:7">
      <c r="A786" s="23">
        <v>391.5</v>
      </c>
      <c r="B786" s="17">
        <v>-9.6175999999999995</v>
      </c>
      <c r="C786" s="22">
        <v>-10.031000000000001</v>
      </c>
      <c r="D786" s="17">
        <v>-1.9876</v>
      </c>
      <c r="E786" s="17">
        <v>-5.5712999999999999</v>
      </c>
      <c r="F786" s="17">
        <v>-8.7805</v>
      </c>
      <c r="G786" s="17">
        <v>0</v>
      </c>
    </row>
    <row r="787" spans="1:7">
      <c r="A787" s="23">
        <v>392</v>
      </c>
      <c r="B787" s="17">
        <v>-9.4346999999999994</v>
      </c>
      <c r="C787" s="22">
        <v>-9.9969999999999999</v>
      </c>
      <c r="D787" s="17">
        <v>-1.8863000000000001</v>
      </c>
      <c r="E787" s="17">
        <v>-5.4631999999999996</v>
      </c>
      <c r="F787" s="17">
        <v>-8.7805</v>
      </c>
      <c r="G787" s="17">
        <v>0</v>
      </c>
    </row>
    <row r="788" spans="1:7">
      <c r="A788" s="23">
        <v>392.5</v>
      </c>
      <c r="B788" s="17">
        <v>-9.1920999999999999</v>
      </c>
      <c r="C788" s="22">
        <v>-9.9263999999999992</v>
      </c>
      <c r="D788" s="17">
        <v>-1.9468000000000001</v>
      </c>
      <c r="E788" s="17">
        <v>-5.4897999999999998</v>
      </c>
      <c r="F788" s="17">
        <v>-8.7805</v>
      </c>
      <c r="G788" s="17">
        <v>0</v>
      </c>
    </row>
    <row r="789" spans="1:7">
      <c r="A789" s="23">
        <v>393</v>
      </c>
      <c r="B789" s="17">
        <v>-9.0649999999999995</v>
      </c>
      <c r="C789" s="22">
        <v>-9.9975000000000005</v>
      </c>
      <c r="D789" s="17">
        <v>-1.9351</v>
      </c>
      <c r="E789" s="17">
        <v>-5.5125999999999999</v>
      </c>
      <c r="F789" s="17">
        <v>-8.7805</v>
      </c>
      <c r="G789" s="17">
        <v>0</v>
      </c>
    </row>
    <row r="790" spans="1:7">
      <c r="A790" s="23">
        <v>393.5</v>
      </c>
      <c r="B790" s="17">
        <v>-9.5868000000000002</v>
      </c>
      <c r="C790" s="22">
        <v>-10.246</v>
      </c>
      <c r="D790" s="17">
        <v>-1.8224</v>
      </c>
      <c r="E790" s="17">
        <v>-5.5500999999999996</v>
      </c>
      <c r="F790" s="17">
        <v>-8.7805</v>
      </c>
      <c r="G790" s="17">
        <v>0</v>
      </c>
    </row>
    <row r="791" spans="1:7">
      <c r="A791" s="23">
        <v>394</v>
      </c>
      <c r="B791" s="17">
        <v>-9.7161000000000008</v>
      </c>
      <c r="C791" s="22">
        <v>-10.093999999999999</v>
      </c>
      <c r="D791" s="17">
        <v>-1.8647</v>
      </c>
      <c r="E791" s="17">
        <v>-5.4790999999999999</v>
      </c>
      <c r="F791" s="17">
        <v>-8.7805</v>
      </c>
      <c r="G791" s="17">
        <v>0</v>
      </c>
    </row>
    <row r="792" spans="1:7">
      <c r="A792" s="23">
        <v>394.5</v>
      </c>
      <c r="B792" s="17">
        <v>-9.4736999999999991</v>
      </c>
      <c r="C792" s="22">
        <v>-9.9672999999999998</v>
      </c>
      <c r="D792" s="17">
        <v>-1.8275999999999999</v>
      </c>
      <c r="E792" s="17">
        <v>-5.5342000000000002</v>
      </c>
      <c r="F792" s="17">
        <v>-8.7805</v>
      </c>
      <c r="G792" s="17">
        <v>0</v>
      </c>
    </row>
    <row r="793" spans="1:7">
      <c r="A793" s="23">
        <v>395</v>
      </c>
      <c r="B793" s="17">
        <v>-9.1498000000000008</v>
      </c>
      <c r="C793" s="22">
        <v>-10.162000000000001</v>
      </c>
      <c r="D793" s="17">
        <v>-1.8969</v>
      </c>
      <c r="E793" s="17">
        <v>-5.5396999999999998</v>
      </c>
      <c r="F793" s="17">
        <v>-8.7805</v>
      </c>
      <c r="G793" s="17">
        <v>0</v>
      </c>
    </row>
    <row r="794" spans="1:7">
      <c r="A794" s="23">
        <v>395.5</v>
      </c>
      <c r="B794" s="17">
        <v>-8.8543000000000003</v>
      </c>
      <c r="C794" s="22">
        <v>-10.058999999999999</v>
      </c>
      <c r="D794" s="17">
        <v>-1.9260999999999999</v>
      </c>
      <c r="E794" s="17">
        <v>-5.4718</v>
      </c>
      <c r="F794" s="17">
        <v>-8.7805</v>
      </c>
      <c r="G794" s="17">
        <v>0</v>
      </c>
    </row>
    <row r="795" spans="1:7">
      <c r="A795" s="23">
        <v>396</v>
      </c>
      <c r="B795" s="17">
        <v>-9.327</v>
      </c>
      <c r="C795" s="22">
        <v>-9.9049999999999994</v>
      </c>
      <c r="D795" s="17">
        <v>-1.8973</v>
      </c>
      <c r="E795" s="17">
        <v>-5.5568999999999997</v>
      </c>
      <c r="F795" s="17">
        <v>-8.7805</v>
      </c>
      <c r="G795" s="17">
        <v>0</v>
      </c>
    </row>
    <row r="796" spans="1:7">
      <c r="A796" s="23">
        <v>396.5</v>
      </c>
      <c r="B796" s="17">
        <v>-9.7193000000000005</v>
      </c>
      <c r="C796" s="22">
        <v>-9.8428000000000004</v>
      </c>
      <c r="D796" s="17">
        <v>-1.9813000000000001</v>
      </c>
      <c r="E796" s="17">
        <v>-5.5566000000000004</v>
      </c>
      <c r="F796" s="17">
        <v>-8.7805</v>
      </c>
      <c r="G796" s="17">
        <v>0.48780000000000001</v>
      </c>
    </row>
    <row r="797" spans="1:7">
      <c r="A797" s="23">
        <v>397</v>
      </c>
      <c r="B797" s="17">
        <v>-9.7693999999999992</v>
      </c>
      <c r="C797" s="22">
        <v>-9.8604000000000003</v>
      </c>
      <c r="D797" s="17">
        <v>-1.8543000000000001</v>
      </c>
      <c r="E797" s="17">
        <v>-5.4778000000000002</v>
      </c>
      <c r="F797" s="17">
        <v>-8.7805</v>
      </c>
      <c r="G797" s="17">
        <v>0</v>
      </c>
    </row>
    <row r="798" spans="1:7">
      <c r="A798" s="23">
        <v>397.5</v>
      </c>
      <c r="B798" s="17">
        <v>-10.1</v>
      </c>
      <c r="C798" s="22">
        <v>-9.8278999999999996</v>
      </c>
      <c r="D798" s="17">
        <v>-1.7922</v>
      </c>
      <c r="E798" s="17">
        <v>-5.4941000000000004</v>
      </c>
      <c r="F798" s="17">
        <v>-8.7805</v>
      </c>
      <c r="G798" s="17">
        <v>0.48780000000000001</v>
      </c>
    </row>
    <row r="799" spans="1:7">
      <c r="A799" s="23">
        <v>398</v>
      </c>
      <c r="B799" s="17">
        <v>-9.2819000000000003</v>
      </c>
      <c r="C799" s="22">
        <v>-9.6256000000000004</v>
      </c>
      <c r="D799" s="17">
        <v>-1.7019</v>
      </c>
      <c r="E799" s="17">
        <v>-5.4847000000000001</v>
      </c>
      <c r="F799" s="17">
        <v>-8.7805</v>
      </c>
      <c r="G799" s="17">
        <v>0.48780000000000001</v>
      </c>
    </row>
    <row r="800" spans="1:7">
      <c r="A800" s="23">
        <v>398.5</v>
      </c>
      <c r="B800" s="17">
        <v>-8.9867000000000008</v>
      </c>
      <c r="C800" s="22">
        <v>-9.4617000000000004</v>
      </c>
      <c r="D800" s="17">
        <v>-1.6724000000000001</v>
      </c>
      <c r="E800" s="17">
        <v>-5.5107999999999997</v>
      </c>
      <c r="F800" s="17">
        <v>-8.7805</v>
      </c>
      <c r="G800" s="17">
        <v>0.48780000000000001</v>
      </c>
    </row>
    <row r="801" spans="1:7">
      <c r="A801" s="23">
        <v>399</v>
      </c>
      <c r="B801" s="17">
        <v>-9.0524000000000004</v>
      </c>
      <c r="C801" s="22">
        <v>-9.2501999999999995</v>
      </c>
      <c r="D801" s="17">
        <v>-1.8122</v>
      </c>
      <c r="E801" s="17">
        <v>-5.5388999999999999</v>
      </c>
      <c r="F801" s="17">
        <v>-8.7805</v>
      </c>
      <c r="G801" s="17">
        <v>0.48780000000000001</v>
      </c>
    </row>
    <row r="802" spans="1:7">
      <c r="A802" s="23">
        <v>399.5</v>
      </c>
      <c r="B802" s="17">
        <v>-9.1519999999999992</v>
      </c>
      <c r="C802" s="22">
        <v>-9.5386000000000006</v>
      </c>
      <c r="D802" s="17">
        <v>-1.7035</v>
      </c>
      <c r="E802" s="17">
        <v>-5.5265000000000004</v>
      </c>
      <c r="F802" s="17">
        <v>-8.7805</v>
      </c>
      <c r="G802" s="17">
        <v>0.48780000000000001</v>
      </c>
    </row>
    <row r="803" spans="1:7">
      <c r="A803" s="23">
        <v>400</v>
      </c>
      <c r="B803" s="17">
        <v>-10.164999999999999</v>
      </c>
      <c r="C803" s="22">
        <v>-9.4702000000000002</v>
      </c>
      <c r="D803" s="17">
        <v>-1.847</v>
      </c>
      <c r="E803" s="17">
        <v>-5.4466999999999999</v>
      </c>
      <c r="F803" s="17">
        <v>-8.7805</v>
      </c>
      <c r="G803" s="17">
        <v>0.48780000000000001</v>
      </c>
    </row>
    <row r="804" spans="1:7">
      <c r="A804" s="23">
        <v>400.5</v>
      </c>
      <c r="B804" s="17">
        <v>-8.9808000000000003</v>
      </c>
      <c r="C804" s="22">
        <v>-9.3798999999999992</v>
      </c>
      <c r="D804" s="17">
        <v>-1.7256</v>
      </c>
      <c r="E804" s="17">
        <v>-5.4143999999999997</v>
      </c>
      <c r="F804" s="17">
        <v>-8.7805</v>
      </c>
      <c r="G804" s="17">
        <v>0.48780000000000001</v>
      </c>
    </row>
    <row r="805" spans="1:7">
      <c r="A805" s="23">
        <v>401</v>
      </c>
      <c r="B805" s="17">
        <v>-9.3810000000000002</v>
      </c>
      <c r="C805" s="22">
        <v>-9.4918999999999993</v>
      </c>
      <c r="D805" s="17">
        <v>-1.8257000000000001</v>
      </c>
      <c r="E805" s="17">
        <v>-5.3848000000000003</v>
      </c>
      <c r="F805" s="17">
        <v>-8.7805</v>
      </c>
      <c r="G805" s="17">
        <v>0.48780000000000001</v>
      </c>
    </row>
    <row r="806" spans="1:7">
      <c r="A806" s="23">
        <v>401.5</v>
      </c>
      <c r="B806" s="17">
        <v>-9.1082000000000001</v>
      </c>
      <c r="C806" s="22">
        <v>-9.7432999999999996</v>
      </c>
      <c r="D806" s="17">
        <v>-1.8462000000000001</v>
      </c>
      <c r="E806" s="17">
        <v>-5.4122000000000003</v>
      </c>
      <c r="F806" s="17">
        <v>-8.7805</v>
      </c>
      <c r="G806" s="17">
        <v>0.48780000000000001</v>
      </c>
    </row>
    <row r="807" spans="1:7">
      <c r="A807" s="23">
        <v>402</v>
      </c>
      <c r="B807" s="17">
        <v>-8.7240000000000002</v>
      </c>
      <c r="C807" s="22">
        <v>-9.7489000000000008</v>
      </c>
      <c r="D807" s="17">
        <v>-1.7848999999999999</v>
      </c>
      <c r="E807" s="17">
        <v>-5.4058999999999999</v>
      </c>
      <c r="F807" s="17">
        <v>-8.7805</v>
      </c>
      <c r="G807" s="17">
        <v>0.48780000000000001</v>
      </c>
    </row>
    <row r="808" spans="1:7">
      <c r="A808" s="23">
        <v>402.5</v>
      </c>
      <c r="B808" s="17">
        <v>-8.5684000000000005</v>
      </c>
      <c r="C808" s="22">
        <v>-9.5114000000000001</v>
      </c>
      <c r="D808" s="17">
        <v>-1.8018000000000001</v>
      </c>
      <c r="E808" s="17">
        <v>-5.4222000000000001</v>
      </c>
      <c r="F808" s="17">
        <v>-8.7805</v>
      </c>
      <c r="G808" s="17">
        <v>0.48780000000000001</v>
      </c>
    </row>
    <row r="809" spans="1:7">
      <c r="A809" s="23">
        <v>403</v>
      </c>
      <c r="B809" s="17">
        <v>-8.4481000000000002</v>
      </c>
      <c r="C809" s="22">
        <v>-9.8911999999999995</v>
      </c>
      <c r="D809" s="17">
        <v>-1.8277000000000001</v>
      </c>
      <c r="E809" s="17">
        <v>-5.4433999999999996</v>
      </c>
      <c r="F809" s="17">
        <v>-8.7805</v>
      </c>
      <c r="G809" s="17">
        <v>0.48780000000000001</v>
      </c>
    </row>
    <row r="810" spans="1:7">
      <c r="A810" s="23">
        <v>403.5</v>
      </c>
      <c r="B810" s="17">
        <v>-8.7771000000000008</v>
      </c>
      <c r="C810" s="22">
        <v>-9.7279</v>
      </c>
      <c r="D810" s="17">
        <v>-1.7585</v>
      </c>
      <c r="E810" s="17">
        <v>-5.4482999999999997</v>
      </c>
      <c r="F810" s="17">
        <v>-8.7805</v>
      </c>
      <c r="G810" s="17">
        <v>0.48780000000000001</v>
      </c>
    </row>
    <row r="811" spans="1:7">
      <c r="A811" s="23">
        <v>404</v>
      </c>
      <c r="B811" s="17">
        <v>-9.6743000000000006</v>
      </c>
      <c r="C811" s="22">
        <v>-9.5078999999999994</v>
      </c>
      <c r="D811" s="17">
        <v>-1.7858000000000001</v>
      </c>
      <c r="E811" s="17">
        <v>-5.4470999999999998</v>
      </c>
      <c r="F811" s="17">
        <v>-8.7805</v>
      </c>
      <c r="G811" s="17">
        <v>0.48780000000000001</v>
      </c>
    </row>
    <row r="812" spans="1:7">
      <c r="A812" s="23">
        <v>404.5</v>
      </c>
      <c r="B812" s="17">
        <v>-9.2102000000000004</v>
      </c>
      <c r="C812" s="22">
        <v>-9.5025999999999993</v>
      </c>
      <c r="D812" s="17">
        <v>-1.7518</v>
      </c>
      <c r="E812" s="17">
        <v>-5.5803000000000003</v>
      </c>
      <c r="F812" s="17">
        <v>-8.7805</v>
      </c>
      <c r="G812" s="17">
        <v>0.48780000000000001</v>
      </c>
    </row>
    <row r="813" spans="1:7">
      <c r="A813" s="23">
        <v>405</v>
      </c>
      <c r="B813" s="17">
        <v>-9.1047999999999991</v>
      </c>
      <c r="C813" s="22">
        <v>-9.4536999999999995</v>
      </c>
      <c r="D813" s="17">
        <v>-1.7726</v>
      </c>
      <c r="E813" s="17">
        <v>-5.4740000000000002</v>
      </c>
      <c r="F813" s="17">
        <v>-8.7805</v>
      </c>
      <c r="G813" s="17">
        <v>0.48780000000000001</v>
      </c>
    </row>
    <row r="814" spans="1:7">
      <c r="A814" s="23">
        <v>405.5</v>
      </c>
      <c r="B814" s="17">
        <v>-9.4474999999999998</v>
      </c>
      <c r="C814" s="22">
        <v>-9.5986999999999991</v>
      </c>
      <c r="D814" s="17">
        <v>-1.7839</v>
      </c>
      <c r="E814" s="17">
        <v>-5.4772999999999996</v>
      </c>
      <c r="F814" s="17">
        <v>-8.7805</v>
      </c>
      <c r="G814" s="17">
        <v>0.48780000000000001</v>
      </c>
    </row>
    <row r="815" spans="1:7">
      <c r="A815" s="23">
        <v>406</v>
      </c>
      <c r="B815" s="17">
        <v>-8.7959999999999994</v>
      </c>
      <c r="C815" s="22">
        <v>-9.4335000000000004</v>
      </c>
      <c r="D815" s="17">
        <v>-1.7404999999999999</v>
      </c>
      <c r="E815" s="17">
        <v>-5.5384000000000002</v>
      </c>
      <c r="F815" s="17">
        <v>-8.7805</v>
      </c>
      <c r="G815" s="17">
        <v>0.48780000000000001</v>
      </c>
    </row>
    <row r="816" spans="1:7">
      <c r="A816" s="23">
        <v>406.5</v>
      </c>
      <c r="B816" s="17">
        <v>-8.5616000000000003</v>
      </c>
      <c r="C816" s="22">
        <v>-9.3552</v>
      </c>
      <c r="D816" s="17">
        <v>-1.869</v>
      </c>
      <c r="E816" s="17">
        <v>-5.4535999999999998</v>
      </c>
      <c r="F816" s="17">
        <v>-8.7805</v>
      </c>
      <c r="G816" s="17">
        <v>0.48780000000000001</v>
      </c>
    </row>
    <row r="817" spans="1:7">
      <c r="A817" s="23">
        <v>407</v>
      </c>
      <c r="B817" s="17">
        <v>-8.2406000000000006</v>
      </c>
      <c r="C817" s="22">
        <v>-9.3308</v>
      </c>
      <c r="D817" s="17">
        <v>-1.8729</v>
      </c>
      <c r="E817" s="17">
        <v>-5.4318</v>
      </c>
      <c r="F817" s="17">
        <v>-8.7805</v>
      </c>
      <c r="G817" s="17">
        <v>0.97560999999999998</v>
      </c>
    </row>
    <row r="818" spans="1:7">
      <c r="A818" s="23">
        <v>407.5</v>
      </c>
      <c r="B818" s="17">
        <v>-8.2982999999999993</v>
      </c>
      <c r="C818" s="22">
        <v>-9.3531999999999993</v>
      </c>
      <c r="D818" s="17">
        <v>-1.7602</v>
      </c>
      <c r="E818" s="17">
        <v>-5.4076000000000004</v>
      </c>
      <c r="F818" s="17">
        <v>-8.7805</v>
      </c>
      <c r="G818" s="17">
        <v>0.97560999999999998</v>
      </c>
    </row>
    <row r="819" spans="1:7">
      <c r="A819" s="23">
        <v>408</v>
      </c>
      <c r="B819" s="17">
        <v>-9.1049000000000007</v>
      </c>
      <c r="C819" s="22">
        <v>-9.6067</v>
      </c>
      <c r="D819" s="17">
        <v>-1.7065999999999999</v>
      </c>
      <c r="E819" s="17">
        <v>-5.4576000000000002</v>
      </c>
      <c r="F819" s="17">
        <v>-8.7805</v>
      </c>
      <c r="G819" s="17">
        <v>0.97560999999999998</v>
      </c>
    </row>
    <row r="820" spans="1:7">
      <c r="A820" s="23">
        <v>408.5</v>
      </c>
      <c r="B820" s="17">
        <v>-9.3591999999999995</v>
      </c>
      <c r="C820" s="22">
        <v>-9.3231999999999999</v>
      </c>
      <c r="D820" s="17">
        <v>-1.6169</v>
      </c>
      <c r="E820" s="17">
        <v>-5.4863999999999997</v>
      </c>
      <c r="F820" s="17">
        <v>-8.7805</v>
      </c>
      <c r="G820" s="17">
        <v>0.97560999999999998</v>
      </c>
    </row>
    <row r="821" spans="1:7">
      <c r="A821" s="23">
        <v>409</v>
      </c>
      <c r="B821" s="17">
        <v>-8.7751999999999999</v>
      </c>
      <c r="C821" s="22">
        <v>-9.3211999999999993</v>
      </c>
      <c r="D821" s="17">
        <v>-1.7242999999999999</v>
      </c>
      <c r="E821" s="17">
        <v>-5.5157999999999996</v>
      </c>
      <c r="F821" s="17">
        <v>-8.7805</v>
      </c>
      <c r="G821" s="17">
        <v>0.97560999999999998</v>
      </c>
    </row>
    <row r="822" spans="1:7">
      <c r="A822" s="23">
        <v>409.5</v>
      </c>
      <c r="B822" s="17">
        <v>-9.2795000000000005</v>
      </c>
      <c r="C822" s="22">
        <v>-9.2985000000000007</v>
      </c>
      <c r="D822" s="17">
        <v>-1.7202</v>
      </c>
      <c r="E822" s="17">
        <v>-5.4527999999999999</v>
      </c>
      <c r="F822" s="17">
        <v>-8.7805</v>
      </c>
      <c r="G822" s="17">
        <v>0.97560999999999998</v>
      </c>
    </row>
    <row r="823" spans="1:7">
      <c r="A823" s="23">
        <v>410</v>
      </c>
      <c r="B823" s="17">
        <v>-8.5571999999999999</v>
      </c>
      <c r="C823" s="22">
        <v>-9.2687000000000008</v>
      </c>
      <c r="D823" s="17">
        <v>-1.7545999999999999</v>
      </c>
      <c r="E823" s="17">
        <v>-5.5243000000000002</v>
      </c>
      <c r="F823" s="17">
        <v>-8.7805</v>
      </c>
      <c r="G823" s="17">
        <v>0.97560999999999998</v>
      </c>
    </row>
    <row r="824" spans="1:7">
      <c r="A824" s="23">
        <v>410.5</v>
      </c>
      <c r="B824" s="17">
        <v>-8.2958999999999996</v>
      </c>
      <c r="C824" s="22">
        <v>-9.4614999999999991</v>
      </c>
      <c r="D824" s="17">
        <v>-1.6591</v>
      </c>
      <c r="E824" s="17">
        <v>-5.4614000000000003</v>
      </c>
      <c r="F824" s="17">
        <v>-8.7805</v>
      </c>
      <c r="G824" s="17">
        <v>0.97560999999999998</v>
      </c>
    </row>
    <row r="825" spans="1:7">
      <c r="A825" s="23">
        <v>411</v>
      </c>
      <c r="B825" s="17">
        <v>-8.4489999999999998</v>
      </c>
      <c r="C825" s="22">
        <v>-9.3641000000000005</v>
      </c>
      <c r="D825" s="17">
        <v>-1.6279999999999999</v>
      </c>
      <c r="E825" s="17">
        <v>-5.4394999999999998</v>
      </c>
      <c r="F825" s="17">
        <v>-8.7805</v>
      </c>
      <c r="G825" s="17">
        <v>0.97560999999999998</v>
      </c>
    </row>
    <row r="826" spans="1:7">
      <c r="A826" s="23">
        <v>411.5</v>
      </c>
      <c r="B826" s="17">
        <v>-9.4288000000000007</v>
      </c>
      <c r="C826" s="22">
        <v>-9.3483999999999998</v>
      </c>
      <c r="D826" s="17">
        <v>-1.6714</v>
      </c>
      <c r="E826" s="17">
        <v>-5.48</v>
      </c>
      <c r="F826" s="17">
        <v>-8.7805</v>
      </c>
      <c r="G826" s="17">
        <v>0.97560999999999998</v>
      </c>
    </row>
    <row r="827" spans="1:7">
      <c r="A827" s="23">
        <v>412</v>
      </c>
      <c r="B827" s="17">
        <v>-9.0744000000000007</v>
      </c>
      <c r="C827" s="22">
        <v>-9.1020000000000003</v>
      </c>
      <c r="D827" s="17">
        <v>-1.7901</v>
      </c>
      <c r="E827" s="17">
        <v>-5.4640000000000004</v>
      </c>
      <c r="F827" s="17">
        <v>-8.7805</v>
      </c>
      <c r="G827" s="17">
        <v>0.97560999999999998</v>
      </c>
    </row>
    <row r="828" spans="1:7">
      <c r="A828" s="23">
        <v>412.5</v>
      </c>
      <c r="B828" s="17">
        <v>-8.5838000000000001</v>
      </c>
      <c r="C828" s="22">
        <v>-9.0618999999999996</v>
      </c>
      <c r="D828" s="17">
        <v>-1.8217000000000001</v>
      </c>
      <c r="E828" s="17">
        <v>-5.5526</v>
      </c>
      <c r="F828" s="17">
        <v>-8.7805</v>
      </c>
      <c r="G828" s="17">
        <v>0.97560999999999998</v>
      </c>
    </row>
    <row r="829" spans="1:7">
      <c r="A829" s="23">
        <v>413</v>
      </c>
      <c r="B829" s="17">
        <v>-8.5487000000000002</v>
      </c>
      <c r="C829" s="22">
        <v>-9.1024999999999991</v>
      </c>
      <c r="D829" s="17">
        <v>-1.6873</v>
      </c>
      <c r="E829" s="17">
        <v>-5.5553999999999997</v>
      </c>
      <c r="F829" s="17">
        <v>-8.7805</v>
      </c>
      <c r="G829" s="17">
        <v>0.97560999999999998</v>
      </c>
    </row>
    <row r="830" spans="1:7">
      <c r="A830" s="23">
        <v>413.5</v>
      </c>
      <c r="B830" s="17">
        <v>-8.6311</v>
      </c>
      <c r="C830" s="22">
        <v>-9.3849</v>
      </c>
      <c r="D830" s="17">
        <v>-1.6558999999999999</v>
      </c>
      <c r="E830" s="17">
        <v>-5.5315000000000003</v>
      </c>
      <c r="F830" s="17">
        <v>-8.7805</v>
      </c>
      <c r="G830" s="17">
        <v>0.97560999999999998</v>
      </c>
    </row>
    <row r="831" spans="1:7">
      <c r="A831" s="23">
        <v>414</v>
      </c>
      <c r="B831" s="17">
        <v>-9.2324000000000002</v>
      </c>
      <c r="C831" s="22">
        <v>-9.2843</v>
      </c>
      <c r="D831" s="17">
        <v>-1.6065</v>
      </c>
      <c r="E831" s="17">
        <v>-5.5667999999999997</v>
      </c>
      <c r="F831" s="17">
        <v>-8.7805</v>
      </c>
      <c r="G831" s="17">
        <v>0.97560999999999998</v>
      </c>
    </row>
    <row r="832" spans="1:7">
      <c r="A832" s="23">
        <v>414.5</v>
      </c>
      <c r="B832" s="17">
        <v>-8.8657000000000004</v>
      </c>
      <c r="C832" s="22">
        <v>-9.3376999999999999</v>
      </c>
      <c r="D832" s="17">
        <v>-1.6206</v>
      </c>
      <c r="E832" s="17">
        <v>-5.6675000000000004</v>
      </c>
      <c r="F832" s="17">
        <v>-8.7805</v>
      </c>
      <c r="G832" s="17">
        <v>0.97560999999999998</v>
      </c>
    </row>
    <row r="833" spans="1:7">
      <c r="A833" s="23">
        <v>415</v>
      </c>
      <c r="B833" s="17">
        <v>-8.4395000000000007</v>
      </c>
      <c r="C833" s="22">
        <v>-8.9605999999999995</v>
      </c>
      <c r="D833" s="17">
        <v>-1.6153</v>
      </c>
      <c r="E833" s="17">
        <v>-5.5907</v>
      </c>
      <c r="F833" s="17">
        <v>-8.7805</v>
      </c>
      <c r="G833" s="17">
        <v>0.97560999999999998</v>
      </c>
    </row>
    <row r="834" spans="1:7">
      <c r="A834" s="23">
        <v>415.5</v>
      </c>
      <c r="B834" s="17">
        <v>-8.6069999999999993</v>
      </c>
      <c r="C834" s="22">
        <v>-8.8839000000000006</v>
      </c>
      <c r="D834" s="17">
        <v>-1.5343</v>
      </c>
      <c r="E834" s="17">
        <v>-5.5906000000000002</v>
      </c>
      <c r="F834" s="17">
        <v>-8.7805</v>
      </c>
      <c r="G834" s="17">
        <v>1.4634100000000001</v>
      </c>
    </row>
    <row r="835" spans="1:7">
      <c r="A835" s="23">
        <v>416</v>
      </c>
      <c r="B835" s="17">
        <v>-8.1748999999999992</v>
      </c>
      <c r="C835" s="22">
        <v>-9.1539000000000001</v>
      </c>
      <c r="D835" s="17">
        <v>-1.6003000000000001</v>
      </c>
      <c r="E835" s="17">
        <v>-5.6384999999999996</v>
      </c>
      <c r="F835" s="17">
        <v>-8.7805</v>
      </c>
      <c r="G835" s="17">
        <v>0.97560999999999998</v>
      </c>
    </row>
    <row r="836" spans="1:7">
      <c r="A836" s="23">
        <v>416.5</v>
      </c>
      <c r="B836" s="17">
        <v>-8.1625999999999994</v>
      </c>
      <c r="C836" s="22">
        <v>-9.0202000000000009</v>
      </c>
      <c r="D836" s="17">
        <v>-1.7021999999999999</v>
      </c>
      <c r="E836" s="17">
        <v>-5.5967000000000002</v>
      </c>
      <c r="F836" s="17">
        <v>-8.7805</v>
      </c>
      <c r="G836" s="17">
        <v>0.97560999999999998</v>
      </c>
    </row>
    <row r="837" spans="1:7">
      <c r="A837" s="23">
        <v>417</v>
      </c>
      <c r="B837" s="17">
        <v>-8.9977</v>
      </c>
      <c r="C837" s="22">
        <v>-9.0484000000000009</v>
      </c>
      <c r="D837" s="17">
        <v>-1.5481</v>
      </c>
      <c r="E837" s="17">
        <v>-5.6014999999999997</v>
      </c>
      <c r="F837" s="17">
        <v>-8.7805</v>
      </c>
      <c r="G837" s="17">
        <v>0.97560999999999998</v>
      </c>
    </row>
    <row r="838" spans="1:7">
      <c r="A838" s="23">
        <v>417.5</v>
      </c>
      <c r="B838" s="17">
        <v>-9.0907999999999998</v>
      </c>
      <c r="C838" s="22">
        <v>-8.9122000000000003</v>
      </c>
      <c r="D838" s="17">
        <v>-1.4708000000000001</v>
      </c>
      <c r="E838" s="17">
        <v>-5.5368000000000004</v>
      </c>
      <c r="F838" s="17">
        <v>-8.7805</v>
      </c>
      <c r="G838" s="17">
        <v>0.97560999999999998</v>
      </c>
    </row>
    <row r="839" spans="1:7">
      <c r="A839" s="23">
        <v>418</v>
      </c>
      <c r="B839" s="17">
        <v>-8.7635000000000005</v>
      </c>
      <c r="C839" s="22">
        <v>-8.9847000000000001</v>
      </c>
      <c r="D839" s="17">
        <v>-1.4777</v>
      </c>
      <c r="E839" s="17">
        <v>-5.5304000000000002</v>
      </c>
      <c r="F839" s="17">
        <v>-8.7805</v>
      </c>
      <c r="G839" s="17">
        <v>0.97560999999999998</v>
      </c>
    </row>
    <row r="840" spans="1:7">
      <c r="A840" s="23">
        <v>418.5</v>
      </c>
      <c r="B840" s="17">
        <v>-8.9745000000000008</v>
      </c>
      <c r="C840" s="22">
        <v>-8.9852000000000007</v>
      </c>
      <c r="D840" s="17">
        <v>-1.5374000000000001</v>
      </c>
      <c r="E840" s="17">
        <v>-5.6181999999999999</v>
      </c>
      <c r="F840" s="17">
        <v>-8.7805</v>
      </c>
      <c r="G840" s="17">
        <v>1.4634100000000001</v>
      </c>
    </row>
    <row r="841" spans="1:7">
      <c r="A841" s="23">
        <v>419</v>
      </c>
      <c r="B841" s="17">
        <v>-8.6925000000000008</v>
      </c>
      <c r="C841" s="22">
        <v>-8.9074000000000009</v>
      </c>
      <c r="D841" s="17">
        <v>-1.5794999999999999</v>
      </c>
      <c r="E841" s="17">
        <v>-5.5822000000000003</v>
      </c>
      <c r="F841" s="17">
        <v>-8.7805</v>
      </c>
      <c r="G841" s="17">
        <v>1.4634100000000001</v>
      </c>
    </row>
    <row r="842" spans="1:7">
      <c r="A842" s="23">
        <v>419.5</v>
      </c>
      <c r="B842" s="17">
        <v>-9.7695000000000007</v>
      </c>
      <c r="C842" s="22">
        <v>-8.8874999999999993</v>
      </c>
      <c r="D842" s="17">
        <v>-1.5640000000000001</v>
      </c>
      <c r="E842" s="17">
        <v>-5.5528000000000004</v>
      </c>
      <c r="F842" s="17">
        <v>-8.7805</v>
      </c>
      <c r="G842" s="17">
        <v>1.4634100000000001</v>
      </c>
    </row>
    <row r="843" spans="1:7">
      <c r="A843" s="23">
        <v>420</v>
      </c>
      <c r="B843" s="17">
        <v>-8.7690999999999999</v>
      </c>
      <c r="C843" s="22">
        <v>-8.8236000000000008</v>
      </c>
      <c r="D843" s="17">
        <v>-1.5915999999999999</v>
      </c>
      <c r="E843" s="17">
        <v>-5.5853999999999999</v>
      </c>
      <c r="F843" s="17">
        <v>-8.7805</v>
      </c>
      <c r="G843" s="17">
        <v>1.4634100000000001</v>
      </c>
    </row>
    <row r="844" spans="1:7">
      <c r="A844" s="23">
        <v>420.5</v>
      </c>
      <c r="B844" s="17">
        <v>-8.6257999999999999</v>
      </c>
      <c r="C844" s="22">
        <v>-8.8103999999999996</v>
      </c>
      <c r="D844" s="17">
        <v>-1.5584</v>
      </c>
      <c r="E844" s="17">
        <v>-5.5891999999999999</v>
      </c>
      <c r="F844" s="17">
        <v>-8.7805</v>
      </c>
      <c r="G844" s="17">
        <v>1.4634100000000001</v>
      </c>
    </row>
    <row r="845" spans="1:7">
      <c r="A845" s="23">
        <v>421</v>
      </c>
      <c r="B845" s="17">
        <v>-8.4612999999999996</v>
      </c>
      <c r="C845" s="22">
        <v>-8.8184000000000005</v>
      </c>
      <c r="D845" s="17">
        <v>-1.5565</v>
      </c>
      <c r="E845" s="17">
        <v>-5.6241000000000003</v>
      </c>
      <c r="F845" s="17">
        <v>-8.7805</v>
      </c>
      <c r="G845" s="17">
        <v>1.4634100000000001</v>
      </c>
    </row>
    <row r="846" spans="1:7">
      <c r="A846" s="23">
        <v>421.5</v>
      </c>
      <c r="B846" s="17">
        <v>-8.0122999999999998</v>
      </c>
      <c r="C846" s="22">
        <v>-9.1539000000000001</v>
      </c>
      <c r="D846" s="17">
        <v>-1.5789</v>
      </c>
      <c r="E846" s="17">
        <v>-5.6337000000000002</v>
      </c>
      <c r="F846" s="17">
        <v>-8.7805</v>
      </c>
      <c r="G846" s="17">
        <v>1.4634100000000001</v>
      </c>
    </row>
    <row r="847" spans="1:7">
      <c r="A847" s="23">
        <v>422</v>
      </c>
      <c r="B847" s="17">
        <v>-9.2944999999999993</v>
      </c>
      <c r="C847" s="22">
        <v>-9.3811</v>
      </c>
      <c r="D847" s="17">
        <v>-1.6235999999999999</v>
      </c>
      <c r="E847" s="17">
        <v>-5.6379000000000001</v>
      </c>
      <c r="F847" s="17">
        <v>-8.7805</v>
      </c>
      <c r="G847" s="17">
        <v>1.4634100000000001</v>
      </c>
    </row>
    <row r="848" spans="1:7">
      <c r="A848" s="23">
        <v>422.5</v>
      </c>
      <c r="B848" s="17">
        <v>-8.6027000000000005</v>
      </c>
      <c r="C848" s="22">
        <v>-8.8643000000000001</v>
      </c>
      <c r="D848" s="17">
        <v>-1.5212000000000001</v>
      </c>
      <c r="E848" s="17">
        <v>-5.5804</v>
      </c>
      <c r="F848" s="17">
        <v>-8.7805</v>
      </c>
      <c r="G848" s="17">
        <v>1.4634100000000001</v>
      </c>
    </row>
    <row r="849" spans="1:7">
      <c r="A849" s="23">
        <v>423</v>
      </c>
      <c r="B849" s="17">
        <v>-8.7279999999999998</v>
      </c>
      <c r="C849" s="22">
        <v>-8.7097999999999995</v>
      </c>
      <c r="D849" s="17">
        <v>-1.4359999999999999</v>
      </c>
      <c r="E849" s="17">
        <v>-5.5739999999999998</v>
      </c>
      <c r="F849" s="17">
        <v>-8.7805</v>
      </c>
      <c r="G849" s="17">
        <v>1.4634100000000001</v>
      </c>
    </row>
    <row r="850" spans="1:7">
      <c r="A850" s="23">
        <v>423.5</v>
      </c>
      <c r="B850" s="17">
        <v>-8.7113999999999994</v>
      </c>
      <c r="C850" s="22">
        <v>-8.66</v>
      </c>
      <c r="D850" s="17">
        <v>-1.4783999999999999</v>
      </c>
      <c r="E850" s="17">
        <v>-5.6162000000000001</v>
      </c>
      <c r="F850" s="17">
        <v>-8.7805</v>
      </c>
      <c r="G850" s="17">
        <v>1.4634100000000001</v>
      </c>
    </row>
    <row r="851" spans="1:7">
      <c r="A851" s="23">
        <v>424</v>
      </c>
      <c r="B851" s="17">
        <v>-9.2493999999999996</v>
      </c>
      <c r="C851" s="22">
        <v>-8.6998999999999995</v>
      </c>
      <c r="D851" s="17">
        <v>-1.6009</v>
      </c>
      <c r="E851" s="17">
        <v>-5.6022999999999996</v>
      </c>
      <c r="F851" s="17">
        <v>-8.7805</v>
      </c>
      <c r="G851" s="17">
        <v>1.4634100000000001</v>
      </c>
    </row>
    <row r="852" spans="1:7">
      <c r="A852" s="23">
        <v>424.5</v>
      </c>
      <c r="B852" s="17">
        <v>-8.7848000000000006</v>
      </c>
      <c r="C852" s="22">
        <v>-8.7238000000000007</v>
      </c>
      <c r="D852" s="17">
        <v>-1.5469999999999999</v>
      </c>
      <c r="E852" s="17">
        <v>-5.5578000000000003</v>
      </c>
      <c r="F852" s="17">
        <v>-8.7805</v>
      </c>
      <c r="G852" s="17">
        <v>1.4634100000000001</v>
      </c>
    </row>
    <row r="853" spans="1:7">
      <c r="A853" s="23">
        <v>425</v>
      </c>
      <c r="B853" s="17">
        <v>-8.6737000000000002</v>
      </c>
      <c r="C853" s="22">
        <v>-8.7330000000000005</v>
      </c>
      <c r="D853" s="17">
        <v>-1.5649</v>
      </c>
      <c r="E853" s="17">
        <v>-5.5898000000000003</v>
      </c>
      <c r="F853" s="17">
        <v>-8.7805</v>
      </c>
      <c r="G853" s="17">
        <v>1.4634100000000001</v>
      </c>
    </row>
    <row r="854" spans="1:7">
      <c r="A854" s="23">
        <v>425.5</v>
      </c>
      <c r="B854" s="17">
        <v>-8.3914000000000009</v>
      </c>
      <c r="C854" s="22">
        <v>-8.7896999999999998</v>
      </c>
      <c r="D854" s="17">
        <v>-1.7231000000000001</v>
      </c>
      <c r="E854" s="17">
        <v>-5.6368</v>
      </c>
      <c r="F854" s="17">
        <v>-8.7805</v>
      </c>
      <c r="G854" s="17">
        <v>1.4634100000000001</v>
      </c>
    </row>
    <row r="855" spans="1:7">
      <c r="A855" s="23">
        <v>426</v>
      </c>
      <c r="B855" s="17">
        <v>-8.8384999999999998</v>
      </c>
      <c r="C855" s="22">
        <v>-8.6626999999999992</v>
      </c>
      <c r="D855" s="17">
        <v>-1.6405000000000001</v>
      </c>
      <c r="E855" s="17">
        <v>-5.5438000000000001</v>
      </c>
      <c r="F855" s="17">
        <v>-8.7805</v>
      </c>
      <c r="G855" s="17">
        <v>1.4634100000000001</v>
      </c>
    </row>
    <row r="856" spans="1:7">
      <c r="A856" s="23">
        <v>426.5</v>
      </c>
      <c r="B856" s="17">
        <v>-8.2745999999999995</v>
      </c>
      <c r="C856" s="22">
        <v>-8.8229000000000006</v>
      </c>
      <c r="D856" s="17">
        <v>-1.4985999999999999</v>
      </c>
      <c r="E856" s="17">
        <v>-5.5875000000000004</v>
      </c>
      <c r="F856" s="17">
        <v>-8.7805</v>
      </c>
      <c r="G856" s="17">
        <v>1.95122</v>
      </c>
    </row>
    <row r="857" spans="1:7">
      <c r="A857" s="23">
        <v>427</v>
      </c>
      <c r="B857" s="17">
        <v>-8.8816000000000006</v>
      </c>
      <c r="C857" s="22">
        <v>-8.8094000000000001</v>
      </c>
      <c r="D857" s="17">
        <v>-1.5005999999999999</v>
      </c>
      <c r="E857" s="17">
        <v>-5.6002000000000001</v>
      </c>
      <c r="F857" s="17">
        <v>-8.7805</v>
      </c>
      <c r="G857" s="17">
        <v>1.95122</v>
      </c>
    </row>
    <row r="858" spans="1:7">
      <c r="A858" s="23">
        <v>427.5</v>
      </c>
      <c r="B858" s="17">
        <v>-8.0109999999999992</v>
      </c>
      <c r="C858" s="22">
        <v>-8.6278000000000006</v>
      </c>
      <c r="D858" s="17">
        <v>-1.5405</v>
      </c>
      <c r="E858" s="17">
        <v>-5.6069000000000004</v>
      </c>
      <c r="F858" s="17">
        <v>-8.7805</v>
      </c>
      <c r="G858" s="17">
        <v>1.4634100000000001</v>
      </c>
    </row>
    <row r="859" spans="1:7">
      <c r="A859" s="23">
        <v>428</v>
      </c>
      <c r="B859" s="17">
        <v>-8.4381000000000004</v>
      </c>
      <c r="C859" s="22">
        <v>-8.7736999999999998</v>
      </c>
      <c r="D859" s="17">
        <v>-1.6062000000000001</v>
      </c>
      <c r="E859" s="17">
        <v>-5.5707000000000004</v>
      </c>
      <c r="F859" s="17">
        <v>-8.7805</v>
      </c>
      <c r="G859" s="17">
        <v>1.4634100000000001</v>
      </c>
    </row>
    <row r="860" spans="1:7">
      <c r="A860" s="23">
        <v>428.5</v>
      </c>
      <c r="B860" s="17">
        <v>-8.7095000000000002</v>
      </c>
      <c r="C860" s="22">
        <v>-8.7661999999999995</v>
      </c>
      <c r="D860" s="17">
        <v>-1.5537000000000001</v>
      </c>
      <c r="E860" s="17">
        <v>-5.5156000000000001</v>
      </c>
      <c r="F860" s="17">
        <v>-8.7805</v>
      </c>
      <c r="G860" s="17">
        <v>1.4634100000000001</v>
      </c>
    </row>
    <row r="861" spans="1:7">
      <c r="A861" s="23">
        <v>429</v>
      </c>
      <c r="B861" s="17">
        <v>-9.2655999999999992</v>
      </c>
      <c r="C861" s="22">
        <v>-8.3175000000000008</v>
      </c>
      <c r="D861" s="17">
        <v>-1.6587000000000001</v>
      </c>
      <c r="E861" s="17">
        <v>-5.5900999999999996</v>
      </c>
      <c r="F861" s="17">
        <v>-8.7805</v>
      </c>
      <c r="G861" s="17">
        <v>1.4634100000000001</v>
      </c>
    </row>
    <row r="862" spans="1:7">
      <c r="A862" s="23">
        <v>429.5</v>
      </c>
      <c r="B862" s="17">
        <v>-8.9512999999999998</v>
      </c>
      <c r="C862" s="22">
        <v>-8.1542999999999992</v>
      </c>
      <c r="D862" s="17">
        <v>-1.7277</v>
      </c>
      <c r="E862" s="17">
        <v>-5.6200999999999999</v>
      </c>
      <c r="F862" s="17">
        <v>-8.7805</v>
      </c>
      <c r="G862" s="17">
        <v>1.95122</v>
      </c>
    </row>
    <row r="863" spans="1:7">
      <c r="A863" s="23">
        <v>430</v>
      </c>
      <c r="B863" s="17">
        <v>-8.2530999999999999</v>
      </c>
      <c r="C863" s="22">
        <v>-8.5594999999999999</v>
      </c>
      <c r="D863" s="17">
        <v>-1.6419999999999999</v>
      </c>
      <c r="E863" s="17">
        <v>-5.6597</v>
      </c>
      <c r="F863" s="17">
        <v>-8.7805</v>
      </c>
      <c r="G863" s="17">
        <v>1.95122</v>
      </c>
    </row>
    <row r="864" spans="1:7">
      <c r="A864" s="23">
        <v>430.5</v>
      </c>
      <c r="B864" s="17">
        <v>-7.9847999999999999</v>
      </c>
      <c r="C864" s="22">
        <v>-8.3645999999999994</v>
      </c>
      <c r="D864" s="17">
        <v>-1.5710999999999999</v>
      </c>
      <c r="E864" s="17">
        <v>-5.6219999999999999</v>
      </c>
      <c r="F864" s="17">
        <v>-8.7805</v>
      </c>
      <c r="G864" s="17">
        <v>1.95122</v>
      </c>
    </row>
    <row r="865" spans="1:7">
      <c r="A865" s="23">
        <v>431</v>
      </c>
      <c r="B865" s="17">
        <v>-8.5246999999999993</v>
      </c>
      <c r="C865" s="22">
        <v>-8.2441999999999993</v>
      </c>
      <c r="D865" s="17">
        <v>-1.6476</v>
      </c>
      <c r="E865" s="17">
        <v>-5.6024000000000003</v>
      </c>
      <c r="F865" s="17">
        <v>-8.7805</v>
      </c>
      <c r="G865" s="17">
        <v>1.95122</v>
      </c>
    </row>
    <row r="866" spans="1:7">
      <c r="A866" s="23">
        <v>431.5</v>
      </c>
      <c r="B866" s="17">
        <v>-8.7569999999999997</v>
      </c>
      <c r="C866" s="22">
        <v>-8.3994999999999997</v>
      </c>
      <c r="D866" s="17">
        <v>-1.6203000000000001</v>
      </c>
      <c r="E866" s="17">
        <v>-5.6238999999999999</v>
      </c>
      <c r="F866" s="17">
        <v>-8.7805</v>
      </c>
      <c r="G866" s="17">
        <v>1.95122</v>
      </c>
    </row>
    <row r="867" spans="1:7">
      <c r="A867" s="23">
        <v>432</v>
      </c>
      <c r="B867" s="17">
        <v>-8.9551999999999996</v>
      </c>
      <c r="C867" s="22">
        <v>-8.2433999999999994</v>
      </c>
      <c r="D867" s="17">
        <v>-1.5751999999999999</v>
      </c>
      <c r="E867" s="17">
        <v>-5.5688000000000004</v>
      </c>
      <c r="F867" s="17">
        <v>-8.7805</v>
      </c>
      <c r="G867" s="17">
        <v>1.95122</v>
      </c>
    </row>
    <row r="868" spans="1:7">
      <c r="A868" s="23">
        <v>432.5</v>
      </c>
      <c r="B868" s="17">
        <v>-8.1869999999999994</v>
      </c>
      <c r="C868" s="22">
        <v>-8.5892999999999997</v>
      </c>
      <c r="D868" s="17">
        <v>-1.5582</v>
      </c>
      <c r="E868" s="17">
        <v>-5.5945999999999998</v>
      </c>
      <c r="F868" s="17">
        <v>-8.7805</v>
      </c>
      <c r="G868" s="17">
        <v>1.95122</v>
      </c>
    </row>
    <row r="869" spans="1:7">
      <c r="A869" s="23">
        <v>433</v>
      </c>
      <c r="B869" s="17">
        <v>-7.6086</v>
      </c>
      <c r="C869" s="22">
        <v>-8.6815999999999995</v>
      </c>
      <c r="D869" s="17">
        <v>-1.4352</v>
      </c>
      <c r="E869" s="17">
        <v>-5.5294999999999996</v>
      </c>
      <c r="F869" s="17">
        <v>-8.7805</v>
      </c>
      <c r="G869" s="17">
        <v>1.95122</v>
      </c>
    </row>
    <row r="870" spans="1:7">
      <c r="A870" s="23">
        <v>433.5</v>
      </c>
      <c r="B870" s="17">
        <v>-7.593</v>
      </c>
      <c r="C870" s="22">
        <v>-8.6678999999999995</v>
      </c>
      <c r="D870" s="17">
        <v>-1.5122</v>
      </c>
      <c r="E870" s="17">
        <v>-5.5377999999999998</v>
      </c>
      <c r="F870" s="17">
        <v>-8.7805</v>
      </c>
      <c r="G870" s="17">
        <v>1.95122</v>
      </c>
    </row>
    <row r="871" spans="1:7">
      <c r="A871" s="23">
        <v>434</v>
      </c>
      <c r="B871" s="17">
        <v>-8.0962999999999994</v>
      </c>
      <c r="C871" s="22">
        <v>-8.6325000000000003</v>
      </c>
      <c r="D871" s="17">
        <v>-1.3932</v>
      </c>
      <c r="E871" s="17">
        <v>-5.5627000000000004</v>
      </c>
      <c r="F871" s="17">
        <v>-8.7805</v>
      </c>
      <c r="G871" s="17">
        <v>1.95122</v>
      </c>
    </row>
    <row r="872" spans="1:7">
      <c r="A872" s="23">
        <v>434.5</v>
      </c>
      <c r="B872" s="17">
        <v>-7.7824999999999998</v>
      </c>
      <c r="C872" s="22">
        <v>-8.5481999999999996</v>
      </c>
      <c r="D872" s="17">
        <v>-1.4408000000000001</v>
      </c>
      <c r="E872" s="17">
        <v>-5.6117999999999997</v>
      </c>
      <c r="F872" s="17">
        <v>-8.7805</v>
      </c>
      <c r="G872" s="17">
        <v>1.95122</v>
      </c>
    </row>
    <row r="873" spans="1:7">
      <c r="A873" s="23">
        <v>435</v>
      </c>
      <c r="B873" s="17">
        <v>-8.3092000000000006</v>
      </c>
      <c r="C873" s="22">
        <v>-8.5202000000000009</v>
      </c>
      <c r="D873" s="17">
        <v>-1.4823999999999999</v>
      </c>
      <c r="E873" s="17">
        <v>-5.6485000000000003</v>
      </c>
      <c r="F873" s="17">
        <v>-8.7805</v>
      </c>
      <c r="G873" s="17">
        <v>1.95122</v>
      </c>
    </row>
    <row r="874" spans="1:7">
      <c r="A874" s="23">
        <v>435.5</v>
      </c>
      <c r="B874" s="17">
        <v>-7.6540999999999997</v>
      </c>
      <c r="C874" s="22">
        <v>-8.3245000000000005</v>
      </c>
      <c r="D874" s="17">
        <v>-1.3391999999999999</v>
      </c>
      <c r="E874" s="17">
        <v>-5.657</v>
      </c>
      <c r="F874" s="17">
        <v>-8.7805</v>
      </c>
      <c r="G874" s="17">
        <v>1.95122</v>
      </c>
    </row>
    <row r="875" spans="1:7">
      <c r="A875" s="23">
        <v>436</v>
      </c>
      <c r="B875" s="17">
        <v>-8.2611000000000008</v>
      </c>
      <c r="C875" s="22">
        <v>-8.6165000000000003</v>
      </c>
      <c r="D875" s="17">
        <v>-1.4318</v>
      </c>
      <c r="E875" s="17">
        <v>-5.6204000000000001</v>
      </c>
      <c r="F875" s="17">
        <v>-8.7805</v>
      </c>
      <c r="G875" s="17">
        <v>1.95122</v>
      </c>
    </row>
    <row r="876" spans="1:7">
      <c r="A876" s="23">
        <v>436.5</v>
      </c>
      <c r="B876" s="17">
        <v>-8.1178000000000008</v>
      </c>
      <c r="C876" s="22">
        <v>-8.4783000000000008</v>
      </c>
      <c r="D876" s="17">
        <v>-1.4337</v>
      </c>
      <c r="E876" s="17">
        <v>-5.6005000000000003</v>
      </c>
      <c r="F876" s="17">
        <v>-8.7805</v>
      </c>
      <c r="G876" s="17">
        <v>2.4390200000000002</v>
      </c>
    </row>
    <row r="877" spans="1:7">
      <c r="A877" s="23">
        <v>437</v>
      </c>
      <c r="B877" s="17">
        <v>-7.7990000000000004</v>
      </c>
      <c r="C877" s="22">
        <v>-8.3664000000000005</v>
      </c>
      <c r="D877" s="17">
        <v>-1.3827</v>
      </c>
      <c r="E877" s="17">
        <v>-5.5751999999999997</v>
      </c>
      <c r="F877" s="17">
        <v>-8.7805</v>
      </c>
      <c r="G877" s="17">
        <v>1.95122</v>
      </c>
    </row>
    <row r="878" spans="1:7">
      <c r="A878" s="23">
        <v>437.5</v>
      </c>
      <c r="B878" s="17">
        <v>-7.6597</v>
      </c>
      <c r="C878" s="22">
        <v>-8.6151</v>
      </c>
      <c r="D878" s="17">
        <v>-1.3184</v>
      </c>
      <c r="E878" s="17">
        <v>-5.6040999999999999</v>
      </c>
      <c r="F878" s="17">
        <v>-8.7805</v>
      </c>
      <c r="G878" s="17">
        <v>1.95122</v>
      </c>
    </row>
    <row r="879" spans="1:7">
      <c r="A879" s="23">
        <v>438</v>
      </c>
      <c r="B879" s="17">
        <v>-7.4158999999999997</v>
      </c>
      <c r="C879" s="22">
        <v>-8.4164999999999992</v>
      </c>
      <c r="D879" s="17">
        <v>-1.4852000000000001</v>
      </c>
      <c r="E879" s="17">
        <v>-5.6356000000000002</v>
      </c>
      <c r="F879" s="17">
        <v>-8.7805</v>
      </c>
      <c r="G879" s="17">
        <v>1.95122</v>
      </c>
    </row>
    <row r="880" spans="1:7">
      <c r="A880" s="23">
        <v>438.5</v>
      </c>
      <c r="B880" s="17">
        <v>-8.6396999999999995</v>
      </c>
      <c r="C880" s="22">
        <v>-8.6519999999999992</v>
      </c>
      <c r="D880" s="17">
        <v>-1.4693000000000001</v>
      </c>
      <c r="E880" s="17">
        <v>-5.6280000000000001</v>
      </c>
      <c r="F880" s="17">
        <v>-8.7805</v>
      </c>
      <c r="G880" s="17">
        <v>1.95122</v>
      </c>
    </row>
    <row r="881" spans="1:7">
      <c r="A881" s="23">
        <v>439</v>
      </c>
      <c r="B881" s="17">
        <v>-8.4806000000000008</v>
      </c>
      <c r="C881" s="22">
        <v>-8.1724999999999994</v>
      </c>
      <c r="D881" s="17">
        <v>-1.4907999999999999</v>
      </c>
      <c r="E881" s="17">
        <v>-5.6216999999999997</v>
      </c>
      <c r="F881" s="17">
        <v>-8.7805</v>
      </c>
      <c r="G881" s="17">
        <v>2.4390200000000002</v>
      </c>
    </row>
    <row r="882" spans="1:7">
      <c r="A882" s="23">
        <v>439.5</v>
      </c>
      <c r="B882" s="17">
        <v>-7.9642999999999997</v>
      </c>
      <c r="C882" s="22">
        <v>-8.3560999999999996</v>
      </c>
      <c r="D882" s="17">
        <v>-1.5915999999999999</v>
      </c>
      <c r="E882" s="17">
        <v>-5.6433</v>
      </c>
      <c r="F882" s="17">
        <v>-8.7805</v>
      </c>
      <c r="G882" s="17">
        <v>2.4390200000000002</v>
      </c>
    </row>
    <row r="883" spans="1:7">
      <c r="A883" s="23">
        <v>440</v>
      </c>
      <c r="B883" s="17">
        <v>-8.1312999999999995</v>
      </c>
      <c r="C883" s="22">
        <v>-8.5261999999999993</v>
      </c>
      <c r="D883" s="17">
        <v>-1.4941</v>
      </c>
      <c r="E883" s="17">
        <v>-5.5761000000000003</v>
      </c>
      <c r="F883" s="17">
        <v>-8.7805</v>
      </c>
      <c r="G883" s="17">
        <v>1.95122</v>
      </c>
    </row>
    <row r="884" spans="1:7">
      <c r="A884" s="23">
        <v>440.5</v>
      </c>
      <c r="B884" s="17">
        <v>-7.9993999999999996</v>
      </c>
      <c r="C884" s="22">
        <v>-8.3775999999999993</v>
      </c>
      <c r="D884" s="17">
        <v>-1.5880000000000001</v>
      </c>
      <c r="E884" s="17">
        <v>-5.5819000000000001</v>
      </c>
      <c r="F884" s="17">
        <v>-8.7805</v>
      </c>
      <c r="G884" s="17">
        <v>2.4390200000000002</v>
      </c>
    </row>
    <row r="885" spans="1:7">
      <c r="A885" s="23">
        <v>441</v>
      </c>
      <c r="B885" s="17">
        <v>-8.0549999999999997</v>
      </c>
      <c r="C885" s="22">
        <v>-8.2908000000000008</v>
      </c>
      <c r="D885" s="17">
        <v>-1.5269999999999999</v>
      </c>
      <c r="E885" s="17">
        <v>-5.6694000000000004</v>
      </c>
      <c r="F885" s="17">
        <v>-8.7805</v>
      </c>
      <c r="G885" s="17">
        <v>2.4390200000000002</v>
      </c>
    </row>
    <row r="886" spans="1:7">
      <c r="A886" s="23">
        <v>441.5</v>
      </c>
      <c r="B886" s="17">
        <v>-8.1021000000000001</v>
      </c>
      <c r="C886" s="22">
        <v>-8.5958000000000006</v>
      </c>
      <c r="D886" s="17">
        <v>-1.5416000000000001</v>
      </c>
      <c r="E886" s="17">
        <v>-5.6383999999999999</v>
      </c>
      <c r="F886" s="17">
        <v>-8.7805</v>
      </c>
      <c r="G886" s="17">
        <v>2.4390200000000002</v>
      </c>
    </row>
    <row r="887" spans="1:7">
      <c r="A887" s="23">
        <v>442</v>
      </c>
      <c r="B887" s="17">
        <v>-7.7356999999999996</v>
      </c>
      <c r="C887" s="22">
        <v>-8.1660000000000004</v>
      </c>
      <c r="D887" s="17">
        <v>-1.4964</v>
      </c>
      <c r="E887" s="17">
        <v>-5.6628999999999996</v>
      </c>
      <c r="F887" s="17">
        <v>-8.7805</v>
      </c>
      <c r="G887" s="17">
        <v>2.4390200000000002</v>
      </c>
    </row>
    <row r="888" spans="1:7">
      <c r="A888" s="23">
        <v>442.5</v>
      </c>
      <c r="B888" s="17">
        <v>-7.8475000000000001</v>
      </c>
      <c r="C888" s="22">
        <v>-8.1067</v>
      </c>
      <c r="D888" s="17">
        <v>-1.4694</v>
      </c>
      <c r="E888" s="17">
        <v>-5.6440000000000001</v>
      </c>
      <c r="F888" s="17">
        <v>-8.7805</v>
      </c>
      <c r="G888" s="17">
        <v>2.4390200000000002</v>
      </c>
    </row>
    <row r="889" spans="1:7">
      <c r="A889" s="23">
        <v>443</v>
      </c>
      <c r="B889" s="17">
        <v>-7.8285</v>
      </c>
      <c r="C889" s="22">
        <v>-8.0869999999999997</v>
      </c>
      <c r="D889" s="17">
        <v>-1.5938000000000001</v>
      </c>
      <c r="E889" s="17">
        <v>-5.5461999999999998</v>
      </c>
      <c r="F889" s="17">
        <v>-8.7805</v>
      </c>
      <c r="G889" s="17">
        <v>2.4390200000000002</v>
      </c>
    </row>
    <row r="890" spans="1:7">
      <c r="A890" s="23">
        <v>443.5</v>
      </c>
      <c r="B890" s="17">
        <v>-7.7930999999999999</v>
      </c>
      <c r="C890" s="22">
        <v>-8.2902000000000005</v>
      </c>
      <c r="D890" s="17">
        <v>-1.591</v>
      </c>
      <c r="E890" s="17">
        <v>-5.5362</v>
      </c>
      <c r="F890" s="17">
        <v>-8.7805</v>
      </c>
      <c r="G890" s="17">
        <v>2.4390200000000002</v>
      </c>
    </row>
    <row r="891" spans="1:7">
      <c r="A891" s="23">
        <v>444</v>
      </c>
      <c r="B891" s="17">
        <v>-8.0580999999999996</v>
      </c>
      <c r="C891" s="22">
        <v>-8.3763000000000005</v>
      </c>
      <c r="D891" s="17">
        <v>-1.5145999999999999</v>
      </c>
      <c r="E891" s="17">
        <v>-5.5420999999999996</v>
      </c>
      <c r="F891" s="17">
        <v>-8.7805</v>
      </c>
      <c r="G891" s="17">
        <v>2.4390200000000002</v>
      </c>
    </row>
    <row r="892" spans="1:7">
      <c r="A892" s="23">
        <v>444.5</v>
      </c>
      <c r="B892" s="17">
        <v>-7.8322000000000003</v>
      </c>
      <c r="C892" s="22">
        <v>-8.4072999999999993</v>
      </c>
      <c r="D892" s="17">
        <v>-1.5103</v>
      </c>
      <c r="E892" s="17">
        <v>-5.5850999999999997</v>
      </c>
      <c r="F892" s="17">
        <v>-8.7805</v>
      </c>
      <c r="G892" s="17">
        <v>2.4390200000000002</v>
      </c>
    </row>
    <row r="893" spans="1:7">
      <c r="A893" s="23">
        <v>445</v>
      </c>
      <c r="B893" s="17">
        <v>-8.1456</v>
      </c>
      <c r="C893" s="22">
        <v>-8.3790999999999993</v>
      </c>
      <c r="D893" s="17">
        <v>-1.4331</v>
      </c>
      <c r="E893" s="17">
        <v>-5.5178000000000003</v>
      </c>
      <c r="F893" s="17">
        <v>-8.7805</v>
      </c>
      <c r="G893" s="17">
        <v>2.4390200000000002</v>
      </c>
    </row>
    <row r="894" spans="1:7">
      <c r="A894" s="23">
        <v>445.5</v>
      </c>
      <c r="B894" s="17">
        <v>-7.9535999999999998</v>
      </c>
      <c r="C894" s="22">
        <v>-8.2149999999999999</v>
      </c>
      <c r="D894" s="17">
        <v>-1.506</v>
      </c>
      <c r="E894" s="17">
        <v>-5.532</v>
      </c>
      <c r="F894" s="17">
        <v>-8.7805</v>
      </c>
      <c r="G894" s="17">
        <v>2.4390200000000002</v>
      </c>
    </row>
    <row r="895" spans="1:7">
      <c r="A895" s="23">
        <v>446</v>
      </c>
      <c r="B895" s="17">
        <v>-7.601</v>
      </c>
      <c r="C895" s="22">
        <v>-8.1976999999999993</v>
      </c>
      <c r="D895" s="17">
        <v>-1.4607000000000001</v>
      </c>
      <c r="E895" s="17">
        <v>-5.5941999999999998</v>
      </c>
      <c r="F895" s="17">
        <v>-8.7805</v>
      </c>
      <c r="G895" s="17">
        <v>2.4390200000000002</v>
      </c>
    </row>
    <row r="896" spans="1:7">
      <c r="A896" s="23">
        <v>446.5</v>
      </c>
      <c r="B896" s="17">
        <v>-7.7111999999999998</v>
      </c>
      <c r="C896" s="22">
        <v>-8.1624999999999996</v>
      </c>
      <c r="D896" s="17">
        <v>-1.4075</v>
      </c>
      <c r="E896" s="17">
        <v>-5.6135000000000002</v>
      </c>
      <c r="F896" s="17">
        <v>-8.7805</v>
      </c>
      <c r="G896" s="17">
        <v>2.4390200000000002</v>
      </c>
    </row>
    <row r="897" spans="1:7">
      <c r="A897" s="23">
        <v>447</v>
      </c>
      <c r="B897" s="17">
        <v>-8.4420999999999999</v>
      </c>
      <c r="C897" s="22">
        <v>-7.8068</v>
      </c>
      <c r="D897" s="17">
        <v>-1.4100999999999999</v>
      </c>
      <c r="E897" s="17">
        <v>-5.5823999999999998</v>
      </c>
      <c r="F897" s="17">
        <v>-8.2927</v>
      </c>
      <c r="G897" s="17">
        <v>2.4390200000000002</v>
      </c>
    </row>
    <row r="898" spans="1:7">
      <c r="A898" s="23">
        <v>447.5</v>
      </c>
      <c r="B898" s="17">
        <v>-7.4099000000000004</v>
      </c>
      <c r="C898" s="22">
        <v>-7.8068</v>
      </c>
      <c r="D898" s="17">
        <v>-1.4120999999999999</v>
      </c>
      <c r="E898" s="17">
        <v>-5.5303000000000004</v>
      </c>
      <c r="F898" s="17">
        <v>-8.2927</v>
      </c>
      <c r="G898" s="17">
        <v>2.4390200000000002</v>
      </c>
    </row>
    <row r="899" spans="1:7">
      <c r="A899" s="23">
        <v>448</v>
      </c>
      <c r="B899" s="17">
        <v>-7.2499000000000002</v>
      </c>
      <c r="C899" s="22">
        <v>-7.5312000000000001</v>
      </c>
      <c r="D899" s="17">
        <v>-1.4519</v>
      </c>
      <c r="E899" s="17">
        <v>-5.5536000000000003</v>
      </c>
      <c r="F899" s="17">
        <v>-8.2927</v>
      </c>
      <c r="G899" s="17">
        <v>2.4390200000000002</v>
      </c>
    </row>
    <row r="900" spans="1:7">
      <c r="A900" s="23">
        <v>448.5</v>
      </c>
      <c r="B900" s="17">
        <v>-7.1654999999999998</v>
      </c>
      <c r="C900" s="22">
        <v>-7.6646000000000001</v>
      </c>
      <c r="D900" s="17">
        <v>-1.4634</v>
      </c>
      <c r="E900" s="17">
        <v>-5.5640999999999998</v>
      </c>
      <c r="F900" s="17">
        <v>-8.2927</v>
      </c>
      <c r="G900" s="17">
        <v>2.4390200000000002</v>
      </c>
    </row>
    <row r="901" spans="1:7">
      <c r="A901" s="23">
        <v>449</v>
      </c>
      <c r="B901" s="17">
        <v>-7.7739000000000003</v>
      </c>
      <c r="C901" s="22">
        <v>-7.4771000000000001</v>
      </c>
      <c r="D901" s="17">
        <v>-1.5019</v>
      </c>
      <c r="E901" s="17">
        <v>-5.6193999999999997</v>
      </c>
      <c r="F901" s="17">
        <v>-8.2927</v>
      </c>
      <c r="G901" s="17">
        <v>2.4390200000000002</v>
      </c>
    </row>
    <row r="902" spans="1:7">
      <c r="A902" s="23">
        <v>449.5</v>
      </c>
      <c r="B902" s="17">
        <v>-7.4284999999999997</v>
      </c>
      <c r="C902" s="22">
        <v>-7.8872</v>
      </c>
      <c r="D902" s="17">
        <v>-1.4623999999999999</v>
      </c>
      <c r="E902" s="17">
        <v>-5.6182999999999996</v>
      </c>
      <c r="F902" s="17">
        <v>-8.2927</v>
      </c>
      <c r="G902" s="17">
        <v>2.4390200000000002</v>
      </c>
    </row>
    <row r="903" spans="1:7">
      <c r="A903" s="23">
        <v>450</v>
      </c>
      <c r="B903" s="17">
        <v>-7.5194999999999999</v>
      </c>
      <c r="C903" s="22">
        <v>-7.8042999999999996</v>
      </c>
      <c r="D903" s="17">
        <v>-1.4516</v>
      </c>
      <c r="E903" s="17">
        <v>-5.6273</v>
      </c>
      <c r="F903" s="17">
        <v>-8.2927</v>
      </c>
      <c r="G903" s="17">
        <v>2.9268299999999998</v>
      </c>
    </row>
    <row r="904" spans="1:7">
      <c r="A904" s="23">
        <v>450.5</v>
      </c>
      <c r="B904" s="17">
        <v>-7.3719000000000001</v>
      </c>
      <c r="C904" s="22">
        <v>-7.8335999999999997</v>
      </c>
      <c r="D904" s="17">
        <v>-1.5135000000000001</v>
      </c>
      <c r="E904" s="17">
        <v>-5.5787000000000004</v>
      </c>
      <c r="F904" s="17">
        <v>-8.2927</v>
      </c>
      <c r="G904" s="17">
        <v>2.4390200000000002</v>
      </c>
    </row>
    <row r="905" spans="1:7">
      <c r="A905" s="23">
        <v>451</v>
      </c>
      <c r="B905" s="17">
        <v>-8.2611000000000008</v>
      </c>
      <c r="C905" s="22">
        <v>-7.9603000000000002</v>
      </c>
      <c r="D905" s="17">
        <v>-1.5449999999999999</v>
      </c>
      <c r="E905" s="17">
        <v>-5.6070000000000002</v>
      </c>
      <c r="F905" s="17">
        <v>-8.2927</v>
      </c>
      <c r="G905" s="17">
        <v>2.4390200000000002</v>
      </c>
    </row>
    <row r="906" spans="1:7">
      <c r="A906" s="23">
        <v>451.5</v>
      </c>
      <c r="B906" s="17">
        <v>-8.3515999999999995</v>
      </c>
      <c r="C906" s="22">
        <v>-7.9592999999999998</v>
      </c>
      <c r="D906" s="17">
        <v>-1.4985999999999999</v>
      </c>
      <c r="E906" s="17">
        <v>-5.625</v>
      </c>
      <c r="F906" s="17">
        <v>-8.2927</v>
      </c>
      <c r="G906" s="17">
        <v>2.4390200000000002</v>
      </c>
    </row>
    <row r="907" spans="1:7">
      <c r="A907" s="23">
        <v>452</v>
      </c>
      <c r="B907" s="17">
        <v>-7.7733999999999996</v>
      </c>
      <c r="C907" s="22">
        <v>-7.9394999999999998</v>
      </c>
      <c r="D907" s="17">
        <v>-1.583</v>
      </c>
      <c r="E907" s="17">
        <v>-5.6298000000000004</v>
      </c>
      <c r="F907" s="17">
        <v>-8.2927</v>
      </c>
      <c r="G907" s="17">
        <v>2.9268299999999998</v>
      </c>
    </row>
    <row r="908" spans="1:7">
      <c r="A908" s="23">
        <v>452.5</v>
      </c>
      <c r="B908" s="17">
        <v>-7.3817000000000004</v>
      </c>
      <c r="C908" s="22">
        <v>-7.7938999999999998</v>
      </c>
      <c r="D908" s="17">
        <v>-1.4579</v>
      </c>
      <c r="E908" s="17">
        <v>-5.6195000000000004</v>
      </c>
      <c r="F908" s="17">
        <v>-8.2927</v>
      </c>
      <c r="G908" s="17">
        <v>2.9268299999999998</v>
      </c>
    </row>
    <row r="909" spans="1:7">
      <c r="A909" s="23">
        <v>453</v>
      </c>
      <c r="B909" s="17">
        <v>-7.5978000000000003</v>
      </c>
      <c r="C909" s="22">
        <v>-7.8521999999999998</v>
      </c>
      <c r="D909" s="17">
        <v>-1.4323999999999999</v>
      </c>
      <c r="E909" s="17">
        <v>-5.5083000000000002</v>
      </c>
      <c r="F909" s="17">
        <v>-8.2927</v>
      </c>
      <c r="G909" s="17">
        <v>2.9268299999999998</v>
      </c>
    </row>
    <row r="910" spans="1:7">
      <c r="A910" s="23">
        <v>453.5</v>
      </c>
      <c r="B910" s="17">
        <v>-7.9836999999999998</v>
      </c>
      <c r="C910" s="22">
        <v>-7.9942000000000002</v>
      </c>
      <c r="D910" s="17">
        <v>-1.4029</v>
      </c>
      <c r="E910" s="17">
        <v>-5.5625</v>
      </c>
      <c r="F910" s="17">
        <v>-8.2927</v>
      </c>
      <c r="G910" s="17">
        <v>2.9268299999999998</v>
      </c>
    </row>
    <row r="911" spans="1:7">
      <c r="A911" s="23">
        <v>454</v>
      </c>
      <c r="B911" s="17">
        <v>-7.8432000000000004</v>
      </c>
      <c r="C911" s="22">
        <v>-8.4701000000000004</v>
      </c>
      <c r="D911" s="17">
        <v>-1.4422999999999999</v>
      </c>
      <c r="E911" s="17">
        <v>-5.3955000000000002</v>
      </c>
      <c r="F911" s="17">
        <v>-8.2927</v>
      </c>
      <c r="G911" s="17">
        <v>2.9268299999999998</v>
      </c>
    </row>
    <row r="912" spans="1:7">
      <c r="A912" s="23">
        <v>454.5</v>
      </c>
      <c r="B912" s="17">
        <v>-7.7316000000000003</v>
      </c>
      <c r="C912" s="22">
        <v>-8.1847999999999992</v>
      </c>
      <c r="D912" s="17">
        <v>-1.5134000000000001</v>
      </c>
      <c r="E912" s="17">
        <v>-5.5312000000000001</v>
      </c>
      <c r="F912" s="17">
        <v>-8.2927</v>
      </c>
      <c r="G912" s="17">
        <v>2.9268299999999998</v>
      </c>
    </row>
    <row r="913" spans="1:7">
      <c r="A913" s="23">
        <v>455</v>
      </c>
      <c r="B913" s="17">
        <v>-7.2295999999999996</v>
      </c>
      <c r="C913" s="22">
        <v>-8.1151999999999997</v>
      </c>
      <c r="D913" s="17">
        <v>-1.4216</v>
      </c>
      <c r="E913" s="17">
        <v>-5.5730000000000004</v>
      </c>
      <c r="F913" s="17">
        <v>-8.2927</v>
      </c>
      <c r="G913" s="17">
        <v>2.9268299999999998</v>
      </c>
    </row>
    <row r="914" spans="1:7">
      <c r="A914" s="23">
        <v>455.5</v>
      </c>
      <c r="B914" s="17">
        <v>-7.0518999999999998</v>
      </c>
      <c r="C914" s="22">
        <v>-7.7458999999999998</v>
      </c>
      <c r="D914" s="17">
        <v>-1.5318000000000001</v>
      </c>
      <c r="E914" s="17">
        <v>-5.5406000000000004</v>
      </c>
      <c r="F914" s="17">
        <v>-8.2927</v>
      </c>
      <c r="G914" s="17">
        <v>2.9268299999999998</v>
      </c>
    </row>
    <row r="915" spans="1:7">
      <c r="A915" s="23">
        <v>456</v>
      </c>
      <c r="B915" s="17">
        <v>-7.2824</v>
      </c>
      <c r="C915" s="22">
        <v>-7.8009000000000004</v>
      </c>
      <c r="D915" s="17">
        <v>-1.4621</v>
      </c>
      <c r="E915" s="17">
        <v>-5.6589</v>
      </c>
      <c r="F915" s="17">
        <v>-8.2927</v>
      </c>
      <c r="G915" s="17">
        <v>2.9268299999999998</v>
      </c>
    </row>
    <row r="916" spans="1:7">
      <c r="A916" s="23">
        <v>456.5</v>
      </c>
      <c r="B916" s="17">
        <v>-7.7660999999999998</v>
      </c>
      <c r="C916" s="22">
        <v>-7.3832000000000004</v>
      </c>
      <c r="D916" s="17">
        <v>-1.5488999999999999</v>
      </c>
      <c r="E916" s="17">
        <v>-5.7112999999999996</v>
      </c>
      <c r="F916" s="17">
        <v>-8.2927</v>
      </c>
      <c r="G916" s="17">
        <v>2.9268299999999998</v>
      </c>
    </row>
    <row r="917" spans="1:7">
      <c r="A917" s="23">
        <v>457</v>
      </c>
      <c r="B917" s="17">
        <v>-7.6037999999999997</v>
      </c>
      <c r="C917" s="22">
        <v>-7.4850000000000003</v>
      </c>
      <c r="D917" s="17">
        <v>-1.5702</v>
      </c>
      <c r="E917" s="17">
        <v>-5.6375999999999999</v>
      </c>
      <c r="F917" s="17">
        <v>-8.2927</v>
      </c>
      <c r="G917" s="17">
        <v>2.9268299999999998</v>
      </c>
    </row>
    <row r="918" spans="1:7">
      <c r="A918" s="23">
        <v>457.5</v>
      </c>
      <c r="B918" s="17">
        <v>-7.4309000000000003</v>
      </c>
      <c r="C918" s="22">
        <v>-7.4599000000000002</v>
      </c>
      <c r="D918" s="17">
        <v>-1.4771000000000001</v>
      </c>
      <c r="E918" s="17">
        <v>-5.6483999999999996</v>
      </c>
      <c r="F918" s="17">
        <v>-8.2927</v>
      </c>
      <c r="G918" s="17">
        <v>2.9268299999999998</v>
      </c>
    </row>
    <row r="919" spans="1:7">
      <c r="A919" s="23">
        <v>458</v>
      </c>
      <c r="B919" s="17">
        <v>-7.5288000000000004</v>
      </c>
      <c r="C919" s="22">
        <v>-7.5625999999999998</v>
      </c>
      <c r="D919" s="17">
        <v>-1.5619000000000001</v>
      </c>
      <c r="E919" s="17">
        <v>-5.6215999999999999</v>
      </c>
      <c r="F919" s="17">
        <v>-8.2927</v>
      </c>
      <c r="G919" s="17">
        <v>2.9268299999999998</v>
      </c>
    </row>
    <row r="920" spans="1:7">
      <c r="A920" s="23">
        <v>458.5</v>
      </c>
      <c r="B920" s="17">
        <v>-6.8471000000000002</v>
      </c>
      <c r="C920" s="22">
        <v>-7.6771000000000003</v>
      </c>
      <c r="D920" s="17">
        <v>-1.5424</v>
      </c>
      <c r="E920" s="17">
        <v>-5.6368</v>
      </c>
      <c r="F920" s="17">
        <v>-8.2927</v>
      </c>
      <c r="G920" s="17">
        <v>2.9268299999999998</v>
      </c>
    </row>
    <row r="921" spans="1:7">
      <c r="A921" s="23">
        <v>459</v>
      </c>
      <c r="B921" s="17">
        <v>-6.8521000000000001</v>
      </c>
      <c r="C921" s="22">
        <v>-7.4984999999999999</v>
      </c>
      <c r="D921" s="17">
        <v>-1.5014000000000001</v>
      </c>
      <c r="E921" s="17">
        <v>-5.6402999999999999</v>
      </c>
      <c r="F921" s="17">
        <v>-8.2927</v>
      </c>
      <c r="G921" s="17">
        <v>2.9268299999999998</v>
      </c>
    </row>
    <row r="922" spans="1:7">
      <c r="A922" s="23">
        <v>459.5</v>
      </c>
      <c r="B922" s="17">
        <v>-6.6916000000000002</v>
      </c>
      <c r="C922" s="22">
        <v>-7.5095000000000001</v>
      </c>
      <c r="D922" s="17">
        <v>-1.4511000000000001</v>
      </c>
      <c r="E922" s="17">
        <v>-5.5952999999999999</v>
      </c>
      <c r="F922" s="17">
        <v>-8.2927</v>
      </c>
      <c r="G922" s="17">
        <v>2.9268299999999998</v>
      </c>
    </row>
    <row r="923" spans="1:7">
      <c r="A923" s="23">
        <v>460</v>
      </c>
      <c r="B923" s="17">
        <v>-6.7499000000000002</v>
      </c>
      <c r="C923" s="22">
        <v>-7.3532999999999999</v>
      </c>
      <c r="D923" s="17">
        <v>-1.4054</v>
      </c>
      <c r="E923" s="17">
        <v>-5.6257000000000001</v>
      </c>
      <c r="F923" s="17">
        <v>-8.2927</v>
      </c>
      <c r="G923" s="17">
        <v>2.9268299999999998</v>
      </c>
    </row>
    <row r="924" spans="1:7">
      <c r="A924" s="23">
        <v>460.5</v>
      </c>
      <c r="B924" s="17">
        <v>-6.7634999999999996</v>
      </c>
      <c r="C924" s="22">
        <v>-7.4169999999999998</v>
      </c>
      <c r="D924" s="17">
        <v>-1.3900999999999999</v>
      </c>
      <c r="E924" s="17">
        <v>-5.6550000000000002</v>
      </c>
      <c r="F924" s="17">
        <v>-8.2927</v>
      </c>
      <c r="G924" s="17">
        <v>2.9268299999999998</v>
      </c>
    </row>
    <row r="925" spans="1:7">
      <c r="A925" s="23">
        <v>461</v>
      </c>
      <c r="B925" s="17">
        <v>-6.8475999999999999</v>
      </c>
      <c r="C925" s="22">
        <v>-7.4809999999999999</v>
      </c>
      <c r="D925" s="17">
        <v>-1.339</v>
      </c>
      <c r="E925" s="17">
        <v>-5.6211000000000002</v>
      </c>
      <c r="F925" s="17">
        <v>-8.2927</v>
      </c>
      <c r="G925" s="17">
        <v>2.9268299999999998</v>
      </c>
    </row>
    <row r="926" spans="1:7">
      <c r="A926" s="23">
        <v>461.5</v>
      </c>
      <c r="B926" s="17">
        <v>-7.0617999999999999</v>
      </c>
      <c r="C926" s="22">
        <v>-7.3715999999999999</v>
      </c>
      <c r="D926" s="17">
        <v>-1.4562999999999999</v>
      </c>
      <c r="E926" s="17">
        <v>-5.6471</v>
      </c>
      <c r="F926" s="17">
        <v>-8.2927</v>
      </c>
      <c r="G926" s="17">
        <v>2.9268299999999998</v>
      </c>
    </row>
    <row r="927" spans="1:7">
      <c r="A927" s="23">
        <v>462</v>
      </c>
      <c r="B927" s="17">
        <v>-7.3460000000000001</v>
      </c>
      <c r="C927" s="22">
        <v>-7.3632999999999997</v>
      </c>
      <c r="D927" s="17">
        <v>-1.5585</v>
      </c>
      <c r="E927" s="17">
        <v>-5.6581999999999999</v>
      </c>
      <c r="F927" s="17">
        <v>-8.2927</v>
      </c>
      <c r="G927" s="17">
        <v>2.9268299999999998</v>
      </c>
    </row>
    <row r="928" spans="1:7">
      <c r="A928" s="23">
        <v>462.5</v>
      </c>
      <c r="B928" s="17">
        <v>-7.3390000000000004</v>
      </c>
      <c r="C928" s="22">
        <v>-7.1787000000000001</v>
      </c>
      <c r="D928" s="17">
        <v>-1.5348999999999999</v>
      </c>
      <c r="E928" s="17">
        <v>-5.6276000000000002</v>
      </c>
      <c r="F928" s="17">
        <v>-8.2927</v>
      </c>
      <c r="G928" s="17">
        <v>2.9268299999999998</v>
      </c>
    </row>
    <row r="929" spans="1:7">
      <c r="A929" s="23">
        <v>463</v>
      </c>
      <c r="B929" s="17">
        <v>-6.9397000000000002</v>
      </c>
      <c r="C929" s="22">
        <v>-7.1523000000000003</v>
      </c>
      <c r="D929" s="17">
        <v>-1.575</v>
      </c>
      <c r="E929" s="17">
        <v>-5.6151999999999997</v>
      </c>
      <c r="F929" s="17">
        <v>-8.2927</v>
      </c>
      <c r="G929" s="17">
        <v>2.9268299999999998</v>
      </c>
    </row>
    <row r="930" spans="1:7">
      <c r="A930" s="23">
        <v>463.5</v>
      </c>
      <c r="B930" s="17">
        <v>-6.8383000000000003</v>
      </c>
      <c r="C930" s="22">
        <v>-7.1226000000000003</v>
      </c>
      <c r="D930" s="17">
        <v>-1.6484000000000001</v>
      </c>
      <c r="E930" s="17">
        <v>-5.6321000000000003</v>
      </c>
      <c r="F930" s="17">
        <v>-8.2927</v>
      </c>
      <c r="G930" s="17">
        <v>2.9268299999999998</v>
      </c>
    </row>
    <row r="931" spans="1:7">
      <c r="A931" s="23">
        <v>464</v>
      </c>
      <c r="B931" s="17">
        <v>-7.3834999999999997</v>
      </c>
      <c r="C931" s="22">
        <v>-7.2714999999999996</v>
      </c>
      <c r="D931" s="17">
        <v>-1.6281000000000001</v>
      </c>
      <c r="E931" s="17">
        <v>-5.6909999999999998</v>
      </c>
      <c r="F931" s="17">
        <v>-8.7805</v>
      </c>
      <c r="G931" s="17">
        <v>3.4146299999999998</v>
      </c>
    </row>
    <row r="932" spans="1:7">
      <c r="A932" s="23">
        <v>464.5</v>
      </c>
      <c r="B932" s="17">
        <v>-7.1344000000000003</v>
      </c>
      <c r="C932" s="22">
        <v>-7.2765000000000004</v>
      </c>
      <c r="D932" s="17">
        <v>-1.4877</v>
      </c>
      <c r="E932" s="17">
        <v>-5.6379000000000001</v>
      </c>
      <c r="F932" s="17">
        <v>-8.7805</v>
      </c>
      <c r="G932" s="17">
        <v>3.4146299999999998</v>
      </c>
    </row>
    <row r="933" spans="1:7">
      <c r="A933" s="23">
        <v>465</v>
      </c>
      <c r="B933" s="17">
        <v>-7.2618</v>
      </c>
      <c r="C933" s="22">
        <v>-7.3478000000000003</v>
      </c>
      <c r="D933" s="17">
        <v>-1.4349000000000001</v>
      </c>
      <c r="E933" s="17">
        <v>-5.6573000000000002</v>
      </c>
      <c r="F933" s="17">
        <v>-8.7805</v>
      </c>
      <c r="G933" s="17">
        <v>3.4146299999999998</v>
      </c>
    </row>
    <row r="934" spans="1:7">
      <c r="A934" s="23">
        <v>465.5</v>
      </c>
      <c r="B934" s="17">
        <v>-6.7632000000000003</v>
      </c>
      <c r="C934" s="22">
        <v>-7.4756</v>
      </c>
      <c r="D934" s="17">
        <v>-1.4742999999999999</v>
      </c>
      <c r="E934" s="17">
        <v>-5.6820000000000004</v>
      </c>
      <c r="F934" s="17">
        <v>-8.7805</v>
      </c>
      <c r="G934" s="17">
        <v>2.9268299999999998</v>
      </c>
    </row>
    <row r="935" spans="1:7">
      <c r="A935" s="23">
        <v>466</v>
      </c>
      <c r="B935" s="17">
        <v>-8.0259999999999998</v>
      </c>
      <c r="C935" s="22">
        <v>-7.4748000000000001</v>
      </c>
      <c r="D935" s="17">
        <v>-1.4926999999999999</v>
      </c>
      <c r="E935" s="17">
        <v>-5.6173999999999999</v>
      </c>
      <c r="F935" s="17">
        <v>-8.7805</v>
      </c>
      <c r="G935" s="17">
        <v>2.9268299999999998</v>
      </c>
    </row>
    <row r="936" spans="1:7">
      <c r="A936" s="23">
        <v>466.5</v>
      </c>
      <c r="B936" s="17">
        <v>-7.1989999999999998</v>
      </c>
      <c r="C936" s="22">
        <v>-7.194</v>
      </c>
      <c r="D936" s="17">
        <v>-1.4035</v>
      </c>
      <c r="E936" s="17">
        <v>-5.6481000000000003</v>
      </c>
      <c r="F936" s="17">
        <v>-8.7805</v>
      </c>
      <c r="G936" s="17">
        <v>3.4146299999999998</v>
      </c>
    </row>
    <row r="937" spans="1:7">
      <c r="A937" s="23">
        <v>467</v>
      </c>
      <c r="B937" s="17">
        <v>-7.2465000000000002</v>
      </c>
      <c r="C937" s="22">
        <v>-7.2949999999999999</v>
      </c>
      <c r="D937" s="17">
        <v>-1.3975</v>
      </c>
      <c r="E937" s="17">
        <v>-5.6737000000000002</v>
      </c>
      <c r="F937" s="17">
        <v>-8.7805</v>
      </c>
      <c r="G937" s="17">
        <v>3.4146299999999998</v>
      </c>
    </row>
    <row r="938" spans="1:7">
      <c r="A938" s="23">
        <v>467.5</v>
      </c>
      <c r="B938" s="17">
        <v>-7.0370999999999997</v>
      </c>
      <c r="C938" s="22">
        <v>-7.1855000000000002</v>
      </c>
      <c r="D938" s="17">
        <v>-1.4965999999999999</v>
      </c>
      <c r="E938" s="17">
        <v>-5.7378999999999998</v>
      </c>
      <c r="F938" s="17">
        <v>-8.7805</v>
      </c>
      <c r="G938" s="17">
        <v>3.4146299999999998</v>
      </c>
    </row>
    <row r="939" spans="1:7">
      <c r="A939" s="23">
        <v>468</v>
      </c>
      <c r="B939" s="17">
        <v>-7.2434000000000003</v>
      </c>
      <c r="C939" s="22">
        <v>-7.2473000000000001</v>
      </c>
      <c r="D939" s="17">
        <v>-1.5094000000000001</v>
      </c>
      <c r="E939" s="17">
        <v>-5.7144000000000004</v>
      </c>
      <c r="F939" s="17">
        <v>-8.7805</v>
      </c>
      <c r="G939" s="17">
        <v>3.4146299999999998</v>
      </c>
    </row>
    <row r="940" spans="1:7">
      <c r="A940" s="23">
        <v>468.5</v>
      </c>
      <c r="B940" s="17">
        <v>-7.3733000000000004</v>
      </c>
      <c r="C940" s="22">
        <v>-7.3955000000000002</v>
      </c>
      <c r="D940" s="17">
        <v>-1.4497</v>
      </c>
      <c r="E940" s="17">
        <v>-5.7355</v>
      </c>
      <c r="F940" s="17">
        <v>-8.7805</v>
      </c>
      <c r="G940" s="17">
        <v>3.4146299999999998</v>
      </c>
    </row>
    <row r="941" spans="1:7">
      <c r="A941" s="23">
        <v>469</v>
      </c>
      <c r="B941" s="17">
        <v>-7.4226000000000001</v>
      </c>
      <c r="C941" s="22">
        <v>-7.4626000000000001</v>
      </c>
      <c r="D941" s="17">
        <v>-1.41</v>
      </c>
      <c r="E941" s="17">
        <v>-5.71</v>
      </c>
      <c r="F941" s="17">
        <v>-8.7805</v>
      </c>
      <c r="G941" s="17">
        <v>3.4146299999999998</v>
      </c>
    </row>
    <row r="942" spans="1:7">
      <c r="A942" s="23">
        <v>469.5</v>
      </c>
      <c r="B942" s="17">
        <v>-6.6912000000000003</v>
      </c>
      <c r="C942" s="22">
        <v>-7.2664999999999997</v>
      </c>
      <c r="D942" s="17">
        <v>-1.4261999999999999</v>
      </c>
      <c r="E942" s="17">
        <v>-5.7398999999999996</v>
      </c>
      <c r="F942" s="17">
        <v>-8.7805</v>
      </c>
      <c r="G942" s="17">
        <v>3.4146299999999998</v>
      </c>
    </row>
    <row r="943" spans="1:7">
      <c r="A943" s="23">
        <v>470</v>
      </c>
      <c r="B943" s="17">
        <v>-6.3453999999999997</v>
      </c>
      <c r="C943" s="22">
        <v>-7.3952999999999998</v>
      </c>
      <c r="D943" s="17">
        <v>-1.5122</v>
      </c>
      <c r="E943" s="17">
        <v>-5.6532</v>
      </c>
      <c r="F943" s="17">
        <v>-8.7805</v>
      </c>
      <c r="G943" s="17">
        <v>3.4146299999999998</v>
      </c>
    </row>
    <row r="944" spans="1:7">
      <c r="A944" s="23">
        <v>470.5</v>
      </c>
      <c r="B944" s="17">
        <v>-6.9320000000000004</v>
      </c>
      <c r="C944" s="22">
        <v>-7.3825000000000003</v>
      </c>
      <c r="D944" s="17">
        <v>-1.5068999999999999</v>
      </c>
      <c r="E944" s="17">
        <v>-5.6746999999999996</v>
      </c>
      <c r="F944" s="17">
        <v>-8.7805</v>
      </c>
      <c r="G944" s="17">
        <v>3.4146299999999998</v>
      </c>
    </row>
    <row r="945" spans="1:7">
      <c r="A945" s="23">
        <v>471</v>
      </c>
      <c r="B945" s="17">
        <v>-6.875</v>
      </c>
      <c r="C945" s="22">
        <v>-7.8589000000000002</v>
      </c>
      <c r="D945" s="17">
        <v>-1.4556</v>
      </c>
      <c r="E945" s="17">
        <v>-5.7519</v>
      </c>
      <c r="F945" s="17">
        <v>-8.7805</v>
      </c>
      <c r="G945" s="17">
        <v>3.4146299999999998</v>
      </c>
    </row>
    <row r="946" spans="1:7">
      <c r="A946" s="23">
        <v>471.5</v>
      </c>
      <c r="B946" s="17">
        <v>-6.9035000000000002</v>
      </c>
      <c r="C946" s="22">
        <v>-7.6108000000000002</v>
      </c>
      <c r="D946" s="17">
        <v>-1.4559</v>
      </c>
      <c r="E946" s="17">
        <v>-5.7698</v>
      </c>
      <c r="F946" s="17">
        <v>-8.7805</v>
      </c>
      <c r="G946" s="17">
        <v>3.4146299999999998</v>
      </c>
    </row>
    <row r="947" spans="1:7">
      <c r="A947" s="23">
        <v>472</v>
      </c>
      <c r="B947" s="17">
        <v>-7.2534999999999998</v>
      </c>
      <c r="C947" s="22">
        <v>-7.3540999999999999</v>
      </c>
      <c r="D947" s="17">
        <v>-1.5196000000000001</v>
      </c>
      <c r="E947" s="17">
        <v>-5.6905999999999999</v>
      </c>
      <c r="F947" s="17">
        <v>-8.7805</v>
      </c>
      <c r="G947" s="17">
        <v>3.4146299999999998</v>
      </c>
    </row>
    <row r="948" spans="1:7">
      <c r="A948" s="23">
        <v>472.5</v>
      </c>
      <c r="B948" s="17">
        <v>-7.0739999999999998</v>
      </c>
      <c r="C948" s="22">
        <v>-6.9183000000000003</v>
      </c>
      <c r="D948" s="17">
        <v>-1.5342</v>
      </c>
      <c r="E948" s="17">
        <v>-5.7690000000000001</v>
      </c>
      <c r="F948" s="17">
        <v>-8.7805</v>
      </c>
      <c r="G948" s="17">
        <v>3.4146299999999998</v>
      </c>
    </row>
    <row r="949" spans="1:7">
      <c r="A949" s="23">
        <v>473</v>
      </c>
      <c r="B949" s="17">
        <v>-6.8429000000000002</v>
      </c>
      <c r="C949" s="22">
        <v>-7.1639999999999997</v>
      </c>
      <c r="D949" s="17">
        <v>-1.4857</v>
      </c>
      <c r="E949" s="17">
        <v>-5.7690999999999999</v>
      </c>
      <c r="F949" s="17">
        <v>-8.7805</v>
      </c>
      <c r="G949" s="17">
        <v>3.4146299999999998</v>
      </c>
    </row>
    <row r="950" spans="1:7">
      <c r="A950" s="23">
        <v>473.5</v>
      </c>
      <c r="B950" s="17">
        <v>-7.0065999999999997</v>
      </c>
      <c r="C950" s="22">
        <v>-7.3198999999999996</v>
      </c>
      <c r="D950" s="17">
        <v>-1.4509000000000001</v>
      </c>
      <c r="E950" s="17">
        <v>-5.7629999999999999</v>
      </c>
      <c r="F950" s="17">
        <v>-8.7805</v>
      </c>
      <c r="G950" s="17">
        <v>3.4146299999999998</v>
      </c>
    </row>
    <row r="951" spans="1:7">
      <c r="A951" s="23">
        <v>474</v>
      </c>
      <c r="B951" s="17">
        <v>-7.0453999999999999</v>
      </c>
      <c r="C951" s="22">
        <v>-6.9783999999999997</v>
      </c>
      <c r="D951" s="17">
        <v>-1.4802999999999999</v>
      </c>
      <c r="E951" s="17">
        <v>-5.7267999999999999</v>
      </c>
      <c r="F951" s="17">
        <v>-8.7805</v>
      </c>
      <c r="G951" s="17">
        <v>3.4146299999999998</v>
      </c>
    </row>
    <row r="952" spans="1:7">
      <c r="A952" s="23">
        <v>474.5</v>
      </c>
      <c r="B952" s="17">
        <v>-7.4401000000000002</v>
      </c>
      <c r="C952" s="22">
        <v>-6.9817</v>
      </c>
      <c r="D952" s="17">
        <v>-1.4891000000000001</v>
      </c>
      <c r="E952" s="17">
        <v>-5.7957000000000001</v>
      </c>
      <c r="F952" s="17">
        <v>-8.2927</v>
      </c>
      <c r="G952" s="17">
        <v>3.4146299999999998</v>
      </c>
    </row>
    <row r="953" spans="1:7">
      <c r="A953" s="23">
        <v>475</v>
      </c>
      <c r="B953" s="17">
        <v>-7.5054999999999996</v>
      </c>
      <c r="C953" s="22">
        <v>-6.9175000000000004</v>
      </c>
      <c r="D953" s="17">
        <v>-1.5920000000000001</v>
      </c>
      <c r="E953" s="17">
        <v>-5.7750000000000004</v>
      </c>
      <c r="F953" s="17">
        <v>-8.2927</v>
      </c>
      <c r="G953" s="17">
        <v>3.4146299999999998</v>
      </c>
    </row>
    <row r="954" spans="1:7">
      <c r="A954" s="23">
        <v>475.5</v>
      </c>
      <c r="B954" s="17">
        <v>-7.0949999999999998</v>
      </c>
      <c r="C954" s="22">
        <v>-6.9065000000000003</v>
      </c>
      <c r="D954" s="17">
        <v>-1.645</v>
      </c>
      <c r="E954" s="17">
        <v>-5.7958999999999996</v>
      </c>
      <c r="F954" s="17">
        <v>-8.2927</v>
      </c>
      <c r="G954" s="17">
        <v>3.4146299999999998</v>
      </c>
    </row>
    <row r="955" spans="1:7">
      <c r="A955" s="23">
        <v>476</v>
      </c>
      <c r="B955" s="17">
        <v>-7.0324999999999998</v>
      </c>
      <c r="C955" s="22">
        <v>-7.0427999999999997</v>
      </c>
      <c r="D955" s="17">
        <v>-1.6689000000000001</v>
      </c>
      <c r="E955" s="17">
        <v>-5.8592000000000004</v>
      </c>
      <c r="F955" s="17">
        <v>-8.2927</v>
      </c>
      <c r="G955" s="17">
        <v>3.4146299999999998</v>
      </c>
    </row>
    <row r="956" spans="1:7">
      <c r="A956" s="23">
        <v>476.5</v>
      </c>
      <c r="B956" s="17">
        <v>-7.1711999999999998</v>
      </c>
      <c r="C956" s="22">
        <v>-6.9977999999999998</v>
      </c>
      <c r="D956" s="17">
        <v>-1.6598999999999999</v>
      </c>
      <c r="E956" s="17">
        <v>-5.7537000000000003</v>
      </c>
      <c r="F956" s="17">
        <v>-7.8048999999999999</v>
      </c>
      <c r="G956" s="17">
        <v>3.4146299999999998</v>
      </c>
    </row>
    <row r="957" spans="1:7">
      <c r="A957" s="23">
        <v>477</v>
      </c>
      <c r="B957" s="17">
        <v>-7.3692000000000002</v>
      </c>
      <c r="C957" s="22">
        <v>-6.8292999999999999</v>
      </c>
      <c r="D957" s="17">
        <v>-1.5346</v>
      </c>
      <c r="E957" s="17">
        <v>-5.8482000000000003</v>
      </c>
      <c r="F957" s="17">
        <v>-8.2927</v>
      </c>
      <c r="G957" s="17">
        <v>3.4146299999999998</v>
      </c>
    </row>
    <row r="958" spans="1:7">
      <c r="A958" s="23">
        <v>477.5</v>
      </c>
      <c r="B958" s="17">
        <v>-7.4099000000000004</v>
      </c>
      <c r="C958" s="22">
        <v>-6.7309000000000001</v>
      </c>
      <c r="D958" s="17">
        <v>-1.5130999999999999</v>
      </c>
      <c r="E958" s="17">
        <v>-5.8216999999999999</v>
      </c>
      <c r="F958" s="17">
        <v>-8.2927</v>
      </c>
      <c r="G958" s="17">
        <v>3.4146299999999998</v>
      </c>
    </row>
    <row r="959" spans="1:7">
      <c r="A959" s="23">
        <v>478</v>
      </c>
      <c r="B959" s="17">
        <v>-6.8978000000000002</v>
      </c>
      <c r="C959" s="22">
        <v>-6.5079000000000002</v>
      </c>
      <c r="D959" s="17">
        <v>-1.4657</v>
      </c>
      <c r="E959" s="17">
        <v>-5.8522999999999996</v>
      </c>
      <c r="F959" s="17">
        <v>-8.2927</v>
      </c>
      <c r="G959" s="17">
        <v>3.4146299999999998</v>
      </c>
    </row>
    <row r="960" spans="1:7">
      <c r="A960" s="23">
        <v>478.5</v>
      </c>
      <c r="B960" s="17">
        <v>-6.5975000000000001</v>
      </c>
      <c r="C960" s="22">
        <v>-6.6706000000000003</v>
      </c>
      <c r="D960" s="17">
        <v>-1.5137</v>
      </c>
      <c r="E960" s="17">
        <v>-5.8768000000000002</v>
      </c>
      <c r="F960" s="17">
        <v>-8.2927</v>
      </c>
      <c r="G960" s="17">
        <v>3.9024299999999998</v>
      </c>
    </row>
    <row r="961" spans="1:7">
      <c r="A961" s="23">
        <v>479</v>
      </c>
      <c r="B961" s="17">
        <v>-6.7641999999999998</v>
      </c>
      <c r="C961" s="22">
        <v>-6.9085999999999999</v>
      </c>
      <c r="D961" s="17">
        <v>-1.4762</v>
      </c>
      <c r="E961" s="17">
        <v>-5.8594999999999997</v>
      </c>
      <c r="F961" s="17">
        <v>-8.2927</v>
      </c>
      <c r="G961" s="17">
        <v>3.4146299999999998</v>
      </c>
    </row>
    <row r="962" spans="1:7">
      <c r="A962" s="23">
        <v>479.5</v>
      </c>
      <c r="B962" s="17">
        <v>-6.8201999999999998</v>
      </c>
      <c r="C962" s="22">
        <v>-6.7263999999999999</v>
      </c>
      <c r="D962" s="17">
        <v>-1.3501000000000001</v>
      </c>
      <c r="E962" s="17">
        <v>-5.7557999999999998</v>
      </c>
      <c r="F962" s="17">
        <v>-8.2927</v>
      </c>
      <c r="G962" s="17">
        <v>3.4146299999999998</v>
      </c>
    </row>
    <row r="963" spans="1:7">
      <c r="A963" s="23">
        <v>480</v>
      </c>
      <c r="B963" s="17">
        <v>-6.9997999999999996</v>
      </c>
      <c r="C963" s="22">
        <v>-6.6878000000000002</v>
      </c>
      <c r="D963" s="17">
        <v>-1.4581999999999999</v>
      </c>
      <c r="E963" s="17">
        <v>-5.7892000000000001</v>
      </c>
      <c r="F963" s="17">
        <v>-8.2927</v>
      </c>
      <c r="G963" s="17">
        <v>3.9024299999999998</v>
      </c>
    </row>
    <row r="964" spans="1:7">
      <c r="A964" s="23">
        <v>480.5</v>
      </c>
      <c r="B964" s="17">
        <v>-6.7469999999999999</v>
      </c>
      <c r="C964" s="22">
        <v>-6.6321000000000003</v>
      </c>
      <c r="D964" s="17">
        <v>-1.4507000000000001</v>
      </c>
      <c r="E964" s="17">
        <v>-5.8470000000000004</v>
      </c>
      <c r="F964" s="17">
        <v>-8.2927</v>
      </c>
      <c r="G964" s="17">
        <v>3.9024299999999998</v>
      </c>
    </row>
    <row r="965" spans="1:7">
      <c r="A965" s="23">
        <v>481</v>
      </c>
      <c r="B965" s="17">
        <v>-7.1841999999999997</v>
      </c>
      <c r="C965" s="22">
        <v>-6.7413999999999996</v>
      </c>
      <c r="D965" s="17">
        <v>-1.4917</v>
      </c>
      <c r="E965" s="17">
        <v>-5.8773</v>
      </c>
      <c r="F965" s="17">
        <v>-8.2927</v>
      </c>
      <c r="G965" s="17">
        <v>3.9024299999999998</v>
      </c>
    </row>
    <row r="966" spans="1:7">
      <c r="A966" s="23">
        <v>481.5</v>
      </c>
      <c r="B966" s="17">
        <v>-7.3628</v>
      </c>
      <c r="C966" s="22">
        <v>-6.9922000000000004</v>
      </c>
      <c r="D966" s="17">
        <v>-1.4225000000000001</v>
      </c>
      <c r="E966" s="17">
        <v>-5.9027000000000003</v>
      </c>
      <c r="F966" s="17">
        <v>-8.2927</v>
      </c>
      <c r="G966" s="17">
        <v>3.4146299999999998</v>
      </c>
    </row>
    <row r="967" spans="1:7">
      <c r="A967" s="23">
        <v>482</v>
      </c>
      <c r="B967" s="17">
        <v>-7.5685000000000002</v>
      </c>
      <c r="C967" s="22">
        <v>-6.8513999999999999</v>
      </c>
      <c r="D967" s="17">
        <v>-1.5342</v>
      </c>
      <c r="E967" s="17">
        <v>-5.8696000000000002</v>
      </c>
      <c r="F967" s="17">
        <v>-8.2927</v>
      </c>
      <c r="G967" s="17">
        <v>3.9024299999999998</v>
      </c>
    </row>
    <row r="968" spans="1:7">
      <c r="A968" s="23">
        <v>482.5</v>
      </c>
      <c r="B968" s="17">
        <v>-7.2186000000000003</v>
      </c>
      <c r="C968" s="22">
        <v>-6.8853</v>
      </c>
      <c r="D968" s="17">
        <v>-1.5507</v>
      </c>
      <c r="E968" s="17">
        <v>-5.8167999999999997</v>
      </c>
      <c r="F968" s="17">
        <v>-8.2927</v>
      </c>
      <c r="G968" s="17">
        <v>3.9024299999999998</v>
      </c>
    </row>
    <row r="969" spans="1:7">
      <c r="A969" s="23">
        <v>483</v>
      </c>
      <c r="B969" s="17">
        <v>-7.0468999999999999</v>
      </c>
      <c r="C969" s="22">
        <v>-6.5190999999999999</v>
      </c>
      <c r="D969" s="17">
        <v>-1.4988999999999999</v>
      </c>
      <c r="E969" s="17">
        <v>-5.8277999999999999</v>
      </c>
      <c r="F969" s="17">
        <v>-8.2927</v>
      </c>
      <c r="G969" s="17">
        <v>3.9024299999999998</v>
      </c>
    </row>
    <row r="970" spans="1:7">
      <c r="A970" s="23">
        <v>483.5</v>
      </c>
      <c r="B970" s="17">
        <v>-6.5407999999999999</v>
      </c>
      <c r="C970" s="22">
        <v>-6.3007</v>
      </c>
      <c r="D970" s="17">
        <v>-1.4718</v>
      </c>
      <c r="E970" s="17">
        <v>-5.7823000000000002</v>
      </c>
      <c r="F970" s="17">
        <v>-8.2927</v>
      </c>
      <c r="G970" s="17">
        <v>3.9024299999999998</v>
      </c>
    </row>
    <row r="971" spans="1:7">
      <c r="A971" s="23">
        <v>484</v>
      </c>
      <c r="B971" s="17">
        <v>-7.3903999999999996</v>
      </c>
      <c r="C971" s="22">
        <v>-6.5209000000000001</v>
      </c>
      <c r="D971" s="17">
        <v>-1.4312</v>
      </c>
      <c r="E971" s="17">
        <v>-5.8285</v>
      </c>
      <c r="F971" s="17">
        <v>-8.2927</v>
      </c>
      <c r="G971" s="17">
        <v>3.9024299999999998</v>
      </c>
    </row>
    <row r="972" spans="1:7">
      <c r="A972" s="23">
        <v>484.5</v>
      </c>
      <c r="B972" s="17">
        <v>-7.0970000000000004</v>
      </c>
      <c r="C972" s="22">
        <v>-6.5420999999999996</v>
      </c>
      <c r="D972" s="17">
        <v>-1.5479000000000001</v>
      </c>
      <c r="E972" s="17">
        <v>-5.859</v>
      </c>
      <c r="F972" s="17">
        <v>-8.2927</v>
      </c>
      <c r="G972" s="17">
        <v>3.9024299999999998</v>
      </c>
    </row>
    <row r="973" spans="1:7">
      <c r="A973" s="23">
        <v>485</v>
      </c>
      <c r="B973" s="17">
        <v>-6.7214999999999998</v>
      </c>
      <c r="C973" s="22">
        <v>-6.4676</v>
      </c>
      <c r="D973" s="17">
        <v>-1.4605999999999999</v>
      </c>
      <c r="E973" s="17">
        <v>-5.8630000000000004</v>
      </c>
      <c r="F973" s="17">
        <v>-8.2927</v>
      </c>
      <c r="G973" s="17">
        <v>3.9024299999999998</v>
      </c>
    </row>
    <row r="974" spans="1:7">
      <c r="A974" s="23">
        <v>485.5</v>
      </c>
      <c r="B974" s="17">
        <v>-7.2050000000000001</v>
      </c>
      <c r="C974" s="22">
        <v>-6.9854000000000003</v>
      </c>
      <c r="D974" s="17">
        <v>-1.5011000000000001</v>
      </c>
      <c r="E974" s="17">
        <v>-5.9996999999999998</v>
      </c>
      <c r="F974" s="17">
        <v>-8.2927</v>
      </c>
      <c r="G974" s="17">
        <v>3.9024299999999998</v>
      </c>
    </row>
    <row r="975" spans="1:7">
      <c r="A975" s="23">
        <v>486</v>
      </c>
      <c r="B975" s="17">
        <v>-6.7934999999999999</v>
      </c>
      <c r="C975" s="22">
        <v>-6.9408000000000003</v>
      </c>
      <c r="D975" s="17">
        <v>-1.4778</v>
      </c>
      <c r="E975" s="17">
        <v>-5.9542999999999999</v>
      </c>
      <c r="F975" s="17">
        <v>-8.2927</v>
      </c>
      <c r="G975" s="17">
        <v>3.9024299999999998</v>
      </c>
    </row>
    <row r="976" spans="1:7">
      <c r="A976" s="23">
        <v>486.5</v>
      </c>
      <c r="B976" s="17">
        <v>-6.8665000000000003</v>
      </c>
      <c r="C976" s="22">
        <v>-6.7934999999999999</v>
      </c>
      <c r="D976" s="17">
        <v>-1.4847999999999999</v>
      </c>
      <c r="E976" s="17">
        <v>-5.8910999999999998</v>
      </c>
      <c r="F976" s="17">
        <v>-8.2927</v>
      </c>
      <c r="G976" s="17">
        <v>3.9024299999999998</v>
      </c>
    </row>
    <row r="977" spans="1:7">
      <c r="A977" s="23">
        <v>487</v>
      </c>
      <c r="B977" s="17">
        <v>-6.5823999999999998</v>
      </c>
      <c r="C977" s="22">
        <v>-6.7728000000000002</v>
      </c>
      <c r="D977" s="17">
        <v>-1.6563000000000001</v>
      </c>
      <c r="E977" s="17">
        <v>-5.851</v>
      </c>
      <c r="F977" s="17">
        <v>-8.2927</v>
      </c>
      <c r="G977" s="17">
        <v>3.9024299999999998</v>
      </c>
    </row>
    <row r="978" spans="1:7">
      <c r="A978" s="23">
        <v>487.5</v>
      </c>
      <c r="B978" s="17">
        <v>-7.2953000000000001</v>
      </c>
      <c r="C978" s="22">
        <v>-6.694</v>
      </c>
      <c r="D978" s="17">
        <v>-1.5799000000000001</v>
      </c>
      <c r="E978" s="17">
        <v>-5.8404999999999996</v>
      </c>
      <c r="F978" s="17">
        <v>-8.2927</v>
      </c>
      <c r="G978" s="17">
        <v>4.3902400000000004</v>
      </c>
    </row>
    <row r="979" spans="1:7">
      <c r="A979" s="23">
        <v>488</v>
      </c>
      <c r="B979" s="17">
        <v>-6.8651</v>
      </c>
      <c r="C979" s="22">
        <v>-6.5865</v>
      </c>
      <c r="D979" s="17">
        <v>-1.6133999999999999</v>
      </c>
      <c r="E979" s="17">
        <v>-5.8715000000000002</v>
      </c>
      <c r="F979" s="17">
        <v>-8.2927</v>
      </c>
      <c r="G979" s="17">
        <v>3.9024299999999998</v>
      </c>
    </row>
    <row r="980" spans="1:7">
      <c r="A980" s="23">
        <v>488.5</v>
      </c>
      <c r="B980" s="17">
        <v>-6.4063999999999997</v>
      </c>
      <c r="C980" s="22">
        <v>-6.6882999999999999</v>
      </c>
      <c r="D980" s="17">
        <v>-1.6245000000000001</v>
      </c>
      <c r="E980" s="17">
        <v>-5.9249000000000001</v>
      </c>
      <c r="F980" s="17">
        <v>-8.2927</v>
      </c>
      <c r="G980" s="17">
        <v>3.9024299999999998</v>
      </c>
    </row>
    <row r="981" spans="1:7">
      <c r="A981" s="23">
        <v>489</v>
      </c>
      <c r="B981" s="17">
        <v>-6.6093999999999999</v>
      </c>
      <c r="C981" s="22">
        <v>-6.8720999999999997</v>
      </c>
      <c r="D981" s="17">
        <v>-1.5187999999999999</v>
      </c>
      <c r="E981" s="17">
        <v>-5.9142000000000001</v>
      </c>
      <c r="F981" s="17">
        <v>-8.2927</v>
      </c>
      <c r="G981" s="17">
        <v>3.9024299999999998</v>
      </c>
    </row>
    <row r="982" spans="1:7">
      <c r="A982" s="23">
        <v>489.5</v>
      </c>
      <c r="B982" s="17">
        <v>-6.468</v>
      </c>
      <c r="C982" s="22">
        <v>-6.6699000000000002</v>
      </c>
      <c r="D982" s="17">
        <v>-1.4997</v>
      </c>
      <c r="E982" s="17">
        <v>-5.8606999999999996</v>
      </c>
      <c r="F982" s="17">
        <v>-8.2927</v>
      </c>
      <c r="G982" s="17">
        <v>4.3902400000000004</v>
      </c>
    </row>
    <row r="983" spans="1:7">
      <c r="A983" s="23">
        <v>490</v>
      </c>
      <c r="B983" s="17">
        <v>-5.9993999999999996</v>
      </c>
      <c r="C983" s="22">
        <v>-6.8307000000000002</v>
      </c>
      <c r="D983" s="17">
        <v>-1.6162000000000001</v>
      </c>
      <c r="E983" s="17">
        <v>-5.8583999999999996</v>
      </c>
      <c r="F983" s="17">
        <v>-8.2927</v>
      </c>
      <c r="G983" s="17">
        <v>3.9024299999999998</v>
      </c>
    </row>
    <row r="984" spans="1:7">
      <c r="A984" s="23">
        <v>490.5</v>
      </c>
      <c r="B984" s="17">
        <v>-6.3930999999999996</v>
      </c>
      <c r="C984" s="22">
        <v>-6.6890999999999998</v>
      </c>
      <c r="D984" s="17">
        <v>-1.6361000000000001</v>
      </c>
      <c r="E984" s="17">
        <v>-5.9358000000000004</v>
      </c>
      <c r="F984" s="17">
        <v>-8.2927</v>
      </c>
      <c r="G984" s="17">
        <v>3.9024299999999998</v>
      </c>
    </row>
    <row r="985" spans="1:7">
      <c r="A985" s="23">
        <v>491</v>
      </c>
      <c r="B985" s="17">
        <v>-6.3775000000000004</v>
      </c>
      <c r="C985" s="22">
        <v>-6.8334999999999999</v>
      </c>
      <c r="D985" s="17">
        <v>-1.5831999999999999</v>
      </c>
      <c r="E985" s="17">
        <v>-5.9061000000000003</v>
      </c>
      <c r="F985" s="17">
        <v>-8.2927</v>
      </c>
      <c r="G985" s="17">
        <v>3.9024299999999998</v>
      </c>
    </row>
    <row r="986" spans="1:7">
      <c r="A986" s="23">
        <v>491.5</v>
      </c>
      <c r="B986" s="17">
        <v>-6.4199000000000002</v>
      </c>
      <c r="C986" s="22">
        <v>-6.5705</v>
      </c>
      <c r="D986" s="17">
        <v>-1.6886000000000001</v>
      </c>
      <c r="E986" s="17">
        <v>-5.8872</v>
      </c>
      <c r="F986" s="17">
        <v>-8.2927</v>
      </c>
      <c r="G986" s="17">
        <v>3.9024299999999998</v>
      </c>
    </row>
    <row r="987" spans="1:7">
      <c r="A987" s="23">
        <v>492</v>
      </c>
      <c r="B987" s="17">
        <v>-6.3765999999999998</v>
      </c>
      <c r="C987" s="22">
        <v>-6.4924999999999997</v>
      </c>
      <c r="D987" s="17">
        <v>-1.595</v>
      </c>
      <c r="E987" s="17">
        <v>-5.8818999999999999</v>
      </c>
      <c r="F987" s="17">
        <v>-8.2927</v>
      </c>
      <c r="G987" s="17">
        <v>3.9024299999999998</v>
      </c>
    </row>
    <row r="988" spans="1:7">
      <c r="A988" s="23">
        <v>492.5</v>
      </c>
      <c r="B988" s="17">
        <v>-6.9062000000000001</v>
      </c>
      <c r="C988" s="22">
        <v>-6.5366999999999997</v>
      </c>
      <c r="D988" s="17">
        <v>-1.6456</v>
      </c>
      <c r="E988" s="17">
        <v>-5.9057000000000004</v>
      </c>
      <c r="F988" s="17">
        <v>-8.2927</v>
      </c>
      <c r="G988" s="17">
        <v>4.3902400000000004</v>
      </c>
    </row>
    <row r="989" spans="1:7">
      <c r="A989" s="23">
        <v>493</v>
      </c>
      <c r="B989" s="17">
        <v>-7.3059000000000003</v>
      </c>
      <c r="C989" s="22">
        <v>-6.4570999999999996</v>
      </c>
      <c r="D989" s="17">
        <v>-1.5388999999999999</v>
      </c>
      <c r="E989" s="17">
        <v>-5.9005999999999998</v>
      </c>
      <c r="F989" s="17">
        <v>-8.2927</v>
      </c>
      <c r="G989" s="17">
        <v>3.9024299999999998</v>
      </c>
    </row>
    <row r="990" spans="1:7">
      <c r="A990" s="23">
        <v>493.5</v>
      </c>
      <c r="B990" s="17">
        <v>-7.3082000000000003</v>
      </c>
      <c r="C990" s="22">
        <v>-6.5060000000000002</v>
      </c>
      <c r="D990" s="17">
        <v>-1.536</v>
      </c>
      <c r="E990" s="17">
        <v>-5.9652000000000003</v>
      </c>
      <c r="F990" s="17">
        <v>-8.2927</v>
      </c>
      <c r="G990" s="17">
        <v>3.9024299999999998</v>
      </c>
    </row>
    <row r="991" spans="1:7">
      <c r="A991" s="23">
        <v>494</v>
      </c>
      <c r="B991" s="17">
        <v>-7.4172000000000002</v>
      </c>
      <c r="C991" s="22">
        <v>-6.6744000000000003</v>
      </c>
      <c r="D991" s="17">
        <v>-1.4374</v>
      </c>
      <c r="E991" s="17">
        <v>-5.9783999999999997</v>
      </c>
      <c r="F991" s="17">
        <v>-8.2927</v>
      </c>
      <c r="G991" s="17">
        <v>3.9024299999999998</v>
      </c>
    </row>
    <row r="992" spans="1:7">
      <c r="A992" s="23">
        <v>494.5</v>
      </c>
      <c r="B992" s="17">
        <v>-7.2435</v>
      </c>
      <c r="C992" s="22">
        <v>-6.9124999999999996</v>
      </c>
      <c r="D992" s="17">
        <v>-1.5476000000000001</v>
      </c>
      <c r="E992" s="17">
        <v>-5.9520999999999997</v>
      </c>
      <c r="F992" s="17">
        <v>-8.2927</v>
      </c>
      <c r="G992" s="17">
        <v>4.3902400000000004</v>
      </c>
    </row>
    <row r="993" spans="1:7">
      <c r="A993" s="23">
        <v>495</v>
      </c>
      <c r="B993" s="17">
        <v>-7.5845000000000002</v>
      </c>
      <c r="C993" s="22">
        <v>-6.5960000000000001</v>
      </c>
      <c r="D993" s="17">
        <v>-1.5964</v>
      </c>
      <c r="E993" s="17">
        <v>-5.9419000000000004</v>
      </c>
      <c r="F993" s="17">
        <v>-8.2927</v>
      </c>
      <c r="G993" s="17">
        <v>4.3902400000000004</v>
      </c>
    </row>
    <row r="994" spans="1:7">
      <c r="A994" s="23">
        <v>495.5</v>
      </c>
      <c r="B994" s="17">
        <v>-7.0975999999999999</v>
      </c>
      <c r="C994" s="22">
        <v>-6.3224</v>
      </c>
      <c r="D994" s="17">
        <v>-1.6020000000000001</v>
      </c>
      <c r="E994" s="17">
        <v>-5.8906000000000001</v>
      </c>
      <c r="F994" s="17">
        <v>-8.2927</v>
      </c>
      <c r="G994" s="17">
        <v>3.9024299999999998</v>
      </c>
    </row>
    <row r="995" spans="1:7">
      <c r="A995" s="23">
        <v>496</v>
      </c>
      <c r="B995" s="17">
        <v>-6.4520999999999997</v>
      </c>
      <c r="C995" s="22">
        <v>-6.3345000000000002</v>
      </c>
      <c r="D995" s="17">
        <v>-1.5907</v>
      </c>
      <c r="E995" s="17">
        <v>-5.87</v>
      </c>
      <c r="F995" s="17">
        <v>-8.2927</v>
      </c>
      <c r="G995" s="17">
        <v>3.9024299999999998</v>
      </c>
    </row>
    <row r="996" spans="1:7">
      <c r="A996" s="23">
        <v>496.5</v>
      </c>
      <c r="B996" s="17">
        <v>-6.3166000000000002</v>
      </c>
      <c r="C996" s="22">
        <v>-6.6421999999999999</v>
      </c>
      <c r="D996" s="17">
        <v>-1.5709</v>
      </c>
      <c r="E996" s="17">
        <v>-5.9241000000000001</v>
      </c>
      <c r="F996" s="17">
        <v>-7.8048999999999999</v>
      </c>
      <c r="G996" s="17">
        <v>3.9024299999999998</v>
      </c>
    </row>
    <row r="997" spans="1:7">
      <c r="A997" s="23">
        <v>497</v>
      </c>
      <c r="B997" s="17">
        <v>-6.4488000000000003</v>
      </c>
      <c r="C997" s="22">
        <v>-6.3834</v>
      </c>
      <c r="D997" s="17">
        <v>-1.5471999999999999</v>
      </c>
      <c r="E997" s="17">
        <v>-5.9648000000000003</v>
      </c>
      <c r="F997" s="17">
        <v>-7.8048999999999999</v>
      </c>
      <c r="G997" s="17">
        <v>4.3902400000000004</v>
      </c>
    </row>
    <row r="998" spans="1:7">
      <c r="A998" s="23">
        <v>497.5</v>
      </c>
      <c r="B998" s="17">
        <v>-6.4355000000000002</v>
      </c>
      <c r="C998" s="22">
        <v>-6.5117000000000003</v>
      </c>
      <c r="D998" s="17">
        <v>-1.5590999999999999</v>
      </c>
      <c r="E998" s="17">
        <v>-5.9733000000000001</v>
      </c>
      <c r="F998" s="17">
        <v>-7.8048999999999999</v>
      </c>
      <c r="G998" s="17">
        <v>4.3902400000000004</v>
      </c>
    </row>
    <row r="999" spans="1:7">
      <c r="A999" s="23">
        <v>498</v>
      </c>
      <c r="B999" s="17">
        <v>-6.0827</v>
      </c>
      <c r="C999" s="22">
        <v>-5.8648999999999996</v>
      </c>
      <c r="D999" s="17">
        <v>-1.5563</v>
      </c>
      <c r="E999" s="17">
        <v>-5.9751000000000003</v>
      </c>
      <c r="F999" s="17">
        <v>-7.8048999999999999</v>
      </c>
      <c r="G999" s="17">
        <v>4.3902400000000004</v>
      </c>
    </row>
    <row r="1000" spans="1:7">
      <c r="A1000" s="23">
        <v>498.5</v>
      </c>
      <c r="B1000" s="17">
        <v>-5.8276000000000003</v>
      </c>
      <c r="C1000" s="22">
        <v>-6.3747999999999996</v>
      </c>
      <c r="D1000" s="17">
        <v>-1.7577</v>
      </c>
      <c r="E1000" s="17">
        <v>-5.9520999999999997</v>
      </c>
      <c r="F1000" s="17">
        <v>-8.2927</v>
      </c>
      <c r="G1000" s="17">
        <v>4.3902400000000004</v>
      </c>
    </row>
    <row r="1001" spans="1:7">
      <c r="A1001" s="23">
        <v>499</v>
      </c>
      <c r="B1001" s="17">
        <v>-6.9246999999999996</v>
      </c>
      <c r="C1001" s="22">
        <v>-6.2088999999999999</v>
      </c>
      <c r="D1001" s="17">
        <v>-1.6056999999999999</v>
      </c>
      <c r="E1001" s="17">
        <v>-6.0228999999999999</v>
      </c>
      <c r="F1001" s="17">
        <v>-8.2927</v>
      </c>
      <c r="G1001" s="17">
        <v>4.3902400000000004</v>
      </c>
    </row>
    <row r="1002" spans="1:7">
      <c r="A1002" s="23">
        <v>499.5</v>
      </c>
      <c r="B1002" s="17">
        <v>-6.2168999999999999</v>
      </c>
      <c r="C1002" s="22">
        <v>-6.1277999999999997</v>
      </c>
      <c r="D1002" s="17">
        <v>-1.6351</v>
      </c>
      <c r="E1002" s="17">
        <v>-5.9909999999999997</v>
      </c>
      <c r="F1002" s="17">
        <v>-7.8048999999999999</v>
      </c>
      <c r="G1002" s="17">
        <v>4.3902400000000004</v>
      </c>
    </row>
    <row r="1003" spans="1:7">
      <c r="A1003" s="23">
        <v>500</v>
      </c>
      <c r="B1003" s="17">
        <v>-5.8903999999999996</v>
      </c>
      <c r="C1003" s="22">
        <v>-6.0667</v>
      </c>
      <c r="D1003" s="17">
        <v>-1.6045</v>
      </c>
      <c r="E1003" s="17">
        <v>-5.9794</v>
      </c>
      <c r="F1003" s="17">
        <v>-8.2927</v>
      </c>
      <c r="G1003" s="17">
        <v>4.3902400000000004</v>
      </c>
    </row>
    <row r="1004" spans="1:7">
      <c r="A1004" s="23">
        <v>500.5</v>
      </c>
      <c r="B1004" s="17">
        <v>-5.8791000000000002</v>
      </c>
      <c r="C1004" s="22">
        <v>-6.1753999999999998</v>
      </c>
      <c r="D1004" s="17">
        <v>-1.5293000000000001</v>
      </c>
      <c r="E1004" s="17">
        <v>-5.9565000000000001</v>
      </c>
      <c r="F1004" s="17">
        <v>-8.2927</v>
      </c>
      <c r="G1004" s="17">
        <v>4.3902400000000004</v>
      </c>
    </row>
    <row r="1005" spans="1:7">
      <c r="A1005" s="23">
        <v>501</v>
      </c>
      <c r="B1005" s="17">
        <v>-6.0319000000000003</v>
      </c>
      <c r="C1005" s="22">
        <v>-6.3036000000000003</v>
      </c>
      <c r="D1005" s="17">
        <v>-1.65</v>
      </c>
      <c r="E1005" s="17">
        <v>-6.0039999999999996</v>
      </c>
      <c r="F1005" s="17">
        <v>-7.8048999999999999</v>
      </c>
      <c r="G1005" s="17">
        <v>4.3902400000000004</v>
      </c>
    </row>
    <row r="1006" spans="1:7">
      <c r="A1006" s="23">
        <v>501.5</v>
      </c>
      <c r="B1006" s="17">
        <v>-6.9387999999999996</v>
      </c>
      <c r="C1006" s="22">
        <v>-6.375</v>
      </c>
      <c r="D1006" s="17">
        <v>-1.5226999999999999</v>
      </c>
      <c r="E1006" s="17">
        <v>-5.9180999999999999</v>
      </c>
      <c r="F1006" s="17">
        <v>-7.8048999999999999</v>
      </c>
      <c r="G1006" s="17">
        <v>4.3902400000000004</v>
      </c>
    </row>
    <row r="1007" spans="1:7">
      <c r="A1007" s="23">
        <v>502</v>
      </c>
      <c r="B1007" s="17">
        <v>-7.0224000000000002</v>
      </c>
      <c r="C1007" s="22">
        <v>-6.2417999999999996</v>
      </c>
      <c r="D1007" s="17">
        <v>-1.5920000000000001</v>
      </c>
      <c r="E1007" s="17">
        <v>-5.9493</v>
      </c>
      <c r="F1007" s="17">
        <v>-7.8048999999999999</v>
      </c>
      <c r="G1007" s="17">
        <v>4.3902400000000004</v>
      </c>
    </row>
    <row r="1008" spans="1:7">
      <c r="A1008" s="23">
        <v>502.5</v>
      </c>
      <c r="B1008" s="17">
        <v>-6.8369999999999997</v>
      </c>
      <c r="C1008" s="22">
        <v>-6.3033999999999999</v>
      </c>
      <c r="D1008" s="17">
        <v>-1.6789000000000001</v>
      </c>
      <c r="E1008" s="17">
        <v>-5.9206000000000003</v>
      </c>
      <c r="F1008" s="17">
        <v>-7.8048999999999999</v>
      </c>
      <c r="G1008" s="17">
        <v>4.3902400000000004</v>
      </c>
    </row>
    <row r="1009" spans="1:7">
      <c r="A1009" s="23">
        <v>503</v>
      </c>
      <c r="B1009" s="17">
        <v>-6.0156999999999998</v>
      </c>
      <c r="C1009" s="22">
        <v>-6.5202</v>
      </c>
      <c r="D1009" s="17">
        <v>-1.6800999999999999</v>
      </c>
      <c r="E1009" s="17">
        <v>-5.9664999999999999</v>
      </c>
      <c r="F1009" s="17">
        <v>-7.8048999999999999</v>
      </c>
      <c r="G1009" s="17">
        <v>4.3902400000000004</v>
      </c>
    </row>
    <row r="1010" spans="1:7">
      <c r="A1010" s="23">
        <v>503.5</v>
      </c>
      <c r="B1010" s="17">
        <v>-6.2679999999999998</v>
      </c>
      <c r="C1010" s="22">
        <v>-6.4817</v>
      </c>
      <c r="D1010" s="17">
        <v>-1.6392</v>
      </c>
      <c r="E1010" s="17">
        <v>-6.0091000000000001</v>
      </c>
      <c r="F1010" s="17">
        <v>-8.2927</v>
      </c>
      <c r="G1010" s="17">
        <v>4.3902400000000004</v>
      </c>
    </row>
    <row r="1011" spans="1:7">
      <c r="A1011" s="23">
        <v>504</v>
      </c>
      <c r="B1011" s="17">
        <v>-6.1226000000000003</v>
      </c>
      <c r="C1011" s="22">
        <v>-6.2233000000000001</v>
      </c>
      <c r="D1011" s="17">
        <v>-1.7926</v>
      </c>
      <c r="E1011" s="17">
        <v>-5.9431000000000003</v>
      </c>
      <c r="F1011" s="17">
        <v>-7.8048999999999999</v>
      </c>
      <c r="G1011" s="17">
        <v>4.3902400000000004</v>
      </c>
    </row>
    <row r="1012" spans="1:7">
      <c r="A1012" s="23">
        <v>504.5</v>
      </c>
      <c r="B1012" s="17">
        <v>-6.1765999999999996</v>
      </c>
      <c r="C1012" s="22">
        <v>-6.2906000000000004</v>
      </c>
      <c r="D1012" s="17">
        <v>-1.7864</v>
      </c>
      <c r="E1012" s="17">
        <v>-5.9150999999999998</v>
      </c>
      <c r="F1012" s="17">
        <v>-7.8048999999999999</v>
      </c>
      <c r="G1012" s="17">
        <v>4.3902400000000004</v>
      </c>
    </row>
    <row r="1013" spans="1:7">
      <c r="A1013" s="23">
        <v>505</v>
      </c>
      <c r="B1013" s="17">
        <v>-6.3219000000000003</v>
      </c>
      <c r="C1013" s="22">
        <v>-6.6036999999999999</v>
      </c>
      <c r="D1013" s="17">
        <v>-1.6373</v>
      </c>
      <c r="E1013" s="17">
        <v>-5.9656000000000002</v>
      </c>
      <c r="F1013" s="17">
        <v>-8.2927</v>
      </c>
      <c r="G1013" s="17">
        <v>4.3902400000000004</v>
      </c>
    </row>
    <row r="1014" spans="1:7">
      <c r="A1014" s="23">
        <v>505.5</v>
      </c>
      <c r="B1014" s="17">
        <v>-7.0377999999999998</v>
      </c>
      <c r="C1014" s="22">
        <v>-6.5453000000000001</v>
      </c>
      <c r="D1014" s="17">
        <v>-1.6425000000000001</v>
      </c>
      <c r="E1014" s="17">
        <v>-5.9021999999999997</v>
      </c>
      <c r="F1014" s="17">
        <v>-7.8048999999999999</v>
      </c>
      <c r="G1014" s="17">
        <v>4.3902400000000004</v>
      </c>
    </row>
    <row r="1015" spans="1:7">
      <c r="A1015" s="23">
        <v>506</v>
      </c>
      <c r="B1015" s="17">
        <v>-6.2276999999999996</v>
      </c>
      <c r="C1015" s="22">
        <v>-6.3531000000000004</v>
      </c>
      <c r="D1015" s="17">
        <v>-1.5528</v>
      </c>
      <c r="E1015" s="17">
        <v>-5.9999000000000002</v>
      </c>
      <c r="F1015" s="17">
        <v>-7.8048999999999999</v>
      </c>
      <c r="G1015" s="17">
        <v>4.3902400000000004</v>
      </c>
    </row>
    <row r="1016" spans="1:7">
      <c r="A1016" s="23">
        <v>506.5</v>
      </c>
      <c r="B1016" s="17">
        <v>-6.1673</v>
      </c>
      <c r="C1016" s="22">
        <v>-6.0358000000000001</v>
      </c>
      <c r="D1016" s="17">
        <v>-1.6820999999999999</v>
      </c>
      <c r="E1016" s="17">
        <v>-6.0038999999999998</v>
      </c>
      <c r="F1016" s="17">
        <v>-7.8048999999999999</v>
      </c>
      <c r="G1016" s="17">
        <v>4.87805</v>
      </c>
    </row>
    <row r="1017" spans="1:7">
      <c r="A1017" s="23">
        <v>507</v>
      </c>
      <c r="B1017" s="17">
        <v>-5.7279</v>
      </c>
      <c r="C1017" s="22">
        <v>-5.9474</v>
      </c>
      <c r="D1017" s="17">
        <v>-1.7214</v>
      </c>
      <c r="E1017" s="17">
        <v>-6.0210999999999997</v>
      </c>
      <c r="F1017" s="17">
        <v>-7.8048999999999999</v>
      </c>
      <c r="G1017" s="17">
        <v>4.87805</v>
      </c>
    </row>
    <row r="1018" spans="1:7">
      <c r="A1018" s="23">
        <v>507.5</v>
      </c>
      <c r="B1018" s="17">
        <v>-6.0926999999999998</v>
      </c>
      <c r="C1018" s="22">
        <v>-6.2718999999999996</v>
      </c>
      <c r="D1018" s="17">
        <v>-1.7230000000000001</v>
      </c>
      <c r="E1018" s="17">
        <v>-6.0038999999999998</v>
      </c>
      <c r="F1018" s="17">
        <v>-7.8048999999999999</v>
      </c>
      <c r="G1018" s="17">
        <v>4.3902400000000004</v>
      </c>
    </row>
    <row r="1019" spans="1:7">
      <c r="A1019" s="23">
        <v>508</v>
      </c>
      <c r="B1019" s="17">
        <v>-6.5311000000000003</v>
      </c>
      <c r="C1019" s="22">
        <v>-6.3895</v>
      </c>
      <c r="D1019" s="17">
        <v>-1.7664</v>
      </c>
      <c r="E1019" s="17">
        <v>-6.0072000000000001</v>
      </c>
      <c r="F1019" s="17">
        <v>-7.8048999999999999</v>
      </c>
      <c r="G1019" s="17">
        <v>4.87805</v>
      </c>
    </row>
    <row r="1020" spans="1:7">
      <c r="A1020" s="23">
        <v>508.5</v>
      </c>
      <c r="B1020" s="17">
        <v>-6.5530999999999997</v>
      </c>
      <c r="C1020" s="22">
        <v>-6.1574999999999998</v>
      </c>
      <c r="D1020" s="17">
        <v>-1.6580999999999999</v>
      </c>
      <c r="E1020" s="17">
        <v>-6.0667999999999997</v>
      </c>
      <c r="F1020" s="17">
        <v>-7.8048999999999999</v>
      </c>
      <c r="G1020" s="17">
        <v>4.3902400000000004</v>
      </c>
    </row>
    <row r="1021" spans="1:7">
      <c r="A1021" s="23">
        <v>509</v>
      </c>
      <c r="B1021" s="17">
        <v>-6.3556999999999997</v>
      </c>
      <c r="C1021" s="22">
        <v>-6.1176000000000004</v>
      </c>
      <c r="D1021" s="17">
        <v>-1.7534000000000001</v>
      </c>
      <c r="E1021" s="17">
        <v>-5.9980000000000002</v>
      </c>
      <c r="F1021" s="17">
        <v>-7.8048999999999999</v>
      </c>
      <c r="G1021" s="17">
        <v>4.87805</v>
      </c>
    </row>
    <row r="1022" spans="1:7">
      <c r="A1022" s="23">
        <v>509.5</v>
      </c>
      <c r="B1022" s="17">
        <v>-6.3285</v>
      </c>
      <c r="C1022" s="22">
        <v>-5.9074999999999998</v>
      </c>
      <c r="D1022" s="17">
        <v>-1.7079</v>
      </c>
      <c r="E1022" s="17">
        <v>-6.0362999999999998</v>
      </c>
      <c r="F1022" s="17">
        <v>-7.8048999999999999</v>
      </c>
      <c r="G1022" s="17">
        <v>4.87805</v>
      </c>
    </row>
    <row r="1023" spans="1:7">
      <c r="A1023" s="23">
        <v>510</v>
      </c>
      <c r="B1023" s="17">
        <v>-6.1791</v>
      </c>
      <c r="C1023" s="22">
        <v>-5.8414000000000001</v>
      </c>
      <c r="D1023" s="17">
        <v>-1.8412999999999999</v>
      </c>
      <c r="E1023" s="17">
        <v>-6.0240999999999998</v>
      </c>
      <c r="F1023" s="17">
        <v>-7.8048999999999999</v>
      </c>
      <c r="G1023" s="17">
        <v>4.87805</v>
      </c>
    </row>
    <row r="1024" spans="1:7">
      <c r="A1024" s="23">
        <v>510.5</v>
      </c>
      <c r="B1024" s="17">
        <v>-6.4387999999999996</v>
      </c>
      <c r="C1024" s="22">
        <v>-5.7209000000000003</v>
      </c>
      <c r="D1024" s="17">
        <v>-1.6848000000000001</v>
      </c>
      <c r="E1024" s="17">
        <v>-6.0453000000000001</v>
      </c>
      <c r="F1024" s="17">
        <v>-7.8048999999999999</v>
      </c>
      <c r="G1024" s="17">
        <v>4.87805</v>
      </c>
    </row>
    <row r="1025" spans="1:7">
      <c r="A1025" s="23">
        <v>511</v>
      </c>
      <c r="B1025" s="17">
        <v>-6.3928000000000003</v>
      </c>
      <c r="C1025" s="22">
        <v>-5.6826999999999996</v>
      </c>
      <c r="D1025" s="17">
        <v>-1.6725000000000001</v>
      </c>
      <c r="E1025" s="17">
        <v>-6.0505000000000004</v>
      </c>
      <c r="F1025" s="17">
        <v>-7.8048999999999999</v>
      </c>
      <c r="G1025" s="17">
        <v>4.87805</v>
      </c>
    </row>
    <row r="1026" spans="1:7">
      <c r="A1026" s="23">
        <v>511.5</v>
      </c>
      <c r="B1026" s="17">
        <v>-6.1780999999999997</v>
      </c>
      <c r="C1026" s="22">
        <v>-5.6158999999999999</v>
      </c>
      <c r="D1026" s="17">
        <v>-1.6793</v>
      </c>
      <c r="E1026" s="17">
        <v>-6.1135000000000002</v>
      </c>
      <c r="F1026" s="17">
        <v>-7.8048999999999999</v>
      </c>
      <c r="G1026" s="17">
        <v>4.3902400000000004</v>
      </c>
    </row>
    <row r="1027" spans="1:7">
      <c r="A1027" s="23">
        <v>512</v>
      </c>
      <c r="B1027" s="17">
        <v>-6.1597</v>
      </c>
      <c r="C1027" s="22">
        <v>-5.593</v>
      </c>
      <c r="D1027" s="17">
        <v>-1.6423000000000001</v>
      </c>
      <c r="E1027" s="17">
        <v>-6.1628999999999996</v>
      </c>
      <c r="F1027" s="17">
        <v>-7.8048999999999999</v>
      </c>
      <c r="G1027" s="17">
        <v>4.87805</v>
      </c>
    </row>
    <row r="1028" spans="1:7">
      <c r="A1028" s="23">
        <v>512.5</v>
      </c>
      <c r="B1028" s="17">
        <v>-6.0640999999999998</v>
      </c>
      <c r="C1028" s="22">
        <v>-5.8639000000000001</v>
      </c>
      <c r="D1028" s="17">
        <v>-1.7641</v>
      </c>
      <c r="E1028" s="17">
        <v>-6.1447000000000003</v>
      </c>
      <c r="F1028" s="17">
        <v>-7.8048999999999999</v>
      </c>
      <c r="G1028" s="17">
        <v>4.3902400000000004</v>
      </c>
    </row>
    <row r="1029" spans="1:7">
      <c r="A1029" s="23">
        <v>513</v>
      </c>
      <c r="B1029" s="17">
        <v>-5.8072999999999997</v>
      </c>
      <c r="C1029" s="22">
        <v>-5.7746000000000004</v>
      </c>
      <c r="D1029" s="17">
        <v>-1.7851999999999999</v>
      </c>
      <c r="E1029" s="17">
        <v>-6.0580999999999996</v>
      </c>
      <c r="F1029" s="17">
        <v>-7.8048999999999999</v>
      </c>
      <c r="G1029" s="17">
        <v>4.87805</v>
      </c>
    </row>
    <row r="1030" spans="1:7">
      <c r="A1030" s="23">
        <v>513.5</v>
      </c>
      <c r="B1030" s="17">
        <v>-5.6154000000000002</v>
      </c>
      <c r="C1030" s="22">
        <v>-5.6855000000000002</v>
      </c>
      <c r="D1030" s="17">
        <v>-1.7829999999999999</v>
      </c>
      <c r="E1030" s="17">
        <v>-6.1216999999999997</v>
      </c>
      <c r="F1030" s="17">
        <v>-7.8048999999999999</v>
      </c>
      <c r="G1030" s="17">
        <v>4.87805</v>
      </c>
    </row>
    <row r="1031" spans="1:7">
      <c r="A1031" s="23">
        <v>514</v>
      </c>
      <c r="B1031" s="17">
        <v>-6.0122999999999998</v>
      </c>
      <c r="C1031" s="22">
        <v>-5.9257</v>
      </c>
      <c r="D1031" s="17">
        <v>-1.7624</v>
      </c>
      <c r="E1031" s="17">
        <v>-6.1783999999999999</v>
      </c>
      <c r="F1031" s="17">
        <v>-7.8048999999999999</v>
      </c>
      <c r="G1031" s="17">
        <v>4.87805</v>
      </c>
    </row>
    <row r="1032" spans="1:7">
      <c r="A1032" s="23">
        <v>514.5</v>
      </c>
      <c r="B1032" s="17">
        <v>-5.7285000000000004</v>
      </c>
      <c r="C1032" s="22">
        <v>-5.7168999999999999</v>
      </c>
      <c r="D1032" s="17">
        <v>-1.7478</v>
      </c>
      <c r="E1032" s="17">
        <v>-6.1665000000000001</v>
      </c>
      <c r="F1032" s="17">
        <v>-7.8048999999999999</v>
      </c>
      <c r="G1032" s="17">
        <v>4.87805</v>
      </c>
    </row>
    <row r="1033" spans="1:7">
      <c r="A1033" s="23">
        <v>515</v>
      </c>
      <c r="B1033" s="17">
        <v>-6.3909000000000002</v>
      </c>
      <c r="C1033" s="22">
        <v>-5.7443</v>
      </c>
      <c r="D1033" s="17">
        <v>-1.7113</v>
      </c>
      <c r="E1033" s="17">
        <v>-6.1730999999999998</v>
      </c>
      <c r="F1033" s="17">
        <v>-7.8048999999999999</v>
      </c>
      <c r="G1033" s="17">
        <v>4.87805</v>
      </c>
    </row>
    <row r="1034" spans="1:7">
      <c r="A1034" s="23">
        <v>515.5</v>
      </c>
      <c r="B1034" s="17">
        <v>-6.5174000000000003</v>
      </c>
      <c r="C1034" s="22">
        <v>-5.7413999999999996</v>
      </c>
      <c r="D1034" s="17">
        <v>-1.6233</v>
      </c>
      <c r="E1034" s="17">
        <v>-6.1746999999999996</v>
      </c>
      <c r="F1034" s="17">
        <v>-7.8048999999999999</v>
      </c>
      <c r="G1034" s="17">
        <v>4.87805</v>
      </c>
    </row>
    <row r="1035" spans="1:7">
      <c r="A1035" s="23">
        <v>516</v>
      </c>
      <c r="B1035" s="17">
        <v>-6.1821999999999999</v>
      </c>
      <c r="C1035" s="22">
        <v>-5.6898</v>
      </c>
      <c r="D1035" s="17">
        <v>-1.6671</v>
      </c>
      <c r="E1035" s="17">
        <v>-6.2073999999999998</v>
      </c>
      <c r="F1035" s="17">
        <v>-7.8048999999999999</v>
      </c>
      <c r="G1035" s="17">
        <v>4.87805</v>
      </c>
    </row>
    <row r="1036" spans="1:7">
      <c r="A1036" s="23">
        <v>516.5</v>
      </c>
      <c r="B1036" s="17">
        <v>-5.8232999999999997</v>
      </c>
      <c r="C1036" s="22">
        <v>-5.7577999999999996</v>
      </c>
      <c r="D1036" s="17">
        <v>-1.5955999999999999</v>
      </c>
      <c r="E1036" s="17">
        <v>-6.2653999999999996</v>
      </c>
      <c r="F1036" s="17">
        <v>-7.8048999999999999</v>
      </c>
      <c r="G1036" s="17">
        <v>4.87805</v>
      </c>
    </row>
    <row r="1037" spans="1:7">
      <c r="A1037" s="23">
        <v>517</v>
      </c>
      <c r="B1037" s="17">
        <v>-5.6882999999999999</v>
      </c>
      <c r="C1037" s="22">
        <v>-5.673</v>
      </c>
      <c r="D1037" s="17">
        <v>-1.6556999999999999</v>
      </c>
      <c r="E1037" s="17">
        <v>-6.1315999999999997</v>
      </c>
      <c r="F1037" s="17">
        <v>-7.8048999999999999</v>
      </c>
      <c r="G1037" s="17">
        <v>4.87805</v>
      </c>
    </row>
    <row r="1038" spans="1:7">
      <c r="A1038" s="23">
        <v>517.5</v>
      </c>
      <c r="B1038" s="17">
        <v>-5.6627000000000001</v>
      </c>
      <c r="C1038" s="22">
        <v>-6.0425000000000004</v>
      </c>
      <c r="D1038" s="17">
        <v>-1.7457</v>
      </c>
      <c r="E1038" s="17">
        <v>-6.2119</v>
      </c>
      <c r="F1038" s="17">
        <v>-7.8048999999999999</v>
      </c>
      <c r="G1038" s="17">
        <v>4.87805</v>
      </c>
    </row>
    <row r="1039" spans="1:7">
      <c r="A1039" s="23">
        <v>518</v>
      </c>
      <c r="B1039" s="17">
        <v>-5.3810000000000002</v>
      </c>
      <c r="C1039" s="22">
        <v>-5.7606000000000002</v>
      </c>
      <c r="D1039" s="17">
        <v>-1.6482000000000001</v>
      </c>
      <c r="E1039" s="17">
        <v>-6.1818999999999997</v>
      </c>
      <c r="F1039" s="17">
        <v>-7.8048999999999999</v>
      </c>
      <c r="G1039" s="17">
        <v>4.87805</v>
      </c>
    </row>
    <row r="1040" spans="1:7">
      <c r="A1040" s="23">
        <v>518.5</v>
      </c>
      <c r="B1040" s="17">
        <v>-5.2656999999999998</v>
      </c>
      <c r="C1040" s="22">
        <v>-5.7923</v>
      </c>
      <c r="D1040" s="17">
        <v>-1.8467</v>
      </c>
      <c r="E1040" s="17">
        <v>-6.1395999999999997</v>
      </c>
      <c r="F1040" s="17">
        <v>-8.2927</v>
      </c>
      <c r="G1040" s="17">
        <v>4.87805</v>
      </c>
    </row>
    <row r="1041" spans="1:7">
      <c r="A1041" s="23">
        <v>519</v>
      </c>
      <c r="B1041" s="17">
        <v>-5.3916000000000004</v>
      </c>
      <c r="C1041" s="22">
        <v>-5.9874000000000001</v>
      </c>
      <c r="D1041" s="17">
        <v>-1.8415999999999999</v>
      </c>
      <c r="E1041" s="17">
        <v>-6.1219999999999999</v>
      </c>
      <c r="F1041" s="17">
        <v>-8.2927</v>
      </c>
      <c r="G1041" s="17">
        <v>4.87805</v>
      </c>
    </row>
    <row r="1042" spans="1:7">
      <c r="A1042" s="23">
        <v>519.5</v>
      </c>
      <c r="B1042" s="17">
        <v>-5.2786999999999997</v>
      </c>
      <c r="C1042" s="22">
        <v>-5.7103999999999999</v>
      </c>
      <c r="D1042" s="17">
        <v>-1.7739</v>
      </c>
      <c r="E1042" s="17">
        <v>-6.2196999999999996</v>
      </c>
      <c r="F1042" s="17">
        <v>-8.2927</v>
      </c>
      <c r="G1042" s="17">
        <v>4.87805</v>
      </c>
    </row>
    <row r="1043" spans="1:7">
      <c r="A1043" s="23">
        <v>520</v>
      </c>
      <c r="B1043" s="17">
        <v>-5.7458</v>
      </c>
      <c r="C1043" s="22">
        <v>-5.4287999999999998</v>
      </c>
      <c r="D1043" s="17">
        <v>-1.8273999999999999</v>
      </c>
      <c r="E1043" s="17">
        <v>-6.1816000000000004</v>
      </c>
      <c r="F1043" s="17">
        <v>-8.2927</v>
      </c>
      <c r="G1043" s="17">
        <v>4.87805</v>
      </c>
    </row>
    <row r="1044" spans="1:7">
      <c r="A1044" s="23">
        <v>520.5</v>
      </c>
      <c r="B1044" s="17">
        <v>-6.0686999999999998</v>
      </c>
      <c r="C1044" s="22">
        <v>-5.5031999999999996</v>
      </c>
      <c r="D1044" s="17">
        <v>-1.7926</v>
      </c>
      <c r="E1044" s="17">
        <v>-6.1528999999999998</v>
      </c>
      <c r="F1044" s="17">
        <v>-8.2927</v>
      </c>
      <c r="G1044" s="17">
        <v>5.36585</v>
      </c>
    </row>
    <row r="1045" spans="1:7">
      <c r="A1045" s="23">
        <v>521</v>
      </c>
      <c r="B1045" s="17">
        <v>-6.2217000000000002</v>
      </c>
      <c r="C1045" s="22">
        <v>-5.5823</v>
      </c>
      <c r="D1045" s="17">
        <v>-1.8335999999999999</v>
      </c>
      <c r="E1045" s="17">
        <v>-6.1725000000000003</v>
      </c>
      <c r="F1045" s="17">
        <v>-7.8048999999999999</v>
      </c>
      <c r="G1045" s="17">
        <v>4.87805</v>
      </c>
    </row>
    <row r="1046" spans="1:7">
      <c r="A1046" s="23">
        <v>521.5</v>
      </c>
      <c r="B1046" s="17">
        <v>-5.7001999999999997</v>
      </c>
      <c r="C1046" s="22">
        <v>-5.5766999999999998</v>
      </c>
      <c r="D1046" s="17">
        <v>-1.7818000000000001</v>
      </c>
      <c r="E1046" s="17">
        <v>-6.1990999999999996</v>
      </c>
      <c r="F1046" s="17">
        <v>-7.8048999999999999</v>
      </c>
      <c r="G1046" s="17">
        <v>4.87805</v>
      </c>
    </row>
    <row r="1047" spans="1:7">
      <c r="A1047" s="23">
        <v>522</v>
      </c>
      <c r="B1047" s="17">
        <v>-6.3868999999999998</v>
      </c>
      <c r="C1047" s="22">
        <v>-5.3479999999999999</v>
      </c>
      <c r="D1047" s="17">
        <v>-1.8137000000000001</v>
      </c>
      <c r="E1047" s="17">
        <v>-6.2693000000000003</v>
      </c>
      <c r="F1047" s="17">
        <v>-7.8048999999999999</v>
      </c>
      <c r="G1047" s="17">
        <v>4.87805</v>
      </c>
    </row>
    <row r="1048" spans="1:7">
      <c r="A1048" s="23">
        <v>522.5</v>
      </c>
      <c r="B1048" s="17">
        <v>-6.8308999999999997</v>
      </c>
      <c r="C1048" s="22">
        <v>-5.2038000000000002</v>
      </c>
      <c r="D1048" s="17">
        <v>-1.8004</v>
      </c>
      <c r="E1048" s="17">
        <v>-6.2682000000000002</v>
      </c>
      <c r="F1048" s="17">
        <v>-7.8048999999999999</v>
      </c>
      <c r="G1048" s="17">
        <v>4.87805</v>
      </c>
    </row>
    <row r="1049" spans="1:7">
      <c r="A1049" s="23">
        <v>523</v>
      </c>
      <c r="B1049" s="17">
        <v>-5.9402999999999997</v>
      </c>
      <c r="C1049" s="22">
        <v>-5.2710999999999997</v>
      </c>
      <c r="D1049" s="17">
        <v>-1.7737000000000001</v>
      </c>
      <c r="E1049" s="17">
        <v>-6.3078000000000003</v>
      </c>
      <c r="F1049" s="17">
        <v>-7.8048999999999999</v>
      </c>
      <c r="G1049" s="17">
        <v>4.87805</v>
      </c>
    </row>
    <row r="1050" spans="1:7">
      <c r="A1050" s="23">
        <v>523.5</v>
      </c>
      <c r="B1050" s="17">
        <v>-5.3769999999999998</v>
      </c>
      <c r="C1050" s="22">
        <v>-4.8170999999999999</v>
      </c>
      <c r="D1050" s="17">
        <v>-1.7901</v>
      </c>
      <c r="E1050" s="17">
        <v>-6.2111999999999998</v>
      </c>
      <c r="F1050" s="17">
        <v>-7.8048999999999999</v>
      </c>
      <c r="G1050" s="17">
        <v>4.87805</v>
      </c>
    </row>
    <row r="1051" spans="1:7">
      <c r="A1051" s="23">
        <v>524</v>
      </c>
      <c r="B1051" s="17">
        <v>-5.5357000000000003</v>
      </c>
      <c r="C1051" s="22">
        <v>-5.4001000000000001</v>
      </c>
      <c r="D1051" s="17">
        <v>-1.8614999999999999</v>
      </c>
      <c r="E1051" s="17">
        <v>-6.1546000000000003</v>
      </c>
      <c r="F1051" s="17">
        <v>-7.8048999999999999</v>
      </c>
      <c r="G1051" s="17">
        <v>4.87805</v>
      </c>
    </row>
    <row r="1052" spans="1:7">
      <c r="A1052" s="23">
        <v>524.5</v>
      </c>
      <c r="B1052" s="17">
        <v>-5.2324000000000002</v>
      </c>
      <c r="C1052" s="22">
        <v>-5.1459999999999999</v>
      </c>
      <c r="D1052" s="17">
        <v>-1.7848999999999999</v>
      </c>
      <c r="E1052" s="17">
        <v>-6.2160000000000002</v>
      </c>
      <c r="F1052" s="17">
        <v>-7.8048999999999999</v>
      </c>
      <c r="G1052" s="17">
        <v>4.87805</v>
      </c>
    </row>
    <row r="1053" spans="1:7">
      <c r="A1053" s="23">
        <v>525</v>
      </c>
      <c r="B1053" s="17">
        <v>-5.5530999999999997</v>
      </c>
      <c r="C1053" s="22">
        <v>-5.3699000000000003</v>
      </c>
      <c r="D1053" s="17">
        <v>-1.8795999999999999</v>
      </c>
      <c r="E1053" s="17">
        <v>-6.2226999999999997</v>
      </c>
      <c r="F1053" s="17">
        <v>-7.8048999999999999</v>
      </c>
      <c r="G1053" s="17">
        <v>4.87805</v>
      </c>
    </row>
    <row r="1054" spans="1:7">
      <c r="A1054" s="23">
        <v>525.5</v>
      </c>
      <c r="B1054" s="17">
        <v>-5.9455999999999998</v>
      </c>
      <c r="C1054" s="22">
        <v>-5.5903999999999998</v>
      </c>
      <c r="D1054" s="17">
        <v>-1.9097</v>
      </c>
      <c r="E1054" s="17">
        <v>-6.2680999999999996</v>
      </c>
      <c r="F1054" s="17">
        <v>-7.8048999999999999</v>
      </c>
      <c r="G1054" s="17">
        <v>5.36585</v>
      </c>
    </row>
    <row r="1055" spans="1:7">
      <c r="A1055" s="23">
        <v>526</v>
      </c>
      <c r="B1055" s="17">
        <v>-6.3726000000000003</v>
      </c>
      <c r="C1055" s="22">
        <v>-5.3871000000000002</v>
      </c>
      <c r="D1055" s="17">
        <v>-1.9773000000000001</v>
      </c>
      <c r="E1055" s="17">
        <v>-6.2279</v>
      </c>
      <c r="F1055" s="17">
        <v>-7.8048999999999999</v>
      </c>
      <c r="G1055" s="17">
        <v>5.36585</v>
      </c>
    </row>
    <row r="1056" spans="1:7">
      <c r="A1056" s="23">
        <v>526.5</v>
      </c>
      <c r="B1056" s="17">
        <v>-5.9652000000000003</v>
      </c>
      <c r="C1056" s="22">
        <v>-5.0269000000000004</v>
      </c>
      <c r="D1056" s="17">
        <v>-1.9804999999999999</v>
      </c>
      <c r="E1056" s="17">
        <v>-6.31</v>
      </c>
      <c r="F1056" s="17">
        <v>-7.8048999999999999</v>
      </c>
      <c r="G1056" s="17">
        <v>5.36585</v>
      </c>
    </row>
    <row r="1057" spans="1:7">
      <c r="A1057" s="23">
        <v>527</v>
      </c>
      <c r="B1057" s="17">
        <v>-6.0552000000000001</v>
      </c>
      <c r="C1057" s="22">
        <v>-5.2011000000000003</v>
      </c>
      <c r="D1057" s="17">
        <v>-1.9133</v>
      </c>
      <c r="E1057" s="17">
        <v>-6.2781000000000002</v>
      </c>
      <c r="F1057" s="17">
        <v>-7.8048999999999999</v>
      </c>
      <c r="G1057" s="17">
        <v>5.36585</v>
      </c>
    </row>
    <row r="1058" spans="1:7">
      <c r="A1058" s="23">
        <v>527.5</v>
      </c>
      <c r="B1058" s="17">
        <v>-6.3350999999999997</v>
      </c>
      <c r="C1058" s="22">
        <v>-4.9112</v>
      </c>
      <c r="D1058" s="17">
        <v>-1.8441000000000001</v>
      </c>
      <c r="E1058" s="17">
        <v>-6.2561</v>
      </c>
      <c r="F1058" s="17">
        <v>-7.8048999999999999</v>
      </c>
      <c r="G1058" s="17">
        <v>5.36585</v>
      </c>
    </row>
    <row r="1059" spans="1:7">
      <c r="A1059" s="23">
        <v>528</v>
      </c>
      <c r="B1059" s="17">
        <v>-5.8949999999999996</v>
      </c>
      <c r="C1059" s="22">
        <v>-5.1786000000000003</v>
      </c>
      <c r="D1059" s="17">
        <v>-1.923</v>
      </c>
      <c r="E1059" s="17">
        <v>-6.1534000000000004</v>
      </c>
      <c r="F1059" s="17">
        <v>-7.8048999999999999</v>
      </c>
      <c r="G1059" s="17">
        <v>4.87805</v>
      </c>
    </row>
    <row r="1060" spans="1:7">
      <c r="A1060" s="23">
        <v>528.5</v>
      </c>
      <c r="B1060" s="17">
        <v>-5.1012000000000004</v>
      </c>
      <c r="C1060" s="22">
        <v>-5.2686000000000002</v>
      </c>
      <c r="D1060" s="17">
        <v>-1.9068000000000001</v>
      </c>
      <c r="E1060" s="17">
        <v>-6.2373000000000003</v>
      </c>
      <c r="F1060" s="17">
        <v>-7.8048999999999999</v>
      </c>
      <c r="G1060" s="17">
        <v>5.36585</v>
      </c>
    </row>
    <row r="1061" spans="1:7">
      <c r="A1061" s="23">
        <v>529</v>
      </c>
      <c r="B1061" s="17">
        <v>-4.9025999999999996</v>
      </c>
      <c r="C1061" s="22">
        <v>-5.0293999999999999</v>
      </c>
      <c r="D1061" s="17">
        <v>-1.8706</v>
      </c>
      <c r="E1061" s="17">
        <v>-6.2866</v>
      </c>
      <c r="F1061" s="17">
        <v>-7.8048999999999999</v>
      </c>
      <c r="G1061" s="17">
        <v>5.36585</v>
      </c>
    </row>
    <row r="1062" spans="1:7">
      <c r="A1062" s="23">
        <v>529.5</v>
      </c>
      <c r="B1062" s="17">
        <v>-4.7081999999999997</v>
      </c>
      <c r="C1062" s="22">
        <v>-5.1772999999999998</v>
      </c>
      <c r="D1062" s="17">
        <v>-1.9137</v>
      </c>
      <c r="E1062" s="17">
        <v>-6.2873000000000001</v>
      </c>
      <c r="F1062" s="17">
        <v>-7.8048999999999999</v>
      </c>
      <c r="G1062" s="17">
        <v>5.36585</v>
      </c>
    </row>
    <row r="1063" spans="1:7">
      <c r="A1063" s="23">
        <v>530</v>
      </c>
      <c r="B1063" s="17">
        <v>-5.0824999999999996</v>
      </c>
      <c r="C1063" s="22">
        <v>-5.4718999999999998</v>
      </c>
      <c r="D1063" s="17">
        <v>-1.867</v>
      </c>
      <c r="E1063" s="17">
        <v>-6.2999000000000001</v>
      </c>
      <c r="F1063" s="17">
        <v>-7.8048999999999999</v>
      </c>
      <c r="G1063" s="17">
        <v>5.36585</v>
      </c>
    </row>
    <row r="1064" spans="1:7">
      <c r="A1064" s="23">
        <v>530.5</v>
      </c>
      <c r="B1064" s="17">
        <v>-5.5949</v>
      </c>
      <c r="C1064" s="22">
        <v>-5.1696</v>
      </c>
      <c r="D1064" s="17">
        <v>-1.9392</v>
      </c>
      <c r="E1064" s="17">
        <v>-6.3053999999999997</v>
      </c>
      <c r="F1064" s="17">
        <v>-7.8048999999999999</v>
      </c>
      <c r="G1064" s="17">
        <v>5.36585</v>
      </c>
    </row>
    <row r="1065" spans="1:7">
      <c r="A1065" s="23">
        <v>531</v>
      </c>
      <c r="B1065" s="17">
        <v>-5.6599000000000004</v>
      </c>
      <c r="C1065" s="22">
        <v>-4.6307999999999998</v>
      </c>
      <c r="D1065" s="17">
        <v>-2.0276000000000001</v>
      </c>
      <c r="E1065" s="17">
        <v>-6.2778999999999998</v>
      </c>
      <c r="F1065" s="17">
        <v>-8.2927</v>
      </c>
      <c r="G1065" s="17">
        <v>5.36585</v>
      </c>
    </row>
    <row r="1066" spans="1:7">
      <c r="A1066" s="23">
        <v>531.5</v>
      </c>
      <c r="B1066" s="17">
        <v>-5.2507999999999999</v>
      </c>
      <c r="C1066" s="22">
        <v>-5.2906000000000004</v>
      </c>
      <c r="D1066" s="17">
        <v>-2.0608</v>
      </c>
      <c r="E1066" s="17">
        <v>-6.2693000000000003</v>
      </c>
      <c r="F1066" s="17">
        <v>-8.2927</v>
      </c>
      <c r="G1066" s="17">
        <v>5.36585</v>
      </c>
    </row>
    <row r="1067" spans="1:7">
      <c r="A1067" s="23">
        <v>532</v>
      </c>
      <c r="B1067" s="17">
        <v>-4.742</v>
      </c>
      <c r="C1067" s="22">
        <v>-5.2493999999999996</v>
      </c>
      <c r="D1067" s="17">
        <v>-1.9366000000000001</v>
      </c>
      <c r="E1067" s="17">
        <v>-6.2659000000000002</v>
      </c>
      <c r="F1067" s="17">
        <v>-8.2927</v>
      </c>
      <c r="G1067" s="17">
        <v>5.36585</v>
      </c>
    </row>
    <row r="1068" spans="1:7">
      <c r="A1068" s="23">
        <v>532.5</v>
      </c>
      <c r="B1068" s="17">
        <v>-4.7019000000000002</v>
      </c>
      <c r="C1068" s="22">
        <v>-5.4615</v>
      </c>
      <c r="D1068" s="17">
        <v>-1.9219999999999999</v>
      </c>
      <c r="E1068" s="17">
        <v>-6.3162000000000003</v>
      </c>
      <c r="F1068" s="17">
        <v>-8.2927</v>
      </c>
      <c r="G1068" s="17">
        <v>5.36585</v>
      </c>
    </row>
    <row r="1069" spans="1:7">
      <c r="A1069" s="23">
        <v>533</v>
      </c>
      <c r="B1069" s="17">
        <v>-4.8872999999999998</v>
      </c>
      <c r="C1069" s="22">
        <v>-5.3404999999999996</v>
      </c>
      <c r="D1069" s="17">
        <v>-2.0282</v>
      </c>
      <c r="E1069" s="17">
        <v>-6.2142999999999997</v>
      </c>
      <c r="F1069" s="17">
        <v>-8.2927</v>
      </c>
      <c r="G1069" s="17">
        <v>5.36585</v>
      </c>
    </row>
    <row r="1070" spans="1:7">
      <c r="A1070" s="23">
        <v>533.5</v>
      </c>
      <c r="B1070" s="17">
        <v>-5.4413</v>
      </c>
      <c r="C1070" s="22">
        <v>-5.4126000000000003</v>
      </c>
      <c r="D1070" s="17">
        <v>-1.9699</v>
      </c>
      <c r="E1070" s="17">
        <v>-6.2281000000000004</v>
      </c>
      <c r="F1070" s="17">
        <v>-8.2927</v>
      </c>
      <c r="G1070" s="17">
        <v>5.36585</v>
      </c>
    </row>
    <row r="1071" spans="1:7">
      <c r="A1071" s="23">
        <v>534</v>
      </c>
      <c r="B1071" s="17">
        <v>-5.4038000000000004</v>
      </c>
      <c r="C1071" s="22">
        <v>-5.4184000000000001</v>
      </c>
      <c r="D1071" s="17">
        <v>-1.9652000000000001</v>
      </c>
      <c r="E1071" s="17">
        <v>-6.2275999999999998</v>
      </c>
      <c r="F1071" s="17">
        <v>-8.2927</v>
      </c>
      <c r="G1071" s="17">
        <v>5.36585</v>
      </c>
    </row>
    <row r="1072" spans="1:7">
      <c r="A1072" s="23">
        <v>534.5</v>
      </c>
      <c r="B1072" s="17">
        <v>-5.2455999999999996</v>
      </c>
      <c r="C1072" s="22">
        <v>-5.4870000000000001</v>
      </c>
      <c r="D1072" s="17">
        <v>-1.9300999999999999</v>
      </c>
      <c r="E1072" s="17">
        <v>-6.2812999999999999</v>
      </c>
      <c r="F1072" s="17">
        <v>-8.2927</v>
      </c>
      <c r="G1072" s="17">
        <v>5.36585</v>
      </c>
    </row>
    <row r="1073" spans="1:7">
      <c r="A1073" s="23">
        <v>535</v>
      </c>
      <c r="B1073" s="17">
        <v>-5.1162000000000001</v>
      </c>
      <c r="C1073" s="22">
        <v>-5.1970000000000001</v>
      </c>
      <c r="D1073" s="17">
        <v>-1.8196000000000001</v>
      </c>
      <c r="E1073" s="17">
        <v>-6.2827000000000002</v>
      </c>
      <c r="F1073" s="17">
        <v>-8.2927</v>
      </c>
      <c r="G1073" s="17">
        <v>5.36585</v>
      </c>
    </row>
    <row r="1074" spans="1:7">
      <c r="A1074" s="23">
        <v>535.5</v>
      </c>
      <c r="B1074" s="17">
        <v>-5.0747</v>
      </c>
      <c r="C1074" s="22">
        <v>-5.6403999999999996</v>
      </c>
      <c r="D1074" s="17">
        <v>-1.9693000000000001</v>
      </c>
      <c r="E1074" s="17">
        <v>-6.2595000000000001</v>
      </c>
      <c r="F1074" s="17">
        <v>-8.2927</v>
      </c>
      <c r="G1074" s="17">
        <v>5.85365</v>
      </c>
    </row>
    <row r="1075" spans="1:7">
      <c r="A1075" s="23">
        <v>536</v>
      </c>
      <c r="B1075" s="17">
        <v>-5.0522999999999998</v>
      </c>
      <c r="C1075" s="22">
        <v>-5.9652000000000003</v>
      </c>
      <c r="D1075" s="17">
        <v>-1.9653</v>
      </c>
      <c r="E1075" s="17">
        <v>-6.2439</v>
      </c>
      <c r="F1075" s="17">
        <v>-8.2927</v>
      </c>
      <c r="G1075" s="17">
        <v>5.36585</v>
      </c>
    </row>
    <row r="1076" spans="1:7">
      <c r="A1076" s="23">
        <v>536.5</v>
      </c>
      <c r="B1076" s="17">
        <v>-4.7923</v>
      </c>
      <c r="C1076" s="22">
        <v>-5.6615000000000002</v>
      </c>
      <c r="D1076" s="17">
        <v>-1.9520999999999999</v>
      </c>
      <c r="E1076" s="17">
        <v>-6.3140999999999998</v>
      </c>
      <c r="F1076" s="17">
        <v>-8.2927</v>
      </c>
      <c r="G1076" s="17">
        <v>5.36585</v>
      </c>
    </row>
    <row r="1077" spans="1:7">
      <c r="A1077" s="23">
        <v>537</v>
      </c>
      <c r="B1077" s="17">
        <v>-4.7991999999999999</v>
      </c>
      <c r="C1077" s="22">
        <v>-5.0339</v>
      </c>
      <c r="D1077" s="17">
        <v>-2.0400999999999998</v>
      </c>
      <c r="E1077" s="17">
        <v>-6.2596999999999996</v>
      </c>
      <c r="F1077" s="17">
        <v>-8.2927</v>
      </c>
      <c r="G1077" s="17">
        <v>5.36585</v>
      </c>
    </row>
    <row r="1078" spans="1:7">
      <c r="A1078" s="23">
        <v>537.5</v>
      </c>
      <c r="B1078" s="17">
        <v>-4.8452000000000002</v>
      </c>
      <c r="C1078" s="22">
        <v>-5.2267000000000001</v>
      </c>
      <c r="D1078" s="17">
        <v>-1.9345000000000001</v>
      </c>
      <c r="E1078" s="17">
        <v>-6.2568999999999999</v>
      </c>
      <c r="F1078" s="17">
        <v>-8.2927</v>
      </c>
      <c r="G1078" s="17">
        <v>5.36585</v>
      </c>
    </row>
    <row r="1079" spans="1:7">
      <c r="A1079" s="23">
        <v>538</v>
      </c>
      <c r="B1079" s="17">
        <v>-5.2507999999999999</v>
      </c>
      <c r="C1079" s="22">
        <v>-5.2332000000000001</v>
      </c>
      <c r="D1079" s="17">
        <v>-1.9117999999999999</v>
      </c>
      <c r="E1079" s="17">
        <v>-6.2287999999999997</v>
      </c>
      <c r="F1079" s="17">
        <v>-8.2927</v>
      </c>
      <c r="G1079" s="17">
        <v>5.85365</v>
      </c>
    </row>
    <row r="1080" spans="1:7">
      <c r="A1080" s="23">
        <v>538.5</v>
      </c>
      <c r="B1080" s="17">
        <v>-5.5724999999999998</v>
      </c>
      <c r="C1080" s="22">
        <v>-5.1047000000000002</v>
      </c>
      <c r="D1080" s="17">
        <v>-2.0021</v>
      </c>
      <c r="E1080" s="17">
        <v>-6.2984999999999998</v>
      </c>
      <c r="F1080" s="17">
        <v>-8.2927</v>
      </c>
      <c r="G1080" s="17">
        <v>5.85365</v>
      </c>
    </row>
    <row r="1081" spans="1:7">
      <c r="A1081" s="23">
        <v>539</v>
      </c>
      <c r="B1081" s="17">
        <v>-5.1231999999999998</v>
      </c>
      <c r="C1081" s="22">
        <v>-5.4104000000000001</v>
      </c>
      <c r="D1081" s="17">
        <v>-1.9814000000000001</v>
      </c>
      <c r="E1081" s="17">
        <v>-6.3167</v>
      </c>
      <c r="F1081" s="17">
        <v>-8.2927</v>
      </c>
      <c r="G1081" s="17">
        <v>5.36585</v>
      </c>
    </row>
    <row r="1082" spans="1:7">
      <c r="A1082" s="23">
        <v>539.5</v>
      </c>
      <c r="B1082" s="17">
        <v>-5.3681999999999999</v>
      </c>
      <c r="C1082" s="22">
        <v>-5.0515999999999996</v>
      </c>
      <c r="D1082" s="17">
        <v>-1.9058999999999999</v>
      </c>
      <c r="E1082" s="17">
        <v>-6.3697999999999997</v>
      </c>
      <c r="F1082" s="17">
        <v>-8.2927</v>
      </c>
      <c r="G1082" s="17">
        <v>5.36585</v>
      </c>
    </row>
    <row r="1083" spans="1:7">
      <c r="A1083" s="23">
        <v>540</v>
      </c>
      <c r="B1083" s="17">
        <v>-5.601</v>
      </c>
      <c r="C1083" s="22">
        <v>-4.7858000000000001</v>
      </c>
      <c r="D1083" s="17">
        <v>-1.9409000000000001</v>
      </c>
      <c r="E1083" s="17">
        <v>-6.3838999999999997</v>
      </c>
      <c r="F1083" s="17">
        <v>-8.2927</v>
      </c>
      <c r="G1083" s="17">
        <v>5.36585</v>
      </c>
    </row>
    <row r="1084" spans="1:7">
      <c r="A1084" s="23">
        <v>540.5</v>
      </c>
      <c r="B1084" s="17">
        <v>-5.5976999999999997</v>
      </c>
      <c r="C1084" s="22">
        <v>-4.7304000000000004</v>
      </c>
      <c r="D1084" s="17">
        <v>-2.0988000000000002</v>
      </c>
      <c r="E1084" s="17">
        <v>-6.4240000000000004</v>
      </c>
      <c r="F1084" s="17">
        <v>-8.2927</v>
      </c>
      <c r="G1084" s="17">
        <v>5.85365</v>
      </c>
    </row>
    <row r="1085" spans="1:7">
      <c r="A1085" s="23">
        <v>541</v>
      </c>
      <c r="B1085" s="17">
        <v>-6.1505999999999998</v>
      </c>
      <c r="C1085" s="22">
        <v>-5.0175000000000001</v>
      </c>
      <c r="D1085" s="17">
        <v>-2.1735000000000002</v>
      </c>
      <c r="E1085" s="17">
        <v>-6.3446999999999996</v>
      </c>
      <c r="F1085" s="17">
        <v>-8.2927</v>
      </c>
      <c r="G1085" s="17">
        <v>5.36585</v>
      </c>
    </row>
    <row r="1086" spans="1:7">
      <c r="A1086" s="23">
        <v>541.5</v>
      </c>
      <c r="B1086" s="17">
        <v>-5.4488000000000003</v>
      </c>
      <c r="C1086" s="22">
        <v>-4.899</v>
      </c>
      <c r="D1086" s="17">
        <v>-2.1190000000000002</v>
      </c>
      <c r="E1086" s="17">
        <v>-6.2931999999999997</v>
      </c>
      <c r="F1086" s="17">
        <v>-8.2927</v>
      </c>
      <c r="G1086" s="17">
        <v>5.85365</v>
      </c>
    </row>
    <row r="1087" spans="1:7">
      <c r="A1087" s="23">
        <v>542</v>
      </c>
      <c r="B1087" s="17">
        <v>-5.1006</v>
      </c>
      <c r="C1087" s="22">
        <v>-5.1418999999999997</v>
      </c>
      <c r="D1087" s="17">
        <v>-2.0663999999999998</v>
      </c>
      <c r="E1087" s="17">
        <v>-6.2317</v>
      </c>
      <c r="F1087" s="17">
        <v>-8.2927</v>
      </c>
      <c r="G1087" s="17">
        <v>5.85365</v>
      </c>
    </row>
    <row r="1088" spans="1:7">
      <c r="A1088" s="23">
        <v>542.5</v>
      </c>
      <c r="B1088" s="17">
        <v>-5.0223000000000004</v>
      </c>
      <c r="C1088" s="22">
        <v>-5.2611999999999997</v>
      </c>
      <c r="D1088" s="17">
        <v>-2.0390999999999999</v>
      </c>
      <c r="E1088" s="17">
        <v>-6.2423000000000002</v>
      </c>
      <c r="F1088" s="17">
        <v>-8.2927</v>
      </c>
      <c r="G1088" s="17">
        <v>5.85365</v>
      </c>
    </row>
    <row r="1089" spans="1:7">
      <c r="A1089" s="23">
        <v>543</v>
      </c>
      <c r="B1089" s="17">
        <v>-5.1063000000000001</v>
      </c>
      <c r="C1089" s="22">
        <v>-4.6132999999999997</v>
      </c>
      <c r="D1089" s="17">
        <v>-2.0354000000000001</v>
      </c>
      <c r="E1089" s="17">
        <v>-6.3017000000000003</v>
      </c>
      <c r="F1089" s="17">
        <v>-8.2927</v>
      </c>
      <c r="G1089" s="17">
        <v>5.85365</v>
      </c>
    </row>
    <row r="1090" spans="1:7">
      <c r="A1090" s="23">
        <v>543.5</v>
      </c>
      <c r="B1090" s="17">
        <v>-5.2122999999999999</v>
      </c>
      <c r="C1090" s="22">
        <v>-4.7645</v>
      </c>
      <c r="D1090" s="17">
        <v>-2.1196000000000002</v>
      </c>
      <c r="E1090" s="17">
        <v>-6.3182</v>
      </c>
      <c r="F1090" s="17">
        <v>-7.8048999999999999</v>
      </c>
      <c r="G1090" s="17">
        <v>5.85365</v>
      </c>
    </row>
    <row r="1091" spans="1:7">
      <c r="A1091" s="23">
        <v>544</v>
      </c>
      <c r="B1091" s="17">
        <v>-5.7255000000000003</v>
      </c>
      <c r="C1091" s="22">
        <v>-5.0556000000000001</v>
      </c>
      <c r="D1091" s="17">
        <v>-2.0089000000000001</v>
      </c>
      <c r="E1091" s="17">
        <v>-6.2949000000000002</v>
      </c>
      <c r="F1091" s="17">
        <v>-7.8048999999999999</v>
      </c>
      <c r="G1091" s="17">
        <v>5.85365</v>
      </c>
    </row>
    <row r="1092" spans="1:7">
      <c r="A1092" s="23">
        <v>544.5</v>
      </c>
      <c r="B1092" s="17">
        <v>-5.4535999999999998</v>
      </c>
      <c r="C1092" s="22">
        <v>-5.0174000000000003</v>
      </c>
      <c r="D1092" s="17">
        <v>-1.9389000000000001</v>
      </c>
      <c r="E1092" s="17">
        <v>-6.3193000000000001</v>
      </c>
      <c r="F1092" s="17">
        <v>-7.8048999999999999</v>
      </c>
      <c r="G1092" s="17">
        <v>5.85365</v>
      </c>
    </row>
    <row r="1093" spans="1:7">
      <c r="A1093" s="23">
        <v>545</v>
      </c>
      <c r="B1093" s="17">
        <v>-4.9779999999999998</v>
      </c>
      <c r="C1093" s="22">
        <v>-5.1308999999999996</v>
      </c>
      <c r="D1093" s="17">
        <v>-2.0245000000000002</v>
      </c>
      <c r="E1093" s="17">
        <v>-6.3448000000000002</v>
      </c>
      <c r="F1093" s="17">
        <v>-7.8048999999999999</v>
      </c>
      <c r="G1093" s="17">
        <v>5.85365</v>
      </c>
    </row>
    <row r="1094" spans="1:7">
      <c r="A1094" s="23">
        <v>545.5</v>
      </c>
      <c r="B1094" s="17">
        <v>-5.3686999999999996</v>
      </c>
      <c r="C1094" s="22">
        <v>-4.5754000000000001</v>
      </c>
      <c r="D1094" s="17">
        <v>-2.0878999999999999</v>
      </c>
      <c r="E1094" s="17">
        <v>-6.3940000000000001</v>
      </c>
      <c r="F1094" s="17">
        <v>-7.8048999999999999</v>
      </c>
      <c r="G1094" s="17">
        <v>5.85365</v>
      </c>
    </row>
    <row r="1095" spans="1:7">
      <c r="A1095" s="23">
        <v>546</v>
      </c>
      <c r="B1095" s="17">
        <v>-4.7202999999999999</v>
      </c>
      <c r="C1095" s="22">
        <v>-4.9241999999999999</v>
      </c>
      <c r="D1095" s="17">
        <v>-2.1924000000000001</v>
      </c>
      <c r="E1095" s="17">
        <v>-6.3503999999999996</v>
      </c>
      <c r="F1095" s="17">
        <v>-7.8048999999999999</v>
      </c>
      <c r="G1095" s="17">
        <v>5.85365</v>
      </c>
    </row>
    <row r="1096" spans="1:7">
      <c r="A1096" s="23">
        <v>546.5</v>
      </c>
      <c r="B1096" s="17">
        <v>-4.5507</v>
      </c>
      <c r="C1096" s="22">
        <v>-5.0446999999999997</v>
      </c>
      <c r="D1096" s="17">
        <v>-2.1379000000000001</v>
      </c>
      <c r="E1096" s="17">
        <v>-6.3465999999999996</v>
      </c>
      <c r="F1096" s="17">
        <v>-7.8048999999999999</v>
      </c>
      <c r="G1096" s="17">
        <v>5.85365</v>
      </c>
    </row>
    <row r="1097" spans="1:7">
      <c r="A1097" s="23">
        <v>547</v>
      </c>
      <c r="B1097" s="17">
        <v>-4.5533999999999999</v>
      </c>
      <c r="C1097" s="22">
        <v>-4.8940000000000001</v>
      </c>
      <c r="D1097" s="17">
        <v>-2.1440000000000001</v>
      </c>
      <c r="E1097" s="17">
        <v>-6.3867000000000003</v>
      </c>
      <c r="F1097" s="17">
        <v>-7.8048999999999999</v>
      </c>
      <c r="G1097" s="17">
        <v>5.85365</v>
      </c>
    </row>
    <row r="1098" spans="1:7">
      <c r="A1098" s="23">
        <v>547.5</v>
      </c>
      <c r="B1098" s="17">
        <v>-4.952</v>
      </c>
      <c r="C1098" s="22">
        <v>-4.7319000000000004</v>
      </c>
      <c r="D1098" s="17">
        <v>-2.1919</v>
      </c>
      <c r="E1098" s="17">
        <v>-6.3779000000000003</v>
      </c>
      <c r="F1098" s="17">
        <v>-7.8048999999999999</v>
      </c>
      <c r="G1098" s="17">
        <v>5.36585</v>
      </c>
    </row>
    <row r="1099" spans="1:7">
      <c r="A1099" s="23">
        <v>548</v>
      </c>
      <c r="B1099" s="17">
        <v>-4.9295</v>
      </c>
      <c r="C1099" s="22">
        <v>-5.0499000000000001</v>
      </c>
      <c r="D1099" s="17">
        <v>-2.069</v>
      </c>
      <c r="E1099" s="17">
        <v>-6.4029999999999996</v>
      </c>
      <c r="F1099" s="17">
        <v>-7.8048999999999999</v>
      </c>
      <c r="G1099" s="17">
        <v>5.85365</v>
      </c>
    </row>
    <row r="1100" spans="1:7">
      <c r="A1100" s="23">
        <v>548.5</v>
      </c>
      <c r="B1100" s="17">
        <v>-4.9135</v>
      </c>
      <c r="C1100" s="22">
        <v>-5.1520999999999999</v>
      </c>
      <c r="D1100" s="17">
        <v>-2.1493000000000002</v>
      </c>
      <c r="E1100" s="17">
        <v>-6.4833999999999996</v>
      </c>
      <c r="F1100" s="17">
        <v>-7.8048999999999999</v>
      </c>
      <c r="G1100" s="17">
        <v>5.85365</v>
      </c>
    </row>
    <row r="1101" spans="1:7">
      <c r="A1101" s="23">
        <v>549</v>
      </c>
      <c r="B1101" s="17">
        <v>-5.2609000000000004</v>
      </c>
      <c r="C1101" s="22">
        <v>-5.0176999999999996</v>
      </c>
      <c r="D1101" s="17">
        <v>-2.222</v>
      </c>
      <c r="E1101" s="17">
        <v>-6.4588999999999999</v>
      </c>
      <c r="F1101" s="17">
        <v>-7.8048999999999999</v>
      </c>
      <c r="G1101" s="17">
        <v>5.85365</v>
      </c>
    </row>
    <row r="1102" spans="1:7">
      <c r="A1102" s="23">
        <v>549.5</v>
      </c>
      <c r="B1102" s="17">
        <v>-6.0426000000000002</v>
      </c>
      <c r="C1102" s="22">
        <v>-4.8005000000000004</v>
      </c>
      <c r="D1102" s="17">
        <v>-2.1718000000000002</v>
      </c>
      <c r="E1102" s="17">
        <v>-6.3941999999999997</v>
      </c>
      <c r="F1102" s="17">
        <v>-7.8048999999999999</v>
      </c>
      <c r="G1102" s="17">
        <v>5.85365</v>
      </c>
    </row>
    <row r="1103" spans="1:7">
      <c r="A1103" s="23">
        <v>550</v>
      </c>
      <c r="B1103" s="17">
        <v>-5.9962</v>
      </c>
      <c r="C1103" s="22">
        <v>-4.9451999999999998</v>
      </c>
      <c r="D1103" s="17">
        <v>-2.2401</v>
      </c>
      <c r="E1103" s="17">
        <v>-6.4366000000000003</v>
      </c>
      <c r="F1103" s="17">
        <v>-7.8048999999999999</v>
      </c>
      <c r="G1103" s="17">
        <v>5.85365</v>
      </c>
    </row>
    <row r="1104" spans="1:7">
      <c r="A1104" s="23">
        <v>550.5</v>
      </c>
      <c r="B1104" s="17">
        <v>-5.9095000000000004</v>
      </c>
      <c r="C1104" s="22">
        <v>-4.5835999999999997</v>
      </c>
      <c r="D1104" s="17">
        <v>-2.1598999999999999</v>
      </c>
      <c r="E1104" s="17">
        <v>-6.4107000000000003</v>
      </c>
      <c r="F1104" s="17">
        <v>-7.8048999999999999</v>
      </c>
      <c r="G1104" s="17">
        <v>5.85365</v>
      </c>
    </row>
    <row r="1105" spans="1:7">
      <c r="A1105" s="23">
        <v>551</v>
      </c>
      <c r="B1105" s="17">
        <v>-5.1928999999999998</v>
      </c>
      <c r="C1105" s="22">
        <v>-4.6208999999999998</v>
      </c>
      <c r="D1105" s="17">
        <v>-2.1417999999999999</v>
      </c>
      <c r="E1105" s="17">
        <v>-6.3655999999999997</v>
      </c>
      <c r="F1105" s="17">
        <v>-7.8048999999999999</v>
      </c>
      <c r="G1105" s="17">
        <v>5.85365</v>
      </c>
    </row>
    <row r="1106" spans="1:7">
      <c r="A1106" s="23">
        <v>551.5</v>
      </c>
      <c r="B1106" s="17">
        <v>-4.8163999999999998</v>
      </c>
      <c r="C1106" s="22">
        <v>-4.6280999999999999</v>
      </c>
      <c r="D1106" s="17">
        <v>-2.1021999999999998</v>
      </c>
      <c r="E1106" s="17">
        <v>-6.4527999999999999</v>
      </c>
      <c r="F1106" s="17">
        <v>-7.8048999999999999</v>
      </c>
      <c r="G1106" s="17">
        <v>5.85365</v>
      </c>
    </row>
    <row r="1107" spans="1:7">
      <c r="A1107" s="23">
        <v>552</v>
      </c>
      <c r="B1107" s="17">
        <v>-5.4008000000000003</v>
      </c>
      <c r="C1107" s="22">
        <v>-4.7382999999999997</v>
      </c>
      <c r="D1107" s="17">
        <v>-2.1884000000000001</v>
      </c>
      <c r="E1107" s="17">
        <v>-6.3787000000000003</v>
      </c>
      <c r="F1107" s="17">
        <v>-7.8048999999999999</v>
      </c>
      <c r="G1107" s="17">
        <v>5.85365</v>
      </c>
    </row>
    <row r="1108" spans="1:7">
      <c r="A1108" s="23">
        <v>552.5</v>
      </c>
      <c r="B1108" s="17">
        <v>-4.9875999999999996</v>
      </c>
      <c r="C1108" s="22">
        <v>-4.9686000000000003</v>
      </c>
      <c r="D1108" s="17">
        <v>-2.2248000000000001</v>
      </c>
      <c r="E1108" s="17">
        <v>-6.3876999999999997</v>
      </c>
      <c r="F1108" s="17">
        <v>-7.8048999999999999</v>
      </c>
      <c r="G1108" s="17">
        <v>5.85365</v>
      </c>
    </row>
    <row r="1109" spans="1:7">
      <c r="A1109" s="23">
        <v>553</v>
      </c>
      <c r="B1109" s="17">
        <v>-4.8185000000000002</v>
      </c>
      <c r="C1109" s="22">
        <v>-4.6744000000000003</v>
      </c>
      <c r="D1109" s="17">
        <v>-2.3441000000000001</v>
      </c>
      <c r="E1109" s="17">
        <v>-6.4145000000000003</v>
      </c>
      <c r="F1109" s="17">
        <v>-7.8048999999999999</v>
      </c>
      <c r="G1109" s="17">
        <v>5.85365</v>
      </c>
    </row>
    <row r="1110" spans="1:7">
      <c r="A1110" s="23">
        <v>553.5</v>
      </c>
      <c r="B1110" s="17">
        <v>-4.9383999999999997</v>
      </c>
      <c r="C1110" s="22">
        <v>-5.0545999999999998</v>
      </c>
      <c r="D1110" s="17">
        <v>-2.2195999999999998</v>
      </c>
      <c r="E1110" s="17">
        <v>-6.3470000000000004</v>
      </c>
      <c r="F1110" s="17">
        <v>-7.8048999999999999</v>
      </c>
      <c r="G1110" s="17">
        <v>5.85365</v>
      </c>
    </row>
    <row r="1111" spans="1:7">
      <c r="A1111" s="23">
        <v>554</v>
      </c>
      <c r="B1111" s="17">
        <v>-5.2736999999999998</v>
      </c>
      <c r="C1111" s="22">
        <v>-4.6467999999999998</v>
      </c>
      <c r="D1111" s="17">
        <v>-2.0863999999999998</v>
      </c>
      <c r="E1111" s="17">
        <v>-6.3922999999999996</v>
      </c>
      <c r="F1111" s="17">
        <v>-7.8048999999999999</v>
      </c>
      <c r="G1111" s="17">
        <v>5.85365</v>
      </c>
    </row>
    <row r="1112" spans="1:7">
      <c r="A1112" s="23">
        <v>554.5</v>
      </c>
      <c r="B1112" s="17">
        <v>-5.1559999999999997</v>
      </c>
      <c r="C1112" s="22">
        <v>-4.7310999999999996</v>
      </c>
      <c r="D1112" s="17">
        <v>-2.1974</v>
      </c>
      <c r="E1112" s="17">
        <v>-6.4897</v>
      </c>
      <c r="F1112" s="17">
        <v>-7.8048999999999999</v>
      </c>
      <c r="G1112" s="17">
        <v>5.85365</v>
      </c>
    </row>
    <row r="1113" spans="1:7">
      <c r="A1113" s="23">
        <v>555</v>
      </c>
      <c r="B1113" s="17">
        <v>-4.8887999999999998</v>
      </c>
      <c r="C1113" s="22">
        <v>-4.4307999999999996</v>
      </c>
      <c r="D1113" s="17">
        <v>-2.2682000000000002</v>
      </c>
      <c r="E1113" s="17">
        <v>-6.4305000000000003</v>
      </c>
      <c r="F1113" s="17">
        <v>-7.8048999999999999</v>
      </c>
      <c r="G1113" s="17">
        <v>5.85365</v>
      </c>
    </row>
    <row r="1114" spans="1:7">
      <c r="A1114" s="23">
        <v>555.5</v>
      </c>
      <c r="B1114" s="17">
        <v>-4.7023000000000001</v>
      </c>
      <c r="C1114" s="22">
        <v>-4.4804000000000004</v>
      </c>
      <c r="D1114" s="17">
        <v>-2.2471000000000001</v>
      </c>
      <c r="E1114" s="17">
        <v>-6.4401000000000002</v>
      </c>
      <c r="F1114" s="17">
        <v>-7.8048999999999999</v>
      </c>
      <c r="G1114" s="17">
        <v>5.85365</v>
      </c>
    </row>
    <row r="1115" spans="1:7">
      <c r="A1115" s="23">
        <v>556</v>
      </c>
      <c r="B1115" s="17">
        <v>-4.8512000000000004</v>
      </c>
      <c r="C1115" s="22">
        <v>-4.5079000000000002</v>
      </c>
      <c r="D1115" s="17">
        <v>-2.0966</v>
      </c>
      <c r="E1115" s="17">
        <v>-6.4229000000000003</v>
      </c>
      <c r="F1115" s="17">
        <v>-7.3170999999999999</v>
      </c>
      <c r="G1115" s="17">
        <v>5.85365</v>
      </c>
    </row>
    <row r="1116" spans="1:7">
      <c r="A1116" s="23">
        <v>556.5</v>
      </c>
      <c r="B1116" s="17">
        <v>-5.2808000000000002</v>
      </c>
      <c r="C1116" s="22">
        <v>-4.4634</v>
      </c>
      <c r="D1116" s="17">
        <v>-2.1027999999999998</v>
      </c>
      <c r="E1116" s="17">
        <v>-6.3771000000000004</v>
      </c>
      <c r="F1116" s="17">
        <v>-7.3170999999999999</v>
      </c>
      <c r="G1116" s="17">
        <v>5.85365</v>
      </c>
    </row>
    <row r="1117" spans="1:7">
      <c r="A1117" s="23">
        <v>557</v>
      </c>
      <c r="B1117" s="17">
        <v>-5.3368000000000002</v>
      </c>
      <c r="C1117" s="22">
        <v>-4.5320999999999998</v>
      </c>
      <c r="D1117" s="17">
        <v>-2.0910000000000002</v>
      </c>
      <c r="E1117" s="17">
        <v>-6.3795000000000002</v>
      </c>
      <c r="F1117" s="17">
        <v>-7.8048999999999999</v>
      </c>
      <c r="G1117" s="17">
        <v>5.85365</v>
      </c>
    </row>
    <row r="1118" spans="1:7">
      <c r="A1118" s="23">
        <v>557.5</v>
      </c>
      <c r="B1118" s="17">
        <v>-5.1885000000000003</v>
      </c>
      <c r="C1118" s="22">
        <v>-4.0651000000000002</v>
      </c>
      <c r="D1118" s="17">
        <v>-2.1880999999999999</v>
      </c>
      <c r="E1118" s="17">
        <v>-6.4036999999999997</v>
      </c>
      <c r="F1118" s="17">
        <v>-7.8048999999999999</v>
      </c>
      <c r="G1118" s="17">
        <v>5.85365</v>
      </c>
    </row>
    <row r="1119" spans="1:7">
      <c r="A1119" s="23">
        <v>558</v>
      </c>
      <c r="B1119" s="17">
        <v>-5.0571999999999999</v>
      </c>
      <c r="C1119" s="22">
        <v>-4.4991000000000003</v>
      </c>
      <c r="D1119" s="17">
        <v>-2.1934</v>
      </c>
      <c r="E1119" s="17">
        <v>-6.3936000000000002</v>
      </c>
      <c r="F1119" s="17">
        <v>-7.8048999999999999</v>
      </c>
      <c r="G1119" s="17">
        <v>6.3414599999999997</v>
      </c>
    </row>
    <row r="1120" spans="1:7">
      <c r="A1120" s="23">
        <v>558.5</v>
      </c>
      <c r="B1120" s="17">
        <v>-5.0983000000000001</v>
      </c>
      <c r="C1120" s="22">
        <v>-4.782</v>
      </c>
      <c r="D1120" s="17">
        <v>-2.3210999999999999</v>
      </c>
      <c r="E1120" s="17">
        <v>-6.42</v>
      </c>
      <c r="F1120" s="17">
        <v>-7.8048999999999999</v>
      </c>
      <c r="G1120" s="17">
        <v>5.85365</v>
      </c>
    </row>
    <row r="1121" spans="1:7">
      <c r="A1121" s="23">
        <v>559</v>
      </c>
      <c r="B1121" s="17">
        <v>-4.5826000000000002</v>
      </c>
      <c r="C1121" s="22">
        <v>-4.4382000000000001</v>
      </c>
      <c r="D1121" s="17">
        <v>-2.3405999999999998</v>
      </c>
      <c r="E1121" s="17">
        <v>-6.4004000000000003</v>
      </c>
      <c r="F1121" s="17">
        <v>-7.8048999999999999</v>
      </c>
      <c r="G1121" s="17">
        <v>6.3414599999999997</v>
      </c>
    </row>
    <row r="1122" spans="1:7">
      <c r="A1122" s="23">
        <v>559.5</v>
      </c>
      <c r="B1122" s="17">
        <v>-5.5679999999999996</v>
      </c>
      <c r="C1122" s="22">
        <v>-4.6337999999999999</v>
      </c>
      <c r="D1122" s="17">
        <v>-2.4152</v>
      </c>
      <c r="E1122" s="17">
        <v>-6.3676000000000004</v>
      </c>
      <c r="F1122" s="17">
        <v>-7.8048999999999999</v>
      </c>
      <c r="G1122" s="17">
        <v>6.3414599999999997</v>
      </c>
    </row>
    <row r="1123" spans="1:7">
      <c r="A1123" s="23">
        <v>560</v>
      </c>
      <c r="B1123" s="17">
        <v>-5.0275999999999996</v>
      </c>
      <c r="C1123" s="22">
        <v>-4.4530000000000003</v>
      </c>
      <c r="D1123" s="17">
        <v>-2.4077000000000002</v>
      </c>
      <c r="E1123" s="17">
        <v>-6.4335000000000004</v>
      </c>
      <c r="F1123" s="17">
        <v>-7.8048999999999999</v>
      </c>
      <c r="G1123" s="17">
        <v>6.3414599999999997</v>
      </c>
    </row>
    <row r="1124" spans="1:7">
      <c r="A1124" s="23">
        <v>560.5</v>
      </c>
      <c r="B1124" s="17">
        <v>-5.5195999999999996</v>
      </c>
      <c r="C1124" s="22">
        <v>-4.6021999999999998</v>
      </c>
      <c r="D1124" s="17">
        <v>-2.4249999999999998</v>
      </c>
      <c r="E1124" s="17">
        <v>-6.4965999999999999</v>
      </c>
      <c r="F1124" s="17">
        <v>-7.3170999999999999</v>
      </c>
      <c r="G1124" s="17">
        <v>6.3414599999999997</v>
      </c>
    </row>
    <row r="1125" spans="1:7">
      <c r="A1125" s="23">
        <v>561</v>
      </c>
      <c r="B1125" s="17">
        <v>-4.9976000000000003</v>
      </c>
      <c r="C1125" s="22">
        <v>-4.6767000000000003</v>
      </c>
      <c r="D1125" s="17">
        <v>-2.3277999999999999</v>
      </c>
      <c r="E1125" s="17">
        <v>-6.3834</v>
      </c>
      <c r="F1125" s="17">
        <v>-7.8048999999999999</v>
      </c>
      <c r="G1125" s="17">
        <v>6.3414599999999997</v>
      </c>
    </row>
    <row r="1126" spans="1:7">
      <c r="A1126" s="23">
        <v>561.5</v>
      </c>
      <c r="B1126" s="17">
        <v>-5.2356999999999996</v>
      </c>
      <c r="C1126" s="22">
        <v>-4.649</v>
      </c>
      <c r="D1126" s="17">
        <v>-2.3498999999999999</v>
      </c>
      <c r="E1126" s="17">
        <v>-6.4154</v>
      </c>
      <c r="F1126" s="17">
        <v>-7.8048999999999999</v>
      </c>
      <c r="G1126" s="17">
        <v>6.3414599999999997</v>
      </c>
    </row>
    <row r="1127" spans="1:7">
      <c r="A1127" s="23">
        <v>562</v>
      </c>
      <c r="B1127" s="17">
        <v>-5.1726999999999999</v>
      </c>
      <c r="C1127" s="22">
        <v>-4.3005000000000004</v>
      </c>
      <c r="D1127" s="17">
        <v>-2.367</v>
      </c>
      <c r="E1127" s="17">
        <v>-6.4607999999999999</v>
      </c>
      <c r="F1127" s="17">
        <v>-7.8048999999999999</v>
      </c>
      <c r="G1127" s="17">
        <v>6.3414599999999997</v>
      </c>
    </row>
    <row r="1128" spans="1:7">
      <c r="A1128" s="23">
        <v>562.5</v>
      </c>
      <c r="B1128" s="17">
        <v>-4.7333999999999996</v>
      </c>
      <c r="C1128" s="22">
        <v>-4.2229000000000001</v>
      </c>
      <c r="D1128" s="17">
        <v>-2.371</v>
      </c>
      <c r="E1128" s="17">
        <v>-6.5529000000000002</v>
      </c>
      <c r="F1128" s="17">
        <v>-7.8048999999999999</v>
      </c>
      <c r="G1128" s="17">
        <v>6.3414599999999997</v>
      </c>
    </row>
    <row r="1129" spans="1:7">
      <c r="A1129" s="23">
        <v>563</v>
      </c>
      <c r="B1129" s="17">
        <v>-4.3990999999999998</v>
      </c>
      <c r="C1129" s="22">
        <v>-4.1361999999999997</v>
      </c>
      <c r="D1129" s="17">
        <v>-2.3273000000000001</v>
      </c>
      <c r="E1129" s="17">
        <v>-6.5640000000000001</v>
      </c>
      <c r="F1129" s="17">
        <v>-7.8048999999999999</v>
      </c>
      <c r="G1129" s="17">
        <v>6.3414599999999997</v>
      </c>
    </row>
    <row r="1130" spans="1:7">
      <c r="A1130" s="23">
        <v>563.5</v>
      </c>
      <c r="B1130" s="17">
        <v>-4.3606999999999996</v>
      </c>
      <c r="C1130" s="22">
        <v>-3.9535</v>
      </c>
      <c r="D1130" s="17">
        <v>-2.2155</v>
      </c>
      <c r="E1130" s="17">
        <v>-6.5523999999999996</v>
      </c>
      <c r="F1130" s="17">
        <v>-7.8048999999999999</v>
      </c>
      <c r="G1130" s="17">
        <v>6.3414599999999997</v>
      </c>
    </row>
    <row r="1131" spans="1:7">
      <c r="A1131" s="23">
        <v>564</v>
      </c>
      <c r="B1131" s="17">
        <v>-4.4805000000000001</v>
      </c>
      <c r="C1131" s="22">
        <v>-4.4053000000000004</v>
      </c>
      <c r="D1131" s="17">
        <v>-2.2054999999999998</v>
      </c>
      <c r="E1131" s="17">
        <v>-6.5913000000000004</v>
      </c>
      <c r="F1131" s="17">
        <v>-7.8048999999999999</v>
      </c>
      <c r="G1131" s="17">
        <v>6.3414599999999997</v>
      </c>
    </row>
    <row r="1132" spans="1:7">
      <c r="A1132" s="23">
        <v>564.5</v>
      </c>
      <c r="B1132" s="17">
        <v>-4.2592999999999996</v>
      </c>
      <c r="C1132" s="22">
        <v>-4.5698999999999996</v>
      </c>
      <c r="D1132" s="17">
        <v>-2.2869999999999999</v>
      </c>
      <c r="E1132" s="17">
        <v>-6.6123000000000003</v>
      </c>
      <c r="F1132" s="17">
        <v>-7.8048999999999999</v>
      </c>
      <c r="G1132" s="17">
        <v>6.3414599999999997</v>
      </c>
    </row>
    <row r="1133" spans="1:7">
      <c r="A1133" s="23">
        <v>565</v>
      </c>
      <c r="B1133" s="17">
        <v>-4.4954000000000001</v>
      </c>
      <c r="C1133" s="22">
        <v>-4.8023999999999996</v>
      </c>
      <c r="D1133" s="17">
        <v>-2.3435000000000001</v>
      </c>
      <c r="E1133" s="17">
        <v>-6.6493000000000002</v>
      </c>
      <c r="F1133" s="17">
        <v>-7.8048999999999999</v>
      </c>
      <c r="G1133" s="17">
        <v>6.3414599999999997</v>
      </c>
    </row>
    <row r="1134" spans="1:7">
      <c r="A1134" s="23">
        <v>565.5</v>
      </c>
      <c r="B1134" s="17">
        <v>-4.24</v>
      </c>
      <c r="C1134" s="22">
        <v>-4.6298000000000004</v>
      </c>
      <c r="D1134" s="17">
        <v>-2.4129999999999998</v>
      </c>
      <c r="E1134" s="17">
        <v>-6.5688000000000004</v>
      </c>
      <c r="F1134" s="17">
        <v>-7.8048999999999999</v>
      </c>
      <c r="G1134" s="17">
        <v>6.3414599999999997</v>
      </c>
    </row>
    <row r="1135" spans="1:7">
      <c r="A1135" s="23">
        <v>566</v>
      </c>
      <c r="B1135" s="17">
        <v>-4.6036999999999999</v>
      </c>
      <c r="C1135" s="22">
        <v>-4.1814999999999998</v>
      </c>
      <c r="D1135" s="17">
        <v>-2.4767000000000001</v>
      </c>
      <c r="E1135" s="17">
        <v>-6.6688000000000001</v>
      </c>
      <c r="F1135" s="17">
        <v>-7.8048999999999999</v>
      </c>
      <c r="G1135" s="17">
        <v>6.3414599999999997</v>
      </c>
    </row>
    <row r="1136" spans="1:7">
      <c r="A1136" s="23">
        <v>566.5</v>
      </c>
      <c r="B1136" s="17">
        <v>-5.2042000000000002</v>
      </c>
      <c r="C1136" s="22">
        <v>-4.4391999999999996</v>
      </c>
      <c r="D1136" s="17">
        <v>-2.4765999999999999</v>
      </c>
      <c r="E1136" s="17">
        <v>-6.6467999999999998</v>
      </c>
      <c r="F1136" s="17">
        <v>-7.3170999999999999</v>
      </c>
      <c r="G1136" s="17">
        <v>6.3414599999999997</v>
      </c>
    </row>
    <row r="1137" spans="1:7">
      <c r="A1137" s="23">
        <v>567</v>
      </c>
      <c r="B1137" s="17">
        <v>-5.3353999999999999</v>
      </c>
      <c r="C1137" s="22">
        <v>-4.4640000000000004</v>
      </c>
      <c r="D1137" s="17">
        <v>-2.3288000000000002</v>
      </c>
      <c r="E1137" s="17">
        <v>-6.5557999999999996</v>
      </c>
      <c r="F1137" s="17">
        <v>-7.3170999999999999</v>
      </c>
      <c r="G1137" s="17">
        <v>6.3414599999999997</v>
      </c>
    </row>
    <row r="1138" spans="1:7">
      <c r="A1138" s="23">
        <v>567.5</v>
      </c>
      <c r="B1138" s="17">
        <v>-4.9692999999999996</v>
      </c>
      <c r="C1138" s="22">
        <v>-4.1380999999999997</v>
      </c>
      <c r="D1138" s="17">
        <v>-2.3736000000000002</v>
      </c>
      <c r="E1138" s="17">
        <v>-6.6109999999999998</v>
      </c>
      <c r="F1138" s="17">
        <v>-7.3170999999999999</v>
      </c>
      <c r="G1138" s="17">
        <v>6.3414599999999997</v>
      </c>
    </row>
    <row r="1139" spans="1:7">
      <c r="A1139" s="23">
        <v>568</v>
      </c>
      <c r="B1139" s="17">
        <v>-5.3185000000000002</v>
      </c>
      <c r="C1139" s="22">
        <v>-4.1519000000000004</v>
      </c>
      <c r="D1139" s="17">
        <v>-2.4354</v>
      </c>
      <c r="E1139" s="17">
        <v>-6.5141999999999998</v>
      </c>
      <c r="F1139" s="17">
        <v>-7.3170999999999999</v>
      </c>
      <c r="G1139" s="17">
        <v>6.3414599999999997</v>
      </c>
    </row>
    <row r="1140" spans="1:7">
      <c r="A1140" s="23">
        <v>568.5</v>
      </c>
      <c r="B1140" s="17">
        <v>-4.5031999999999996</v>
      </c>
      <c r="C1140" s="22">
        <v>-4.2609000000000004</v>
      </c>
      <c r="D1140" s="17">
        <v>-2.3864999999999998</v>
      </c>
      <c r="E1140" s="17">
        <v>-6.5239000000000003</v>
      </c>
      <c r="F1140" s="17">
        <v>-7.3170999999999999</v>
      </c>
      <c r="G1140" s="17">
        <v>6.3414599999999997</v>
      </c>
    </row>
    <row r="1141" spans="1:7">
      <c r="A1141" s="23">
        <v>569</v>
      </c>
      <c r="B1141" s="17">
        <v>-4.3276000000000003</v>
      </c>
      <c r="C1141" s="22">
        <v>-4.2846000000000002</v>
      </c>
      <c r="D1141" s="17">
        <v>-2.3353999999999999</v>
      </c>
      <c r="E1141" s="17">
        <v>-6.5263</v>
      </c>
      <c r="F1141" s="17">
        <v>-7.3170999999999999</v>
      </c>
      <c r="G1141" s="17">
        <v>6.3414599999999997</v>
      </c>
    </row>
    <row r="1142" spans="1:7">
      <c r="A1142" s="23">
        <v>569.5</v>
      </c>
      <c r="B1142" s="17">
        <v>-3.7153</v>
      </c>
      <c r="C1142" s="22">
        <v>-4.3303000000000003</v>
      </c>
      <c r="D1142" s="17">
        <v>-2.2814000000000001</v>
      </c>
      <c r="E1142" s="17">
        <v>-6.4987000000000004</v>
      </c>
      <c r="F1142" s="17">
        <v>-7.3170999999999999</v>
      </c>
      <c r="G1142" s="17">
        <v>6.3414599999999997</v>
      </c>
    </row>
    <row r="1143" spans="1:7">
      <c r="A1143" s="23">
        <v>570</v>
      </c>
      <c r="B1143" s="17">
        <v>-4.5335000000000001</v>
      </c>
      <c r="C1143" s="22">
        <v>-3.9445000000000001</v>
      </c>
      <c r="D1143" s="17">
        <v>-2.3813</v>
      </c>
      <c r="E1143" s="17">
        <v>-6.5762999999999998</v>
      </c>
      <c r="F1143" s="17">
        <v>-7.3170999999999999</v>
      </c>
      <c r="G1143" s="17">
        <v>6.3414599999999997</v>
      </c>
    </row>
    <row r="1144" spans="1:7">
      <c r="A1144" s="23">
        <v>570.5</v>
      </c>
      <c r="B1144" s="17">
        <v>-4.6996000000000002</v>
      </c>
      <c r="C1144" s="22">
        <v>-4.0523999999999996</v>
      </c>
      <c r="D1144" s="17">
        <v>-2.4887999999999999</v>
      </c>
      <c r="E1144" s="17">
        <v>-6.6332000000000004</v>
      </c>
      <c r="F1144" s="17">
        <v>-7.3170999999999999</v>
      </c>
      <c r="G1144" s="17">
        <v>6.3414599999999997</v>
      </c>
    </row>
    <row r="1145" spans="1:7">
      <c r="A1145" s="23">
        <v>571</v>
      </c>
      <c r="B1145" s="17">
        <v>-4.6143999999999998</v>
      </c>
      <c r="C1145" s="22">
        <v>-4.0768000000000004</v>
      </c>
      <c r="D1145" s="17">
        <v>-2.3294000000000001</v>
      </c>
      <c r="E1145" s="17">
        <v>-6.5717999999999996</v>
      </c>
      <c r="F1145" s="17">
        <v>-7.3170999999999999</v>
      </c>
      <c r="G1145" s="17">
        <v>6.3414599999999997</v>
      </c>
    </row>
    <row r="1146" spans="1:7">
      <c r="A1146" s="23">
        <v>571.5</v>
      </c>
      <c r="B1146" s="17">
        <v>-4.3381999999999996</v>
      </c>
      <c r="C1146" s="22">
        <v>-3.9018999999999999</v>
      </c>
      <c r="D1146" s="17">
        <v>-2.2570000000000001</v>
      </c>
      <c r="E1146" s="17">
        <v>-6.5571999999999999</v>
      </c>
      <c r="F1146" s="17">
        <v>-7.3170999999999999</v>
      </c>
      <c r="G1146" s="17">
        <v>6.3414599999999997</v>
      </c>
    </row>
    <row r="1147" spans="1:7">
      <c r="A1147" s="23">
        <v>572</v>
      </c>
      <c r="B1147" s="17">
        <v>-4.1158999999999999</v>
      </c>
      <c r="C1147" s="22">
        <v>-4.0029000000000003</v>
      </c>
      <c r="D1147" s="17">
        <v>-2.2700999999999998</v>
      </c>
      <c r="E1147" s="17">
        <v>-6.5808</v>
      </c>
      <c r="F1147" s="17">
        <v>-7.3170999999999999</v>
      </c>
      <c r="G1147" s="17">
        <v>6.3414599999999997</v>
      </c>
    </row>
    <row r="1148" spans="1:7">
      <c r="A1148" s="23">
        <v>572.5</v>
      </c>
      <c r="B1148" s="17">
        <v>-4.1166</v>
      </c>
      <c r="C1148" s="22">
        <v>-4.2754000000000003</v>
      </c>
      <c r="D1148" s="17">
        <v>-2.4043000000000001</v>
      </c>
      <c r="E1148" s="17">
        <v>-6.6204000000000001</v>
      </c>
      <c r="F1148" s="17">
        <v>-7.3170999999999999</v>
      </c>
      <c r="G1148" s="17">
        <v>6.3414599999999997</v>
      </c>
    </row>
    <row r="1149" spans="1:7">
      <c r="A1149" s="23">
        <v>573</v>
      </c>
      <c r="B1149" s="17">
        <v>-4.4015000000000004</v>
      </c>
      <c r="C1149" s="22">
        <v>-4.2789000000000001</v>
      </c>
      <c r="D1149" s="17">
        <v>-2.3887999999999998</v>
      </c>
      <c r="E1149" s="17">
        <v>-6.6256000000000004</v>
      </c>
      <c r="F1149" s="17">
        <v>-7.3170999999999999</v>
      </c>
      <c r="G1149" s="17">
        <v>6.3414599999999997</v>
      </c>
    </row>
    <row r="1150" spans="1:7">
      <c r="A1150" s="23">
        <v>573.5</v>
      </c>
      <c r="B1150" s="17">
        <v>-4.1935000000000002</v>
      </c>
      <c r="C1150" s="22">
        <v>-4.0147000000000004</v>
      </c>
      <c r="D1150" s="17">
        <v>-2.4580000000000002</v>
      </c>
      <c r="E1150" s="17">
        <v>-6.5730000000000004</v>
      </c>
      <c r="F1150" s="17">
        <v>-7.3170999999999999</v>
      </c>
      <c r="G1150" s="17">
        <v>6.3414599999999997</v>
      </c>
    </row>
    <row r="1151" spans="1:7">
      <c r="A1151" s="23">
        <v>574</v>
      </c>
      <c r="B1151" s="17">
        <v>-4.1551</v>
      </c>
      <c r="C1151" s="22">
        <v>-3.7250000000000001</v>
      </c>
      <c r="D1151" s="17">
        <v>-2.3660000000000001</v>
      </c>
      <c r="E1151" s="17">
        <v>-6.58</v>
      </c>
      <c r="F1151" s="17">
        <v>-7.3170999999999999</v>
      </c>
      <c r="G1151" s="17">
        <v>6.3414599999999997</v>
      </c>
    </row>
    <row r="1152" spans="1:7">
      <c r="A1152" s="23">
        <v>574.5</v>
      </c>
      <c r="B1152" s="17">
        <v>-4.5076000000000001</v>
      </c>
      <c r="C1152" s="22">
        <v>-3.9855</v>
      </c>
      <c r="D1152" s="17">
        <v>-2.5102000000000002</v>
      </c>
      <c r="E1152" s="17">
        <v>-6.6277999999999997</v>
      </c>
      <c r="F1152" s="17">
        <v>-7.3170999999999999</v>
      </c>
      <c r="G1152" s="17">
        <v>6.3414599999999997</v>
      </c>
    </row>
    <row r="1153" spans="1:7">
      <c r="A1153" s="23">
        <v>575</v>
      </c>
      <c r="B1153" s="17">
        <v>-4.4970999999999997</v>
      </c>
      <c r="C1153" s="22">
        <v>-3.9136000000000002</v>
      </c>
      <c r="D1153" s="17">
        <v>-2.4885000000000002</v>
      </c>
      <c r="E1153" s="17">
        <v>-6.6688999999999998</v>
      </c>
      <c r="F1153" s="17">
        <v>-7.3170999999999999</v>
      </c>
      <c r="G1153" s="17">
        <v>6.3414599999999997</v>
      </c>
    </row>
    <row r="1154" spans="1:7">
      <c r="A1154" s="23">
        <v>575.5</v>
      </c>
      <c r="B1154" s="17">
        <v>-4.5301</v>
      </c>
      <c r="C1154" s="22">
        <v>-4.1356000000000002</v>
      </c>
      <c r="D1154" s="17">
        <v>-2.3696999999999999</v>
      </c>
      <c r="E1154" s="17">
        <v>-6.6742999999999997</v>
      </c>
      <c r="F1154" s="17">
        <v>-7.8048999999999999</v>
      </c>
      <c r="G1154" s="17">
        <v>6.3414599999999997</v>
      </c>
    </row>
    <row r="1155" spans="1:7">
      <c r="A1155" s="23">
        <v>576</v>
      </c>
      <c r="B1155" s="17">
        <v>-4.7693000000000003</v>
      </c>
      <c r="C1155" s="22">
        <v>-3.6876000000000002</v>
      </c>
      <c r="D1155" s="17">
        <v>-2.4527999999999999</v>
      </c>
      <c r="E1155" s="17">
        <v>-6.6847000000000003</v>
      </c>
      <c r="F1155" s="17">
        <v>-7.8048999999999999</v>
      </c>
      <c r="G1155" s="17">
        <v>6.3414599999999997</v>
      </c>
    </row>
    <row r="1156" spans="1:7">
      <c r="A1156" s="23">
        <v>576.5</v>
      </c>
      <c r="B1156" s="17">
        <v>-4.2708000000000004</v>
      </c>
      <c r="C1156" s="22">
        <v>-3.8940000000000001</v>
      </c>
      <c r="D1156" s="17">
        <v>-2.5312999999999999</v>
      </c>
      <c r="E1156" s="17">
        <v>-6.7489999999999997</v>
      </c>
      <c r="F1156" s="17">
        <v>-7.8048999999999999</v>
      </c>
      <c r="G1156" s="17">
        <v>6.3414599999999997</v>
      </c>
    </row>
    <row r="1157" spans="1:7">
      <c r="A1157" s="23">
        <v>577</v>
      </c>
      <c r="B1157" s="17">
        <v>-4.5998999999999999</v>
      </c>
      <c r="C1157" s="22">
        <v>-4.0483000000000002</v>
      </c>
      <c r="D1157" s="17">
        <v>-2.508</v>
      </c>
      <c r="E1157" s="17">
        <v>-6.7308000000000003</v>
      </c>
      <c r="F1157" s="17">
        <v>-7.8048999999999999</v>
      </c>
      <c r="G1157" s="17">
        <v>6.8292700000000002</v>
      </c>
    </row>
    <row r="1158" spans="1:7">
      <c r="A1158" s="23">
        <v>577.5</v>
      </c>
      <c r="B1158" s="17">
        <v>-4.101</v>
      </c>
      <c r="C1158" s="22">
        <v>-4.1414</v>
      </c>
      <c r="D1158" s="17">
        <v>-2.5872000000000002</v>
      </c>
      <c r="E1158" s="17">
        <v>-6.6436999999999999</v>
      </c>
      <c r="F1158" s="17">
        <v>-7.8048999999999999</v>
      </c>
      <c r="G1158" s="17">
        <v>6.3414599999999997</v>
      </c>
    </row>
    <row r="1159" spans="1:7">
      <c r="A1159" s="23">
        <v>578</v>
      </c>
      <c r="B1159" s="17">
        <v>-4.7793000000000001</v>
      </c>
      <c r="C1159" s="22">
        <v>-4.1071999999999997</v>
      </c>
      <c r="D1159" s="17">
        <v>-2.5657999999999999</v>
      </c>
      <c r="E1159" s="17">
        <v>-6.6516999999999999</v>
      </c>
      <c r="F1159" s="17">
        <v>-7.3170999999999999</v>
      </c>
      <c r="G1159" s="17">
        <v>6.8292700000000002</v>
      </c>
    </row>
    <row r="1160" spans="1:7">
      <c r="A1160" s="23">
        <v>578.5</v>
      </c>
      <c r="B1160" s="17">
        <v>-4.6746999999999996</v>
      </c>
      <c r="C1160" s="22">
        <v>-4.2827999999999999</v>
      </c>
      <c r="D1160" s="17">
        <v>-2.5396000000000001</v>
      </c>
      <c r="E1160" s="17">
        <v>-6.6734999999999998</v>
      </c>
      <c r="F1160" s="17">
        <v>-7.3170999999999999</v>
      </c>
      <c r="G1160" s="17">
        <v>6.3414599999999997</v>
      </c>
    </row>
    <row r="1161" spans="1:7">
      <c r="A1161" s="23">
        <v>579</v>
      </c>
      <c r="B1161" s="17">
        <v>-4.6612</v>
      </c>
      <c r="C1161" s="22">
        <v>-3.9510999999999998</v>
      </c>
      <c r="D1161" s="17">
        <v>-2.5030000000000001</v>
      </c>
      <c r="E1161" s="17">
        <v>-6.6605999999999996</v>
      </c>
      <c r="F1161" s="17">
        <v>-7.3170999999999999</v>
      </c>
      <c r="G1161" s="17">
        <v>6.8292700000000002</v>
      </c>
    </row>
    <row r="1162" spans="1:7">
      <c r="A1162" s="23">
        <v>579.5</v>
      </c>
      <c r="B1162" s="17">
        <v>-4.6036999999999999</v>
      </c>
      <c r="C1162" s="22">
        <v>-3.9371</v>
      </c>
      <c r="D1162" s="17">
        <v>-2.6332</v>
      </c>
      <c r="E1162" s="17">
        <v>-6.6935000000000002</v>
      </c>
      <c r="F1162" s="17">
        <v>-7.3170999999999999</v>
      </c>
      <c r="G1162" s="17">
        <v>6.3414599999999997</v>
      </c>
    </row>
    <row r="1163" spans="1:7">
      <c r="A1163" s="23">
        <v>580</v>
      </c>
      <c r="B1163" s="17">
        <v>-4.8628</v>
      </c>
      <c r="C1163" s="22">
        <v>-3.7557</v>
      </c>
      <c r="D1163" s="17">
        <v>-2.5857000000000001</v>
      </c>
      <c r="E1163" s="17">
        <v>-6.6843000000000004</v>
      </c>
      <c r="F1163" s="17">
        <v>-7.3170999999999999</v>
      </c>
      <c r="G1163" s="17">
        <v>6.3414599999999997</v>
      </c>
    </row>
    <row r="1164" spans="1:7">
      <c r="A1164" s="23">
        <v>580.5</v>
      </c>
      <c r="B1164" s="17">
        <v>-4.6077000000000004</v>
      </c>
      <c r="C1164" s="22">
        <v>-3.7311000000000001</v>
      </c>
      <c r="D1164" s="17">
        <v>-2.5510999999999999</v>
      </c>
      <c r="E1164" s="17">
        <v>-6.6811999999999996</v>
      </c>
      <c r="F1164" s="17">
        <v>-7.3170999999999999</v>
      </c>
      <c r="G1164" s="17">
        <v>6.8292700000000002</v>
      </c>
    </row>
    <row r="1165" spans="1:7">
      <c r="A1165" s="23">
        <v>581</v>
      </c>
      <c r="B1165" s="17">
        <v>-4.4565999999999999</v>
      </c>
      <c r="C1165" s="22">
        <v>-3.7301000000000002</v>
      </c>
      <c r="D1165" s="17">
        <v>-2.5689000000000002</v>
      </c>
      <c r="E1165" s="17">
        <v>-6.6862000000000004</v>
      </c>
      <c r="F1165" s="17">
        <v>-7.3170999999999999</v>
      </c>
      <c r="G1165" s="17">
        <v>6.8292700000000002</v>
      </c>
    </row>
    <row r="1166" spans="1:7">
      <c r="A1166" s="23">
        <v>581.5</v>
      </c>
      <c r="B1166" s="17">
        <v>-4.0442999999999998</v>
      </c>
      <c r="C1166" s="22">
        <v>-3.7824</v>
      </c>
      <c r="D1166" s="17">
        <v>-2.5240999999999998</v>
      </c>
      <c r="E1166" s="17">
        <v>-6.6955</v>
      </c>
      <c r="F1166" s="17">
        <v>-7.3170999999999999</v>
      </c>
      <c r="G1166" s="17">
        <v>6.8292700000000002</v>
      </c>
    </row>
    <row r="1167" spans="1:7">
      <c r="A1167" s="23">
        <v>582</v>
      </c>
      <c r="B1167" s="17">
        <v>-4.6746999999999996</v>
      </c>
      <c r="C1167" s="22">
        <v>-3.7911999999999999</v>
      </c>
      <c r="D1167" s="17">
        <v>-2.5844</v>
      </c>
      <c r="E1167" s="17">
        <v>-6.7050000000000001</v>
      </c>
      <c r="F1167" s="17">
        <v>-7.3170999999999999</v>
      </c>
      <c r="G1167" s="17">
        <v>6.8292700000000002</v>
      </c>
    </row>
    <row r="1168" spans="1:7">
      <c r="A1168" s="23">
        <v>582.5</v>
      </c>
      <c r="B1168" s="17">
        <v>-4.2035999999999998</v>
      </c>
      <c r="C1168" s="22">
        <v>-3.6091000000000002</v>
      </c>
      <c r="D1168" s="17">
        <v>-2.5718999999999999</v>
      </c>
      <c r="E1168" s="17">
        <v>-6.6695000000000002</v>
      </c>
      <c r="F1168" s="17">
        <v>-7.3170999999999999</v>
      </c>
      <c r="G1168" s="17">
        <v>6.8292700000000002</v>
      </c>
    </row>
    <row r="1169" spans="1:7">
      <c r="A1169" s="23">
        <v>583</v>
      </c>
      <c r="B1169" s="17">
        <v>-4.4191000000000003</v>
      </c>
      <c r="C1169" s="22">
        <v>-3.7467000000000001</v>
      </c>
      <c r="D1169" s="17">
        <v>-2.5750000000000002</v>
      </c>
      <c r="E1169" s="17">
        <v>-6.6947000000000001</v>
      </c>
      <c r="F1169" s="17">
        <v>-7.3170999999999999</v>
      </c>
      <c r="G1169" s="17">
        <v>6.8292700000000002</v>
      </c>
    </row>
    <row r="1170" spans="1:7">
      <c r="A1170" s="23">
        <v>583.5</v>
      </c>
      <c r="B1170" s="17">
        <v>-4.6093999999999999</v>
      </c>
      <c r="C1170" s="22">
        <v>-3.85</v>
      </c>
      <c r="D1170" s="17">
        <v>-2.5188000000000001</v>
      </c>
      <c r="E1170" s="17">
        <v>-6.8239000000000001</v>
      </c>
      <c r="F1170" s="17">
        <v>-7.3170999999999999</v>
      </c>
      <c r="G1170" s="17">
        <v>6.8292700000000002</v>
      </c>
    </row>
    <row r="1171" spans="1:7">
      <c r="A1171" s="23">
        <v>584</v>
      </c>
      <c r="B1171" s="17">
        <v>-4.3364000000000003</v>
      </c>
      <c r="C1171" s="22">
        <v>-3.9312999999999998</v>
      </c>
      <c r="D1171" s="17">
        <v>-2.6284000000000001</v>
      </c>
      <c r="E1171" s="17">
        <v>-6.8022999999999998</v>
      </c>
      <c r="F1171" s="17">
        <v>-7.3170999999999999</v>
      </c>
      <c r="G1171" s="17">
        <v>6.8292700000000002</v>
      </c>
    </row>
    <row r="1172" spans="1:7">
      <c r="A1172" s="23">
        <v>584.5</v>
      </c>
      <c r="B1172" s="17">
        <v>-4.2107000000000001</v>
      </c>
      <c r="C1172" s="22">
        <v>-4.3254999999999999</v>
      </c>
      <c r="D1172" s="17">
        <v>-2.5779000000000001</v>
      </c>
      <c r="E1172" s="17">
        <v>-6.8164999999999996</v>
      </c>
      <c r="F1172" s="17">
        <v>-7.3170999999999999</v>
      </c>
      <c r="G1172" s="17">
        <v>6.8292700000000002</v>
      </c>
    </row>
    <row r="1173" spans="1:7">
      <c r="A1173" s="23">
        <v>585</v>
      </c>
      <c r="B1173" s="17">
        <v>-4.2249999999999996</v>
      </c>
      <c r="C1173" s="22">
        <v>-4.0842000000000001</v>
      </c>
      <c r="D1173" s="17">
        <v>-2.5794000000000001</v>
      </c>
      <c r="E1173" s="17">
        <v>-6.7765000000000004</v>
      </c>
      <c r="F1173" s="17">
        <v>-7.3170999999999999</v>
      </c>
      <c r="G1173" s="17">
        <v>6.8292700000000002</v>
      </c>
    </row>
    <row r="1174" spans="1:7">
      <c r="A1174" s="23">
        <v>585.5</v>
      </c>
      <c r="B1174" s="17">
        <v>-4.2911000000000001</v>
      </c>
      <c r="C1174" s="22">
        <v>-3.8895</v>
      </c>
      <c r="D1174" s="17">
        <v>-2.6970000000000001</v>
      </c>
      <c r="E1174" s="17">
        <v>-6.7533000000000003</v>
      </c>
      <c r="F1174" s="17">
        <v>-7.3170999999999999</v>
      </c>
      <c r="G1174" s="17">
        <v>6.8292700000000002</v>
      </c>
    </row>
    <row r="1175" spans="1:7">
      <c r="A1175" s="23">
        <v>586</v>
      </c>
      <c r="B1175" s="17">
        <v>-4.1538000000000004</v>
      </c>
      <c r="C1175" s="22">
        <v>-4.0903</v>
      </c>
      <c r="D1175" s="17">
        <v>-2.6617000000000002</v>
      </c>
      <c r="E1175" s="17">
        <v>-6.7725</v>
      </c>
      <c r="F1175" s="17">
        <v>-7.3170999999999999</v>
      </c>
      <c r="G1175" s="17">
        <v>6.8292700000000002</v>
      </c>
    </row>
    <row r="1176" spans="1:7">
      <c r="A1176" s="23">
        <v>586.5</v>
      </c>
      <c r="B1176" s="17">
        <v>-4.4721000000000002</v>
      </c>
      <c r="C1176" s="22">
        <v>-3.5724</v>
      </c>
      <c r="D1176" s="17">
        <v>-2.6812999999999998</v>
      </c>
      <c r="E1176" s="17">
        <v>-6.8304</v>
      </c>
      <c r="F1176" s="17">
        <v>-7.3170999999999999</v>
      </c>
      <c r="G1176" s="17">
        <v>6.8292700000000002</v>
      </c>
    </row>
    <row r="1177" spans="1:7">
      <c r="A1177" s="23">
        <v>587</v>
      </c>
      <c r="B1177" s="17">
        <v>-4.3202999999999996</v>
      </c>
      <c r="C1177" s="22">
        <v>-3.6377000000000002</v>
      </c>
      <c r="D1177" s="17">
        <v>-2.5840000000000001</v>
      </c>
      <c r="E1177" s="17">
        <v>-6.8063000000000002</v>
      </c>
      <c r="F1177" s="17">
        <v>-7.3170999999999999</v>
      </c>
      <c r="G1177" s="17">
        <v>6.8292700000000002</v>
      </c>
    </row>
    <row r="1178" spans="1:7">
      <c r="A1178" s="23">
        <v>587.5</v>
      </c>
      <c r="B1178" s="17">
        <v>-3.7856999999999998</v>
      </c>
      <c r="C1178" s="22">
        <v>-3.6027999999999998</v>
      </c>
      <c r="D1178" s="17">
        <v>-2.6581999999999999</v>
      </c>
      <c r="E1178" s="17">
        <v>-6.8048999999999999</v>
      </c>
      <c r="F1178" s="17">
        <v>-7.3170999999999999</v>
      </c>
      <c r="G1178" s="17">
        <v>6.8292700000000002</v>
      </c>
    </row>
    <row r="1179" spans="1:7">
      <c r="A1179" s="23">
        <v>588</v>
      </c>
      <c r="B1179" s="17">
        <v>-4.3375000000000004</v>
      </c>
      <c r="C1179" s="22">
        <v>-3.6135999999999999</v>
      </c>
      <c r="D1179" s="17">
        <v>-2.6987000000000001</v>
      </c>
      <c r="E1179" s="17">
        <v>-6.8235000000000001</v>
      </c>
      <c r="F1179" s="17">
        <v>-7.3170999999999999</v>
      </c>
      <c r="G1179" s="17">
        <v>6.8292700000000002</v>
      </c>
    </row>
    <row r="1180" spans="1:7">
      <c r="A1180" s="23">
        <v>588.5</v>
      </c>
      <c r="B1180" s="17">
        <v>-3.9575</v>
      </c>
      <c r="C1180" s="22">
        <v>-3.1558000000000002</v>
      </c>
      <c r="D1180" s="17">
        <v>-2.7622</v>
      </c>
      <c r="E1180" s="17">
        <v>-6.8691000000000004</v>
      </c>
      <c r="F1180" s="17">
        <v>-7.3170999999999999</v>
      </c>
      <c r="G1180" s="17">
        <v>6.8292700000000002</v>
      </c>
    </row>
    <row r="1181" spans="1:7">
      <c r="A1181" s="23">
        <v>589</v>
      </c>
      <c r="B1181" s="17">
        <v>-4.4570999999999996</v>
      </c>
      <c r="C1181" s="22">
        <v>-3.0243000000000002</v>
      </c>
      <c r="D1181" s="17">
        <v>-2.7948</v>
      </c>
      <c r="E1181" s="17">
        <v>-6.8479000000000001</v>
      </c>
      <c r="F1181" s="17">
        <v>-7.3170999999999999</v>
      </c>
      <c r="G1181" s="17">
        <v>6.8292700000000002</v>
      </c>
    </row>
    <row r="1182" spans="1:7">
      <c r="A1182" s="23">
        <v>589.5</v>
      </c>
      <c r="B1182" s="17">
        <v>-4.2485999999999997</v>
      </c>
      <c r="C1182" s="22">
        <v>-2.9731999999999998</v>
      </c>
      <c r="D1182" s="17">
        <v>-2.7161</v>
      </c>
      <c r="E1182" s="17">
        <v>-6.8327</v>
      </c>
      <c r="F1182" s="17">
        <v>-7.3170999999999999</v>
      </c>
      <c r="G1182" s="17">
        <v>6.8292700000000002</v>
      </c>
    </row>
    <row r="1183" spans="1:7">
      <c r="A1183" s="23">
        <v>590</v>
      </c>
      <c r="B1183" s="17">
        <v>-4.0446999999999997</v>
      </c>
      <c r="C1183" s="22">
        <v>-3.1749999999999998</v>
      </c>
      <c r="D1183" s="17">
        <v>-2.7233999999999998</v>
      </c>
      <c r="E1183" s="17">
        <v>-6.8593000000000002</v>
      </c>
      <c r="F1183" s="17">
        <v>-7.3170999999999999</v>
      </c>
      <c r="G1183" s="17">
        <v>6.8292700000000002</v>
      </c>
    </row>
    <row r="1184" spans="1:7">
      <c r="A1184" s="23">
        <v>590.5</v>
      </c>
      <c r="B1184" s="17">
        <v>-3.5832999999999999</v>
      </c>
      <c r="C1184" s="22">
        <v>-3.3618999999999999</v>
      </c>
      <c r="D1184" s="17">
        <v>-2.6896</v>
      </c>
      <c r="E1184" s="17">
        <v>-6.8193000000000001</v>
      </c>
      <c r="F1184" s="17">
        <v>-7.3170999999999999</v>
      </c>
      <c r="G1184" s="17">
        <v>6.8292700000000002</v>
      </c>
    </row>
    <row r="1185" spans="1:7">
      <c r="A1185" s="23">
        <v>591</v>
      </c>
      <c r="B1185" s="17">
        <v>-3.8847</v>
      </c>
      <c r="C1185" s="22">
        <v>-3.8020999999999998</v>
      </c>
      <c r="D1185" s="17">
        <v>-2.7759999999999998</v>
      </c>
      <c r="E1185" s="17">
        <v>-6.9185999999999996</v>
      </c>
      <c r="F1185" s="17">
        <v>-7.3170999999999999</v>
      </c>
      <c r="G1185" s="17">
        <v>6.8292700000000002</v>
      </c>
    </row>
    <row r="1186" spans="1:7">
      <c r="A1186" s="23">
        <v>591.5</v>
      </c>
      <c r="B1186" s="17">
        <v>-4.2380000000000004</v>
      </c>
      <c r="C1186" s="22">
        <v>-3.4853999999999998</v>
      </c>
      <c r="D1186" s="17">
        <v>-2.7246999999999999</v>
      </c>
      <c r="E1186" s="17">
        <v>-6.7606000000000002</v>
      </c>
      <c r="F1186" s="17">
        <v>-7.3170999999999999</v>
      </c>
      <c r="G1186" s="17">
        <v>6.8292700000000002</v>
      </c>
    </row>
    <row r="1187" spans="1:7">
      <c r="A1187" s="23">
        <v>592</v>
      </c>
      <c r="B1187" s="17">
        <v>-4.4481999999999999</v>
      </c>
      <c r="C1187" s="22">
        <v>-3.5499000000000001</v>
      </c>
      <c r="D1187" s="17">
        <v>-2.7749999999999999</v>
      </c>
      <c r="E1187" s="17">
        <v>-6.7645999999999997</v>
      </c>
      <c r="F1187" s="17">
        <v>-7.3170999999999999</v>
      </c>
      <c r="G1187" s="17">
        <v>6.8292700000000002</v>
      </c>
    </row>
    <row r="1188" spans="1:7">
      <c r="A1188" s="23">
        <v>592.5</v>
      </c>
      <c r="B1188" s="17">
        <v>-4.2302999999999997</v>
      </c>
      <c r="C1188" s="22">
        <v>-3.6724000000000001</v>
      </c>
      <c r="D1188" s="17">
        <v>-2.6539000000000001</v>
      </c>
      <c r="E1188" s="17">
        <v>-6.8273000000000001</v>
      </c>
      <c r="F1188" s="17">
        <v>-7.3170999999999999</v>
      </c>
      <c r="G1188" s="17">
        <v>6.8292700000000002</v>
      </c>
    </row>
    <row r="1189" spans="1:7">
      <c r="A1189" s="23">
        <v>593</v>
      </c>
      <c r="B1189" s="17">
        <v>-4.0953999999999997</v>
      </c>
      <c r="C1189" s="22">
        <v>-3.0495999999999999</v>
      </c>
      <c r="D1189" s="17">
        <v>-2.5825999999999998</v>
      </c>
      <c r="E1189" s="17">
        <v>-6.8258000000000001</v>
      </c>
      <c r="F1189" s="17">
        <v>-7.3170999999999999</v>
      </c>
      <c r="G1189" s="17">
        <v>6.8292700000000002</v>
      </c>
    </row>
    <row r="1190" spans="1:7">
      <c r="A1190" s="23">
        <v>593.5</v>
      </c>
      <c r="B1190" s="17">
        <v>-4.2507999999999999</v>
      </c>
      <c r="C1190" s="22">
        <v>-3.0525000000000002</v>
      </c>
      <c r="D1190" s="17">
        <v>-2.6309</v>
      </c>
      <c r="E1190" s="17">
        <v>-6.8682999999999996</v>
      </c>
      <c r="F1190" s="17">
        <v>-7.3170999999999999</v>
      </c>
      <c r="G1190" s="17">
        <v>6.8292700000000002</v>
      </c>
    </row>
    <row r="1191" spans="1:7">
      <c r="A1191" s="23">
        <v>594</v>
      </c>
      <c r="B1191" s="17">
        <v>-5.2302999999999997</v>
      </c>
      <c r="C1191" s="22">
        <v>-2.9716999999999998</v>
      </c>
      <c r="D1191" s="17">
        <v>-2.6924999999999999</v>
      </c>
      <c r="E1191" s="17">
        <v>-6.9015000000000004</v>
      </c>
      <c r="F1191" s="17">
        <v>-7.3170999999999999</v>
      </c>
      <c r="G1191" s="17">
        <v>6.8292700000000002</v>
      </c>
    </row>
    <row r="1192" spans="1:7">
      <c r="A1192" s="23">
        <v>594.5</v>
      </c>
      <c r="B1192" s="17">
        <v>-4.8395000000000001</v>
      </c>
      <c r="C1192" s="22">
        <v>-3.1680999999999999</v>
      </c>
      <c r="D1192" s="17">
        <v>-2.7307000000000001</v>
      </c>
      <c r="E1192" s="17">
        <v>-6.8761000000000001</v>
      </c>
      <c r="F1192" s="17">
        <v>-7.3170999999999999</v>
      </c>
      <c r="G1192" s="17">
        <v>7.3170700000000002</v>
      </c>
    </row>
    <row r="1193" spans="1:7">
      <c r="A1193" s="23">
        <v>595</v>
      </c>
      <c r="B1193" s="17">
        <v>-4.6180000000000003</v>
      </c>
      <c r="C1193" s="22">
        <v>-3.3904999999999998</v>
      </c>
      <c r="D1193" s="17">
        <v>-2.7046000000000001</v>
      </c>
      <c r="E1193" s="17">
        <v>-6.9244000000000003</v>
      </c>
      <c r="F1193" s="17">
        <v>-7.3170999999999999</v>
      </c>
      <c r="G1193" s="17">
        <v>6.8292700000000002</v>
      </c>
    </row>
    <row r="1194" spans="1:7">
      <c r="A1194" s="23">
        <v>595.5</v>
      </c>
      <c r="B1194" s="17">
        <v>-4.1515000000000004</v>
      </c>
      <c r="C1194" s="22">
        <v>-3.4089999999999998</v>
      </c>
      <c r="D1194" s="17">
        <v>-2.7324999999999999</v>
      </c>
      <c r="E1194" s="17">
        <v>-6.8122999999999996</v>
      </c>
      <c r="F1194" s="17">
        <v>-7.3170999999999999</v>
      </c>
      <c r="G1194" s="17">
        <v>6.8292700000000002</v>
      </c>
    </row>
    <row r="1195" spans="1:7">
      <c r="A1195" s="23">
        <v>596</v>
      </c>
      <c r="B1195" s="17">
        <v>-4.9021999999999997</v>
      </c>
      <c r="C1195" s="22">
        <v>-3.8014000000000001</v>
      </c>
      <c r="D1195" s="17">
        <v>-2.7589000000000001</v>
      </c>
      <c r="E1195" s="17">
        <v>-6.8616999999999999</v>
      </c>
      <c r="F1195" s="17">
        <v>-7.3170999999999999</v>
      </c>
      <c r="G1195" s="17">
        <v>6.8292700000000002</v>
      </c>
    </row>
    <row r="1196" spans="1:7">
      <c r="A1196" s="23">
        <v>596.5</v>
      </c>
      <c r="B1196" s="17">
        <v>-4.8150000000000004</v>
      </c>
      <c r="C1196" s="22">
        <v>-3.4552</v>
      </c>
      <c r="D1196" s="17">
        <v>-2.7427999999999999</v>
      </c>
      <c r="E1196" s="17">
        <v>-6.8360000000000003</v>
      </c>
      <c r="F1196" s="17">
        <v>-7.3170999999999999</v>
      </c>
      <c r="G1196" s="17">
        <v>6.8292700000000002</v>
      </c>
    </row>
    <row r="1197" spans="1:7">
      <c r="A1197" s="23">
        <v>597</v>
      </c>
      <c r="B1197" s="17">
        <v>-4.1863000000000001</v>
      </c>
      <c r="C1197" s="22">
        <v>-3.6543999999999999</v>
      </c>
      <c r="D1197" s="17">
        <v>-2.7069999999999999</v>
      </c>
      <c r="E1197" s="17">
        <v>-6.8841000000000001</v>
      </c>
      <c r="F1197" s="17">
        <v>-7.3170999999999999</v>
      </c>
      <c r="G1197" s="17">
        <v>6.8292700000000002</v>
      </c>
    </row>
    <row r="1198" spans="1:7">
      <c r="A1198" s="23">
        <v>597.5</v>
      </c>
      <c r="B1198" s="17">
        <v>-3.8260999999999998</v>
      </c>
      <c r="C1198" s="22">
        <v>-3.6684000000000001</v>
      </c>
      <c r="D1198" s="17">
        <v>-2.7437</v>
      </c>
      <c r="E1198" s="17">
        <v>-6.9596999999999998</v>
      </c>
      <c r="F1198" s="17">
        <v>-7.3170999999999999</v>
      </c>
      <c r="G1198" s="17">
        <v>7.3170700000000002</v>
      </c>
    </row>
    <row r="1199" spans="1:7">
      <c r="A1199" s="23">
        <v>598</v>
      </c>
      <c r="B1199" s="17">
        <v>-4.1407999999999996</v>
      </c>
      <c r="C1199" s="22">
        <v>-3.6240999999999999</v>
      </c>
      <c r="D1199" s="17">
        <v>-2.7860999999999998</v>
      </c>
      <c r="E1199" s="17">
        <v>-6.9911000000000003</v>
      </c>
      <c r="F1199" s="17">
        <v>-7.3170999999999999</v>
      </c>
      <c r="G1199" s="17">
        <v>7.3170700000000002</v>
      </c>
    </row>
    <row r="1200" spans="1:7">
      <c r="A1200" s="23">
        <v>598.5</v>
      </c>
      <c r="B1200" s="17">
        <v>-3.9258000000000002</v>
      </c>
      <c r="C1200" s="22">
        <v>-3.5769000000000002</v>
      </c>
      <c r="D1200" s="17">
        <v>-2.8647999999999998</v>
      </c>
      <c r="E1200" s="17">
        <v>-7.0152999999999999</v>
      </c>
      <c r="F1200" s="17">
        <v>-7.3170999999999999</v>
      </c>
      <c r="G1200" s="17">
        <v>6.8292700000000002</v>
      </c>
    </row>
    <row r="1201" spans="1:7">
      <c r="A1201" s="23">
        <v>599</v>
      </c>
      <c r="B1201" s="17">
        <v>-4.9107000000000003</v>
      </c>
      <c r="C1201" s="22">
        <v>-3.4485999999999999</v>
      </c>
      <c r="D1201" s="17">
        <v>-2.9066000000000001</v>
      </c>
      <c r="E1201" s="17">
        <v>-6.9385000000000003</v>
      </c>
      <c r="F1201" s="17">
        <v>-7.3170999999999999</v>
      </c>
      <c r="G1201" s="17">
        <v>7.3170700000000002</v>
      </c>
    </row>
    <row r="1202" spans="1:7">
      <c r="A1202" s="23">
        <v>599.5</v>
      </c>
      <c r="B1202" s="17">
        <v>-4.9513999999999996</v>
      </c>
      <c r="C1202" s="22">
        <v>-3.4441999999999999</v>
      </c>
      <c r="D1202" s="17">
        <v>-2.8927</v>
      </c>
      <c r="E1202" s="17">
        <v>-7.0204000000000004</v>
      </c>
      <c r="F1202" s="17">
        <v>-7.3170999999999999</v>
      </c>
      <c r="G1202" s="17">
        <v>6.8292700000000002</v>
      </c>
    </row>
    <row r="1203" spans="1:7">
      <c r="A1203" s="23">
        <v>600</v>
      </c>
      <c r="B1203" s="17">
        <v>-4.9162999999999997</v>
      </c>
      <c r="C1203" s="22">
        <v>-3.2157</v>
      </c>
      <c r="D1203" s="17">
        <v>-2.8855</v>
      </c>
      <c r="E1203" s="17">
        <v>-7.0026999999999999</v>
      </c>
      <c r="F1203" s="17">
        <v>-7.3170999999999999</v>
      </c>
      <c r="G1203" s="17">
        <v>7.3170700000000002</v>
      </c>
    </row>
    <row r="1204" spans="1:7">
      <c r="A1204" s="23">
        <v>600.5</v>
      </c>
      <c r="B1204" s="17">
        <v>-4.6875999999999998</v>
      </c>
      <c r="C1204" s="22">
        <v>-3.5057999999999998</v>
      </c>
      <c r="D1204" s="17">
        <v>-2.8651</v>
      </c>
      <c r="E1204" s="17">
        <v>-6.9913999999999996</v>
      </c>
      <c r="F1204" s="17">
        <v>-7.3170999999999999</v>
      </c>
      <c r="G1204" s="17">
        <v>7.3170700000000002</v>
      </c>
    </row>
    <row r="1205" spans="1:7">
      <c r="A1205" s="23">
        <v>601</v>
      </c>
      <c r="B1205" s="17">
        <v>-4.8933</v>
      </c>
      <c r="C1205" s="22">
        <v>-3.1880000000000002</v>
      </c>
      <c r="D1205" s="17">
        <v>-2.8616000000000001</v>
      </c>
      <c r="E1205" s="17">
        <v>-6.9531999999999998</v>
      </c>
      <c r="F1205" s="17">
        <v>-7.3170999999999999</v>
      </c>
      <c r="G1205" s="17">
        <v>7.3170700000000002</v>
      </c>
    </row>
    <row r="1206" spans="1:7">
      <c r="A1206" s="23">
        <v>601.5</v>
      </c>
      <c r="B1206" s="17">
        <v>-4.5236000000000001</v>
      </c>
      <c r="C1206" s="22">
        <v>-3.2075</v>
      </c>
      <c r="D1206" s="17">
        <v>-2.8393000000000002</v>
      </c>
      <c r="E1206" s="17">
        <v>-6.9446000000000003</v>
      </c>
      <c r="F1206" s="17">
        <v>-7.3170999999999999</v>
      </c>
      <c r="G1206" s="17">
        <v>7.3170700000000002</v>
      </c>
    </row>
    <row r="1207" spans="1:7">
      <c r="A1207" s="23">
        <v>602</v>
      </c>
      <c r="B1207" s="17">
        <v>-4.4447000000000001</v>
      </c>
      <c r="C1207" s="22">
        <v>-3.1600999999999999</v>
      </c>
      <c r="D1207" s="17">
        <v>-2.8753000000000002</v>
      </c>
      <c r="E1207" s="17">
        <v>-6.9999000000000002</v>
      </c>
      <c r="F1207" s="17">
        <v>-7.3170999999999999</v>
      </c>
      <c r="G1207" s="17">
        <v>7.3170700000000002</v>
      </c>
    </row>
    <row r="1208" spans="1:7">
      <c r="A1208" s="23">
        <v>602.5</v>
      </c>
      <c r="B1208" s="17">
        <v>-4.1710000000000003</v>
      </c>
      <c r="C1208" s="22">
        <v>-2.8851</v>
      </c>
      <c r="D1208" s="17">
        <v>-3.0613000000000001</v>
      </c>
      <c r="E1208" s="17">
        <v>-6.9877000000000002</v>
      </c>
      <c r="F1208" s="17">
        <v>-7.3170999999999999</v>
      </c>
      <c r="G1208" s="17">
        <v>7.3170700000000002</v>
      </c>
    </row>
    <row r="1209" spans="1:7">
      <c r="A1209" s="23">
        <v>603</v>
      </c>
      <c r="B1209" s="17">
        <v>-4.4008000000000003</v>
      </c>
      <c r="C1209" s="22">
        <v>-2.5053000000000001</v>
      </c>
      <c r="D1209" s="17">
        <v>-3.069</v>
      </c>
      <c r="E1209" s="17">
        <v>-7.0587999999999997</v>
      </c>
      <c r="F1209" s="17">
        <v>-7.3170999999999999</v>
      </c>
      <c r="G1209" s="17">
        <v>7.3170700000000002</v>
      </c>
    </row>
    <row r="1210" spans="1:7">
      <c r="A1210" s="23">
        <v>603.5</v>
      </c>
      <c r="B1210" s="17">
        <v>-3.8129</v>
      </c>
      <c r="C1210" s="22">
        <v>-2.9125999999999999</v>
      </c>
      <c r="D1210" s="17">
        <v>-3.0038999999999998</v>
      </c>
      <c r="E1210" s="17">
        <v>-7.0644</v>
      </c>
      <c r="F1210" s="17">
        <v>-7.3170999999999999</v>
      </c>
      <c r="G1210" s="17">
        <v>7.3170700000000002</v>
      </c>
    </row>
    <row r="1211" spans="1:7">
      <c r="A1211" s="23">
        <v>604</v>
      </c>
      <c r="B1211" s="17">
        <v>-3.3814000000000002</v>
      </c>
      <c r="C1211" s="22">
        <v>-3.0497999999999998</v>
      </c>
      <c r="D1211" s="17">
        <v>-3.0354999999999999</v>
      </c>
      <c r="E1211" s="17">
        <v>-7.0469999999999997</v>
      </c>
      <c r="F1211" s="17">
        <v>-7.3170999999999999</v>
      </c>
      <c r="G1211" s="17">
        <v>7.3170700000000002</v>
      </c>
    </row>
    <row r="1212" spans="1:7">
      <c r="A1212" s="23">
        <v>604.5</v>
      </c>
      <c r="B1212" s="17">
        <v>-4.032</v>
      </c>
      <c r="C1212" s="22">
        <v>-3.161</v>
      </c>
      <c r="D1212" s="17">
        <v>-2.9458000000000002</v>
      </c>
      <c r="E1212" s="17">
        <v>-7.0027999999999997</v>
      </c>
      <c r="F1212" s="17">
        <v>-7.3170999999999999</v>
      </c>
      <c r="G1212" s="17">
        <v>7.3170700000000002</v>
      </c>
    </row>
    <row r="1213" spans="1:7">
      <c r="A1213" s="23">
        <v>605</v>
      </c>
      <c r="B1213" s="17">
        <v>-4.0744999999999996</v>
      </c>
      <c r="C1213" s="22">
        <v>-3.4325000000000001</v>
      </c>
      <c r="D1213" s="17">
        <v>-3.0388999999999999</v>
      </c>
      <c r="E1213" s="17">
        <v>-7.0271999999999997</v>
      </c>
      <c r="F1213" s="17">
        <v>-7.3170999999999999</v>
      </c>
      <c r="G1213" s="17">
        <v>7.3170700000000002</v>
      </c>
    </row>
    <row r="1214" spans="1:7">
      <c r="A1214" s="23">
        <v>605.5</v>
      </c>
      <c r="B1214" s="17">
        <v>-3.4277000000000002</v>
      </c>
      <c r="C1214" s="22">
        <v>-3.6520000000000001</v>
      </c>
      <c r="D1214" s="17">
        <v>-3.0249999999999999</v>
      </c>
      <c r="E1214" s="17">
        <v>-7.0079000000000002</v>
      </c>
      <c r="F1214" s="17">
        <v>-7.3170999999999999</v>
      </c>
      <c r="G1214" s="17">
        <v>7.3170700000000002</v>
      </c>
    </row>
    <row r="1215" spans="1:7">
      <c r="A1215" s="23">
        <v>606</v>
      </c>
      <c r="B1215" s="17">
        <v>-3.6815000000000002</v>
      </c>
      <c r="C1215" s="22">
        <v>-3.2835000000000001</v>
      </c>
      <c r="D1215" s="17">
        <v>-3.1257999999999999</v>
      </c>
      <c r="E1215" s="17">
        <v>-7.0625</v>
      </c>
      <c r="F1215" s="17">
        <v>-7.3170999999999999</v>
      </c>
      <c r="G1215" s="17">
        <v>7.3170700000000002</v>
      </c>
    </row>
    <row r="1216" spans="1:7">
      <c r="A1216" s="23">
        <v>606.5</v>
      </c>
      <c r="B1216" s="17">
        <v>-3.4788000000000001</v>
      </c>
      <c r="C1216" s="22">
        <v>-3.302</v>
      </c>
      <c r="D1216" s="17">
        <v>-3.0596999999999999</v>
      </c>
      <c r="E1216" s="17">
        <v>-7.077</v>
      </c>
      <c r="F1216" s="17">
        <v>-7.3170999999999999</v>
      </c>
      <c r="G1216" s="17">
        <v>7.3170700000000002</v>
      </c>
    </row>
    <row r="1217" spans="1:7">
      <c r="A1217" s="23">
        <v>607</v>
      </c>
      <c r="B1217" s="17">
        <v>-3.9285999999999999</v>
      </c>
      <c r="C1217" s="22">
        <v>-3.2770999999999999</v>
      </c>
      <c r="D1217" s="17">
        <v>-3.0901999999999998</v>
      </c>
      <c r="E1217" s="17">
        <v>-7.0990000000000002</v>
      </c>
      <c r="F1217" s="17">
        <v>-7.3170999999999999</v>
      </c>
      <c r="G1217" s="17">
        <v>7.3170700000000002</v>
      </c>
    </row>
    <row r="1218" spans="1:7">
      <c r="A1218" s="23">
        <v>607.5</v>
      </c>
      <c r="B1218" s="17">
        <v>-3.8111000000000002</v>
      </c>
      <c r="C1218" s="22">
        <v>-3.2239</v>
      </c>
      <c r="D1218" s="17">
        <v>-2.9714999999999998</v>
      </c>
      <c r="E1218" s="17">
        <v>-7.1021999999999998</v>
      </c>
      <c r="F1218" s="17">
        <v>-7.3170999999999999</v>
      </c>
      <c r="G1218" s="17">
        <v>7.3170700000000002</v>
      </c>
    </row>
    <row r="1219" spans="1:7">
      <c r="A1219" s="23">
        <v>608</v>
      </c>
      <c r="B1219" s="17">
        <v>-3.4384000000000001</v>
      </c>
      <c r="C1219" s="22">
        <v>-3.3077000000000001</v>
      </c>
      <c r="D1219" s="17">
        <v>-3.0110000000000001</v>
      </c>
      <c r="E1219" s="17">
        <v>-7.0326000000000004</v>
      </c>
      <c r="F1219" s="17">
        <v>-7.3170999999999999</v>
      </c>
      <c r="G1219" s="17">
        <v>7.3170700000000002</v>
      </c>
    </row>
    <row r="1220" spans="1:7">
      <c r="A1220" s="23">
        <v>608.5</v>
      </c>
      <c r="B1220" s="17">
        <v>-4.1772999999999998</v>
      </c>
      <c r="C1220" s="22">
        <v>-3.1257999999999999</v>
      </c>
      <c r="D1220" s="17">
        <v>-3.0503999999999998</v>
      </c>
      <c r="E1220" s="17">
        <v>-7.0575999999999999</v>
      </c>
      <c r="F1220" s="17">
        <v>-7.3170999999999999</v>
      </c>
      <c r="G1220" s="17">
        <v>7.3170700000000002</v>
      </c>
    </row>
    <row r="1221" spans="1:7">
      <c r="A1221" s="23">
        <v>609</v>
      </c>
      <c r="B1221" s="17">
        <v>-4.4581999999999997</v>
      </c>
      <c r="C1221" s="22">
        <v>-3.0367999999999999</v>
      </c>
      <c r="D1221" s="17">
        <v>-3.0072999999999999</v>
      </c>
      <c r="E1221" s="17">
        <v>-7.0425000000000004</v>
      </c>
      <c r="F1221" s="17">
        <v>-7.3170999999999999</v>
      </c>
      <c r="G1221" s="17">
        <v>7.3170700000000002</v>
      </c>
    </row>
    <row r="1222" spans="1:7">
      <c r="A1222" s="23">
        <v>609.5</v>
      </c>
      <c r="B1222" s="17">
        <v>-4.9682000000000004</v>
      </c>
      <c r="C1222" s="22">
        <v>-2.9727000000000001</v>
      </c>
      <c r="D1222" s="17">
        <v>-3.0051000000000001</v>
      </c>
      <c r="E1222" s="17">
        <v>-7.0944000000000003</v>
      </c>
      <c r="F1222" s="17">
        <v>-7.3170999999999999</v>
      </c>
      <c r="G1222" s="17">
        <v>7.3170700000000002</v>
      </c>
    </row>
    <row r="1223" spans="1:7">
      <c r="A1223" s="23">
        <v>610</v>
      </c>
      <c r="B1223" s="17">
        <v>-4.3170000000000002</v>
      </c>
      <c r="C1223" s="22">
        <v>-2.9420000000000002</v>
      </c>
      <c r="D1223" s="17">
        <v>-2.9209000000000001</v>
      </c>
      <c r="E1223" s="17">
        <v>-7.0822000000000003</v>
      </c>
      <c r="F1223" s="17">
        <v>-7.3170999999999999</v>
      </c>
      <c r="G1223" s="17">
        <v>7.3170700000000002</v>
      </c>
    </row>
    <row r="1224" spans="1:7">
      <c r="A1224" s="23">
        <v>610.5</v>
      </c>
      <c r="B1224" s="17">
        <v>-3.6840999999999999</v>
      </c>
      <c r="C1224" s="22">
        <v>-2.7357</v>
      </c>
      <c r="D1224" s="17">
        <v>-3.0240999999999998</v>
      </c>
      <c r="E1224" s="17">
        <v>-7.0932000000000004</v>
      </c>
      <c r="F1224" s="17">
        <v>-7.3170999999999999</v>
      </c>
      <c r="G1224" s="17">
        <v>7.3170700000000002</v>
      </c>
    </row>
    <row r="1225" spans="1:7">
      <c r="A1225" s="23">
        <v>611</v>
      </c>
      <c r="B1225" s="17">
        <v>-3.5185</v>
      </c>
      <c r="C1225" s="22">
        <v>-3.0101</v>
      </c>
      <c r="D1225" s="17">
        <v>-3.0112999999999999</v>
      </c>
      <c r="E1225" s="17">
        <v>-7.1006</v>
      </c>
      <c r="F1225" s="17">
        <v>-7.3170999999999999</v>
      </c>
      <c r="G1225" s="17">
        <v>7.3170700000000002</v>
      </c>
    </row>
    <row r="1226" spans="1:7">
      <c r="A1226" s="23">
        <v>611.5</v>
      </c>
      <c r="B1226" s="17">
        <v>-4.0587999999999997</v>
      </c>
      <c r="C1226" s="22">
        <v>-3.3169</v>
      </c>
      <c r="D1226" s="17">
        <v>-3.0552999999999999</v>
      </c>
      <c r="E1226" s="17">
        <v>-7.0648</v>
      </c>
      <c r="F1226" s="17">
        <v>-7.3170999999999999</v>
      </c>
      <c r="G1226" s="17">
        <v>7.3170700000000002</v>
      </c>
    </row>
    <row r="1227" spans="1:7">
      <c r="A1227" s="23">
        <v>612</v>
      </c>
      <c r="B1227" s="17">
        <v>-3.8612000000000002</v>
      </c>
      <c r="C1227" s="22">
        <v>-3.4868999999999999</v>
      </c>
      <c r="D1227" s="17">
        <v>-2.9531999999999998</v>
      </c>
      <c r="E1227" s="17">
        <v>-7.0864000000000003</v>
      </c>
      <c r="F1227" s="17">
        <v>-7.3170999999999999</v>
      </c>
      <c r="G1227" s="17">
        <v>7.3170700000000002</v>
      </c>
    </row>
    <row r="1228" spans="1:7">
      <c r="A1228" s="23">
        <v>612.5</v>
      </c>
      <c r="B1228" s="17">
        <v>-4.0857999999999999</v>
      </c>
      <c r="C1228" s="22">
        <v>-2.9927000000000001</v>
      </c>
      <c r="D1228" s="17">
        <v>-3.0427</v>
      </c>
      <c r="E1228" s="17">
        <v>-7.0374999999999996</v>
      </c>
      <c r="F1228" s="17">
        <v>-7.3170999999999999</v>
      </c>
      <c r="G1228" s="17">
        <v>7.3170700000000002</v>
      </c>
    </row>
    <row r="1229" spans="1:7">
      <c r="A1229" s="23">
        <v>613</v>
      </c>
      <c r="B1229" s="17">
        <v>-3.9348999999999998</v>
      </c>
      <c r="C1229" s="22">
        <v>-2.9207999999999998</v>
      </c>
      <c r="D1229" s="17">
        <v>-3.0531999999999999</v>
      </c>
      <c r="E1229" s="17">
        <v>-7.0567000000000002</v>
      </c>
      <c r="F1229" s="17">
        <v>-7.3170999999999999</v>
      </c>
      <c r="G1229" s="17">
        <v>7.3170700000000002</v>
      </c>
    </row>
    <row r="1230" spans="1:7">
      <c r="A1230" s="23">
        <v>613.5</v>
      </c>
      <c r="B1230" s="17">
        <v>-3.5785999999999998</v>
      </c>
      <c r="C1230" s="22">
        <v>-2.9477000000000002</v>
      </c>
      <c r="D1230" s="17">
        <v>-3.0634999999999999</v>
      </c>
      <c r="E1230" s="17">
        <v>-7.1807999999999996</v>
      </c>
      <c r="F1230" s="17">
        <v>-7.3170999999999999</v>
      </c>
      <c r="G1230" s="17">
        <v>7.3170700000000002</v>
      </c>
    </row>
    <row r="1231" spans="1:7">
      <c r="A1231" s="23">
        <v>614</v>
      </c>
      <c r="B1231" s="17">
        <v>-3.8025000000000002</v>
      </c>
      <c r="C1231" s="22">
        <v>-3.2082000000000002</v>
      </c>
      <c r="D1231" s="17">
        <v>-3.0764999999999998</v>
      </c>
      <c r="E1231" s="17">
        <v>-7.1726000000000001</v>
      </c>
      <c r="F1231" s="17">
        <v>-7.3170999999999999</v>
      </c>
      <c r="G1231" s="17">
        <v>7.3170700000000002</v>
      </c>
    </row>
    <row r="1232" spans="1:7">
      <c r="A1232" s="23">
        <v>614.5</v>
      </c>
      <c r="B1232" s="17">
        <v>-3.7559999999999998</v>
      </c>
      <c r="C1232" s="22">
        <v>-2.9495</v>
      </c>
      <c r="D1232" s="17">
        <v>-3.0474000000000001</v>
      </c>
      <c r="E1232" s="17">
        <v>-7.1893000000000002</v>
      </c>
      <c r="F1232" s="17">
        <v>-7.3170999999999999</v>
      </c>
      <c r="G1232" s="17">
        <v>7.3170700000000002</v>
      </c>
    </row>
    <row r="1233" spans="1:7">
      <c r="A1233" s="23">
        <v>615</v>
      </c>
      <c r="B1233" s="17">
        <v>-3.9577</v>
      </c>
      <c r="C1233" s="22">
        <v>-2.6901000000000002</v>
      </c>
      <c r="D1233" s="17">
        <v>-3.1941000000000002</v>
      </c>
      <c r="E1233" s="17">
        <v>-7.1718000000000002</v>
      </c>
      <c r="F1233" s="17">
        <v>-7.3170999999999999</v>
      </c>
      <c r="G1233" s="17">
        <v>7.3170700000000002</v>
      </c>
    </row>
    <row r="1234" spans="1:7">
      <c r="A1234" s="23">
        <v>615.5</v>
      </c>
      <c r="B1234" s="17">
        <v>-3.7321</v>
      </c>
      <c r="C1234" s="22">
        <v>-2.6617000000000002</v>
      </c>
      <c r="D1234" s="17">
        <v>-3.2082000000000002</v>
      </c>
      <c r="E1234" s="17">
        <v>-7.1673</v>
      </c>
      <c r="F1234" s="17">
        <v>-7.3170999999999999</v>
      </c>
      <c r="G1234" s="17">
        <v>7.3170700000000002</v>
      </c>
    </row>
    <row r="1235" spans="1:7">
      <c r="A1235" s="23">
        <v>616</v>
      </c>
      <c r="B1235" s="17">
        <v>-4.2601000000000004</v>
      </c>
      <c r="C1235" s="22">
        <v>-2.6166999999999998</v>
      </c>
      <c r="D1235" s="17">
        <v>-3.1844999999999999</v>
      </c>
      <c r="E1235" s="17">
        <v>-7.1357999999999997</v>
      </c>
      <c r="F1235" s="17">
        <v>-7.3170999999999999</v>
      </c>
      <c r="G1235" s="17">
        <v>7.3170700000000002</v>
      </c>
    </row>
    <row r="1236" spans="1:7">
      <c r="A1236" s="23">
        <v>616.5</v>
      </c>
      <c r="B1236" s="17">
        <v>-3.7040000000000002</v>
      </c>
      <c r="C1236" s="22">
        <v>-2.7658999999999998</v>
      </c>
      <c r="D1236" s="17">
        <v>-3.0367999999999999</v>
      </c>
      <c r="E1236" s="17">
        <v>-7.1554000000000002</v>
      </c>
      <c r="F1236" s="17">
        <v>-7.3170999999999999</v>
      </c>
      <c r="G1236" s="17">
        <v>7.3170700000000002</v>
      </c>
    </row>
    <row r="1237" spans="1:7">
      <c r="A1237" s="23">
        <v>617</v>
      </c>
      <c r="B1237" s="17">
        <v>-3.6267999999999998</v>
      </c>
      <c r="C1237" s="22">
        <v>-3.1177000000000001</v>
      </c>
      <c r="D1237" s="17">
        <v>-3.0585</v>
      </c>
      <c r="E1237" s="17">
        <v>-7.2001999999999997</v>
      </c>
      <c r="F1237" s="17">
        <v>-7.3170999999999999</v>
      </c>
      <c r="G1237" s="17">
        <v>7.8048700000000002</v>
      </c>
    </row>
    <row r="1238" spans="1:7">
      <c r="A1238" s="23">
        <v>617.5</v>
      </c>
      <c r="B1238" s="17">
        <v>-3.4550000000000001</v>
      </c>
      <c r="C1238" s="22">
        <v>-2.8649</v>
      </c>
      <c r="D1238" s="17">
        <v>-3.08</v>
      </c>
      <c r="E1238" s="17">
        <v>-7.2201000000000004</v>
      </c>
      <c r="F1238" s="17">
        <v>-7.3170999999999999</v>
      </c>
      <c r="G1238" s="17">
        <v>7.3170700000000002</v>
      </c>
    </row>
    <row r="1239" spans="1:7">
      <c r="A1239" s="23">
        <v>618</v>
      </c>
      <c r="B1239" s="17">
        <v>-3.2875000000000001</v>
      </c>
      <c r="C1239" s="22">
        <v>-2.7138</v>
      </c>
      <c r="D1239" s="17">
        <v>-3.1617000000000002</v>
      </c>
      <c r="E1239" s="17">
        <v>-7.2248000000000001</v>
      </c>
      <c r="F1239" s="17">
        <v>-7.3170999999999999</v>
      </c>
      <c r="G1239" s="17">
        <v>7.3170700000000002</v>
      </c>
    </row>
    <row r="1240" spans="1:7">
      <c r="A1240" s="23">
        <v>618.5</v>
      </c>
      <c r="B1240" s="17">
        <v>-3.3464</v>
      </c>
      <c r="C1240" s="22">
        <v>-2.5615999999999999</v>
      </c>
      <c r="D1240" s="17">
        <v>-3.1494</v>
      </c>
      <c r="E1240" s="17">
        <v>-7.1554000000000002</v>
      </c>
      <c r="F1240" s="17">
        <v>-7.3170999999999999</v>
      </c>
      <c r="G1240" s="17">
        <v>7.3170700000000002</v>
      </c>
    </row>
    <row r="1241" spans="1:7">
      <c r="A1241" s="23">
        <v>619</v>
      </c>
      <c r="B1241" s="17">
        <v>-3.319</v>
      </c>
      <c r="C1241" s="22">
        <v>-2.3201999999999998</v>
      </c>
      <c r="D1241" s="17">
        <v>-3.0895000000000001</v>
      </c>
      <c r="E1241" s="17">
        <v>-7.1138000000000003</v>
      </c>
      <c r="F1241" s="17">
        <v>-7.3170999999999999</v>
      </c>
      <c r="G1241" s="17">
        <v>7.3170700000000002</v>
      </c>
    </row>
    <row r="1242" spans="1:7">
      <c r="A1242" s="23">
        <v>619.5</v>
      </c>
      <c r="B1242" s="17">
        <v>-3.6566000000000001</v>
      </c>
      <c r="C1242" s="22">
        <v>-2.5573000000000001</v>
      </c>
      <c r="D1242" s="17">
        <v>-3.1522999999999999</v>
      </c>
      <c r="E1242" s="17">
        <v>-7.1048999999999998</v>
      </c>
      <c r="F1242" s="17">
        <v>-7.3170999999999999</v>
      </c>
      <c r="G1242" s="17">
        <v>7.3170700000000002</v>
      </c>
    </row>
    <row r="1243" spans="1:7">
      <c r="A1243" s="23">
        <v>620</v>
      </c>
      <c r="B1243" s="17">
        <v>-4.3587999999999996</v>
      </c>
      <c r="C1243" s="22">
        <v>-2.8845999999999998</v>
      </c>
      <c r="D1243" s="17">
        <v>-3.2677</v>
      </c>
      <c r="E1243" s="17">
        <v>-7.1523000000000003</v>
      </c>
      <c r="F1243" s="17">
        <v>-7.3170999999999999</v>
      </c>
      <c r="G1243" s="17">
        <v>7.8048700000000002</v>
      </c>
    </row>
    <row r="1244" spans="1:7">
      <c r="A1244" s="23">
        <v>620.5</v>
      </c>
      <c r="B1244" s="17">
        <v>-3.9510000000000001</v>
      </c>
      <c r="C1244" s="22">
        <v>-2.8570000000000002</v>
      </c>
      <c r="D1244" s="17">
        <v>-3.2656999999999998</v>
      </c>
      <c r="E1244" s="17">
        <v>-7.15</v>
      </c>
      <c r="F1244" s="17">
        <v>-7.3170999999999999</v>
      </c>
      <c r="G1244" s="17">
        <v>7.3170700000000002</v>
      </c>
    </row>
    <row r="1245" spans="1:7">
      <c r="A1245" s="23">
        <v>621</v>
      </c>
      <c r="B1245" s="17">
        <v>-4.1378000000000004</v>
      </c>
      <c r="C1245" s="22">
        <v>-3.0236000000000001</v>
      </c>
      <c r="D1245" s="17">
        <v>-3.2584</v>
      </c>
      <c r="E1245" s="17">
        <v>-7.1924000000000001</v>
      </c>
      <c r="F1245" s="17">
        <v>-7.3170999999999999</v>
      </c>
      <c r="G1245" s="17">
        <v>7.3170700000000002</v>
      </c>
    </row>
    <row r="1246" spans="1:7">
      <c r="A1246" s="23">
        <v>621.5</v>
      </c>
      <c r="B1246" s="17">
        <v>-3.9394999999999998</v>
      </c>
      <c r="C1246" s="22">
        <v>-3.3210000000000002</v>
      </c>
      <c r="D1246" s="17">
        <v>-3.1631999999999998</v>
      </c>
      <c r="E1246" s="17">
        <v>-7.1569000000000003</v>
      </c>
      <c r="F1246" s="17">
        <v>-7.3170999999999999</v>
      </c>
      <c r="G1246" s="17">
        <v>7.8048700000000002</v>
      </c>
    </row>
    <row r="1247" spans="1:7">
      <c r="A1247" s="23">
        <v>622</v>
      </c>
      <c r="B1247" s="17">
        <v>-3.7195</v>
      </c>
      <c r="C1247" s="22">
        <v>-3.2972000000000001</v>
      </c>
      <c r="D1247" s="17">
        <v>-3.3338999999999999</v>
      </c>
      <c r="E1247" s="17">
        <v>-7.2186000000000003</v>
      </c>
      <c r="F1247" s="17">
        <v>-7.3170999999999999</v>
      </c>
      <c r="G1247" s="17">
        <v>7.3170700000000002</v>
      </c>
    </row>
    <row r="1248" spans="1:7">
      <c r="A1248" s="23">
        <v>622.5</v>
      </c>
      <c r="B1248" s="17">
        <v>-4.0465999999999998</v>
      </c>
      <c r="C1248" s="22">
        <v>-3.3384</v>
      </c>
      <c r="D1248" s="17">
        <v>-3.1671999999999998</v>
      </c>
      <c r="E1248" s="17">
        <v>-7.1924000000000001</v>
      </c>
      <c r="F1248" s="17">
        <v>-7.3170999999999999</v>
      </c>
      <c r="G1248" s="17">
        <v>7.8048700000000002</v>
      </c>
    </row>
    <row r="1249" spans="1:7">
      <c r="A1249" s="23">
        <v>623</v>
      </c>
      <c r="B1249" s="17">
        <v>-3.8323</v>
      </c>
      <c r="C1249" s="22">
        <v>-3.2004999999999999</v>
      </c>
      <c r="D1249" s="17">
        <v>-3.2191000000000001</v>
      </c>
      <c r="E1249" s="17">
        <v>-7.2488000000000001</v>
      </c>
      <c r="F1249" s="17">
        <v>-7.3170999999999999</v>
      </c>
      <c r="G1249" s="17">
        <v>7.8048700000000002</v>
      </c>
    </row>
    <row r="1250" spans="1:7">
      <c r="A1250" s="23">
        <v>623.5</v>
      </c>
      <c r="B1250" s="17">
        <v>-3.2925</v>
      </c>
      <c r="C1250" s="22">
        <v>-2.7837000000000001</v>
      </c>
      <c r="D1250" s="17">
        <v>-3.3224999999999998</v>
      </c>
      <c r="E1250" s="17">
        <v>-7.2095000000000002</v>
      </c>
      <c r="F1250" s="17">
        <v>-7.3170999999999999</v>
      </c>
      <c r="G1250" s="17">
        <v>7.8048700000000002</v>
      </c>
    </row>
    <row r="1251" spans="1:7">
      <c r="A1251" s="23">
        <v>624</v>
      </c>
      <c r="B1251" s="17">
        <v>-3.3491</v>
      </c>
      <c r="C1251" s="22">
        <v>-3.0247999999999999</v>
      </c>
      <c r="D1251" s="17">
        <v>-3.2385000000000002</v>
      </c>
      <c r="E1251" s="17">
        <v>-7.1555999999999997</v>
      </c>
      <c r="F1251" s="17">
        <v>-7.3170999999999999</v>
      </c>
      <c r="G1251" s="17">
        <v>7.8048700000000002</v>
      </c>
    </row>
    <row r="1252" spans="1:7">
      <c r="A1252" s="23">
        <v>624.5</v>
      </c>
      <c r="B1252" s="17">
        <v>-3.8645999999999998</v>
      </c>
      <c r="C1252" s="22">
        <v>-2.7383999999999999</v>
      </c>
      <c r="D1252" s="17">
        <v>-3.3026</v>
      </c>
      <c r="E1252" s="17">
        <v>-7.1712999999999996</v>
      </c>
      <c r="F1252" s="17">
        <v>-7.3170999999999999</v>
      </c>
      <c r="G1252" s="17">
        <v>7.8048700000000002</v>
      </c>
    </row>
    <row r="1253" spans="1:7">
      <c r="A1253" s="23">
        <v>625</v>
      </c>
      <c r="B1253" s="17">
        <v>-3.4180000000000001</v>
      </c>
      <c r="C1253" s="22">
        <v>-2.8752</v>
      </c>
      <c r="D1253" s="17">
        <v>-3.2736999999999998</v>
      </c>
      <c r="E1253" s="17">
        <v>-7.2679</v>
      </c>
      <c r="F1253" s="17">
        <v>-7.3170999999999999</v>
      </c>
      <c r="G1253" s="17">
        <v>7.3170700000000002</v>
      </c>
    </row>
    <row r="1254" spans="1:7">
      <c r="A1254" s="23">
        <v>625.5</v>
      </c>
      <c r="B1254" s="17">
        <v>-2.9504999999999999</v>
      </c>
      <c r="C1254" s="22">
        <v>-2.7528999999999999</v>
      </c>
      <c r="D1254" s="17">
        <v>-3.2896000000000001</v>
      </c>
      <c r="E1254" s="17">
        <v>-7.2906000000000004</v>
      </c>
      <c r="F1254" s="17">
        <v>-7.3170999999999999</v>
      </c>
      <c r="G1254" s="17">
        <v>7.8048700000000002</v>
      </c>
    </row>
    <row r="1255" spans="1:7">
      <c r="A1255" s="23">
        <v>626</v>
      </c>
      <c r="B1255" s="17">
        <v>-3.6516000000000002</v>
      </c>
      <c r="C1255" s="22">
        <v>-2.1318000000000001</v>
      </c>
      <c r="D1255" s="17">
        <v>-3.3422999999999998</v>
      </c>
      <c r="E1255" s="17">
        <v>-7.1905000000000001</v>
      </c>
      <c r="F1255" s="17">
        <v>-7.3170999999999999</v>
      </c>
      <c r="G1255" s="17">
        <v>7.8048700000000002</v>
      </c>
    </row>
    <row r="1256" spans="1:7">
      <c r="A1256" s="23">
        <v>626.5</v>
      </c>
      <c r="B1256" s="17">
        <v>-3.0224000000000002</v>
      </c>
      <c r="C1256" s="22">
        <v>-2.5514000000000001</v>
      </c>
      <c r="D1256" s="17">
        <v>-3.2399</v>
      </c>
      <c r="E1256" s="17">
        <v>-7.2435999999999998</v>
      </c>
      <c r="F1256" s="17">
        <v>-7.3170999999999999</v>
      </c>
      <c r="G1256" s="17">
        <v>7.8048700000000002</v>
      </c>
    </row>
    <row r="1257" spans="1:7">
      <c r="A1257" s="23">
        <v>627</v>
      </c>
      <c r="B1257" s="17">
        <v>-3.6234999999999999</v>
      </c>
      <c r="C1257" s="22">
        <v>-2.4498000000000002</v>
      </c>
      <c r="D1257" s="17">
        <v>-3.2715000000000001</v>
      </c>
      <c r="E1257" s="17">
        <v>-7.2385999999999999</v>
      </c>
      <c r="F1257" s="17">
        <v>-7.3170999999999999</v>
      </c>
      <c r="G1257" s="17">
        <v>7.8048700000000002</v>
      </c>
    </row>
    <row r="1258" spans="1:7">
      <c r="A1258" s="23">
        <v>627.5</v>
      </c>
      <c r="B1258" s="17">
        <v>-3.7854999999999999</v>
      </c>
      <c r="C1258" s="22">
        <v>-2.2248000000000001</v>
      </c>
      <c r="D1258" s="17">
        <v>-3.4264999999999999</v>
      </c>
      <c r="E1258" s="17">
        <v>-7.2561</v>
      </c>
      <c r="F1258" s="17">
        <v>-7.3170999999999999</v>
      </c>
      <c r="G1258" s="17">
        <v>7.8048700000000002</v>
      </c>
    </row>
    <row r="1259" spans="1:7">
      <c r="A1259" s="23">
        <v>628</v>
      </c>
      <c r="B1259" s="17">
        <v>-3.4695999999999998</v>
      </c>
      <c r="C1259" s="22">
        <v>-1.9836</v>
      </c>
      <c r="D1259" s="17">
        <v>-3.3416000000000001</v>
      </c>
      <c r="E1259" s="17">
        <v>-7.2774000000000001</v>
      </c>
      <c r="F1259" s="17">
        <v>-7.3170999999999999</v>
      </c>
      <c r="G1259" s="17">
        <v>7.8048700000000002</v>
      </c>
    </row>
    <row r="1260" spans="1:7">
      <c r="A1260" s="23">
        <v>628.5</v>
      </c>
      <c r="B1260" s="17">
        <v>-3.4579</v>
      </c>
      <c r="C1260" s="22">
        <v>-2.2867000000000002</v>
      </c>
      <c r="D1260" s="17">
        <v>-3.2256</v>
      </c>
      <c r="E1260" s="17">
        <v>-7.2527999999999997</v>
      </c>
      <c r="F1260" s="17">
        <v>-7.3170999999999999</v>
      </c>
      <c r="G1260" s="17">
        <v>7.8048700000000002</v>
      </c>
    </row>
    <row r="1261" spans="1:7">
      <c r="A1261" s="23">
        <v>629</v>
      </c>
      <c r="B1261" s="17">
        <v>-3.9409000000000001</v>
      </c>
      <c r="C1261" s="22">
        <v>-1.9759</v>
      </c>
      <c r="D1261" s="17">
        <v>-3.2410000000000001</v>
      </c>
      <c r="E1261" s="17">
        <v>-7.2241</v>
      </c>
      <c r="F1261" s="17">
        <v>-7.3170999999999999</v>
      </c>
      <c r="G1261" s="17">
        <v>7.8048700000000002</v>
      </c>
    </row>
    <row r="1262" spans="1:7">
      <c r="A1262" s="23">
        <v>629.5</v>
      </c>
      <c r="B1262" s="17">
        <v>-4.101</v>
      </c>
      <c r="C1262" s="22">
        <v>-2.2747000000000002</v>
      </c>
      <c r="D1262" s="17">
        <v>-3.1696</v>
      </c>
      <c r="E1262" s="17">
        <v>-7.18</v>
      </c>
      <c r="F1262" s="17">
        <v>-7.3170999999999999</v>
      </c>
      <c r="G1262" s="17">
        <v>7.8048700000000002</v>
      </c>
    </row>
    <row r="1263" spans="1:7" ht="15" thickBot="1">
      <c r="A1263" s="28">
        <v>630</v>
      </c>
      <c r="B1263" s="29">
        <v>-3.8502000000000001</v>
      </c>
      <c r="C1263" s="30">
        <v>-2.4784999999999999</v>
      </c>
      <c r="D1263" s="29">
        <v>-3.2612999999999999</v>
      </c>
      <c r="E1263" s="29">
        <v>-7.2312000000000003</v>
      </c>
      <c r="F1263" s="29">
        <v>-7.3170999999999999</v>
      </c>
      <c r="G1263" s="29">
        <v>7.8048700000000002</v>
      </c>
    </row>
  </sheetData>
  <mergeCells count="3">
    <mergeCell ref="B1:C1"/>
    <mergeCell ref="D1:E1"/>
    <mergeCell ref="F1:G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workbookViewId="0">
      <selection activeCell="O11" sqref="O11"/>
    </sheetView>
  </sheetViews>
  <sheetFormatPr defaultRowHeight="14.5"/>
  <sheetData/>
  <phoneticPr fontId="3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>
      <selection activeCell="D5" sqref="D5"/>
    </sheetView>
  </sheetViews>
  <sheetFormatPr defaultRowHeight="14.5"/>
  <sheetData/>
  <phoneticPr fontId="3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>
      <selection activeCell="N21" sqref="N21"/>
    </sheetView>
  </sheetViews>
  <sheetFormatPr defaultRowHeight="14.5"/>
  <sheetData/>
  <phoneticPr fontId="3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zoomScale="80" zoomScaleNormal="80" workbookViewId="0">
      <selection activeCell="T24" sqref="T24"/>
    </sheetView>
  </sheetViews>
  <sheetFormatPr defaultColWidth="9" defaultRowHeight="14"/>
  <cols>
    <col min="1" max="16384" width="9" style="1"/>
  </cols>
  <sheetData/>
  <phoneticPr fontId="3" type="noConversion"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>
      <selection activeCell="B3" sqref="B3"/>
    </sheetView>
  </sheetViews>
  <sheetFormatPr defaultRowHeight="14.5"/>
  <sheetData/>
  <phoneticPr fontId="3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9"/>
  <sheetViews>
    <sheetView topLeftCell="A37" zoomScaleNormal="100" workbookViewId="0">
      <selection activeCell="K17" sqref="K17"/>
    </sheetView>
  </sheetViews>
  <sheetFormatPr defaultColWidth="9" defaultRowHeight="14"/>
  <cols>
    <col min="1" max="1" width="21.19921875" style="60" bestFit="1" customWidth="1"/>
    <col min="2" max="2" width="12.59765625" style="60" bestFit="1" customWidth="1"/>
    <col min="3" max="3" width="11.19921875" style="60" bestFit="1" customWidth="1"/>
    <col min="4" max="4" width="12.59765625" style="60" bestFit="1" customWidth="1"/>
    <col min="5" max="5" width="11.19921875" style="60" bestFit="1" customWidth="1"/>
    <col min="6" max="6" width="12.59765625" style="60" bestFit="1" customWidth="1"/>
    <col min="7" max="7" width="19.69921875" style="60" bestFit="1" customWidth="1"/>
    <col min="8" max="8" width="17.8984375" style="60" bestFit="1" customWidth="1"/>
    <col min="9" max="9" width="12.59765625" style="60" bestFit="1" customWidth="1"/>
    <col min="10" max="10" width="11.19921875" style="60" bestFit="1" customWidth="1"/>
    <col min="11" max="11" width="13.19921875" style="60" bestFit="1" customWidth="1"/>
    <col min="12" max="12" width="12.59765625" style="62" bestFit="1" customWidth="1"/>
    <col min="13" max="13" width="13.19921875" style="62" bestFit="1" customWidth="1"/>
    <col min="14" max="14" width="11.19921875" style="62" bestFit="1" customWidth="1"/>
    <col min="15" max="15" width="16.8984375" style="60" bestFit="1" customWidth="1"/>
    <col min="16" max="16384" width="9" style="60"/>
  </cols>
  <sheetData>
    <row r="1" spans="1:15" ht="15" customHeight="1" thickBot="1">
      <c r="A1" s="61" t="s">
        <v>309</v>
      </c>
      <c r="M1" s="80"/>
    </row>
    <row r="2" spans="1:15" ht="15" customHeight="1">
      <c r="A2" s="63"/>
      <c r="B2" s="311" t="s">
        <v>164</v>
      </c>
      <c r="C2" s="311"/>
      <c r="D2" s="311"/>
      <c r="E2" s="311"/>
      <c r="F2" s="311"/>
      <c r="G2" s="341"/>
      <c r="H2" s="63"/>
      <c r="I2" s="86"/>
      <c r="J2" s="86"/>
      <c r="K2" s="86"/>
      <c r="L2" s="87"/>
      <c r="M2" s="87"/>
      <c r="N2" s="88"/>
    </row>
    <row r="3" spans="1:15" ht="15.65" customHeight="1">
      <c r="A3" s="52"/>
      <c r="B3" s="309" t="s">
        <v>153</v>
      </c>
      <c r="C3" s="309"/>
      <c r="D3" s="309"/>
      <c r="E3" s="309"/>
      <c r="F3" s="309"/>
      <c r="G3" s="336"/>
      <c r="H3" s="52"/>
      <c r="I3" s="57"/>
      <c r="J3" s="57"/>
      <c r="K3" s="57"/>
      <c r="L3" s="90"/>
      <c r="M3" s="90"/>
      <c r="N3" s="70"/>
      <c r="O3" s="62"/>
    </row>
    <row r="4" spans="1:15" ht="15.65" customHeight="1" thickBot="1">
      <c r="A4" s="53"/>
      <c r="B4" s="313" t="s">
        <v>196</v>
      </c>
      <c r="C4" s="313"/>
      <c r="D4" s="313"/>
      <c r="E4" s="313"/>
      <c r="F4" s="313"/>
      <c r="G4" s="317"/>
      <c r="H4" s="52"/>
      <c r="I4" s="57"/>
      <c r="J4" s="57"/>
      <c r="K4" s="57"/>
      <c r="L4" s="90"/>
      <c r="M4" s="90"/>
      <c r="N4" s="70"/>
      <c r="O4" s="62"/>
    </row>
    <row r="5" spans="1:15">
      <c r="A5" s="94"/>
      <c r="B5" s="342" t="s">
        <v>38</v>
      </c>
      <c r="C5" s="343"/>
      <c r="D5" s="343"/>
      <c r="E5" s="343"/>
      <c r="F5" s="343"/>
      <c r="G5" s="343"/>
      <c r="H5" s="344" t="s">
        <v>39</v>
      </c>
      <c r="I5" s="345"/>
      <c r="J5" s="345"/>
      <c r="K5" s="345"/>
      <c r="L5" s="345"/>
      <c r="M5" s="345"/>
      <c r="N5" s="338"/>
      <c r="O5" s="62"/>
    </row>
    <row r="6" spans="1:15">
      <c r="A6" s="52"/>
      <c r="B6" s="339" t="s">
        <v>40</v>
      </c>
      <c r="C6" s="340"/>
      <c r="D6" s="339" t="s">
        <v>41</v>
      </c>
      <c r="E6" s="340"/>
      <c r="F6" s="336" t="s">
        <v>42</v>
      </c>
      <c r="G6" s="338"/>
      <c r="H6" s="225"/>
      <c r="I6" s="339" t="s">
        <v>40</v>
      </c>
      <c r="J6" s="340"/>
      <c r="K6" s="336" t="s">
        <v>43</v>
      </c>
      <c r="L6" s="337"/>
      <c r="M6" s="336" t="s">
        <v>42</v>
      </c>
      <c r="N6" s="338"/>
      <c r="O6" s="62"/>
    </row>
    <row r="7" spans="1:15" ht="17">
      <c r="A7" s="52"/>
      <c r="B7" s="227" t="s">
        <v>323</v>
      </c>
      <c r="C7" s="227" t="s">
        <v>324</v>
      </c>
      <c r="D7" s="227" t="s">
        <v>323</v>
      </c>
      <c r="E7" s="227" t="s">
        <v>324</v>
      </c>
      <c r="F7" s="227" t="s">
        <v>323</v>
      </c>
      <c r="G7" s="227" t="s">
        <v>324</v>
      </c>
      <c r="H7" s="52"/>
      <c r="I7" s="227" t="s">
        <v>323</v>
      </c>
      <c r="J7" s="227" t="s">
        <v>324</v>
      </c>
      <c r="K7" s="227" t="s">
        <v>323</v>
      </c>
      <c r="L7" s="227" t="s">
        <v>324</v>
      </c>
      <c r="M7" s="227" t="s">
        <v>323</v>
      </c>
      <c r="N7" s="230" t="s">
        <v>324</v>
      </c>
      <c r="O7" s="62"/>
    </row>
    <row r="8" spans="1:15">
      <c r="A8" s="52" t="s">
        <v>9</v>
      </c>
      <c r="B8" s="90">
        <v>1820</v>
      </c>
      <c r="C8" s="90">
        <v>2020</v>
      </c>
      <c r="D8" s="90">
        <v>340</v>
      </c>
      <c r="E8" s="90">
        <v>400</v>
      </c>
      <c r="F8" s="90">
        <v>600</v>
      </c>
      <c r="G8" s="100">
        <v>520</v>
      </c>
      <c r="H8" s="52" t="s">
        <v>9</v>
      </c>
      <c r="I8" s="90">
        <v>45</v>
      </c>
      <c r="J8" s="90">
        <v>52</v>
      </c>
      <c r="K8" s="90">
        <v>600</v>
      </c>
      <c r="L8" s="90">
        <v>70</v>
      </c>
      <c r="M8" s="90">
        <v>69</v>
      </c>
      <c r="N8" s="70">
        <v>171</v>
      </c>
      <c r="O8" s="62"/>
    </row>
    <row r="9" spans="1:15">
      <c r="A9" s="52" t="s">
        <v>13</v>
      </c>
      <c r="B9" s="90">
        <v>1720</v>
      </c>
      <c r="C9" s="90">
        <v>1980</v>
      </c>
      <c r="D9" s="90">
        <v>80</v>
      </c>
      <c r="E9" s="90">
        <v>220</v>
      </c>
      <c r="F9" s="90">
        <v>640</v>
      </c>
      <c r="G9" s="100">
        <v>540</v>
      </c>
      <c r="H9" s="52" t="s">
        <v>13</v>
      </c>
      <c r="I9" s="90">
        <v>74</v>
      </c>
      <c r="J9" s="90">
        <v>59</v>
      </c>
      <c r="K9" s="90">
        <v>600</v>
      </c>
      <c r="L9" s="90">
        <v>439</v>
      </c>
      <c r="M9" s="90">
        <v>600</v>
      </c>
      <c r="N9" s="70">
        <v>61</v>
      </c>
      <c r="O9" s="62"/>
    </row>
    <row r="10" spans="1:15">
      <c r="A10" s="52" t="s">
        <v>16</v>
      </c>
      <c r="B10" s="90">
        <v>1960</v>
      </c>
      <c r="C10" s="90">
        <v>1900</v>
      </c>
      <c r="D10" s="90">
        <v>100</v>
      </c>
      <c r="E10" s="90">
        <v>140</v>
      </c>
      <c r="F10" s="90">
        <v>640</v>
      </c>
      <c r="G10" s="100">
        <v>560</v>
      </c>
      <c r="H10" s="52" t="s">
        <v>16</v>
      </c>
      <c r="I10" s="90">
        <v>61</v>
      </c>
      <c r="J10" s="90">
        <v>41</v>
      </c>
      <c r="K10" s="90">
        <v>600</v>
      </c>
      <c r="L10" s="90">
        <v>176</v>
      </c>
      <c r="M10" s="90">
        <v>42</v>
      </c>
      <c r="N10" s="70">
        <v>313</v>
      </c>
      <c r="O10" s="62"/>
    </row>
    <row r="11" spans="1:15">
      <c r="A11" s="52" t="s">
        <v>18</v>
      </c>
      <c r="B11" s="90">
        <v>2020</v>
      </c>
      <c r="C11" s="90"/>
      <c r="D11" s="90">
        <v>140</v>
      </c>
      <c r="E11" s="90">
        <v>180</v>
      </c>
      <c r="F11" s="90">
        <v>660</v>
      </c>
      <c r="G11" s="100">
        <v>580</v>
      </c>
      <c r="H11" s="52" t="s">
        <v>18</v>
      </c>
      <c r="I11" s="90">
        <v>51</v>
      </c>
      <c r="J11" s="90"/>
      <c r="K11" s="90">
        <v>600</v>
      </c>
      <c r="L11" s="90">
        <v>88</v>
      </c>
      <c r="M11" s="90">
        <v>600</v>
      </c>
      <c r="N11" s="70">
        <v>537</v>
      </c>
      <c r="O11" s="62"/>
    </row>
    <row r="12" spans="1:15">
      <c r="A12" s="52" t="s">
        <v>19</v>
      </c>
      <c r="B12" s="90"/>
      <c r="C12" s="90"/>
      <c r="D12" s="90">
        <v>440</v>
      </c>
      <c r="E12" s="90">
        <v>160</v>
      </c>
      <c r="F12" s="90">
        <v>680</v>
      </c>
      <c r="G12" s="100">
        <v>660</v>
      </c>
      <c r="H12" s="52" t="s">
        <v>19</v>
      </c>
      <c r="I12" s="90"/>
      <c r="J12" s="90"/>
      <c r="K12" s="90">
        <v>88</v>
      </c>
      <c r="L12" s="90">
        <v>450</v>
      </c>
      <c r="M12" s="90">
        <v>600</v>
      </c>
      <c r="N12" s="70">
        <v>85</v>
      </c>
      <c r="O12" s="62"/>
    </row>
    <row r="13" spans="1:15">
      <c r="A13" s="52" t="s">
        <v>21</v>
      </c>
      <c r="B13" s="90"/>
      <c r="C13" s="90"/>
      <c r="D13" s="90">
        <v>200</v>
      </c>
      <c r="E13" s="90">
        <v>80</v>
      </c>
      <c r="F13" s="90">
        <v>740</v>
      </c>
      <c r="G13" s="100">
        <v>680</v>
      </c>
      <c r="H13" s="52" t="s">
        <v>21</v>
      </c>
      <c r="I13" s="90"/>
      <c r="J13" s="90"/>
      <c r="K13" s="90">
        <v>420</v>
      </c>
      <c r="L13" s="90">
        <v>159</v>
      </c>
      <c r="M13" s="90">
        <v>98</v>
      </c>
      <c r="N13" s="70">
        <v>112</v>
      </c>
      <c r="O13" s="62"/>
    </row>
    <row r="14" spans="1:15">
      <c r="A14" s="52" t="s">
        <v>22</v>
      </c>
      <c r="B14" s="90"/>
      <c r="C14" s="90"/>
      <c r="D14" s="90">
        <v>200</v>
      </c>
      <c r="E14" s="90">
        <v>140</v>
      </c>
      <c r="F14" s="90">
        <v>780</v>
      </c>
      <c r="G14" s="100">
        <v>760</v>
      </c>
      <c r="H14" s="52" t="s">
        <v>22</v>
      </c>
      <c r="I14" s="90"/>
      <c r="J14" s="90"/>
      <c r="K14" s="90">
        <v>600</v>
      </c>
      <c r="L14" s="90">
        <v>50</v>
      </c>
      <c r="M14" s="90">
        <v>476</v>
      </c>
      <c r="N14" s="70">
        <v>283</v>
      </c>
      <c r="O14" s="62"/>
    </row>
    <row r="15" spans="1:15">
      <c r="A15" s="52" t="s">
        <v>23</v>
      </c>
      <c r="B15" s="90"/>
      <c r="C15" s="90"/>
      <c r="D15" s="90">
        <v>220</v>
      </c>
      <c r="E15" s="90">
        <v>40</v>
      </c>
      <c r="F15" s="90">
        <v>800</v>
      </c>
      <c r="G15" s="100">
        <v>880</v>
      </c>
      <c r="H15" s="52" t="s">
        <v>23</v>
      </c>
      <c r="I15" s="90"/>
      <c r="J15" s="90"/>
      <c r="K15" s="90">
        <v>600</v>
      </c>
      <c r="L15" s="90">
        <v>600</v>
      </c>
      <c r="M15" s="90">
        <v>112</v>
      </c>
      <c r="N15" s="70">
        <v>25</v>
      </c>
      <c r="O15" s="62"/>
    </row>
    <row r="16" spans="1:15">
      <c r="A16" s="52" t="s">
        <v>24</v>
      </c>
      <c r="B16" s="90"/>
      <c r="C16" s="90"/>
      <c r="D16" s="90">
        <v>140</v>
      </c>
      <c r="E16" s="90">
        <v>460</v>
      </c>
      <c r="F16" s="90">
        <v>860</v>
      </c>
      <c r="G16" s="100">
        <v>1020</v>
      </c>
      <c r="H16" s="52" t="s">
        <v>24</v>
      </c>
      <c r="I16" s="90"/>
      <c r="J16" s="90"/>
      <c r="K16" s="90">
        <v>76</v>
      </c>
      <c r="L16" s="90">
        <v>75</v>
      </c>
      <c r="M16" s="90">
        <v>600</v>
      </c>
      <c r="N16" s="70">
        <v>40</v>
      </c>
      <c r="O16" s="62"/>
    </row>
    <row r="17" spans="1:15">
      <c r="A17" s="52" t="s">
        <v>25</v>
      </c>
      <c r="B17" s="90"/>
      <c r="C17" s="90"/>
      <c r="D17" s="90">
        <v>420</v>
      </c>
      <c r="E17" s="90">
        <v>400</v>
      </c>
      <c r="F17" s="90">
        <v>860</v>
      </c>
      <c r="G17" s="100">
        <v>1120</v>
      </c>
      <c r="H17" s="52" t="s">
        <v>25</v>
      </c>
      <c r="I17" s="90"/>
      <c r="J17" s="90"/>
      <c r="K17" s="90">
        <v>600</v>
      </c>
      <c r="L17" s="90">
        <v>383</v>
      </c>
      <c r="M17" s="90">
        <v>442</v>
      </c>
      <c r="N17" s="70">
        <v>100</v>
      </c>
      <c r="O17" s="62"/>
    </row>
    <row r="18" spans="1:15">
      <c r="A18" s="52" t="s">
        <v>26</v>
      </c>
      <c r="B18" s="90"/>
      <c r="C18" s="90"/>
      <c r="D18" s="90">
        <v>180</v>
      </c>
      <c r="E18" s="90">
        <v>160</v>
      </c>
      <c r="F18" s="90">
        <v>1040</v>
      </c>
      <c r="G18" s="100">
        <v>1180</v>
      </c>
      <c r="H18" s="52" t="s">
        <v>26</v>
      </c>
      <c r="I18" s="90"/>
      <c r="J18" s="90"/>
      <c r="K18" s="90">
        <v>299</v>
      </c>
      <c r="L18" s="90">
        <v>259</v>
      </c>
      <c r="M18" s="90">
        <v>62</v>
      </c>
      <c r="N18" s="70">
        <v>64</v>
      </c>
      <c r="O18" s="62"/>
    </row>
    <row r="19" spans="1:15">
      <c r="A19" s="52" t="s">
        <v>27</v>
      </c>
      <c r="B19" s="90"/>
      <c r="C19" s="90"/>
      <c r="D19" s="90">
        <v>80</v>
      </c>
      <c r="E19" s="90">
        <v>300</v>
      </c>
      <c r="F19" s="90">
        <v>1060</v>
      </c>
      <c r="G19" s="100">
        <v>1220</v>
      </c>
      <c r="H19" s="52" t="s">
        <v>27</v>
      </c>
      <c r="I19" s="90"/>
      <c r="J19" s="90"/>
      <c r="K19" s="90">
        <v>600</v>
      </c>
      <c r="L19" s="90">
        <v>438</v>
      </c>
      <c r="M19" s="90">
        <v>600</v>
      </c>
      <c r="N19" s="70">
        <v>48</v>
      </c>
      <c r="O19" s="62"/>
    </row>
    <row r="20" spans="1:15">
      <c r="A20" s="52" t="s">
        <v>28</v>
      </c>
      <c r="B20" s="90"/>
      <c r="C20" s="90"/>
      <c r="D20" s="90">
        <v>280</v>
      </c>
      <c r="E20" s="90">
        <v>160</v>
      </c>
      <c r="F20" s="90">
        <v>1100</v>
      </c>
      <c r="G20" s="100">
        <v>1260</v>
      </c>
      <c r="H20" s="52" t="s">
        <v>28</v>
      </c>
      <c r="I20" s="90"/>
      <c r="J20" s="90"/>
      <c r="K20" s="90">
        <v>600</v>
      </c>
      <c r="L20" s="90">
        <v>600</v>
      </c>
      <c r="M20" s="90">
        <v>600</v>
      </c>
      <c r="N20" s="70">
        <v>600</v>
      </c>
      <c r="O20" s="62"/>
    </row>
    <row r="21" spans="1:15">
      <c r="A21" s="52" t="s">
        <v>29</v>
      </c>
      <c r="B21" s="90"/>
      <c r="C21" s="90"/>
      <c r="D21" s="90">
        <v>80</v>
      </c>
      <c r="E21" s="90">
        <v>100</v>
      </c>
      <c r="F21" s="90">
        <v>1100</v>
      </c>
      <c r="G21" s="100"/>
      <c r="H21" s="52" t="s">
        <v>29</v>
      </c>
      <c r="I21" s="90"/>
      <c r="J21" s="90"/>
      <c r="K21" s="90">
        <v>243</v>
      </c>
      <c r="L21" s="90">
        <v>600</v>
      </c>
      <c r="M21" s="90">
        <v>103</v>
      </c>
      <c r="N21" s="70"/>
      <c r="O21" s="62"/>
    </row>
    <row r="22" spans="1:15">
      <c r="A22" s="52" t="s">
        <v>30</v>
      </c>
      <c r="B22" s="90"/>
      <c r="C22" s="90"/>
      <c r="D22" s="90">
        <v>40</v>
      </c>
      <c r="E22" s="90">
        <v>240</v>
      </c>
      <c r="F22" s="90">
        <v>1120</v>
      </c>
      <c r="G22" s="100"/>
      <c r="H22" s="52" t="s">
        <v>30</v>
      </c>
      <c r="I22" s="90"/>
      <c r="J22" s="90"/>
      <c r="K22" s="90">
        <v>600</v>
      </c>
      <c r="L22" s="90">
        <v>97</v>
      </c>
      <c r="M22" s="90">
        <v>64</v>
      </c>
      <c r="N22" s="70"/>
      <c r="O22" s="62"/>
    </row>
    <row r="23" spans="1:15" ht="15.65" customHeight="1">
      <c r="A23" s="52" t="s">
        <v>31</v>
      </c>
      <c r="B23" s="90"/>
      <c r="C23" s="90"/>
      <c r="D23" s="90">
        <v>120</v>
      </c>
      <c r="E23" s="90">
        <v>273</v>
      </c>
      <c r="F23" s="90">
        <v>1220</v>
      </c>
      <c r="G23" s="100"/>
      <c r="H23" s="52" t="s">
        <v>31</v>
      </c>
      <c r="I23" s="90"/>
      <c r="J23" s="90"/>
      <c r="K23" s="90">
        <v>600</v>
      </c>
      <c r="L23" s="90">
        <v>600</v>
      </c>
      <c r="M23" s="90">
        <v>213</v>
      </c>
      <c r="N23" s="70"/>
      <c r="O23" s="62"/>
    </row>
    <row r="24" spans="1:15">
      <c r="A24" s="52" t="s">
        <v>32</v>
      </c>
      <c r="B24" s="90"/>
      <c r="C24" s="90"/>
      <c r="D24" s="90">
        <v>80</v>
      </c>
      <c r="E24" s="90">
        <v>168</v>
      </c>
      <c r="F24" s="90">
        <v>1300</v>
      </c>
      <c r="G24" s="100"/>
      <c r="H24" s="52" t="s">
        <v>32</v>
      </c>
      <c r="I24" s="90"/>
      <c r="J24" s="90"/>
      <c r="K24" s="90">
        <v>600</v>
      </c>
      <c r="L24" s="90">
        <v>141</v>
      </c>
      <c r="M24" s="90">
        <v>38</v>
      </c>
      <c r="N24" s="70"/>
    </row>
    <row r="25" spans="1:15">
      <c r="A25" s="52" t="s">
        <v>33</v>
      </c>
      <c r="B25" s="90"/>
      <c r="C25" s="90"/>
      <c r="D25" s="90">
        <v>320</v>
      </c>
      <c r="E25" s="90">
        <v>126</v>
      </c>
      <c r="F25" s="90"/>
      <c r="G25" s="100"/>
      <c r="H25" s="52" t="s">
        <v>33</v>
      </c>
      <c r="I25" s="90"/>
      <c r="J25" s="90"/>
      <c r="K25" s="90">
        <v>600</v>
      </c>
      <c r="L25" s="90">
        <v>600</v>
      </c>
      <c r="M25" s="90"/>
      <c r="N25" s="70"/>
    </row>
    <row r="26" spans="1:15">
      <c r="A26" s="52" t="s">
        <v>34</v>
      </c>
      <c r="B26" s="90"/>
      <c r="C26" s="90"/>
      <c r="D26" s="90"/>
      <c r="E26" s="90">
        <v>500</v>
      </c>
      <c r="F26" s="90"/>
      <c r="G26" s="100"/>
      <c r="H26" s="52" t="s">
        <v>34</v>
      </c>
      <c r="I26" s="90"/>
      <c r="J26" s="90"/>
      <c r="K26" s="90"/>
      <c r="L26" s="90">
        <v>450</v>
      </c>
      <c r="M26" s="90"/>
      <c r="N26" s="70"/>
    </row>
    <row r="27" spans="1:15" ht="16.25" customHeight="1">
      <c r="A27" s="52" t="s">
        <v>45</v>
      </c>
      <c r="B27" s="90"/>
      <c r="C27" s="57"/>
      <c r="D27" s="90"/>
      <c r="E27" s="90">
        <v>320</v>
      </c>
      <c r="F27" s="90"/>
      <c r="G27" s="100"/>
      <c r="H27" s="52" t="s">
        <v>45</v>
      </c>
      <c r="I27" s="90"/>
      <c r="J27" s="57"/>
      <c r="K27" s="90"/>
      <c r="L27" s="90">
        <v>182</v>
      </c>
      <c r="M27" s="90"/>
      <c r="N27" s="70"/>
    </row>
    <row r="28" spans="1:15" ht="16.25" customHeight="1" thickBot="1">
      <c r="A28" s="53"/>
      <c r="B28" s="58"/>
      <c r="C28" s="58"/>
      <c r="D28" s="58"/>
      <c r="E28" s="58"/>
      <c r="F28" s="58"/>
      <c r="G28" s="103"/>
      <c r="H28" s="53"/>
      <c r="I28" s="58"/>
      <c r="J28" s="58"/>
      <c r="K28" s="58"/>
      <c r="L28" s="104"/>
      <c r="M28" s="104"/>
      <c r="N28" s="105"/>
    </row>
    <row r="29" spans="1:15">
      <c r="A29" s="51" t="s">
        <v>20</v>
      </c>
      <c r="B29" s="106">
        <f>AVERAGE(B8:B27)</f>
        <v>1880</v>
      </c>
      <c r="C29" s="76">
        <f t="shared" ref="C29:N29" si="0">AVERAGE(C8:C27)</f>
        <v>1966.6666666666667</v>
      </c>
      <c r="D29" s="76">
        <f t="shared" si="0"/>
        <v>192.22222222222223</v>
      </c>
      <c r="E29" s="76">
        <f t="shared" si="0"/>
        <v>228.35</v>
      </c>
      <c r="F29" s="76">
        <f t="shared" si="0"/>
        <v>894.11764705882354</v>
      </c>
      <c r="G29" s="107">
        <f t="shared" si="0"/>
        <v>844.61538461538464</v>
      </c>
      <c r="H29" s="51" t="s">
        <v>20</v>
      </c>
      <c r="I29" s="76">
        <f t="shared" si="0"/>
        <v>57.75</v>
      </c>
      <c r="J29" s="76">
        <f t="shared" si="0"/>
        <v>50.666666666666664</v>
      </c>
      <c r="K29" s="76">
        <f t="shared" si="0"/>
        <v>495.88888888888891</v>
      </c>
      <c r="L29" s="76">
        <f t="shared" si="0"/>
        <v>322.85000000000002</v>
      </c>
      <c r="M29" s="76">
        <f t="shared" si="0"/>
        <v>312.88235294117646</v>
      </c>
      <c r="N29" s="77">
        <f t="shared" si="0"/>
        <v>187.61538461538461</v>
      </c>
    </row>
    <row r="30" spans="1:15" ht="15.65" customHeight="1">
      <c r="A30" s="52" t="s">
        <v>210</v>
      </c>
      <c r="B30" s="348">
        <v>0.35730000000000001</v>
      </c>
      <c r="C30" s="349"/>
      <c r="D30" s="348">
        <v>0.38479999999999998</v>
      </c>
      <c r="E30" s="349"/>
      <c r="F30" s="348">
        <v>0.59740000000000004</v>
      </c>
      <c r="G30" s="350"/>
      <c r="H30" s="52"/>
      <c r="I30" s="213" t="s">
        <v>204</v>
      </c>
      <c r="J30" s="213" t="s">
        <v>205</v>
      </c>
      <c r="K30" s="213" t="s">
        <v>206</v>
      </c>
      <c r="L30" s="98" t="s">
        <v>209</v>
      </c>
      <c r="M30" s="98" t="s">
        <v>207</v>
      </c>
      <c r="N30" s="108" t="s">
        <v>208</v>
      </c>
    </row>
    <row r="31" spans="1:15" ht="15.65" customHeight="1" thickBot="1">
      <c r="A31" s="53" t="s">
        <v>211</v>
      </c>
      <c r="B31" s="346" t="s">
        <v>191</v>
      </c>
      <c r="C31" s="347"/>
      <c r="D31" s="346" t="s">
        <v>191</v>
      </c>
      <c r="E31" s="347"/>
      <c r="F31" s="346" t="s">
        <v>191</v>
      </c>
      <c r="G31" s="351"/>
      <c r="H31" s="53" t="s">
        <v>330</v>
      </c>
      <c r="I31" s="211">
        <f>0/14*100%</f>
        <v>0</v>
      </c>
      <c r="J31" s="211">
        <f>0/3*100%</f>
        <v>0</v>
      </c>
      <c r="K31" s="54">
        <f>13/18*100</f>
        <v>72.222222222222214</v>
      </c>
      <c r="L31" s="219">
        <f>5/20*100</f>
        <v>25</v>
      </c>
      <c r="M31" s="55">
        <f>6/17*100</f>
        <v>35.294117647058826</v>
      </c>
      <c r="N31" s="56">
        <f>1/13*100</f>
        <v>7.6923076923076925</v>
      </c>
    </row>
    <row r="33" spans="1:6" ht="14.5" thickBot="1">
      <c r="A33" s="59" t="s">
        <v>2</v>
      </c>
    </row>
    <row r="34" spans="1:6" ht="14.5" thickBot="1">
      <c r="A34" s="63"/>
      <c r="B34" s="311" t="s">
        <v>157</v>
      </c>
      <c r="C34" s="311"/>
      <c r="D34" s="311"/>
      <c r="E34" s="312"/>
    </row>
    <row r="35" spans="1:6">
      <c r="A35" s="66"/>
      <c r="B35" s="309" t="s">
        <v>41</v>
      </c>
      <c r="C35" s="309"/>
      <c r="D35" s="309" t="s">
        <v>42</v>
      </c>
      <c r="E35" s="310"/>
      <c r="F35" s="196" t="s">
        <v>46</v>
      </c>
    </row>
    <row r="36" spans="1:6" ht="17.5" thickBot="1">
      <c r="A36" s="52"/>
      <c r="B36" s="227" t="s">
        <v>323</v>
      </c>
      <c r="C36" s="227" t="s">
        <v>324</v>
      </c>
      <c r="D36" s="227" t="s">
        <v>323</v>
      </c>
      <c r="E36" s="230" t="s">
        <v>324</v>
      </c>
      <c r="F36" s="195" t="s">
        <v>47</v>
      </c>
    </row>
    <row r="37" spans="1:6">
      <c r="A37" s="52" t="s">
        <v>9</v>
      </c>
      <c r="B37" s="90">
        <v>0</v>
      </c>
      <c r="C37" s="90">
        <v>1</v>
      </c>
      <c r="D37" s="90">
        <v>1</v>
      </c>
      <c r="E37" s="70">
        <v>1</v>
      </c>
    </row>
    <row r="38" spans="1:6">
      <c r="A38" s="52" t="s">
        <v>13</v>
      </c>
      <c r="B38" s="90">
        <v>0</v>
      </c>
      <c r="C38" s="90">
        <v>1</v>
      </c>
      <c r="D38" s="90">
        <v>0</v>
      </c>
      <c r="E38" s="70">
        <v>1</v>
      </c>
    </row>
    <row r="39" spans="1:6">
      <c r="A39" s="52" t="s">
        <v>16</v>
      </c>
      <c r="B39" s="90">
        <v>0</v>
      </c>
      <c r="C39" s="90">
        <v>1</v>
      </c>
      <c r="D39" s="90">
        <v>1</v>
      </c>
      <c r="E39" s="70">
        <v>1</v>
      </c>
    </row>
    <row r="40" spans="1:6">
      <c r="A40" s="52" t="s">
        <v>18</v>
      </c>
      <c r="B40" s="90">
        <v>0</v>
      </c>
      <c r="C40" s="90">
        <v>1</v>
      </c>
      <c r="D40" s="90">
        <v>0</v>
      </c>
      <c r="E40" s="70">
        <v>1</v>
      </c>
    </row>
    <row r="41" spans="1:6">
      <c r="A41" s="52" t="s">
        <v>19</v>
      </c>
      <c r="B41" s="90">
        <v>1</v>
      </c>
      <c r="C41" s="90">
        <v>1</v>
      </c>
      <c r="D41" s="90">
        <v>0</v>
      </c>
      <c r="E41" s="70">
        <v>1</v>
      </c>
    </row>
    <row r="42" spans="1:6">
      <c r="A42" s="52" t="s">
        <v>21</v>
      </c>
      <c r="B42" s="90">
        <v>1</v>
      </c>
      <c r="C42" s="90">
        <v>1</v>
      </c>
      <c r="D42" s="90">
        <v>1</v>
      </c>
      <c r="E42" s="70">
        <v>1</v>
      </c>
    </row>
    <row r="43" spans="1:6">
      <c r="A43" s="52" t="s">
        <v>22</v>
      </c>
      <c r="B43" s="90">
        <v>0</v>
      </c>
      <c r="C43" s="90">
        <v>1</v>
      </c>
      <c r="D43" s="90">
        <v>1</v>
      </c>
      <c r="E43" s="70">
        <v>1</v>
      </c>
    </row>
    <row r="44" spans="1:6">
      <c r="A44" s="52" t="s">
        <v>23</v>
      </c>
      <c r="B44" s="90">
        <v>0</v>
      </c>
      <c r="C44" s="90">
        <v>0</v>
      </c>
      <c r="D44" s="90">
        <v>1</v>
      </c>
      <c r="E44" s="70">
        <v>0</v>
      </c>
    </row>
    <row r="45" spans="1:6">
      <c r="A45" s="52" t="s">
        <v>24</v>
      </c>
      <c r="B45" s="90">
        <v>1</v>
      </c>
      <c r="C45" s="90">
        <v>1</v>
      </c>
      <c r="D45" s="90">
        <v>0</v>
      </c>
      <c r="E45" s="70">
        <v>1</v>
      </c>
    </row>
    <row r="46" spans="1:6">
      <c r="A46" s="52" t="s">
        <v>25</v>
      </c>
      <c r="B46" s="90">
        <v>0</v>
      </c>
      <c r="C46" s="90">
        <v>1</v>
      </c>
      <c r="D46" s="90">
        <v>1</v>
      </c>
      <c r="E46" s="70">
        <v>1</v>
      </c>
    </row>
    <row r="47" spans="1:6">
      <c r="A47" s="52" t="s">
        <v>26</v>
      </c>
      <c r="B47" s="90">
        <v>1</v>
      </c>
      <c r="C47" s="90">
        <v>1</v>
      </c>
      <c r="D47" s="90">
        <v>1</v>
      </c>
      <c r="E47" s="70">
        <v>1</v>
      </c>
    </row>
    <row r="48" spans="1:6">
      <c r="A48" s="52" t="s">
        <v>27</v>
      </c>
      <c r="B48" s="90">
        <v>0</v>
      </c>
      <c r="C48" s="90">
        <v>1</v>
      </c>
      <c r="D48" s="90">
        <v>0</v>
      </c>
      <c r="E48" s="70">
        <v>1</v>
      </c>
    </row>
    <row r="49" spans="1:5">
      <c r="A49" s="52" t="s">
        <v>28</v>
      </c>
      <c r="B49" s="90">
        <v>0</v>
      </c>
      <c r="C49" s="90">
        <v>0</v>
      </c>
      <c r="D49" s="90">
        <v>0</v>
      </c>
      <c r="E49" s="70">
        <v>1</v>
      </c>
    </row>
    <row r="50" spans="1:5">
      <c r="A50" s="52" t="s">
        <v>29</v>
      </c>
      <c r="B50" s="90">
        <v>1</v>
      </c>
      <c r="C50" s="90">
        <v>0</v>
      </c>
      <c r="D50" s="90">
        <v>1</v>
      </c>
      <c r="E50" s="70"/>
    </row>
    <row r="51" spans="1:5">
      <c r="A51" s="52" t="s">
        <v>30</v>
      </c>
      <c r="B51" s="90">
        <v>0</v>
      </c>
      <c r="C51" s="90">
        <v>1</v>
      </c>
      <c r="D51" s="90">
        <v>1</v>
      </c>
      <c r="E51" s="70"/>
    </row>
    <row r="52" spans="1:5">
      <c r="A52" s="52" t="s">
        <v>31</v>
      </c>
      <c r="B52" s="90">
        <v>0</v>
      </c>
      <c r="C52" s="90">
        <v>0</v>
      </c>
      <c r="D52" s="90">
        <v>1</v>
      </c>
      <c r="E52" s="70"/>
    </row>
    <row r="53" spans="1:5">
      <c r="A53" s="52" t="s">
        <v>32</v>
      </c>
      <c r="B53" s="90">
        <v>0</v>
      </c>
      <c r="C53" s="90">
        <v>1</v>
      </c>
      <c r="D53" s="90">
        <v>1</v>
      </c>
      <c r="E53" s="70"/>
    </row>
    <row r="54" spans="1:5">
      <c r="A54" s="52" t="s">
        <v>33</v>
      </c>
      <c r="B54" s="90">
        <v>0</v>
      </c>
      <c r="C54" s="90">
        <v>0</v>
      </c>
      <c r="D54" s="57"/>
      <c r="E54" s="70"/>
    </row>
    <row r="55" spans="1:5">
      <c r="A55" s="52" t="s">
        <v>34</v>
      </c>
      <c r="B55" s="90"/>
      <c r="C55" s="90">
        <v>1</v>
      </c>
      <c r="D55" s="57"/>
      <c r="E55" s="70"/>
    </row>
    <row r="56" spans="1:5">
      <c r="A56" s="52" t="s">
        <v>45</v>
      </c>
      <c r="B56" s="90"/>
      <c r="C56" s="90">
        <v>1</v>
      </c>
      <c r="D56" s="57"/>
      <c r="E56" s="81"/>
    </row>
    <row r="57" spans="1:5" ht="14.5" thickBot="1">
      <c r="A57" s="53"/>
      <c r="B57" s="104"/>
      <c r="C57" s="58"/>
      <c r="D57" s="58"/>
      <c r="E57" s="75"/>
    </row>
    <row r="58" spans="1:5">
      <c r="A58" s="51" t="s">
        <v>154</v>
      </c>
      <c r="B58" s="352">
        <v>5.4000000000000003E-3</v>
      </c>
      <c r="C58" s="353"/>
      <c r="D58" s="341">
        <v>9.8100000000000007E-2</v>
      </c>
      <c r="E58" s="354"/>
    </row>
    <row r="59" spans="1:5" ht="15.65" customHeight="1" thickBot="1">
      <c r="A59" s="53" t="s">
        <v>158</v>
      </c>
      <c r="B59" s="346" t="s">
        <v>159</v>
      </c>
      <c r="C59" s="347"/>
      <c r="D59" s="317" t="s">
        <v>160</v>
      </c>
      <c r="E59" s="319"/>
    </row>
  </sheetData>
  <mergeCells count="24">
    <mergeCell ref="B59:C59"/>
    <mergeCell ref="D59:E59"/>
    <mergeCell ref="B30:C30"/>
    <mergeCell ref="D30:E30"/>
    <mergeCell ref="F30:G30"/>
    <mergeCell ref="B31:C31"/>
    <mergeCell ref="D31:E31"/>
    <mergeCell ref="F31:G31"/>
    <mergeCell ref="B34:E34"/>
    <mergeCell ref="B35:C35"/>
    <mergeCell ref="D35:E35"/>
    <mergeCell ref="B58:C58"/>
    <mergeCell ref="D58:E58"/>
    <mergeCell ref="F6:G6"/>
    <mergeCell ref="I6:J6"/>
    <mergeCell ref="K6:L6"/>
    <mergeCell ref="B2:G2"/>
    <mergeCell ref="B3:G3"/>
    <mergeCell ref="B4:G4"/>
    <mergeCell ref="B5:G5"/>
    <mergeCell ref="H5:N5"/>
    <mergeCell ref="M6:N6"/>
    <mergeCell ref="B6:C6"/>
    <mergeCell ref="D6:E6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4"/>
  <sheetViews>
    <sheetView workbookViewId="0">
      <selection activeCell="C17" sqref="C17"/>
    </sheetView>
  </sheetViews>
  <sheetFormatPr defaultColWidth="9" defaultRowHeight="14"/>
  <cols>
    <col min="1" max="1" width="19.69921875" style="60" bestFit="1" customWidth="1"/>
    <col min="2" max="2" width="12.59765625" style="60" bestFit="1" customWidth="1"/>
    <col min="3" max="3" width="18.09765625" style="60" bestFit="1" customWidth="1"/>
    <col min="4" max="4" width="12.59765625" style="60" bestFit="1" customWidth="1"/>
    <col min="5" max="5" width="16.69921875" style="60" bestFit="1" customWidth="1"/>
    <col min="6" max="6" width="11.19921875" style="60" customWidth="1"/>
    <col min="7" max="7" width="19.69921875" style="60" bestFit="1" customWidth="1"/>
    <col min="8" max="8" width="12.59765625" style="60" bestFit="1" customWidth="1"/>
    <col min="9" max="9" width="11.19921875" style="60" bestFit="1" customWidth="1"/>
    <col min="10" max="10" width="12.59765625" style="60" bestFit="1" customWidth="1"/>
    <col min="11" max="11" width="11.19921875" style="60" bestFit="1" customWidth="1"/>
    <col min="12" max="13" width="12.59765625" style="60" bestFit="1" customWidth="1"/>
    <col min="14" max="15" width="11.19921875" style="60" bestFit="1" customWidth="1"/>
    <col min="16" max="16384" width="9" style="60"/>
  </cols>
  <sheetData>
    <row r="1" spans="1:11" ht="14.5" thickBot="1">
      <c r="A1" s="111" t="s">
        <v>48</v>
      </c>
      <c r="G1" s="112" t="s">
        <v>49</v>
      </c>
    </row>
    <row r="2" spans="1:11">
      <c r="A2" s="63"/>
      <c r="B2" s="311" t="s">
        <v>164</v>
      </c>
      <c r="C2" s="311"/>
      <c r="D2" s="311"/>
      <c r="E2" s="312"/>
      <c r="G2" s="63"/>
      <c r="H2" s="311" t="s">
        <v>164</v>
      </c>
      <c r="I2" s="311"/>
      <c r="J2" s="311"/>
      <c r="K2" s="312"/>
    </row>
    <row r="3" spans="1:11">
      <c r="A3" s="52"/>
      <c r="B3" s="309" t="s">
        <v>153</v>
      </c>
      <c r="C3" s="309"/>
      <c r="D3" s="309"/>
      <c r="E3" s="310"/>
      <c r="G3" s="52"/>
      <c r="H3" s="309" t="s">
        <v>187</v>
      </c>
      <c r="I3" s="309"/>
      <c r="J3" s="309"/>
      <c r="K3" s="310"/>
    </row>
    <row r="4" spans="1:11" ht="14.5" thickBot="1">
      <c r="A4" s="53"/>
      <c r="B4" s="313" t="s">
        <v>196</v>
      </c>
      <c r="C4" s="313"/>
      <c r="D4" s="313"/>
      <c r="E4" s="314"/>
      <c r="G4" s="53"/>
      <c r="H4" s="313" t="s">
        <v>197</v>
      </c>
      <c r="I4" s="313"/>
      <c r="J4" s="313"/>
      <c r="K4" s="314"/>
    </row>
    <row r="5" spans="1:11">
      <c r="A5" s="51"/>
      <c r="B5" s="332" t="s">
        <v>50</v>
      </c>
      <c r="C5" s="332"/>
      <c r="D5" s="332" t="s">
        <v>51</v>
      </c>
      <c r="E5" s="359"/>
      <c r="G5" s="51" t="s">
        <v>52</v>
      </c>
      <c r="H5" s="332">
        <v>0</v>
      </c>
      <c r="I5" s="332"/>
      <c r="J5" s="332">
        <v>0.25</v>
      </c>
      <c r="K5" s="359"/>
    </row>
    <row r="6" spans="1:11" ht="17">
      <c r="A6" s="52"/>
      <c r="B6" s="227" t="s">
        <v>323</v>
      </c>
      <c r="C6" s="227" t="s">
        <v>324</v>
      </c>
      <c r="D6" s="227" t="s">
        <v>323</v>
      </c>
      <c r="E6" s="230" t="s">
        <v>324</v>
      </c>
      <c r="G6" s="52"/>
      <c r="H6" s="227" t="s">
        <v>323</v>
      </c>
      <c r="I6" s="227" t="s">
        <v>324</v>
      </c>
      <c r="J6" s="227" t="s">
        <v>323</v>
      </c>
      <c r="K6" s="230" t="s">
        <v>324</v>
      </c>
    </row>
    <row r="7" spans="1:11">
      <c r="A7" s="52" t="s">
        <v>12</v>
      </c>
      <c r="B7" s="74">
        <v>103</v>
      </c>
      <c r="C7" s="74">
        <v>121</v>
      </c>
      <c r="D7" s="71">
        <v>13.85</v>
      </c>
      <c r="E7" s="72">
        <v>14.21</v>
      </c>
      <c r="G7" s="52" t="s">
        <v>53</v>
      </c>
      <c r="H7" s="90">
        <v>22.2</v>
      </c>
      <c r="I7" s="90">
        <v>20.9</v>
      </c>
      <c r="J7" s="90">
        <v>110.9</v>
      </c>
      <c r="K7" s="70">
        <v>224.2</v>
      </c>
    </row>
    <row r="8" spans="1:11">
      <c r="A8" s="52" t="s">
        <v>15</v>
      </c>
      <c r="B8" s="74">
        <v>122</v>
      </c>
      <c r="C8" s="74">
        <v>121</v>
      </c>
      <c r="D8" s="71">
        <v>12.99</v>
      </c>
      <c r="E8" s="72">
        <v>12.79</v>
      </c>
      <c r="G8" s="52" t="s">
        <v>15</v>
      </c>
      <c r="H8" s="90">
        <v>9.1999999999999993</v>
      </c>
      <c r="I8" s="90">
        <v>10.4</v>
      </c>
      <c r="J8" s="90">
        <v>97.3</v>
      </c>
      <c r="K8" s="70">
        <v>264</v>
      </c>
    </row>
    <row r="9" spans="1:11">
      <c r="A9" s="52" t="s">
        <v>17</v>
      </c>
      <c r="B9" s="74">
        <v>132</v>
      </c>
      <c r="C9" s="74">
        <v>129</v>
      </c>
      <c r="D9" s="71">
        <v>13.31</v>
      </c>
      <c r="E9" s="72">
        <v>13.92</v>
      </c>
      <c r="G9" s="52" t="s">
        <v>17</v>
      </c>
      <c r="H9" s="90">
        <v>15.4</v>
      </c>
      <c r="I9" s="90">
        <v>17.8</v>
      </c>
      <c r="J9" s="90">
        <v>77.3</v>
      </c>
      <c r="K9" s="70">
        <v>221</v>
      </c>
    </row>
    <row r="10" spans="1:11" ht="14.5" thickBot="1">
      <c r="A10" s="52"/>
      <c r="B10" s="57"/>
      <c r="C10" s="57"/>
      <c r="D10" s="57"/>
      <c r="E10" s="81"/>
      <c r="G10" s="53"/>
      <c r="H10" s="58"/>
      <c r="I10" s="58"/>
      <c r="J10" s="58"/>
      <c r="K10" s="75"/>
    </row>
    <row r="11" spans="1:11">
      <c r="A11" s="52" t="s">
        <v>20</v>
      </c>
      <c r="B11" s="113">
        <f>AVERAGE(B7:B9)</f>
        <v>119</v>
      </c>
      <c r="C11" s="113">
        <f t="shared" ref="C11:E11" si="0">AVERAGE(C7:C9)</f>
        <v>123.66666666666667</v>
      </c>
      <c r="D11" s="113">
        <f t="shared" si="0"/>
        <v>13.383333333333333</v>
      </c>
      <c r="E11" s="114">
        <f t="shared" si="0"/>
        <v>13.64</v>
      </c>
      <c r="G11" s="51" t="s">
        <v>20</v>
      </c>
      <c r="H11" s="76">
        <f>AVERAGE(H7:H9)</f>
        <v>15.6</v>
      </c>
      <c r="I11" s="76">
        <f t="shared" ref="I11:K11" si="1">AVERAGE(I7:I9)</f>
        <v>16.366666666666664</v>
      </c>
      <c r="J11" s="76">
        <f t="shared" si="1"/>
        <v>95.166666666666671</v>
      </c>
      <c r="K11" s="77">
        <f t="shared" si="1"/>
        <v>236.4</v>
      </c>
    </row>
    <row r="12" spans="1:11">
      <c r="A12" s="52" t="s">
        <v>165</v>
      </c>
      <c r="B12" s="357">
        <v>0.59740000000000004</v>
      </c>
      <c r="C12" s="357"/>
      <c r="D12" s="357">
        <v>0.59740000000000004</v>
      </c>
      <c r="E12" s="358"/>
      <c r="G12" s="52" t="s">
        <v>183</v>
      </c>
      <c r="H12" s="309">
        <v>0.88270000000000004</v>
      </c>
      <c r="I12" s="309"/>
      <c r="J12" s="309">
        <v>1.1000000000000001E-3</v>
      </c>
      <c r="K12" s="310"/>
    </row>
    <row r="13" spans="1:11" ht="14.5" thickBot="1">
      <c r="A13" s="53" t="s">
        <v>158</v>
      </c>
      <c r="B13" s="355" t="s">
        <v>191</v>
      </c>
      <c r="C13" s="355"/>
      <c r="D13" s="355" t="s">
        <v>191</v>
      </c>
      <c r="E13" s="356"/>
      <c r="G13" s="53" t="s">
        <v>184</v>
      </c>
      <c r="H13" s="313" t="s">
        <v>192</v>
      </c>
      <c r="I13" s="313"/>
      <c r="J13" s="313" t="s">
        <v>193</v>
      </c>
      <c r="K13" s="314"/>
    </row>
    <row r="39" spans="13:14">
      <c r="M39" s="62"/>
      <c r="N39" s="62"/>
    </row>
    <row r="40" spans="13:14">
      <c r="M40" s="62"/>
      <c r="N40" s="62"/>
    </row>
    <row r="41" spans="13:14">
      <c r="M41" s="62"/>
      <c r="N41" s="62"/>
    </row>
    <row r="42" spans="13:14">
      <c r="N42" s="62"/>
    </row>
    <row r="43" spans="13:14">
      <c r="N43" s="62"/>
    </row>
    <row r="44" spans="13:14">
      <c r="N44" s="62"/>
    </row>
  </sheetData>
  <mergeCells count="18">
    <mergeCell ref="B5:C5"/>
    <mergeCell ref="D5:E5"/>
    <mergeCell ref="H5:I5"/>
    <mergeCell ref="J5:K5"/>
    <mergeCell ref="H2:K2"/>
    <mergeCell ref="H3:K3"/>
    <mergeCell ref="H4:K4"/>
    <mergeCell ref="B2:E2"/>
    <mergeCell ref="B3:E3"/>
    <mergeCell ref="B4:E4"/>
    <mergeCell ref="D13:E13"/>
    <mergeCell ref="B13:C13"/>
    <mergeCell ref="H12:I12"/>
    <mergeCell ref="H13:I13"/>
    <mergeCell ref="J12:K12"/>
    <mergeCell ref="J13:K13"/>
    <mergeCell ref="B12:C12"/>
    <mergeCell ref="D12:E1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264"/>
  <sheetViews>
    <sheetView topLeftCell="W1" workbookViewId="0">
      <selection activeCell="AD15" sqref="AD15"/>
    </sheetView>
  </sheetViews>
  <sheetFormatPr defaultColWidth="9" defaultRowHeight="14"/>
  <cols>
    <col min="1" max="2" width="12.59765625" style="60" bestFit="1" customWidth="1"/>
    <col min="3" max="3" width="11.59765625" style="60" bestFit="1" customWidth="1"/>
    <col min="4" max="4" width="12.59765625" style="60" bestFit="1" customWidth="1"/>
    <col min="5" max="5" width="11.59765625" style="60" bestFit="1" customWidth="1"/>
    <col min="6" max="6" width="12.59765625" style="60" bestFit="1" customWidth="1"/>
    <col min="7" max="7" width="11.59765625" style="60" bestFit="1" customWidth="1"/>
    <col min="8" max="8" width="12.59765625" style="60" bestFit="1" customWidth="1"/>
    <col min="9" max="9" width="11.59765625" style="60" bestFit="1" customWidth="1"/>
    <col min="10" max="17" width="11.59765625" style="60" customWidth="1"/>
    <col min="18" max="18" width="12.59765625" style="60" bestFit="1" customWidth="1"/>
    <col min="19" max="19" width="11.19921875" style="60" bestFit="1" customWidth="1"/>
    <col min="20" max="20" width="12.59765625" style="60" bestFit="1" customWidth="1"/>
    <col min="21" max="21" width="11.19921875" style="60" bestFit="1" customWidth="1"/>
    <col min="22" max="22" width="12.59765625" style="60" bestFit="1" customWidth="1"/>
    <col min="23" max="23" width="11.19921875" style="60" bestFit="1" customWidth="1"/>
    <col min="24" max="24" width="12.59765625" style="60" bestFit="1" customWidth="1"/>
    <col min="25" max="25" width="11.19921875" style="60" bestFit="1" customWidth="1"/>
    <col min="26" max="26" width="12.59765625" style="60" bestFit="1" customWidth="1"/>
    <col min="27" max="27" width="11.19921875" style="60" bestFit="1" customWidth="1"/>
    <col min="28" max="28" width="12.59765625" style="60" bestFit="1" customWidth="1"/>
    <col min="29" max="29" width="11.19921875" style="60" bestFit="1" customWidth="1"/>
    <col min="30" max="30" width="12.59765625" style="60" bestFit="1" customWidth="1"/>
    <col min="31" max="31" width="11.19921875" style="60" bestFit="1" customWidth="1"/>
    <col min="32" max="32" width="12.59765625" style="60" bestFit="1" customWidth="1"/>
    <col min="33" max="33" width="11.19921875" style="60" bestFit="1" customWidth="1"/>
    <col min="34" max="34" width="12.59765625" style="60" bestFit="1" customWidth="1"/>
    <col min="35" max="35" width="11.19921875" style="60" bestFit="1" customWidth="1"/>
    <col min="36" max="36" width="12.59765625" style="60" bestFit="1" customWidth="1"/>
    <col min="37" max="37" width="11.19921875" style="60" bestFit="1" customWidth="1"/>
    <col min="38" max="38" width="12.59765625" style="60" bestFit="1" customWidth="1"/>
    <col min="39" max="39" width="11.19921875" style="60" bestFit="1" customWidth="1"/>
    <col min="40" max="40" width="12.59765625" style="60" bestFit="1" customWidth="1"/>
    <col min="41" max="41" width="11.19921875" style="60" bestFit="1" customWidth="1"/>
    <col min="42" max="16384" width="9" style="60"/>
  </cols>
  <sheetData>
    <row r="1" spans="1:41" s="111" customFormat="1">
      <c r="A1" s="145"/>
      <c r="B1" s="360">
        <v>2.4</v>
      </c>
      <c r="C1" s="360"/>
      <c r="D1" s="360">
        <v>1.8</v>
      </c>
      <c r="E1" s="360"/>
      <c r="F1" s="360">
        <v>2.4</v>
      </c>
      <c r="G1" s="360"/>
      <c r="H1" s="360">
        <v>1.8</v>
      </c>
      <c r="I1" s="360"/>
      <c r="J1" s="360">
        <v>2.4</v>
      </c>
      <c r="K1" s="360"/>
      <c r="L1" s="360">
        <v>1.8</v>
      </c>
      <c r="M1" s="360"/>
      <c r="N1" s="360">
        <v>2.4</v>
      </c>
      <c r="O1" s="360"/>
      <c r="P1" s="360">
        <v>1.8</v>
      </c>
      <c r="Q1" s="360"/>
      <c r="R1" s="360">
        <v>2.4</v>
      </c>
      <c r="S1" s="360"/>
      <c r="T1" s="360">
        <v>1.8</v>
      </c>
      <c r="U1" s="360"/>
      <c r="V1" s="360">
        <v>2.4</v>
      </c>
      <c r="W1" s="360"/>
      <c r="X1" s="360">
        <v>1.8</v>
      </c>
      <c r="Y1" s="360"/>
      <c r="Z1" s="360">
        <v>2.4</v>
      </c>
      <c r="AA1" s="360"/>
      <c r="AB1" s="360">
        <v>1.8</v>
      </c>
      <c r="AC1" s="360"/>
      <c r="AD1" s="360">
        <v>2.4</v>
      </c>
      <c r="AE1" s="360"/>
      <c r="AF1" s="360">
        <v>1.8</v>
      </c>
      <c r="AG1" s="360"/>
      <c r="AH1" s="360">
        <v>2.4</v>
      </c>
      <c r="AI1" s="360"/>
      <c r="AJ1" s="360">
        <v>1.8</v>
      </c>
      <c r="AK1" s="360"/>
      <c r="AL1" s="360">
        <v>2.4</v>
      </c>
      <c r="AM1" s="360"/>
      <c r="AN1" s="360">
        <v>1.8</v>
      </c>
      <c r="AO1" s="361"/>
    </row>
    <row r="2" spans="1:41" s="111" customFormat="1">
      <c r="A2" s="92"/>
      <c r="B2" s="362" t="s">
        <v>54</v>
      </c>
      <c r="C2" s="362"/>
      <c r="D2" s="362" t="s">
        <v>54</v>
      </c>
      <c r="E2" s="362"/>
      <c r="F2" s="362" t="s">
        <v>55</v>
      </c>
      <c r="G2" s="362"/>
      <c r="H2" s="362" t="s">
        <v>55</v>
      </c>
      <c r="I2" s="362"/>
      <c r="J2" s="362" t="s">
        <v>56</v>
      </c>
      <c r="K2" s="362"/>
      <c r="L2" s="362" t="s">
        <v>56</v>
      </c>
      <c r="M2" s="362"/>
      <c r="N2" s="362" t="s">
        <v>57</v>
      </c>
      <c r="O2" s="362"/>
      <c r="P2" s="362" t="s">
        <v>57</v>
      </c>
      <c r="Q2" s="362"/>
      <c r="R2" s="362" t="s">
        <v>58</v>
      </c>
      <c r="S2" s="362"/>
      <c r="T2" s="362" t="s">
        <v>58</v>
      </c>
      <c r="U2" s="362"/>
      <c r="V2" s="362" t="s">
        <v>59</v>
      </c>
      <c r="W2" s="362"/>
      <c r="X2" s="362" t="s">
        <v>59</v>
      </c>
      <c r="Y2" s="362"/>
      <c r="Z2" s="362" t="s">
        <v>60</v>
      </c>
      <c r="AA2" s="362"/>
      <c r="AB2" s="362" t="s">
        <v>60</v>
      </c>
      <c r="AC2" s="362"/>
      <c r="AD2" s="362" t="s">
        <v>61</v>
      </c>
      <c r="AE2" s="362"/>
      <c r="AF2" s="362" t="s">
        <v>61</v>
      </c>
      <c r="AG2" s="362"/>
      <c r="AH2" s="362" t="s">
        <v>62</v>
      </c>
      <c r="AI2" s="362"/>
      <c r="AJ2" s="362" t="s">
        <v>62</v>
      </c>
      <c r="AK2" s="362"/>
      <c r="AL2" s="362" t="s">
        <v>63</v>
      </c>
      <c r="AM2" s="362"/>
      <c r="AN2" s="362" t="s">
        <v>63</v>
      </c>
      <c r="AO2" s="363"/>
    </row>
    <row r="3" spans="1:41" s="111" customFormat="1" ht="17">
      <c r="A3" s="92" t="s">
        <v>64</v>
      </c>
      <c r="B3" s="227" t="s">
        <v>323</v>
      </c>
      <c r="C3" s="227" t="s">
        <v>324</v>
      </c>
      <c r="D3" s="227" t="s">
        <v>323</v>
      </c>
      <c r="E3" s="227" t="s">
        <v>324</v>
      </c>
      <c r="F3" s="227" t="s">
        <v>323</v>
      </c>
      <c r="G3" s="227" t="s">
        <v>324</v>
      </c>
      <c r="H3" s="227" t="s">
        <v>323</v>
      </c>
      <c r="I3" s="227" t="s">
        <v>324</v>
      </c>
      <c r="J3" s="227" t="s">
        <v>323</v>
      </c>
      <c r="K3" s="227" t="s">
        <v>324</v>
      </c>
      <c r="L3" s="227" t="s">
        <v>323</v>
      </c>
      <c r="M3" s="227" t="s">
        <v>324</v>
      </c>
      <c r="N3" s="227" t="s">
        <v>323</v>
      </c>
      <c r="O3" s="227" t="s">
        <v>324</v>
      </c>
      <c r="P3" s="227" t="s">
        <v>323</v>
      </c>
      <c r="Q3" s="227" t="s">
        <v>324</v>
      </c>
      <c r="R3" s="227" t="s">
        <v>323</v>
      </c>
      <c r="S3" s="227" t="s">
        <v>324</v>
      </c>
      <c r="T3" s="227" t="s">
        <v>323</v>
      </c>
      <c r="U3" s="227" t="s">
        <v>324</v>
      </c>
      <c r="V3" s="227" t="s">
        <v>323</v>
      </c>
      <c r="W3" s="227" t="s">
        <v>324</v>
      </c>
      <c r="X3" s="227" t="s">
        <v>323</v>
      </c>
      <c r="Y3" s="227" t="s">
        <v>324</v>
      </c>
      <c r="Z3" s="227" t="s">
        <v>323</v>
      </c>
      <c r="AA3" s="227" t="s">
        <v>324</v>
      </c>
      <c r="AB3" s="227" t="s">
        <v>323</v>
      </c>
      <c r="AC3" s="227" t="s">
        <v>324</v>
      </c>
      <c r="AD3" s="227" t="s">
        <v>323</v>
      </c>
      <c r="AE3" s="227" t="s">
        <v>324</v>
      </c>
      <c r="AF3" s="227" t="s">
        <v>323</v>
      </c>
      <c r="AG3" s="227" t="s">
        <v>324</v>
      </c>
      <c r="AH3" s="227" t="s">
        <v>323</v>
      </c>
      <c r="AI3" s="227" t="s">
        <v>324</v>
      </c>
      <c r="AJ3" s="227" t="s">
        <v>323</v>
      </c>
      <c r="AK3" s="227" t="s">
        <v>324</v>
      </c>
      <c r="AL3" s="227" t="s">
        <v>323</v>
      </c>
      <c r="AM3" s="227" t="s">
        <v>324</v>
      </c>
      <c r="AN3" s="227" t="s">
        <v>323</v>
      </c>
      <c r="AO3" s="230" t="s">
        <v>324</v>
      </c>
    </row>
    <row r="4" spans="1:41">
      <c r="A4" s="231">
        <v>0</v>
      </c>
      <c r="B4" s="139">
        <v>0</v>
      </c>
      <c r="C4" s="139">
        <v>0</v>
      </c>
      <c r="D4" s="139">
        <v>0</v>
      </c>
      <c r="E4" s="139">
        <v>0</v>
      </c>
      <c r="F4" s="139">
        <v>0</v>
      </c>
      <c r="G4" s="139">
        <v>0</v>
      </c>
      <c r="H4" s="139">
        <v>0</v>
      </c>
      <c r="I4" s="139">
        <v>0</v>
      </c>
      <c r="J4" s="139">
        <v>0</v>
      </c>
      <c r="K4" s="139">
        <v>0</v>
      </c>
      <c r="L4" s="139">
        <v>0</v>
      </c>
      <c r="M4" s="139">
        <v>0</v>
      </c>
      <c r="N4" s="139">
        <v>0</v>
      </c>
      <c r="O4" s="139">
        <v>0</v>
      </c>
      <c r="P4" s="139">
        <v>0</v>
      </c>
      <c r="Q4" s="139">
        <v>0</v>
      </c>
      <c r="R4" s="139">
        <v>0</v>
      </c>
      <c r="S4" s="139">
        <v>0</v>
      </c>
      <c r="T4" s="139">
        <v>0</v>
      </c>
      <c r="U4" s="139">
        <v>0</v>
      </c>
      <c r="V4" s="139">
        <v>0</v>
      </c>
      <c r="W4" s="139">
        <v>0</v>
      </c>
      <c r="X4" s="139">
        <v>0</v>
      </c>
      <c r="Y4" s="139">
        <v>0</v>
      </c>
      <c r="Z4" s="139">
        <v>0</v>
      </c>
      <c r="AA4" s="139">
        <v>0</v>
      </c>
      <c r="AB4" s="139">
        <v>0</v>
      </c>
      <c r="AC4" s="139">
        <v>0</v>
      </c>
      <c r="AD4" s="139">
        <v>0</v>
      </c>
      <c r="AE4" s="139">
        <v>0</v>
      </c>
      <c r="AF4" s="139">
        <v>0</v>
      </c>
      <c r="AG4" s="139">
        <v>0</v>
      </c>
      <c r="AH4" s="139">
        <v>0</v>
      </c>
      <c r="AI4" s="139">
        <v>0</v>
      </c>
      <c r="AJ4" s="139">
        <v>0</v>
      </c>
      <c r="AK4" s="139">
        <v>0</v>
      </c>
      <c r="AL4" s="139">
        <v>0</v>
      </c>
      <c r="AM4" s="139">
        <v>0</v>
      </c>
      <c r="AN4" s="139">
        <v>0</v>
      </c>
      <c r="AO4" s="173">
        <v>-0.97560999999999998</v>
      </c>
    </row>
    <row r="5" spans="1:41">
      <c r="A5" s="231">
        <v>0.5</v>
      </c>
      <c r="B5" s="139">
        <v>0</v>
      </c>
      <c r="C5" s="139">
        <v>0</v>
      </c>
      <c r="D5" s="139">
        <v>0</v>
      </c>
      <c r="E5" s="139">
        <v>0</v>
      </c>
      <c r="F5" s="139">
        <v>0</v>
      </c>
      <c r="G5" s="139">
        <v>0</v>
      </c>
      <c r="H5" s="139">
        <v>0</v>
      </c>
      <c r="I5" s="139">
        <v>0</v>
      </c>
      <c r="J5" s="139">
        <v>0</v>
      </c>
      <c r="K5" s="139">
        <v>0</v>
      </c>
      <c r="L5" s="139">
        <v>0</v>
      </c>
      <c r="M5" s="139">
        <v>0</v>
      </c>
      <c r="N5" s="139">
        <v>0</v>
      </c>
      <c r="O5" s="139">
        <v>0</v>
      </c>
      <c r="P5" s="139">
        <v>0</v>
      </c>
      <c r="Q5" s="139">
        <v>0</v>
      </c>
      <c r="R5" s="139">
        <v>0</v>
      </c>
      <c r="S5" s="139">
        <v>0</v>
      </c>
      <c r="T5" s="139">
        <v>0</v>
      </c>
      <c r="U5" s="139">
        <v>0</v>
      </c>
      <c r="V5" s="139">
        <v>0</v>
      </c>
      <c r="W5" s="139">
        <v>0</v>
      </c>
      <c r="X5" s="139">
        <v>0</v>
      </c>
      <c r="Y5" s="139">
        <v>0</v>
      </c>
      <c r="Z5" s="139">
        <v>0</v>
      </c>
      <c r="AA5" s="139">
        <v>0</v>
      </c>
      <c r="AB5" s="139">
        <v>0</v>
      </c>
      <c r="AC5" s="139">
        <v>0</v>
      </c>
      <c r="AD5" s="139">
        <v>0</v>
      </c>
      <c r="AE5" s="139">
        <v>0</v>
      </c>
      <c r="AF5" s="139">
        <v>0</v>
      </c>
      <c r="AG5" s="139">
        <v>0</v>
      </c>
      <c r="AH5" s="139">
        <v>0</v>
      </c>
      <c r="AI5" s="139">
        <v>0</v>
      </c>
      <c r="AJ5" s="139">
        <v>0</v>
      </c>
      <c r="AK5" s="139">
        <v>0</v>
      </c>
      <c r="AL5" s="139">
        <v>0</v>
      </c>
      <c r="AM5" s="139">
        <v>0</v>
      </c>
      <c r="AN5" s="139">
        <v>-0.48781000000000002</v>
      </c>
      <c r="AO5" s="173">
        <v>-0.97560999999999998</v>
      </c>
    </row>
    <row r="6" spans="1:41">
      <c r="A6" s="231">
        <v>1</v>
      </c>
      <c r="B6" s="139">
        <v>0</v>
      </c>
      <c r="C6" s="139">
        <v>0</v>
      </c>
      <c r="D6" s="139">
        <v>0</v>
      </c>
      <c r="E6" s="139">
        <v>0</v>
      </c>
      <c r="F6" s="139">
        <v>0</v>
      </c>
      <c r="G6" s="139">
        <v>0</v>
      </c>
      <c r="H6" s="139">
        <v>0</v>
      </c>
      <c r="I6" s="139">
        <v>0</v>
      </c>
      <c r="J6" s="139">
        <v>0</v>
      </c>
      <c r="K6" s="139">
        <v>0</v>
      </c>
      <c r="L6" s="139">
        <v>0</v>
      </c>
      <c r="M6" s="139">
        <v>0</v>
      </c>
      <c r="N6" s="139">
        <v>0</v>
      </c>
      <c r="O6" s="139">
        <v>0</v>
      </c>
      <c r="P6" s="139">
        <v>0</v>
      </c>
      <c r="Q6" s="139">
        <v>0</v>
      </c>
      <c r="R6" s="139">
        <v>0</v>
      </c>
      <c r="S6" s="139">
        <v>0</v>
      </c>
      <c r="T6" s="139">
        <v>0</v>
      </c>
      <c r="U6" s="139">
        <v>0</v>
      </c>
      <c r="V6" s="139">
        <v>0</v>
      </c>
      <c r="W6" s="139">
        <v>0</v>
      </c>
      <c r="X6" s="139">
        <v>0</v>
      </c>
      <c r="Y6" s="139">
        <v>0</v>
      </c>
      <c r="Z6" s="139">
        <v>0</v>
      </c>
      <c r="AA6" s="139">
        <v>0</v>
      </c>
      <c r="AB6" s="139">
        <v>0</v>
      </c>
      <c r="AC6" s="139">
        <v>0</v>
      </c>
      <c r="AD6" s="139">
        <v>0</v>
      </c>
      <c r="AE6" s="139">
        <v>0</v>
      </c>
      <c r="AF6" s="139">
        <v>0</v>
      </c>
      <c r="AG6" s="139">
        <v>0</v>
      </c>
      <c r="AH6" s="139">
        <v>0</v>
      </c>
      <c r="AI6" s="139">
        <v>0</v>
      </c>
      <c r="AJ6" s="139">
        <v>0</v>
      </c>
      <c r="AK6" s="139">
        <v>0</v>
      </c>
      <c r="AL6" s="139">
        <v>0</v>
      </c>
      <c r="AM6" s="139">
        <v>0</v>
      </c>
      <c r="AN6" s="139">
        <v>-0.97560999999999998</v>
      </c>
      <c r="AO6" s="173">
        <v>0.48780000000000001</v>
      </c>
    </row>
    <row r="7" spans="1:41">
      <c r="A7" s="231">
        <v>1.5</v>
      </c>
      <c r="B7" s="139">
        <v>0</v>
      </c>
      <c r="C7" s="139">
        <v>0</v>
      </c>
      <c r="D7" s="139">
        <v>0</v>
      </c>
      <c r="E7" s="139">
        <v>0</v>
      </c>
      <c r="F7" s="139">
        <v>0</v>
      </c>
      <c r="G7" s="139">
        <v>0</v>
      </c>
      <c r="H7" s="139">
        <v>0</v>
      </c>
      <c r="I7" s="139">
        <v>0</v>
      </c>
      <c r="J7" s="139">
        <v>0</v>
      </c>
      <c r="K7" s="139">
        <v>0</v>
      </c>
      <c r="L7" s="139">
        <v>0</v>
      </c>
      <c r="M7" s="139">
        <v>0</v>
      </c>
      <c r="N7" s="139">
        <v>0</v>
      </c>
      <c r="O7" s="139">
        <v>0</v>
      </c>
      <c r="P7" s="139">
        <v>0</v>
      </c>
      <c r="Q7" s="139">
        <v>0</v>
      </c>
      <c r="R7" s="139">
        <v>0</v>
      </c>
      <c r="S7" s="139">
        <v>0</v>
      </c>
      <c r="T7" s="139">
        <v>0</v>
      </c>
      <c r="U7" s="139">
        <v>0</v>
      </c>
      <c r="V7" s="139">
        <v>0</v>
      </c>
      <c r="W7" s="139">
        <v>0</v>
      </c>
      <c r="X7" s="139">
        <v>0</v>
      </c>
      <c r="Y7" s="139">
        <v>0</v>
      </c>
      <c r="Z7" s="139">
        <v>0</v>
      </c>
      <c r="AA7" s="139">
        <v>0</v>
      </c>
      <c r="AB7" s="139">
        <v>0</v>
      </c>
      <c r="AC7" s="139">
        <v>0</v>
      </c>
      <c r="AD7" s="139">
        <v>0</v>
      </c>
      <c r="AE7" s="139">
        <v>0</v>
      </c>
      <c r="AF7" s="139">
        <v>0</v>
      </c>
      <c r="AG7" s="139">
        <v>0</v>
      </c>
      <c r="AH7" s="139">
        <v>0</v>
      </c>
      <c r="AI7" s="139">
        <v>0</v>
      </c>
      <c r="AJ7" s="139">
        <v>0</v>
      </c>
      <c r="AK7" s="139">
        <v>0</v>
      </c>
      <c r="AL7" s="139">
        <v>0</v>
      </c>
      <c r="AM7" s="139">
        <v>0</v>
      </c>
      <c r="AN7" s="139">
        <v>0</v>
      </c>
      <c r="AO7" s="173">
        <v>0.97560999999999998</v>
      </c>
    </row>
    <row r="8" spans="1:41">
      <c r="A8" s="231">
        <v>2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39">
        <v>0</v>
      </c>
      <c r="V8" s="139">
        <v>0</v>
      </c>
      <c r="W8" s="139">
        <v>0</v>
      </c>
      <c r="X8" s="139">
        <v>0</v>
      </c>
      <c r="Y8" s="139">
        <v>0</v>
      </c>
      <c r="Z8" s="139">
        <v>0</v>
      </c>
      <c r="AA8" s="139">
        <v>0</v>
      </c>
      <c r="AB8" s="139">
        <v>0</v>
      </c>
      <c r="AC8" s="139">
        <v>0</v>
      </c>
      <c r="AD8" s="139">
        <v>0</v>
      </c>
      <c r="AE8" s="139">
        <v>0</v>
      </c>
      <c r="AF8" s="139">
        <v>0</v>
      </c>
      <c r="AG8" s="139">
        <v>0</v>
      </c>
      <c r="AH8" s="139">
        <v>0</v>
      </c>
      <c r="AI8" s="139">
        <v>0</v>
      </c>
      <c r="AJ8" s="139">
        <v>0</v>
      </c>
      <c r="AK8" s="139">
        <v>0</v>
      </c>
      <c r="AL8" s="139">
        <v>0</v>
      </c>
      <c r="AM8" s="139">
        <v>0</v>
      </c>
      <c r="AN8" s="139">
        <v>0.48780000000000001</v>
      </c>
      <c r="AO8" s="173">
        <v>0.48780000000000001</v>
      </c>
    </row>
    <row r="9" spans="1:41">
      <c r="A9" s="231">
        <v>2.5</v>
      </c>
      <c r="B9" s="139">
        <v>0</v>
      </c>
      <c r="C9" s="139">
        <v>0</v>
      </c>
      <c r="D9" s="139">
        <v>0</v>
      </c>
      <c r="E9" s="139">
        <v>0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39">
        <v>0</v>
      </c>
      <c r="P9" s="139">
        <v>0</v>
      </c>
      <c r="Q9" s="139">
        <v>0</v>
      </c>
      <c r="R9" s="139">
        <v>0</v>
      </c>
      <c r="S9" s="139">
        <v>0</v>
      </c>
      <c r="T9" s="139">
        <v>0</v>
      </c>
      <c r="U9" s="139">
        <v>0</v>
      </c>
      <c r="V9" s="139">
        <v>0</v>
      </c>
      <c r="W9" s="139">
        <v>0</v>
      </c>
      <c r="X9" s="139">
        <v>0</v>
      </c>
      <c r="Y9" s="139">
        <v>0</v>
      </c>
      <c r="Z9" s="139">
        <v>0</v>
      </c>
      <c r="AA9" s="139">
        <v>0</v>
      </c>
      <c r="AB9" s="139">
        <v>0</v>
      </c>
      <c r="AC9" s="139">
        <v>0</v>
      </c>
      <c r="AD9" s="139">
        <v>0</v>
      </c>
      <c r="AE9" s="139">
        <v>0</v>
      </c>
      <c r="AF9" s="139">
        <v>0</v>
      </c>
      <c r="AG9" s="139">
        <v>0</v>
      </c>
      <c r="AH9" s="139">
        <v>0</v>
      </c>
      <c r="AI9" s="139">
        <v>0</v>
      </c>
      <c r="AJ9" s="139">
        <v>0</v>
      </c>
      <c r="AK9" s="139">
        <v>0</v>
      </c>
      <c r="AL9" s="139">
        <v>0</v>
      </c>
      <c r="AM9" s="139">
        <v>0</v>
      </c>
      <c r="AN9" s="139">
        <v>0</v>
      </c>
      <c r="AO9" s="173">
        <v>0.48780000000000001</v>
      </c>
    </row>
    <row r="10" spans="1:41">
      <c r="A10" s="231">
        <v>3</v>
      </c>
      <c r="B10" s="139">
        <v>0</v>
      </c>
      <c r="C10" s="139">
        <v>0</v>
      </c>
      <c r="D10" s="139">
        <v>0</v>
      </c>
      <c r="E10" s="139">
        <v>0</v>
      </c>
      <c r="F10" s="139">
        <v>0</v>
      </c>
      <c r="G10" s="139">
        <v>0</v>
      </c>
      <c r="H10" s="139">
        <v>0</v>
      </c>
      <c r="I10" s="139">
        <v>0</v>
      </c>
      <c r="J10" s="139">
        <v>0</v>
      </c>
      <c r="K10" s="139">
        <v>0</v>
      </c>
      <c r="L10" s="139">
        <v>0</v>
      </c>
      <c r="M10" s="139">
        <v>0</v>
      </c>
      <c r="N10" s="139">
        <v>0</v>
      </c>
      <c r="O10" s="139">
        <v>0</v>
      </c>
      <c r="P10" s="139">
        <v>0</v>
      </c>
      <c r="Q10" s="139">
        <v>0</v>
      </c>
      <c r="R10" s="139">
        <v>0</v>
      </c>
      <c r="S10" s="139">
        <v>0</v>
      </c>
      <c r="T10" s="139">
        <v>0</v>
      </c>
      <c r="U10" s="139">
        <v>0</v>
      </c>
      <c r="V10" s="139">
        <v>0</v>
      </c>
      <c r="W10" s="139">
        <v>0</v>
      </c>
      <c r="X10" s="139">
        <v>0</v>
      </c>
      <c r="Y10" s="139">
        <v>0</v>
      </c>
      <c r="Z10" s="139">
        <v>0</v>
      </c>
      <c r="AA10" s="139">
        <v>0</v>
      </c>
      <c r="AB10" s="139">
        <v>0</v>
      </c>
      <c r="AC10" s="139">
        <v>0</v>
      </c>
      <c r="AD10" s="139">
        <v>0</v>
      </c>
      <c r="AE10" s="139">
        <v>0</v>
      </c>
      <c r="AF10" s="139">
        <v>0</v>
      </c>
      <c r="AG10" s="139">
        <v>0</v>
      </c>
      <c r="AH10" s="139">
        <v>0</v>
      </c>
      <c r="AI10" s="139">
        <v>0</v>
      </c>
      <c r="AJ10" s="139">
        <v>0</v>
      </c>
      <c r="AK10" s="139">
        <v>0</v>
      </c>
      <c r="AL10" s="139">
        <v>0</v>
      </c>
      <c r="AM10" s="139">
        <v>0</v>
      </c>
      <c r="AN10" s="139">
        <v>0.48780000000000001</v>
      </c>
      <c r="AO10" s="173">
        <v>0.48780000000000001</v>
      </c>
    </row>
    <row r="11" spans="1:41">
      <c r="A11" s="231">
        <v>3.5</v>
      </c>
      <c r="B11" s="139">
        <v>0</v>
      </c>
      <c r="C11" s="139">
        <v>0</v>
      </c>
      <c r="D11" s="139">
        <v>0</v>
      </c>
      <c r="E11" s="139">
        <v>0</v>
      </c>
      <c r="F11" s="139">
        <v>0</v>
      </c>
      <c r="G11" s="139">
        <v>0</v>
      </c>
      <c r="H11" s="139">
        <v>0</v>
      </c>
      <c r="I11" s="139">
        <v>0</v>
      </c>
      <c r="J11" s="139">
        <v>0</v>
      </c>
      <c r="K11" s="139">
        <v>0</v>
      </c>
      <c r="L11" s="139">
        <v>0</v>
      </c>
      <c r="M11" s="139">
        <v>0</v>
      </c>
      <c r="N11" s="139">
        <v>0</v>
      </c>
      <c r="O11" s="139">
        <v>0</v>
      </c>
      <c r="P11" s="139">
        <v>0</v>
      </c>
      <c r="Q11" s="139">
        <v>0</v>
      </c>
      <c r="R11" s="139">
        <v>0</v>
      </c>
      <c r="S11" s="139">
        <v>0</v>
      </c>
      <c r="T11" s="139">
        <v>0</v>
      </c>
      <c r="U11" s="139">
        <v>0</v>
      </c>
      <c r="V11" s="139">
        <v>0</v>
      </c>
      <c r="W11" s="139">
        <v>0</v>
      </c>
      <c r="X11" s="139">
        <v>0</v>
      </c>
      <c r="Y11" s="139">
        <v>0</v>
      </c>
      <c r="Z11" s="139">
        <v>0</v>
      </c>
      <c r="AA11" s="139">
        <v>0</v>
      </c>
      <c r="AB11" s="139">
        <v>0</v>
      </c>
      <c r="AC11" s="139">
        <v>0</v>
      </c>
      <c r="AD11" s="139">
        <v>0</v>
      </c>
      <c r="AE11" s="139">
        <v>0</v>
      </c>
      <c r="AF11" s="139">
        <v>0</v>
      </c>
      <c r="AG11" s="139">
        <v>0</v>
      </c>
      <c r="AH11" s="139">
        <v>0</v>
      </c>
      <c r="AI11" s="139">
        <v>0</v>
      </c>
      <c r="AJ11" s="139">
        <v>0</v>
      </c>
      <c r="AK11" s="139">
        <v>0</v>
      </c>
      <c r="AL11" s="139">
        <v>0</v>
      </c>
      <c r="AM11" s="139">
        <v>0</v>
      </c>
      <c r="AN11" s="139">
        <v>0</v>
      </c>
      <c r="AO11" s="173">
        <v>0.48780000000000001</v>
      </c>
    </row>
    <row r="12" spans="1:41">
      <c r="A12" s="231">
        <v>4</v>
      </c>
      <c r="B12" s="139">
        <v>0</v>
      </c>
      <c r="C12" s="139">
        <v>0</v>
      </c>
      <c r="D12" s="139">
        <v>0</v>
      </c>
      <c r="E12" s="139">
        <v>0</v>
      </c>
      <c r="F12" s="139">
        <v>0</v>
      </c>
      <c r="G12" s="139">
        <v>0</v>
      </c>
      <c r="H12" s="139">
        <v>0</v>
      </c>
      <c r="I12" s="139">
        <v>0</v>
      </c>
      <c r="J12" s="139">
        <v>0</v>
      </c>
      <c r="K12" s="139">
        <v>0</v>
      </c>
      <c r="L12" s="139">
        <v>0</v>
      </c>
      <c r="M12" s="139">
        <v>0</v>
      </c>
      <c r="N12" s="139">
        <v>0</v>
      </c>
      <c r="O12" s="139">
        <v>0</v>
      </c>
      <c r="P12" s="139">
        <v>0</v>
      </c>
      <c r="Q12" s="139">
        <v>0</v>
      </c>
      <c r="R12" s="139">
        <v>0</v>
      </c>
      <c r="S12" s="139">
        <v>0</v>
      </c>
      <c r="T12" s="139">
        <v>0</v>
      </c>
      <c r="U12" s="139">
        <v>0</v>
      </c>
      <c r="V12" s="139">
        <v>0</v>
      </c>
      <c r="W12" s="139">
        <v>0</v>
      </c>
      <c r="X12" s="139">
        <v>0</v>
      </c>
      <c r="Y12" s="139">
        <v>0</v>
      </c>
      <c r="Z12" s="139">
        <v>0</v>
      </c>
      <c r="AA12" s="139">
        <v>0</v>
      </c>
      <c r="AB12" s="139">
        <v>0</v>
      </c>
      <c r="AC12" s="139">
        <v>0</v>
      </c>
      <c r="AD12" s="139">
        <v>0</v>
      </c>
      <c r="AE12" s="139">
        <v>0</v>
      </c>
      <c r="AF12" s="139">
        <v>0</v>
      </c>
      <c r="AG12" s="139">
        <v>0</v>
      </c>
      <c r="AH12" s="139">
        <v>0</v>
      </c>
      <c r="AI12" s="139">
        <v>0</v>
      </c>
      <c r="AJ12" s="139">
        <v>0</v>
      </c>
      <c r="AK12" s="139">
        <v>0</v>
      </c>
      <c r="AL12" s="139">
        <v>0</v>
      </c>
      <c r="AM12" s="139">
        <v>0</v>
      </c>
      <c r="AN12" s="139">
        <v>-0.48781000000000002</v>
      </c>
      <c r="AO12" s="173">
        <v>0.48780000000000001</v>
      </c>
    </row>
    <row r="13" spans="1:41">
      <c r="A13" s="231">
        <v>4.5</v>
      </c>
      <c r="B13" s="139">
        <v>0</v>
      </c>
      <c r="C13" s="139">
        <v>0</v>
      </c>
      <c r="D13" s="139">
        <v>0</v>
      </c>
      <c r="E13" s="139">
        <v>0</v>
      </c>
      <c r="F13" s="139">
        <v>0</v>
      </c>
      <c r="G13" s="139">
        <v>0</v>
      </c>
      <c r="H13" s="139">
        <v>0</v>
      </c>
      <c r="I13" s="139">
        <v>0</v>
      </c>
      <c r="J13" s="139">
        <v>0</v>
      </c>
      <c r="K13" s="139">
        <v>0</v>
      </c>
      <c r="L13" s="139">
        <v>0</v>
      </c>
      <c r="M13" s="139">
        <v>0</v>
      </c>
      <c r="N13" s="139">
        <v>0</v>
      </c>
      <c r="O13" s="139">
        <v>0</v>
      </c>
      <c r="P13" s="139">
        <v>0</v>
      </c>
      <c r="Q13" s="139">
        <v>0</v>
      </c>
      <c r="R13" s="139">
        <v>0</v>
      </c>
      <c r="S13" s="139">
        <v>0</v>
      </c>
      <c r="T13" s="139">
        <v>0</v>
      </c>
      <c r="U13" s="139">
        <v>0</v>
      </c>
      <c r="V13" s="139">
        <v>0</v>
      </c>
      <c r="W13" s="139">
        <v>0</v>
      </c>
      <c r="X13" s="139">
        <v>0</v>
      </c>
      <c r="Y13" s="139">
        <v>0</v>
      </c>
      <c r="Z13" s="139">
        <v>0</v>
      </c>
      <c r="AA13" s="139">
        <v>0</v>
      </c>
      <c r="AB13" s="139">
        <v>0</v>
      </c>
      <c r="AC13" s="139">
        <v>0</v>
      </c>
      <c r="AD13" s="139">
        <v>0</v>
      </c>
      <c r="AE13" s="139">
        <v>0</v>
      </c>
      <c r="AF13" s="139">
        <v>0</v>
      </c>
      <c r="AG13" s="139">
        <v>0</v>
      </c>
      <c r="AH13" s="139">
        <v>0</v>
      </c>
      <c r="AI13" s="139">
        <v>0</v>
      </c>
      <c r="AJ13" s="139">
        <v>0</v>
      </c>
      <c r="AK13" s="139">
        <v>0</v>
      </c>
      <c r="AL13" s="139">
        <v>0</v>
      </c>
      <c r="AM13" s="139">
        <v>0</v>
      </c>
      <c r="AN13" s="139">
        <v>-0.48781000000000002</v>
      </c>
      <c r="AO13" s="173">
        <v>0.48780000000000001</v>
      </c>
    </row>
    <row r="14" spans="1:41">
      <c r="A14" s="231">
        <v>5</v>
      </c>
      <c r="B14" s="139">
        <v>0</v>
      </c>
      <c r="C14" s="139">
        <v>0</v>
      </c>
      <c r="D14" s="139">
        <v>0</v>
      </c>
      <c r="E14" s="139">
        <v>0</v>
      </c>
      <c r="F14" s="139">
        <v>0</v>
      </c>
      <c r="G14" s="139">
        <v>0</v>
      </c>
      <c r="H14" s="139">
        <v>0</v>
      </c>
      <c r="I14" s="139">
        <v>0</v>
      </c>
      <c r="J14" s="139">
        <v>0</v>
      </c>
      <c r="K14" s="139">
        <v>0</v>
      </c>
      <c r="L14" s="139">
        <v>0</v>
      </c>
      <c r="M14" s="139">
        <v>0</v>
      </c>
      <c r="N14" s="139">
        <v>0</v>
      </c>
      <c r="O14" s="139">
        <v>0</v>
      </c>
      <c r="P14" s="139">
        <v>0</v>
      </c>
      <c r="Q14" s="139">
        <v>0</v>
      </c>
      <c r="R14" s="139">
        <v>0</v>
      </c>
      <c r="S14" s="139">
        <v>0</v>
      </c>
      <c r="T14" s="139">
        <v>0</v>
      </c>
      <c r="U14" s="139">
        <v>0</v>
      </c>
      <c r="V14" s="139">
        <v>0</v>
      </c>
      <c r="W14" s="139">
        <v>0</v>
      </c>
      <c r="X14" s="139">
        <v>0</v>
      </c>
      <c r="Y14" s="139">
        <v>0</v>
      </c>
      <c r="Z14" s="139">
        <v>0</v>
      </c>
      <c r="AA14" s="139">
        <v>0</v>
      </c>
      <c r="AB14" s="139">
        <v>0</v>
      </c>
      <c r="AC14" s="139">
        <v>0</v>
      </c>
      <c r="AD14" s="139">
        <v>0</v>
      </c>
      <c r="AE14" s="139">
        <v>0</v>
      </c>
      <c r="AF14" s="139">
        <v>0</v>
      </c>
      <c r="AG14" s="139">
        <v>0</v>
      </c>
      <c r="AH14" s="139">
        <v>0</v>
      </c>
      <c r="AI14" s="139">
        <v>0</v>
      </c>
      <c r="AJ14" s="139">
        <v>0</v>
      </c>
      <c r="AK14" s="139">
        <v>0</v>
      </c>
      <c r="AL14" s="139">
        <v>0</v>
      </c>
      <c r="AM14" s="139">
        <v>0</v>
      </c>
      <c r="AN14" s="139">
        <v>-1.95122</v>
      </c>
      <c r="AO14" s="173">
        <v>0.48780000000000001</v>
      </c>
    </row>
    <row r="15" spans="1:41">
      <c r="A15" s="231">
        <v>5.5</v>
      </c>
      <c r="B15" s="139">
        <v>0</v>
      </c>
      <c r="C15" s="139">
        <v>0</v>
      </c>
      <c r="D15" s="139">
        <v>0</v>
      </c>
      <c r="E15" s="139">
        <v>0</v>
      </c>
      <c r="F15" s="139">
        <v>0</v>
      </c>
      <c r="G15" s="139">
        <v>0</v>
      </c>
      <c r="H15" s="139">
        <v>0</v>
      </c>
      <c r="I15" s="139">
        <v>0</v>
      </c>
      <c r="J15" s="139">
        <v>0</v>
      </c>
      <c r="K15" s="139">
        <v>0</v>
      </c>
      <c r="L15" s="139">
        <v>0</v>
      </c>
      <c r="M15" s="139">
        <v>0</v>
      </c>
      <c r="N15" s="139">
        <v>0</v>
      </c>
      <c r="O15" s="139">
        <v>0</v>
      </c>
      <c r="P15" s="139">
        <v>0</v>
      </c>
      <c r="Q15" s="139">
        <v>0</v>
      </c>
      <c r="R15" s="139">
        <v>0</v>
      </c>
      <c r="S15" s="139">
        <v>0</v>
      </c>
      <c r="T15" s="139">
        <v>0</v>
      </c>
      <c r="U15" s="139">
        <v>0</v>
      </c>
      <c r="V15" s="139">
        <v>0</v>
      </c>
      <c r="W15" s="139">
        <v>0</v>
      </c>
      <c r="X15" s="139">
        <v>0</v>
      </c>
      <c r="Y15" s="139">
        <v>0</v>
      </c>
      <c r="Z15" s="139">
        <v>0</v>
      </c>
      <c r="AA15" s="139">
        <v>0</v>
      </c>
      <c r="AB15" s="139">
        <v>0</v>
      </c>
      <c r="AC15" s="139">
        <v>0</v>
      </c>
      <c r="AD15" s="139">
        <v>0</v>
      </c>
      <c r="AE15" s="139">
        <v>0</v>
      </c>
      <c r="AF15" s="139">
        <v>0</v>
      </c>
      <c r="AG15" s="139">
        <v>0</v>
      </c>
      <c r="AH15" s="139">
        <v>0</v>
      </c>
      <c r="AI15" s="139">
        <v>0</v>
      </c>
      <c r="AJ15" s="139">
        <v>0</v>
      </c>
      <c r="AK15" s="139">
        <v>0</v>
      </c>
      <c r="AL15" s="139">
        <v>0</v>
      </c>
      <c r="AM15" s="139">
        <v>0</v>
      </c>
      <c r="AN15" s="139">
        <v>-0.97560999999999998</v>
      </c>
      <c r="AO15" s="173">
        <v>0</v>
      </c>
    </row>
    <row r="16" spans="1:41">
      <c r="A16" s="231">
        <v>6</v>
      </c>
      <c r="B16" s="139">
        <v>0</v>
      </c>
      <c r="C16" s="139">
        <v>0</v>
      </c>
      <c r="D16" s="139">
        <v>0</v>
      </c>
      <c r="E16" s="139">
        <v>0</v>
      </c>
      <c r="F16" s="139">
        <v>0</v>
      </c>
      <c r="G16" s="139">
        <v>0</v>
      </c>
      <c r="H16" s="139">
        <v>0</v>
      </c>
      <c r="I16" s="139">
        <v>0</v>
      </c>
      <c r="J16" s="139">
        <v>0</v>
      </c>
      <c r="K16" s="139">
        <v>0</v>
      </c>
      <c r="L16" s="139">
        <v>0</v>
      </c>
      <c r="M16" s="139">
        <v>0</v>
      </c>
      <c r="N16" s="139">
        <v>0</v>
      </c>
      <c r="O16" s="139">
        <v>0</v>
      </c>
      <c r="P16" s="139">
        <v>0</v>
      </c>
      <c r="Q16" s="139">
        <v>0</v>
      </c>
      <c r="R16" s="139">
        <v>0</v>
      </c>
      <c r="S16" s="139">
        <v>0</v>
      </c>
      <c r="T16" s="139">
        <v>0</v>
      </c>
      <c r="U16" s="139">
        <v>0</v>
      </c>
      <c r="V16" s="139">
        <v>0</v>
      </c>
      <c r="W16" s="139">
        <v>0</v>
      </c>
      <c r="X16" s="139">
        <v>0</v>
      </c>
      <c r="Y16" s="139">
        <v>0</v>
      </c>
      <c r="Z16" s="139">
        <v>0</v>
      </c>
      <c r="AA16" s="139">
        <v>0</v>
      </c>
      <c r="AB16" s="139">
        <v>0</v>
      </c>
      <c r="AC16" s="139">
        <v>0</v>
      </c>
      <c r="AD16" s="139">
        <v>0</v>
      </c>
      <c r="AE16" s="139">
        <v>0</v>
      </c>
      <c r="AF16" s="139">
        <v>0</v>
      </c>
      <c r="AG16" s="139">
        <v>0</v>
      </c>
      <c r="AH16" s="139">
        <v>0</v>
      </c>
      <c r="AI16" s="139">
        <v>0</v>
      </c>
      <c r="AJ16" s="139">
        <v>0</v>
      </c>
      <c r="AK16" s="139">
        <v>0</v>
      </c>
      <c r="AL16" s="139">
        <v>0</v>
      </c>
      <c r="AM16" s="139">
        <v>0</v>
      </c>
      <c r="AN16" s="139">
        <v>0</v>
      </c>
      <c r="AO16" s="173">
        <v>0</v>
      </c>
    </row>
    <row r="17" spans="1:41">
      <c r="A17" s="231">
        <v>6.5</v>
      </c>
      <c r="B17" s="139">
        <v>0</v>
      </c>
      <c r="C17" s="139">
        <v>0</v>
      </c>
      <c r="D17" s="139">
        <v>0</v>
      </c>
      <c r="E17" s="139">
        <v>0</v>
      </c>
      <c r="F17" s="139">
        <v>0</v>
      </c>
      <c r="G17" s="139">
        <v>0</v>
      </c>
      <c r="H17" s="139">
        <v>0</v>
      </c>
      <c r="I17" s="139">
        <v>0</v>
      </c>
      <c r="J17" s="139">
        <v>0</v>
      </c>
      <c r="K17" s="139">
        <v>0</v>
      </c>
      <c r="L17" s="139">
        <v>0</v>
      </c>
      <c r="M17" s="139">
        <v>0</v>
      </c>
      <c r="N17" s="139">
        <v>0</v>
      </c>
      <c r="O17" s="139">
        <v>0</v>
      </c>
      <c r="P17" s="139">
        <v>0</v>
      </c>
      <c r="Q17" s="139">
        <v>0</v>
      </c>
      <c r="R17" s="139">
        <v>0</v>
      </c>
      <c r="S17" s="139">
        <v>0</v>
      </c>
      <c r="T17" s="139">
        <v>0</v>
      </c>
      <c r="U17" s="139">
        <v>0</v>
      </c>
      <c r="V17" s="139">
        <v>0</v>
      </c>
      <c r="W17" s="139">
        <v>0</v>
      </c>
      <c r="X17" s="139">
        <v>0</v>
      </c>
      <c r="Y17" s="139">
        <v>0</v>
      </c>
      <c r="Z17" s="139">
        <v>0</v>
      </c>
      <c r="AA17" s="139">
        <v>0</v>
      </c>
      <c r="AB17" s="139">
        <v>0</v>
      </c>
      <c r="AC17" s="139">
        <v>0</v>
      </c>
      <c r="AD17" s="139">
        <v>0</v>
      </c>
      <c r="AE17" s="139">
        <v>0</v>
      </c>
      <c r="AF17" s="139">
        <v>0</v>
      </c>
      <c r="AG17" s="139">
        <v>0</v>
      </c>
      <c r="AH17" s="139">
        <v>0</v>
      </c>
      <c r="AI17" s="139">
        <v>0</v>
      </c>
      <c r="AJ17" s="139">
        <v>0</v>
      </c>
      <c r="AK17" s="139">
        <v>0</v>
      </c>
      <c r="AL17" s="139">
        <v>0</v>
      </c>
      <c r="AM17" s="139">
        <v>0</v>
      </c>
      <c r="AN17" s="139">
        <v>0.48780000000000001</v>
      </c>
      <c r="AO17" s="173">
        <v>0</v>
      </c>
    </row>
    <row r="18" spans="1:41">
      <c r="A18" s="231">
        <v>7</v>
      </c>
      <c r="B18" s="139">
        <v>0</v>
      </c>
      <c r="C18" s="139">
        <v>0</v>
      </c>
      <c r="D18" s="139">
        <v>0</v>
      </c>
      <c r="E18" s="139">
        <v>0</v>
      </c>
      <c r="F18" s="139">
        <v>0</v>
      </c>
      <c r="G18" s="139">
        <v>0</v>
      </c>
      <c r="H18" s="139">
        <v>0</v>
      </c>
      <c r="I18" s="139">
        <v>0</v>
      </c>
      <c r="J18" s="139">
        <v>0</v>
      </c>
      <c r="K18" s="139">
        <v>0</v>
      </c>
      <c r="L18" s="139">
        <v>0</v>
      </c>
      <c r="M18" s="139">
        <v>0</v>
      </c>
      <c r="N18" s="139">
        <v>0</v>
      </c>
      <c r="O18" s="139">
        <v>0</v>
      </c>
      <c r="P18" s="139">
        <v>0</v>
      </c>
      <c r="Q18" s="139">
        <v>0</v>
      </c>
      <c r="R18" s="139">
        <v>0</v>
      </c>
      <c r="S18" s="139">
        <v>0</v>
      </c>
      <c r="T18" s="139">
        <v>0</v>
      </c>
      <c r="U18" s="139">
        <v>0</v>
      </c>
      <c r="V18" s="139">
        <v>0</v>
      </c>
      <c r="W18" s="139">
        <v>0</v>
      </c>
      <c r="X18" s="139">
        <v>0</v>
      </c>
      <c r="Y18" s="139">
        <v>0</v>
      </c>
      <c r="Z18" s="139">
        <v>0</v>
      </c>
      <c r="AA18" s="139">
        <v>0</v>
      </c>
      <c r="AB18" s="139">
        <v>0</v>
      </c>
      <c r="AC18" s="139">
        <v>0</v>
      </c>
      <c r="AD18" s="139">
        <v>0</v>
      </c>
      <c r="AE18" s="139">
        <v>0</v>
      </c>
      <c r="AF18" s="139">
        <v>0</v>
      </c>
      <c r="AG18" s="139">
        <v>0</v>
      </c>
      <c r="AH18" s="139">
        <v>0</v>
      </c>
      <c r="AI18" s="139">
        <v>0</v>
      </c>
      <c r="AJ18" s="139">
        <v>0</v>
      </c>
      <c r="AK18" s="139">
        <v>0</v>
      </c>
      <c r="AL18" s="139">
        <v>0</v>
      </c>
      <c r="AM18" s="139">
        <v>0</v>
      </c>
      <c r="AN18" s="139">
        <v>0</v>
      </c>
      <c r="AO18" s="173">
        <v>0</v>
      </c>
    </row>
    <row r="19" spans="1:41">
      <c r="A19" s="231">
        <v>7.5</v>
      </c>
      <c r="B19" s="139">
        <v>0</v>
      </c>
      <c r="C19" s="139">
        <v>0</v>
      </c>
      <c r="D19" s="139">
        <v>0</v>
      </c>
      <c r="E19" s="139">
        <v>0</v>
      </c>
      <c r="F19" s="139">
        <v>0</v>
      </c>
      <c r="G19" s="139">
        <v>0</v>
      </c>
      <c r="H19" s="139">
        <v>0</v>
      </c>
      <c r="I19" s="139">
        <v>0</v>
      </c>
      <c r="J19" s="139">
        <v>0</v>
      </c>
      <c r="K19" s="139">
        <v>0</v>
      </c>
      <c r="L19" s="139">
        <v>0</v>
      </c>
      <c r="M19" s="139">
        <v>0</v>
      </c>
      <c r="N19" s="139">
        <v>0</v>
      </c>
      <c r="O19" s="139">
        <v>0</v>
      </c>
      <c r="P19" s="139">
        <v>0</v>
      </c>
      <c r="Q19" s="139">
        <v>0</v>
      </c>
      <c r="R19" s="139">
        <v>0</v>
      </c>
      <c r="S19" s="139">
        <v>0</v>
      </c>
      <c r="T19" s="139">
        <v>0</v>
      </c>
      <c r="U19" s="139">
        <v>0</v>
      </c>
      <c r="V19" s="139">
        <v>0</v>
      </c>
      <c r="W19" s="139">
        <v>0</v>
      </c>
      <c r="X19" s="139">
        <v>0</v>
      </c>
      <c r="Y19" s="139">
        <v>0</v>
      </c>
      <c r="Z19" s="139">
        <v>0</v>
      </c>
      <c r="AA19" s="139">
        <v>0</v>
      </c>
      <c r="AB19" s="139">
        <v>0</v>
      </c>
      <c r="AC19" s="139">
        <v>0</v>
      </c>
      <c r="AD19" s="139">
        <v>0</v>
      </c>
      <c r="AE19" s="139">
        <v>0</v>
      </c>
      <c r="AF19" s="139">
        <v>0</v>
      </c>
      <c r="AG19" s="139">
        <v>0</v>
      </c>
      <c r="AH19" s="139">
        <v>0</v>
      </c>
      <c r="AI19" s="139">
        <v>0</v>
      </c>
      <c r="AJ19" s="139">
        <v>0</v>
      </c>
      <c r="AK19" s="139">
        <v>0</v>
      </c>
      <c r="AL19" s="139">
        <v>0</v>
      </c>
      <c r="AM19" s="139">
        <v>0</v>
      </c>
      <c r="AN19" s="139">
        <v>-0.48781000000000002</v>
      </c>
      <c r="AO19" s="173">
        <v>0</v>
      </c>
    </row>
    <row r="20" spans="1:41">
      <c r="A20" s="231">
        <v>8</v>
      </c>
      <c r="B20" s="139">
        <v>0</v>
      </c>
      <c r="C20" s="139">
        <v>0</v>
      </c>
      <c r="D20" s="139">
        <v>0</v>
      </c>
      <c r="E20" s="139">
        <v>0</v>
      </c>
      <c r="F20" s="139">
        <v>0</v>
      </c>
      <c r="G20" s="139">
        <v>0</v>
      </c>
      <c r="H20" s="139">
        <v>0</v>
      </c>
      <c r="I20" s="139">
        <v>0</v>
      </c>
      <c r="J20" s="139">
        <v>0</v>
      </c>
      <c r="K20" s="139">
        <v>0</v>
      </c>
      <c r="L20" s="139">
        <v>0</v>
      </c>
      <c r="M20" s="139">
        <v>0</v>
      </c>
      <c r="N20" s="139">
        <v>0</v>
      </c>
      <c r="O20" s="139">
        <v>0</v>
      </c>
      <c r="P20" s="139">
        <v>0</v>
      </c>
      <c r="Q20" s="139">
        <v>0</v>
      </c>
      <c r="R20" s="139">
        <v>0</v>
      </c>
      <c r="S20" s="139">
        <v>0</v>
      </c>
      <c r="T20" s="139">
        <v>0</v>
      </c>
      <c r="U20" s="139">
        <v>0</v>
      </c>
      <c r="V20" s="139">
        <v>0</v>
      </c>
      <c r="W20" s="139">
        <v>0</v>
      </c>
      <c r="X20" s="139">
        <v>0</v>
      </c>
      <c r="Y20" s="139">
        <v>0</v>
      </c>
      <c r="Z20" s="139">
        <v>0</v>
      </c>
      <c r="AA20" s="139">
        <v>0</v>
      </c>
      <c r="AB20" s="139">
        <v>0</v>
      </c>
      <c r="AC20" s="139">
        <v>0</v>
      </c>
      <c r="AD20" s="139">
        <v>0</v>
      </c>
      <c r="AE20" s="139">
        <v>0</v>
      </c>
      <c r="AF20" s="139">
        <v>0</v>
      </c>
      <c r="AG20" s="139">
        <v>0</v>
      </c>
      <c r="AH20" s="139">
        <v>0</v>
      </c>
      <c r="AI20" s="139">
        <v>0</v>
      </c>
      <c r="AJ20" s="139">
        <v>0</v>
      </c>
      <c r="AK20" s="139">
        <v>0</v>
      </c>
      <c r="AL20" s="139">
        <v>0</v>
      </c>
      <c r="AM20" s="139">
        <v>0</v>
      </c>
      <c r="AN20" s="139">
        <v>0.48780000000000001</v>
      </c>
      <c r="AO20" s="173">
        <v>0.48780000000000001</v>
      </c>
    </row>
    <row r="21" spans="1:41">
      <c r="A21" s="231">
        <v>8.5</v>
      </c>
      <c r="B21" s="139">
        <v>0</v>
      </c>
      <c r="C21" s="139">
        <v>0</v>
      </c>
      <c r="D21" s="139">
        <v>0</v>
      </c>
      <c r="E21" s="139">
        <v>0</v>
      </c>
      <c r="F21" s="139">
        <v>0</v>
      </c>
      <c r="G21" s="139">
        <v>0</v>
      </c>
      <c r="H21" s="139">
        <v>0</v>
      </c>
      <c r="I21" s="139">
        <v>0</v>
      </c>
      <c r="J21" s="139">
        <v>0</v>
      </c>
      <c r="K21" s="139">
        <v>0</v>
      </c>
      <c r="L21" s="139">
        <v>0</v>
      </c>
      <c r="M21" s="139">
        <v>0</v>
      </c>
      <c r="N21" s="139">
        <v>0</v>
      </c>
      <c r="O21" s="139">
        <v>0</v>
      </c>
      <c r="P21" s="139">
        <v>0</v>
      </c>
      <c r="Q21" s="139">
        <v>0</v>
      </c>
      <c r="R21" s="139">
        <v>0</v>
      </c>
      <c r="S21" s="139">
        <v>0</v>
      </c>
      <c r="T21" s="139">
        <v>0</v>
      </c>
      <c r="U21" s="139">
        <v>0</v>
      </c>
      <c r="V21" s="139">
        <v>0</v>
      </c>
      <c r="W21" s="139">
        <v>0</v>
      </c>
      <c r="X21" s="139">
        <v>0</v>
      </c>
      <c r="Y21" s="139">
        <v>0</v>
      </c>
      <c r="Z21" s="139">
        <v>0</v>
      </c>
      <c r="AA21" s="139">
        <v>0</v>
      </c>
      <c r="AB21" s="139">
        <v>0</v>
      </c>
      <c r="AC21" s="139">
        <v>0</v>
      </c>
      <c r="AD21" s="139">
        <v>0</v>
      </c>
      <c r="AE21" s="139">
        <v>0</v>
      </c>
      <c r="AF21" s="139">
        <v>0</v>
      </c>
      <c r="AG21" s="139">
        <v>0</v>
      </c>
      <c r="AH21" s="139">
        <v>0</v>
      </c>
      <c r="AI21" s="139">
        <v>0</v>
      </c>
      <c r="AJ21" s="139">
        <v>0</v>
      </c>
      <c r="AK21" s="139">
        <v>0</v>
      </c>
      <c r="AL21" s="139">
        <v>0</v>
      </c>
      <c r="AM21" s="139">
        <v>0</v>
      </c>
      <c r="AN21" s="139">
        <v>-0.48781000000000002</v>
      </c>
      <c r="AO21" s="173">
        <v>0.48780000000000001</v>
      </c>
    </row>
    <row r="22" spans="1:41">
      <c r="A22" s="231">
        <v>9</v>
      </c>
      <c r="B22" s="139">
        <v>0</v>
      </c>
      <c r="C22" s="139">
        <v>0</v>
      </c>
      <c r="D22" s="139">
        <v>0</v>
      </c>
      <c r="E22" s="139">
        <v>0</v>
      </c>
      <c r="F22" s="139">
        <v>0</v>
      </c>
      <c r="G22" s="139">
        <v>0</v>
      </c>
      <c r="H22" s="139">
        <v>0</v>
      </c>
      <c r="I22" s="139">
        <v>0</v>
      </c>
      <c r="J22" s="139">
        <v>0</v>
      </c>
      <c r="K22" s="139">
        <v>0</v>
      </c>
      <c r="L22" s="139">
        <v>0</v>
      </c>
      <c r="M22" s="139">
        <v>0</v>
      </c>
      <c r="N22" s="139">
        <v>0</v>
      </c>
      <c r="O22" s="139">
        <v>0</v>
      </c>
      <c r="P22" s="139">
        <v>0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39">
        <v>0</v>
      </c>
      <c r="W22" s="139">
        <v>0</v>
      </c>
      <c r="X22" s="139">
        <v>0</v>
      </c>
      <c r="Y22" s="139">
        <v>0</v>
      </c>
      <c r="Z22" s="139">
        <v>0</v>
      </c>
      <c r="AA22" s="139">
        <v>0</v>
      </c>
      <c r="AB22" s="139">
        <v>0</v>
      </c>
      <c r="AC22" s="139">
        <v>0</v>
      </c>
      <c r="AD22" s="139">
        <v>0</v>
      </c>
      <c r="AE22" s="139">
        <v>0</v>
      </c>
      <c r="AF22" s="139">
        <v>0</v>
      </c>
      <c r="AG22" s="139">
        <v>0</v>
      </c>
      <c r="AH22" s="139">
        <v>0</v>
      </c>
      <c r="AI22" s="139">
        <v>0</v>
      </c>
      <c r="AJ22" s="139">
        <v>0</v>
      </c>
      <c r="AK22" s="139">
        <v>0</v>
      </c>
      <c r="AL22" s="139">
        <v>0</v>
      </c>
      <c r="AM22" s="139">
        <v>0</v>
      </c>
      <c r="AN22" s="139">
        <v>-0.48781000000000002</v>
      </c>
      <c r="AO22" s="173">
        <v>0.48780000000000001</v>
      </c>
    </row>
    <row r="23" spans="1:41">
      <c r="A23" s="231">
        <v>9.5</v>
      </c>
      <c r="B23" s="139">
        <v>0</v>
      </c>
      <c r="C23" s="139">
        <v>0</v>
      </c>
      <c r="D23" s="139">
        <v>0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39">
        <v>0</v>
      </c>
      <c r="L23" s="139">
        <v>0</v>
      </c>
      <c r="M23" s="139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39">
        <v>0</v>
      </c>
      <c r="W23" s="139">
        <v>0</v>
      </c>
      <c r="X23" s="139">
        <v>0</v>
      </c>
      <c r="Y23" s="139">
        <v>0</v>
      </c>
      <c r="Z23" s="139">
        <v>0</v>
      </c>
      <c r="AA23" s="139">
        <v>0</v>
      </c>
      <c r="AB23" s="139">
        <v>0</v>
      </c>
      <c r="AC23" s="139">
        <v>0</v>
      </c>
      <c r="AD23" s="139">
        <v>0</v>
      </c>
      <c r="AE23" s="139">
        <v>0</v>
      </c>
      <c r="AF23" s="139">
        <v>0</v>
      </c>
      <c r="AG23" s="139">
        <v>0</v>
      </c>
      <c r="AH23" s="139">
        <v>0</v>
      </c>
      <c r="AI23" s="139">
        <v>0</v>
      </c>
      <c r="AJ23" s="139">
        <v>0</v>
      </c>
      <c r="AK23" s="139">
        <v>0</v>
      </c>
      <c r="AL23" s="139">
        <v>0</v>
      </c>
      <c r="AM23" s="139">
        <v>0</v>
      </c>
      <c r="AN23" s="139">
        <v>0</v>
      </c>
      <c r="AO23" s="173">
        <v>0.48780000000000001</v>
      </c>
    </row>
    <row r="24" spans="1:41">
      <c r="A24" s="231">
        <v>10</v>
      </c>
      <c r="B24" s="139">
        <v>0</v>
      </c>
      <c r="C24" s="139">
        <v>0</v>
      </c>
      <c r="D24" s="139">
        <v>0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39">
        <v>0</v>
      </c>
      <c r="L24" s="139">
        <v>0</v>
      </c>
      <c r="M24" s="139">
        <v>0</v>
      </c>
      <c r="N24" s="139">
        <v>0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39">
        <v>0</v>
      </c>
      <c r="W24" s="139">
        <v>0</v>
      </c>
      <c r="X24" s="139">
        <v>0</v>
      </c>
      <c r="Y24" s="139">
        <v>0</v>
      </c>
      <c r="Z24" s="139">
        <v>0</v>
      </c>
      <c r="AA24" s="139">
        <v>0</v>
      </c>
      <c r="AB24" s="139">
        <v>0</v>
      </c>
      <c r="AC24" s="139">
        <v>0</v>
      </c>
      <c r="AD24" s="139">
        <v>0</v>
      </c>
      <c r="AE24" s="139">
        <v>0</v>
      </c>
      <c r="AF24" s="139">
        <v>0</v>
      </c>
      <c r="AG24" s="139">
        <v>0</v>
      </c>
      <c r="AH24" s="139">
        <v>0</v>
      </c>
      <c r="AI24" s="139">
        <v>0</v>
      </c>
      <c r="AJ24" s="139">
        <v>0</v>
      </c>
      <c r="AK24" s="139">
        <v>0</v>
      </c>
      <c r="AL24" s="139">
        <v>0</v>
      </c>
      <c r="AM24" s="139">
        <v>0</v>
      </c>
      <c r="AN24" s="139">
        <v>0</v>
      </c>
      <c r="AO24" s="173">
        <v>0.48780000000000001</v>
      </c>
    </row>
    <row r="25" spans="1:41">
      <c r="A25" s="231">
        <v>10.5</v>
      </c>
      <c r="B25" s="139">
        <v>0</v>
      </c>
      <c r="C25" s="139">
        <v>0</v>
      </c>
      <c r="D25" s="139">
        <v>0</v>
      </c>
      <c r="E25" s="139">
        <v>0</v>
      </c>
      <c r="F25" s="139">
        <v>0</v>
      </c>
      <c r="G25" s="139">
        <v>0</v>
      </c>
      <c r="H25" s="139">
        <v>0</v>
      </c>
      <c r="I25" s="139">
        <v>0</v>
      </c>
      <c r="J25" s="139">
        <v>0</v>
      </c>
      <c r="K25" s="139">
        <v>0</v>
      </c>
      <c r="L25" s="139">
        <v>0</v>
      </c>
      <c r="M25" s="139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39">
        <v>0</v>
      </c>
      <c r="W25" s="139">
        <v>0</v>
      </c>
      <c r="X25" s="139">
        <v>0</v>
      </c>
      <c r="Y25" s="139">
        <v>0</v>
      </c>
      <c r="Z25" s="139">
        <v>0</v>
      </c>
      <c r="AA25" s="139">
        <v>0</v>
      </c>
      <c r="AB25" s="139">
        <v>0</v>
      </c>
      <c r="AC25" s="139">
        <v>0</v>
      </c>
      <c r="AD25" s="139">
        <v>0</v>
      </c>
      <c r="AE25" s="139">
        <v>0</v>
      </c>
      <c r="AF25" s="139">
        <v>0</v>
      </c>
      <c r="AG25" s="139">
        <v>0</v>
      </c>
      <c r="AH25" s="139">
        <v>0</v>
      </c>
      <c r="AI25" s="139">
        <v>0</v>
      </c>
      <c r="AJ25" s="139">
        <v>0</v>
      </c>
      <c r="AK25" s="139">
        <v>0</v>
      </c>
      <c r="AL25" s="139">
        <v>0</v>
      </c>
      <c r="AM25" s="139">
        <v>0</v>
      </c>
      <c r="AN25" s="139">
        <v>0</v>
      </c>
      <c r="AO25" s="173">
        <v>-0.48781000000000002</v>
      </c>
    </row>
    <row r="26" spans="1:41">
      <c r="A26" s="231">
        <v>11</v>
      </c>
      <c r="B26" s="139">
        <v>0</v>
      </c>
      <c r="C26" s="139">
        <v>0</v>
      </c>
      <c r="D26" s="139">
        <v>0</v>
      </c>
      <c r="E26" s="139">
        <v>0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39">
        <v>0</v>
      </c>
      <c r="L26" s="139">
        <v>0</v>
      </c>
      <c r="M26" s="139">
        <v>0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39">
        <v>0</v>
      </c>
      <c r="W26" s="139">
        <v>0</v>
      </c>
      <c r="X26" s="139">
        <v>0</v>
      </c>
      <c r="Y26" s="139">
        <v>0</v>
      </c>
      <c r="Z26" s="139">
        <v>0</v>
      </c>
      <c r="AA26" s="139">
        <v>0</v>
      </c>
      <c r="AB26" s="139">
        <v>0</v>
      </c>
      <c r="AC26" s="139">
        <v>0</v>
      </c>
      <c r="AD26" s="139">
        <v>0</v>
      </c>
      <c r="AE26" s="139">
        <v>0</v>
      </c>
      <c r="AF26" s="139">
        <v>0</v>
      </c>
      <c r="AG26" s="139">
        <v>0</v>
      </c>
      <c r="AH26" s="139">
        <v>0</v>
      </c>
      <c r="AI26" s="139">
        <v>0</v>
      </c>
      <c r="AJ26" s="139">
        <v>0</v>
      </c>
      <c r="AK26" s="139">
        <v>0</v>
      </c>
      <c r="AL26" s="139">
        <v>0</v>
      </c>
      <c r="AM26" s="139">
        <v>0</v>
      </c>
      <c r="AN26" s="139">
        <v>0.48780000000000001</v>
      </c>
      <c r="AO26" s="173">
        <v>-0.48781000000000002</v>
      </c>
    </row>
    <row r="27" spans="1:41">
      <c r="A27" s="231">
        <v>11.5</v>
      </c>
      <c r="B27" s="139">
        <v>0</v>
      </c>
      <c r="C27" s="139">
        <v>0</v>
      </c>
      <c r="D27" s="139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39">
        <v>0</v>
      </c>
      <c r="L27" s="139">
        <v>0</v>
      </c>
      <c r="M27" s="139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39">
        <v>0</v>
      </c>
      <c r="W27" s="139">
        <v>0</v>
      </c>
      <c r="X27" s="139">
        <v>0</v>
      </c>
      <c r="Y27" s="139">
        <v>0</v>
      </c>
      <c r="Z27" s="139">
        <v>0</v>
      </c>
      <c r="AA27" s="139">
        <v>0</v>
      </c>
      <c r="AB27" s="139">
        <v>0</v>
      </c>
      <c r="AC27" s="139">
        <v>0</v>
      </c>
      <c r="AD27" s="139">
        <v>0</v>
      </c>
      <c r="AE27" s="139">
        <v>0</v>
      </c>
      <c r="AF27" s="139">
        <v>0</v>
      </c>
      <c r="AG27" s="139">
        <v>0</v>
      </c>
      <c r="AH27" s="139">
        <v>0</v>
      </c>
      <c r="AI27" s="139">
        <v>0</v>
      </c>
      <c r="AJ27" s="139">
        <v>0</v>
      </c>
      <c r="AK27" s="139">
        <v>0</v>
      </c>
      <c r="AL27" s="139">
        <v>0</v>
      </c>
      <c r="AM27" s="139">
        <v>0</v>
      </c>
      <c r="AN27" s="139">
        <v>-0.48781000000000002</v>
      </c>
      <c r="AO27" s="173">
        <v>-0.48781000000000002</v>
      </c>
    </row>
    <row r="28" spans="1:41">
      <c r="A28" s="231">
        <v>12</v>
      </c>
      <c r="B28" s="139">
        <v>0</v>
      </c>
      <c r="C28" s="139">
        <v>0</v>
      </c>
      <c r="D28" s="139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39">
        <v>0</v>
      </c>
      <c r="L28" s="139">
        <v>0</v>
      </c>
      <c r="M28" s="139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39">
        <v>0</v>
      </c>
      <c r="W28" s="139">
        <v>0</v>
      </c>
      <c r="X28" s="139">
        <v>0</v>
      </c>
      <c r="Y28" s="139">
        <v>0</v>
      </c>
      <c r="Z28" s="139">
        <v>0</v>
      </c>
      <c r="AA28" s="139">
        <v>0</v>
      </c>
      <c r="AB28" s="139">
        <v>0</v>
      </c>
      <c r="AC28" s="139">
        <v>0</v>
      </c>
      <c r="AD28" s="139">
        <v>0</v>
      </c>
      <c r="AE28" s="139">
        <v>0</v>
      </c>
      <c r="AF28" s="139">
        <v>0</v>
      </c>
      <c r="AG28" s="139">
        <v>0</v>
      </c>
      <c r="AH28" s="139">
        <v>0</v>
      </c>
      <c r="AI28" s="139">
        <v>0</v>
      </c>
      <c r="AJ28" s="139">
        <v>0</v>
      </c>
      <c r="AK28" s="139">
        <v>0</v>
      </c>
      <c r="AL28" s="139">
        <v>0</v>
      </c>
      <c r="AM28" s="139">
        <v>0</v>
      </c>
      <c r="AN28" s="139">
        <v>0</v>
      </c>
      <c r="AO28" s="173">
        <v>-0.48781000000000002</v>
      </c>
    </row>
    <row r="29" spans="1:41">
      <c r="A29" s="231">
        <v>12.5</v>
      </c>
      <c r="B29" s="139">
        <v>0</v>
      </c>
      <c r="C29" s="139">
        <v>0</v>
      </c>
      <c r="D29" s="139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39">
        <v>0</v>
      </c>
      <c r="L29" s="139">
        <v>0</v>
      </c>
      <c r="M29" s="139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39">
        <v>0</v>
      </c>
      <c r="W29" s="139">
        <v>0</v>
      </c>
      <c r="X29" s="139">
        <v>0</v>
      </c>
      <c r="Y29" s="139">
        <v>0</v>
      </c>
      <c r="Z29" s="139">
        <v>0</v>
      </c>
      <c r="AA29" s="139">
        <v>0</v>
      </c>
      <c r="AB29" s="139">
        <v>0</v>
      </c>
      <c r="AC29" s="139">
        <v>0</v>
      </c>
      <c r="AD29" s="139">
        <v>0</v>
      </c>
      <c r="AE29" s="139">
        <v>0</v>
      </c>
      <c r="AF29" s="139">
        <v>0</v>
      </c>
      <c r="AG29" s="139">
        <v>0</v>
      </c>
      <c r="AH29" s="139">
        <v>0</v>
      </c>
      <c r="AI29" s="139">
        <v>0</v>
      </c>
      <c r="AJ29" s="139">
        <v>0</v>
      </c>
      <c r="AK29" s="139">
        <v>0</v>
      </c>
      <c r="AL29" s="139">
        <v>0</v>
      </c>
      <c r="AM29" s="139">
        <v>0</v>
      </c>
      <c r="AN29" s="139">
        <v>0</v>
      </c>
      <c r="AO29" s="173">
        <v>0</v>
      </c>
    </row>
    <row r="30" spans="1:41">
      <c r="A30" s="231">
        <v>13</v>
      </c>
      <c r="B30" s="139">
        <v>0</v>
      </c>
      <c r="C30" s="139">
        <v>0</v>
      </c>
      <c r="D30" s="139">
        <v>0</v>
      </c>
      <c r="E30" s="139">
        <v>0</v>
      </c>
      <c r="F30" s="139">
        <v>0</v>
      </c>
      <c r="G30" s="139">
        <v>0</v>
      </c>
      <c r="H30" s="139">
        <v>0</v>
      </c>
      <c r="I30" s="139">
        <v>0</v>
      </c>
      <c r="J30" s="139">
        <v>0</v>
      </c>
      <c r="K30" s="139">
        <v>0</v>
      </c>
      <c r="L30" s="139">
        <v>0</v>
      </c>
      <c r="M30" s="139">
        <v>0</v>
      </c>
      <c r="N30" s="139">
        <v>0</v>
      </c>
      <c r="O30" s="139">
        <v>0</v>
      </c>
      <c r="P30" s="139">
        <v>0</v>
      </c>
      <c r="Q30" s="139">
        <v>0</v>
      </c>
      <c r="R30" s="139">
        <v>0</v>
      </c>
      <c r="S30" s="139">
        <v>0</v>
      </c>
      <c r="T30" s="139">
        <v>0</v>
      </c>
      <c r="U30" s="139">
        <v>0</v>
      </c>
      <c r="V30" s="139">
        <v>0</v>
      </c>
      <c r="W30" s="139">
        <v>0</v>
      </c>
      <c r="X30" s="139">
        <v>0</v>
      </c>
      <c r="Y30" s="139">
        <v>0</v>
      </c>
      <c r="Z30" s="139">
        <v>0</v>
      </c>
      <c r="AA30" s="139">
        <v>0</v>
      </c>
      <c r="AB30" s="139">
        <v>0</v>
      </c>
      <c r="AC30" s="139">
        <v>0</v>
      </c>
      <c r="AD30" s="139">
        <v>0</v>
      </c>
      <c r="AE30" s="139">
        <v>0</v>
      </c>
      <c r="AF30" s="139">
        <v>0</v>
      </c>
      <c r="AG30" s="139">
        <v>0</v>
      </c>
      <c r="AH30" s="139">
        <v>0</v>
      </c>
      <c r="AI30" s="139">
        <v>0</v>
      </c>
      <c r="AJ30" s="139">
        <v>0</v>
      </c>
      <c r="AK30" s="139">
        <v>0</v>
      </c>
      <c r="AL30" s="139">
        <v>0</v>
      </c>
      <c r="AM30" s="139">
        <v>0</v>
      </c>
      <c r="AN30" s="139">
        <v>0.48780000000000001</v>
      </c>
      <c r="AO30" s="173">
        <v>0</v>
      </c>
    </row>
    <row r="31" spans="1:41">
      <c r="A31" s="231">
        <v>13.5</v>
      </c>
      <c r="B31" s="139">
        <v>0</v>
      </c>
      <c r="C31" s="139">
        <v>0</v>
      </c>
      <c r="D31" s="139">
        <v>0</v>
      </c>
      <c r="E31" s="139">
        <v>0</v>
      </c>
      <c r="F31" s="139">
        <v>0</v>
      </c>
      <c r="G31" s="139">
        <v>0</v>
      </c>
      <c r="H31" s="139">
        <v>0</v>
      </c>
      <c r="I31" s="139">
        <v>0</v>
      </c>
      <c r="J31" s="139">
        <v>0</v>
      </c>
      <c r="K31" s="139">
        <v>0</v>
      </c>
      <c r="L31" s="139">
        <v>0</v>
      </c>
      <c r="M31" s="139">
        <v>0</v>
      </c>
      <c r="N31" s="139">
        <v>0</v>
      </c>
      <c r="O31" s="139">
        <v>0</v>
      </c>
      <c r="P31" s="139">
        <v>0</v>
      </c>
      <c r="Q31" s="139">
        <v>0</v>
      </c>
      <c r="R31" s="139">
        <v>0</v>
      </c>
      <c r="S31" s="139">
        <v>0</v>
      </c>
      <c r="T31" s="139">
        <v>0</v>
      </c>
      <c r="U31" s="139">
        <v>0</v>
      </c>
      <c r="V31" s="139">
        <v>0</v>
      </c>
      <c r="W31" s="139">
        <v>0</v>
      </c>
      <c r="X31" s="139">
        <v>0</v>
      </c>
      <c r="Y31" s="139">
        <v>0</v>
      </c>
      <c r="Z31" s="139">
        <v>0</v>
      </c>
      <c r="AA31" s="139">
        <v>0</v>
      </c>
      <c r="AB31" s="139">
        <v>0</v>
      </c>
      <c r="AC31" s="139">
        <v>0</v>
      </c>
      <c r="AD31" s="139">
        <v>0</v>
      </c>
      <c r="AE31" s="139">
        <v>0</v>
      </c>
      <c r="AF31" s="139">
        <v>0</v>
      </c>
      <c r="AG31" s="139">
        <v>0</v>
      </c>
      <c r="AH31" s="139">
        <v>0</v>
      </c>
      <c r="AI31" s="139">
        <v>0</v>
      </c>
      <c r="AJ31" s="139">
        <v>0</v>
      </c>
      <c r="AK31" s="139">
        <v>0</v>
      </c>
      <c r="AL31" s="139">
        <v>0</v>
      </c>
      <c r="AM31" s="139">
        <v>0</v>
      </c>
      <c r="AN31" s="139">
        <v>0</v>
      </c>
      <c r="AO31" s="173">
        <v>0</v>
      </c>
    </row>
    <row r="32" spans="1:41">
      <c r="A32" s="231">
        <v>14</v>
      </c>
      <c r="B32" s="139">
        <v>0</v>
      </c>
      <c r="C32" s="139">
        <v>0</v>
      </c>
      <c r="D32" s="139">
        <v>0</v>
      </c>
      <c r="E32" s="139">
        <v>0</v>
      </c>
      <c r="F32" s="139">
        <v>0</v>
      </c>
      <c r="G32" s="139">
        <v>0</v>
      </c>
      <c r="H32" s="139">
        <v>0</v>
      </c>
      <c r="I32" s="139">
        <v>0</v>
      </c>
      <c r="J32" s="139">
        <v>0</v>
      </c>
      <c r="K32" s="139">
        <v>0</v>
      </c>
      <c r="L32" s="139">
        <v>0</v>
      </c>
      <c r="M32" s="139">
        <v>0</v>
      </c>
      <c r="N32" s="139">
        <v>0</v>
      </c>
      <c r="O32" s="139">
        <v>0</v>
      </c>
      <c r="P32" s="139">
        <v>0</v>
      </c>
      <c r="Q32" s="139">
        <v>0</v>
      </c>
      <c r="R32" s="139">
        <v>0</v>
      </c>
      <c r="S32" s="139">
        <v>0</v>
      </c>
      <c r="T32" s="139">
        <v>0</v>
      </c>
      <c r="U32" s="139">
        <v>0</v>
      </c>
      <c r="V32" s="139">
        <v>0</v>
      </c>
      <c r="W32" s="139">
        <v>0</v>
      </c>
      <c r="X32" s="139">
        <v>0</v>
      </c>
      <c r="Y32" s="139">
        <v>0</v>
      </c>
      <c r="Z32" s="139">
        <v>0</v>
      </c>
      <c r="AA32" s="139">
        <v>0</v>
      </c>
      <c r="AB32" s="139">
        <v>0</v>
      </c>
      <c r="AC32" s="139">
        <v>0</v>
      </c>
      <c r="AD32" s="139">
        <v>0</v>
      </c>
      <c r="AE32" s="139">
        <v>0</v>
      </c>
      <c r="AF32" s="139">
        <v>0</v>
      </c>
      <c r="AG32" s="139">
        <v>0</v>
      </c>
      <c r="AH32" s="139">
        <v>0</v>
      </c>
      <c r="AI32" s="139">
        <v>0</v>
      </c>
      <c r="AJ32" s="139">
        <v>0</v>
      </c>
      <c r="AK32" s="139">
        <v>0</v>
      </c>
      <c r="AL32" s="139">
        <v>0</v>
      </c>
      <c r="AM32" s="139">
        <v>0</v>
      </c>
      <c r="AN32" s="139">
        <v>0</v>
      </c>
      <c r="AO32" s="173">
        <v>0</v>
      </c>
    </row>
    <row r="33" spans="1:41">
      <c r="A33" s="231">
        <v>14.5</v>
      </c>
      <c r="B33" s="139">
        <v>0</v>
      </c>
      <c r="C33" s="139">
        <v>0</v>
      </c>
      <c r="D33" s="139">
        <v>0</v>
      </c>
      <c r="E33" s="139">
        <v>0</v>
      </c>
      <c r="F33" s="139">
        <v>0</v>
      </c>
      <c r="G33" s="139">
        <v>0</v>
      </c>
      <c r="H33" s="139">
        <v>0</v>
      </c>
      <c r="I33" s="139">
        <v>0</v>
      </c>
      <c r="J33" s="139">
        <v>0</v>
      </c>
      <c r="K33" s="139">
        <v>0</v>
      </c>
      <c r="L33" s="139">
        <v>0</v>
      </c>
      <c r="M33" s="139">
        <v>0</v>
      </c>
      <c r="N33" s="139">
        <v>0</v>
      </c>
      <c r="O33" s="139">
        <v>0</v>
      </c>
      <c r="P33" s="139">
        <v>0</v>
      </c>
      <c r="Q33" s="139">
        <v>0</v>
      </c>
      <c r="R33" s="139">
        <v>0</v>
      </c>
      <c r="S33" s="139">
        <v>0</v>
      </c>
      <c r="T33" s="139">
        <v>0</v>
      </c>
      <c r="U33" s="139">
        <v>0</v>
      </c>
      <c r="V33" s="139">
        <v>0</v>
      </c>
      <c r="W33" s="139">
        <v>0</v>
      </c>
      <c r="X33" s="139">
        <v>0</v>
      </c>
      <c r="Y33" s="139">
        <v>0</v>
      </c>
      <c r="Z33" s="139">
        <v>0</v>
      </c>
      <c r="AA33" s="139">
        <v>0</v>
      </c>
      <c r="AB33" s="139">
        <v>0</v>
      </c>
      <c r="AC33" s="139">
        <v>0</v>
      </c>
      <c r="AD33" s="139">
        <v>0</v>
      </c>
      <c r="AE33" s="139">
        <v>0</v>
      </c>
      <c r="AF33" s="139">
        <v>0</v>
      </c>
      <c r="AG33" s="139">
        <v>0</v>
      </c>
      <c r="AH33" s="139">
        <v>0</v>
      </c>
      <c r="AI33" s="139">
        <v>0</v>
      </c>
      <c r="AJ33" s="139">
        <v>0</v>
      </c>
      <c r="AK33" s="139">
        <v>0</v>
      </c>
      <c r="AL33" s="139">
        <v>0</v>
      </c>
      <c r="AM33" s="139">
        <v>0</v>
      </c>
      <c r="AN33" s="139">
        <v>0.48780000000000001</v>
      </c>
      <c r="AO33" s="173">
        <v>0</v>
      </c>
    </row>
    <row r="34" spans="1:41">
      <c r="A34" s="231">
        <v>15</v>
      </c>
      <c r="B34" s="139">
        <v>0</v>
      </c>
      <c r="C34" s="139">
        <v>0</v>
      </c>
      <c r="D34" s="139">
        <v>0</v>
      </c>
      <c r="E34" s="139">
        <v>0</v>
      </c>
      <c r="F34" s="139">
        <v>0</v>
      </c>
      <c r="G34" s="139">
        <v>0</v>
      </c>
      <c r="H34" s="139">
        <v>0</v>
      </c>
      <c r="I34" s="139">
        <v>0</v>
      </c>
      <c r="J34" s="139">
        <v>0</v>
      </c>
      <c r="K34" s="139">
        <v>0</v>
      </c>
      <c r="L34" s="139">
        <v>0</v>
      </c>
      <c r="M34" s="139">
        <v>0</v>
      </c>
      <c r="N34" s="139">
        <v>0</v>
      </c>
      <c r="O34" s="139">
        <v>0</v>
      </c>
      <c r="P34" s="139">
        <v>0</v>
      </c>
      <c r="Q34" s="139">
        <v>0</v>
      </c>
      <c r="R34" s="139">
        <v>0</v>
      </c>
      <c r="S34" s="139">
        <v>0</v>
      </c>
      <c r="T34" s="139">
        <v>0</v>
      </c>
      <c r="U34" s="139">
        <v>0</v>
      </c>
      <c r="V34" s="139">
        <v>0</v>
      </c>
      <c r="W34" s="139">
        <v>0</v>
      </c>
      <c r="X34" s="139">
        <v>0</v>
      </c>
      <c r="Y34" s="139">
        <v>0</v>
      </c>
      <c r="Z34" s="139">
        <v>0</v>
      </c>
      <c r="AA34" s="139">
        <v>0</v>
      </c>
      <c r="AB34" s="139">
        <v>0</v>
      </c>
      <c r="AC34" s="139">
        <v>0</v>
      </c>
      <c r="AD34" s="139">
        <v>0</v>
      </c>
      <c r="AE34" s="139">
        <v>0</v>
      </c>
      <c r="AF34" s="139">
        <v>0</v>
      </c>
      <c r="AG34" s="139">
        <v>0</v>
      </c>
      <c r="AH34" s="139">
        <v>0</v>
      </c>
      <c r="AI34" s="139">
        <v>0</v>
      </c>
      <c r="AJ34" s="139">
        <v>0</v>
      </c>
      <c r="AK34" s="139">
        <v>0</v>
      </c>
      <c r="AL34" s="139">
        <v>0</v>
      </c>
      <c r="AM34" s="139">
        <v>0</v>
      </c>
      <c r="AN34" s="139">
        <v>-0.48781000000000002</v>
      </c>
      <c r="AO34" s="173">
        <v>0.48780000000000001</v>
      </c>
    </row>
    <row r="35" spans="1:41">
      <c r="A35" s="231">
        <v>15.5</v>
      </c>
      <c r="B35" s="139">
        <v>0</v>
      </c>
      <c r="C35" s="139">
        <v>0</v>
      </c>
      <c r="D35" s="139">
        <v>0</v>
      </c>
      <c r="E35" s="139">
        <v>0</v>
      </c>
      <c r="F35" s="139">
        <v>0</v>
      </c>
      <c r="G35" s="139">
        <v>0</v>
      </c>
      <c r="H35" s="139">
        <v>0</v>
      </c>
      <c r="I35" s="139">
        <v>0</v>
      </c>
      <c r="J35" s="139">
        <v>0</v>
      </c>
      <c r="K35" s="139">
        <v>0</v>
      </c>
      <c r="L35" s="139">
        <v>0</v>
      </c>
      <c r="M35" s="139">
        <v>0</v>
      </c>
      <c r="N35" s="139">
        <v>0</v>
      </c>
      <c r="O35" s="139">
        <v>0</v>
      </c>
      <c r="P35" s="139">
        <v>0</v>
      </c>
      <c r="Q35" s="139">
        <v>0</v>
      </c>
      <c r="R35" s="139">
        <v>0</v>
      </c>
      <c r="S35" s="139">
        <v>0</v>
      </c>
      <c r="T35" s="139">
        <v>0</v>
      </c>
      <c r="U35" s="139">
        <v>0</v>
      </c>
      <c r="V35" s="139">
        <v>0</v>
      </c>
      <c r="W35" s="139">
        <v>0</v>
      </c>
      <c r="X35" s="139">
        <v>0</v>
      </c>
      <c r="Y35" s="139">
        <v>0</v>
      </c>
      <c r="Z35" s="139">
        <v>0</v>
      </c>
      <c r="AA35" s="139">
        <v>0</v>
      </c>
      <c r="AB35" s="139">
        <v>0</v>
      </c>
      <c r="AC35" s="139">
        <v>0</v>
      </c>
      <c r="AD35" s="139">
        <v>0</v>
      </c>
      <c r="AE35" s="139">
        <v>0</v>
      </c>
      <c r="AF35" s="139">
        <v>0</v>
      </c>
      <c r="AG35" s="139">
        <v>0</v>
      </c>
      <c r="AH35" s="139">
        <v>0</v>
      </c>
      <c r="AI35" s="139">
        <v>0</v>
      </c>
      <c r="AJ35" s="139">
        <v>0</v>
      </c>
      <c r="AK35" s="139">
        <v>0</v>
      </c>
      <c r="AL35" s="139">
        <v>0.48781000000000002</v>
      </c>
      <c r="AM35" s="139">
        <v>0</v>
      </c>
      <c r="AN35" s="139">
        <v>0</v>
      </c>
      <c r="AO35" s="173">
        <v>0</v>
      </c>
    </row>
    <row r="36" spans="1:41">
      <c r="A36" s="231">
        <v>16</v>
      </c>
      <c r="B36" s="139">
        <v>0</v>
      </c>
      <c r="C36" s="139">
        <v>0</v>
      </c>
      <c r="D36" s="139">
        <v>0</v>
      </c>
      <c r="E36" s="139">
        <v>0</v>
      </c>
      <c r="F36" s="139">
        <v>0</v>
      </c>
      <c r="G36" s="139">
        <v>0</v>
      </c>
      <c r="H36" s="139">
        <v>0</v>
      </c>
      <c r="I36" s="139">
        <v>0</v>
      </c>
      <c r="J36" s="139">
        <v>0</v>
      </c>
      <c r="K36" s="139">
        <v>0</v>
      </c>
      <c r="L36" s="139">
        <v>0</v>
      </c>
      <c r="M36" s="139">
        <v>0</v>
      </c>
      <c r="N36" s="139">
        <v>0</v>
      </c>
      <c r="O36" s="139">
        <v>0</v>
      </c>
      <c r="P36" s="139">
        <v>0</v>
      </c>
      <c r="Q36" s="139">
        <v>0</v>
      </c>
      <c r="R36" s="139">
        <v>0</v>
      </c>
      <c r="S36" s="139">
        <v>0</v>
      </c>
      <c r="T36" s="139">
        <v>0</v>
      </c>
      <c r="U36" s="139">
        <v>0</v>
      </c>
      <c r="V36" s="139">
        <v>0</v>
      </c>
      <c r="W36" s="139">
        <v>0</v>
      </c>
      <c r="X36" s="139">
        <v>0</v>
      </c>
      <c r="Y36" s="139">
        <v>0</v>
      </c>
      <c r="Z36" s="139">
        <v>0</v>
      </c>
      <c r="AA36" s="139">
        <v>0</v>
      </c>
      <c r="AB36" s="139">
        <v>0</v>
      </c>
      <c r="AC36" s="139">
        <v>0</v>
      </c>
      <c r="AD36" s="139">
        <v>0</v>
      </c>
      <c r="AE36" s="139">
        <v>0</v>
      </c>
      <c r="AF36" s="139">
        <v>0</v>
      </c>
      <c r="AG36" s="139">
        <v>0</v>
      </c>
      <c r="AH36" s="139">
        <v>0</v>
      </c>
      <c r="AI36" s="139">
        <v>0</v>
      </c>
      <c r="AJ36" s="139">
        <v>0</v>
      </c>
      <c r="AK36" s="139">
        <v>0</v>
      </c>
      <c r="AL36" s="139">
        <v>0.48781000000000002</v>
      </c>
      <c r="AM36" s="139">
        <v>0</v>
      </c>
      <c r="AN36" s="139">
        <v>0</v>
      </c>
      <c r="AO36" s="173">
        <v>0</v>
      </c>
    </row>
    <row r="37" spans="1:41">
      <c r="A37" s="231">
        <v>16.5</v>
      </c>
      <c r="B37" s="139">
        <v>0</v>
      </c>
      <c r="C37" s="139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39">
        <v>0</v>
      </c>
      <c r="L37" s="139">
        <v>0</v>
      </c>
      <c r="M37" s="139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39">
        <v>0</v>
      </c>
      <c r="W37" s="139">
        <v>0</v>
      </c>
      <c r="X37" s="139">
        <v>0</v>
      </c>
      <c r="Y37" s="139">
        <v>0</v>
      </c>
      <c r="Z37" s="139">
        <v>0</v>
      </c>
      <c r="AA37" s="139">
        <v>0</v>
      </c>
      <c r="AB37" s="139">
        <v>0</v>
      </c>
      <c r="AC37" s="139">
        <v>0</v>
      </c>
      <c r="AD37" s="139">
        <v>0</v>
      </c>
      <c r="AE37" s="139">
        <v>0</v>
      </c>
      <c r="AF37" s="139">
        <v>0</v>
      </c>
      <c r="AG37" s="139">
        <v>0</v>
      </c>
      <c r="AH37" s="139">
        <v>0</v>
      </c>
      <c r="AI37" s="139">
        <v>0</v>
      </c>
      <c r="AJ37" s="139">
        <v>0</v>
      </c>
      <c r="AK37" s="139">
        <v>0</v>
      </c>
      <c r="AL37" s="139">
        <v>0.48781000000000002</v>
      </c>
      <c r="AM37" s="139">
        <v>0</v>
      </c>
      <c r="AN37" s="139">
        <v>0</v>
      </c>
      <c r="AO37" s="173">
        <v>0</v>
      </c>
    </row>
    <row r="38" spans="1:41">
      <c r="A38" s="231">
        <v>17</v>
      </c>
      <c r="B38" s="139">
        <v>0</v>
      </c>
      <c r="C38" s="139">
        <v>0</v>
      </c>
      <c r="D38" s="139">
        <v>0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39">
        <v>0</v>
      </c>
      <c r="L38" s="139">
        <v>0</v>
      </c>
      <c r="M38" s="139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39">
        <v>0</v>
      </c>
      <c r="W38" s="139">
        <v>0</v>
      </c>
      <c r="X38" s="139">
        <v>0</v>
      </c>
      <c r="Y38" s="139">
        <v>0</v>
      </c>
      <c r="Z38" s="139">
        <v>0</v>
      </c>
      <c r="AA38" s="139">
        <v>0</v>
      </c>
      <c r="AB38" s="139">
        <v>0</v>
      </c>
      <c r="AC38" s="139">
        <v>0</v>
      </c>
      <c r="AD38" s="139">
        <v>0</v>
      </c>
      <c r="AE38" s="139">
        <v>0</v>
      </c>
      <c r="AF38" s="139">
        <v>0</v>
      </c>
      <c r="AG38" s="139">
        <v>0</v>
      </c>
      <c r="AH38" s="139">
        <v>0</v>
      </c>
      <c r="AI38" s="139">
        <v>0</v>
      </c>
      <c r="AJ38" s="139">
        <v>0</v>
      </c>
      <c r="AK38" s="139">
        <v>0</v>
      </c>
      <c r="AL38" s="139">
        <v>0.48781000000000002</v>
      </c>
      <c r="AM38" s="139">
        <v>0</v>
      </c>
      <c r="AN38" s="139">
        <v>-0.48781000000000002</v>
      </c>
      <c r="AO38" s="173">
        <v>0.48780000000000001</v>
      </c>
    </row>
    <row r="39" spans="1:41">
      <c r="A39" s="231">
        <v>17.5</v>
      </c>
      <c r="B39" s="139">
        <v>0</v>
      </c>
      <c r="C39" s="139">
        <v>0</v>
      </c>
      <c r="D39" s="139">
        <v>0</v>
      </c>
      <c r="E39" s="139">
        <v>0</v>
      </c>
      <c r="F39" s="139">
        <v>0</v>
      </c>
      <c r="G39" s="139">
        <v>0</v>
      </c>
      <c r="H39" s="139">
        <v>0</v>
      </c>
      <c r="I39" s="139">
        <v>0</v>
      </c>
      <c r="J39" s="139">
        <v>0</v>
      </c>
      <c r="K39" s="139">
        <v>0</v>
      </c>
      <c r="L39" s="139">
        <v>0</v>
      </c>
      <c r="M39" s="139">
        <v>0</v>
      </c>
      <c r="N39" s="139">
        <v>0</v>
      </c>
      <c r="O39" s="139">
        <v>0</v>
      </c>
      <c r="P39" s="139">
        <v>0</v>
      </c>
      <c r="Q39" s="139">
        <v>0</v>
      </c>
      <c r="R39" s="139">
        <v>0</v>
      </c>
      <c r="S39" s="139">
        <v>0</v>
      </c>
      <c r="T39" s="139">
        <v>0</v>
      </c>
      <c r="U39" s="139">
        <v>0</v>
      </c>
      <c r="V39" s="139">
        <v>0</v>
      </c>
      <c r="W39" s="139">
        <v>0</v>
      </c>
      <c r="X39" s="139">
        <v>0</v>
      </c>
      <c r="Y39" s="139">
        <v>0</v>
      </c>
      <c r="Z39" s="139">
        <v>0</v>
      </c>
      <c r="AA39" s="139">
        <v>0</v>
      </c>
      <c r="AB39" s="139">
        <v>0</v>
      </c>
      <c r="AC39" s="139">
        <v>0</v>
      </c>
      <c r="AD39" s="139">
        <v>0</v>
      </c>
      <c r="AE39" s="139">
        <v>0</v>
      </c>
      <c r="AF39" s="139">
        <v>0</v>
      </c>
      <c r="AG39" s="139">
        <v>0</v>
      </c>
      <c r="AH39" s="139">
        <v>0</v>
      </c>
      <c r="AI39" s="139">
        <v>0</v>
      </c>
      <c r="AJ39" s="139">
        <v>0</v>
      </c>
      <c r="AK39" s="139">
        <v>0</v>
      </c>
      <c r="AL39" s="139">
        <v>0.97560999999999998</v>
      </c>
      <c r="AM39" s="139">
        <v>0</v>
      </c>
      <c r="AN39" s="139">
        <v>0</v>
      </c>
      <c r="AO39" s="173">
        <v>0</v>
      </c>
    </row>
    <row r="40" spans="1:41">
      <c r="A40" s="231">
        <v>18</v>
      </c>
      <c r="B40" s="139">
        <v>0</v>
      </c>
      <c r="C40" s="139">
        <v>0</v>
      </c>
      <c r="D40" s="139">
        <v>0</v>
      </c>
      <c r="E40" s="139">
        <v>0</v>
      </c>
      <c r="F40" s="139">
        <v>0</v>
      </c>
      <c r="G40" s="139">
        <v>0</v>
      </c>
      <c r="H40" s="139">
        <v>0</v>
      </c>
      <c r="I40" s="139">
        <v>0</v>
      </c>
      <c r="J40" s="139">
        <v>0</v>
      </c>
      <c r="K40" s="139">
        <v>0</v>
      </c>
      <c r="L40" s="139">
        <v>0</v>
      </c>
      <c r="M40" s="139">
        <v>0</v>
      </c>
      <c r="N40" s="139">
        <v>0</v>
      </c>
      <c r="O40" s="139">
        <v>0</v>
      </c>
      <c r="P40" s="139">
        <v>0</v>
      </c>
      <c r="Q40" s="139">
        <v>0</v>
      </c>
      <c r="R40" s="139">
        <v>0</v>
      </c>
      <c r="S40" s="139">
        <v>0</v>
      </c>
      <c r="T40" s="139">
        <v>0</v>
      </c>
      <c r="U40" s="139">
        <v>0</v>
      </c>
      <c r="V40" s="139">
        <v>0</v>
      </c>
      <c r="W40" s="139">
        <v>0</v>
      </c>
      <c r="X40" s="139">
        <v>0</v>
      </c>
      <c r="Y40" s="139">
        <v>0</v>
      </c>
      <c r="Z40" s="139">
        <v>0</v>
      </c>
      <c r="AA40" s="139">
        <v>0</v>
      </c>
      <c r="AB40" s="139">
        <v>0</v>
      </c>
      <c r="AC40" s="139">
        <v>0</v>
      </c>
      <c r="AD40" s="139">
        <v>0</v>
      </c>
      <c r="AE40" s="139">
        <v>0</v>
      </c>
      <c r="AF40" s="139">
        <v>0</v>
      </c>
      <c r="AG40" s="139">
        <v>0</v>
      </c>
      <c r="AH40" s="139">
        <v>0.31280000000000002</v>
      </c>
      <c r="AI40" s="139">
        <v>0</v>
      </c>
      <c r="AJ40" s="139">
        <v>0</v>
      </c>
      <c r="AK40" s="139">
        <v>0</v>
      </c>
      <c r="AL40" s="139">
        <v>1.4634199999999999</v>
      </c>
      <c r="AM40" s="139">
        <v>0</v>
      </c>
      <c r="AN40" s="139">
        <v>-0.48781000000000002</v>
      </c>
      <c r="AO40" s="173">
        <v>0</v>
      </c>
    </row>
    <row r="41" spans="1:41">
      <c r="A41" s="231">
        <v>18.5</v>
      </c>
      <c r="B41" s="139">
        <v>0</v>
      </c>
      <c r="C41" s="139">
        <v>0</v>
      </c>
      <c r="D41" s="139">
        <v>0</v>
      </c>
      <c r="E41" s="139">
        <v>0</v>
      </c>
      <c r="F41" s="139">
        <v>0</v>
      </c>
      <c r="G41" s="139">
        <v>0</v>
      </c>
      <c r="H41" s="139">
        <v>0</v>
      </c>
      <c r="I41" s="139">
        <v>0</v>
      </c>
      <c r="J41" s="139">
        <v>0</v>
      </c>
      <c r="K41" s="139">
        <v>0.97518000000000005</v>
      </c>
      <c r="L41" s="139">
        <v>0</v>
      </c>
      <c r="M41" s="139">
        <v>0</v>
      </c>
      <c r="N41" s="139">
        <v>0</v>
      </c>
      <c r="O41" s="139">
        <v>0</v>
      </c>
      <c r="P41" s="139">
        <v>0</v>
      </c>
      <c r="Q41" s="139">
        <v>0</v>
      </c>
      <c r="R41" s="139">
        <v>0</v>
      </c>
      <c r="S41" s="139">
        <v>0</v>
      </c>
      <c r="T41" s="139">
        <v>0</v>
      </c>
      <c r="U41" s="139">
        <v>0</v>
      </c>
      <c r="V41" s="139">
        <v>0</v>
      </c>
      <c r="W41" s="139">
        <v>0</v>
      </c>
      <c r="X41" s="139">
        <v>0</v>
      </c>
      <c r="Y41" s="139">
        <v>0</v>
      </c>
      <c r="Z41" s="139">
        <v>0</v>
      </c>
      <c r="AA41" s="139">
        <v>0</v>
      </c>
      <c r="AB41" s="139">
        <v>0</v>
      </c>
      <c r="AC41" s="139">
        <v>0</v>
      </c>
      <c r="AD41" s="139">
        <v>0</v>
      </c>
      <c r="AE41" s="139">
        <v>0</v>
      </c>
      <c r="AF41" s="139">
        <v>0</v>
      </c>
      <c r="AG41" s="139">
        <v>0</v>
      </c>
      <c r="AH41" s="139">
        <v>-0.11108</v>
      </c>
      <c r="AI41" s="139">
        <v>-2.317E-2</v>
      </c>
      <c r="AJ41" s="139">
        <v>0</v>
      </c>
      <c r="AK41" s="139">
        <v>0</v>
      </c>
      <c r="AL41" s="139">
        <v>0.48781000000000002</v>
      </c>
      <c r="AM41" s="139">
        <v>0.19134999999999999</v>
      </c>
      <c r="AN41" s="139">
        <v>-0.48781000000000002</v>
      </c>
      <c r="AO41" s="173">
        <v>-0.48781000000000002</v>
      </c>
    </row>
    <row r="42" spans="1:41">
      <c r="A42" s="231">
        <v>19</v>
      </c>
      <c r="B42" s="139">
        <v>0</v>
      </c>
      <c r="C42" s="139">
        <v>0</v>
      </c>
      <c r="D42" s="139">
        <v>0</v>
      </c>
      <c r="E42" s="139">
        <v>0</v>
      </c>
      <c r="F42" s="139">
        <v>0</v>
      </c>
      <c r="G42" s="139">
        <v>0</v>
      </c>
      <c r="H42" s="139">
        <v>0</v>
      </c>
      <c r="I42" s="139">
        <v>0</v>
      </c>
      <c r="J42" s="139">
        <v>0</v>
      </c>
      <c r="K42" s="139">
        <v>0.62046999999999997</v>
      </c>
      <c r="L42" s="139">
        <v>0</v>
      </c>
      <c r="M42" s="139">
        <v>0</v>
      </c>
      <c r="N42" s="139">
        <v>0</v>
      </c>
      <c r="O42" s="139">
        <v>0</v>
      </c>
      <c r="P42" s="139">
        <v>0</v>
      </c>
      <c r="Q42" s="139">
        <v>0</v>
      </c>
      <c r="R42" s="139">
        <v>0</v>
      </c>
      <c r="S42" s="139">
        <v>0</v>
      </c>
      <c r="T42" s="139">
        <v>0</v>
      </c>
      <c r="U42" s="139">
        <v>0</v>
      </c>
      <c r="V42" s="139">
        <v>0</v>
      </c>
      <c r="W42" s="139">
        <v>0</v>
      </c>
      <c r="X42" s="139">
        <v>0</v>
      </c>
      <c r="Y42" s="139">
        <v>0</v>
      </c>
      <c r="Z42" s="139">
        <v>0</v>
      </c>
      <c r="AA42" s="139">
        <v>0</v>
      </c>
      <c r="AB42" s="139">
        <v>0</v>
      </c>
      <c r="AC42" s="139">
        <v>0</v>
      </c>
      <c r="AD42" s="139">
        <v>0</v>
      </c>
      <c r="AE42" s="139">
        <v>0</v>
      </c>
      <c r="AF42" s="139">
        <v>0</v>
      </c>
      <c r="AG42" s="139">
        <v>0</v>
      </c>
      <c r="AH42" s="139">
        <v>0.38325999999999999</v>
      </c>
      <c r="AI42" s="139">
        <v>-0.23873</v>
      </c>
      <c r="AJ42" s="139">
        <v>0</v>
      </c>
      <c r="AK42" s="139">
        <v>0</v>
      </c>
      <c r="AL42" s="139">
        <v>0.97560999999999998</v>
      </c>
      <c r="AM42" s="139">
        <v>0.29259000000000002</v>
      </c>
      <c r="AN42" s="139">
        <v>-0.48781000000000002</v>
      </c>
      <c r="AO42" s="173">
        <v>0</v>
      </c>
    </row>
    <row r="43" spans="1:41">
      <c r="A43" s="231">
        <v>19.5</v>
      </c>
      <c r="B43" s="139">
        <v>0</v>
      </c>
      <c r="C43" s="139">
        <v>0</v>
      </c>
      <c r="D43" s="139">
        <v>0</v>
      </c>
      <c r="E43" s="139">
        <v>0</v>
      </c>
      <c r="F43" s="139">
        <v>0</v>
      </c>
      <c r="G43" s="139">
        <v>0</v>
      </c>
      <c r="H43" s="139">
        <v>0</v>
      </c>
      <c r="I43" s="139">
        <v>0</v>
      </c>
      <c r="J43" s="139">
        <v>0</v>
      </c>
      <c r="K43" s="139">
        <v>0.75629000000000002</v>
      </c>
      <c r="L43" s="139">
        <v>0</v>
      </c>
      <c r="M43" s="139">
        <v>0</v>
      </c>
      <c r="N43" s="139">
        <v>0</v>
      </c>
      <c r="O43" s="139">
        <v>0</v>
      </c>
      <c r="P43" s="139">
        <v>0</v>
      </c>
      <c r="Q43" s="139">
        <v>0</v>
      </c>
      <c r="R43" s="139">
        <v>0</v>
      </c>
      <c r="S43" s="139">
        <v>0</v>
      </c>
      <c r="T43" s="139">
        <v>0</v>
      </c>
      <c r="U43" s="139">
        <v>0</v>
      </c>
      <c r="V43" s="139">
        <v>0</v>
      </c>
      <c r="W43" s="139">
        <v>0</v>
      </c>
      <c r="X43" s="139">
        <v>0</v>
      </c>
      <c r="Y43" s="139">
        <v>0</v>
      </c>
      <c r="Z43" s="139">
        <v>0</v>
      </c>
      <c r="AA43" s="139">
        <v>0</v>
      </c>
      <c r="AB43" s="139">
        <v>0</v>
      </c>
      <c r="AC43" s="139">
        <v>0</v>
      </c>
      <c r="AD43" s="139">
        <v>0</v>
      </c>
      <c r="AE43" s="139">
        <v>0</v>
      </c>
      <c r="AF43" s="139">
        <v>0</v>
      </c>
      <c r="AG43" s="139">
        <v>0</v>
      </c>
      <c r="AH43" s="139">
        <v>0.47622999999999999</v>
      </c>
      <c r="AI43" s="139">
        <v>-4.8340000000000001E-2</v>
      </c>
      <c r="AJ43" s="139">
        <v>0</v>
      </c>
      <c r="AK43" s="139">
        <v>0</v>
      </c>
      <c r="AL43" s="139">
        <v>0</v>
      </c>
      <c r="AM43" s="139">
        <v>0.22539999999999999</v>
      </c>
      <c r="AN43" s="139">
        <v>0</v>
      </c>
      <c r="AO43" s="173">
        <v>0</v>
      </c>
    </row>
    <row r="44" spans="1:41">
      <c r="A44" s="231">
        <v>20</v>
      </c>
      <c r="B44" s="139">
        <v>0</v>
      </c>
      <c r="C44" s="139">
        <v>0</v>
      </c>
      <c r="D44" s="139">
        <v>0</v>
      </c>
      <c r="E44" s="139">
        <v>0</v>
      </c>
      <c r="F44" s="139">
        <v>0</v>
      </c>
      <c r="G44" s="139">
        <v>0</v>
      </c>
      <c r="H44" s="139">
        <v>0</v>
      </c>
      <c r="I44" s="139">
        <v>0</v>
      </c>
      <c r="J44" s="139">
        <v>0</v>
      </c>
      <c r="K44" s="139">
        <v>0.53996</v>
      </c>
      <c r="L44" s="139">
        <v>0</v>
      </c>
      <c r="M44" s="139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39">
        <v>0</v>
      </c>
      <c r="W44" s="139">
        <v>0</v>
      </c>
      <c r="X44" s="139">
        <v>0</v>
      </c>
      <c r="Y44" s="139">
        <v>0</v>
      </c>
      <c r="Z44" s="139">
        <v>0</v>
      </c>
      <c r="AA44" s="139">
        <v>0</v>
      </c>
      <c r="AB44" s="139">
        <v>0</v>
      </c>
      <c r="AC44" s="139">
        <v>0</v>
      </c>
      <c r="AD44" s="139">
        <v>0</v>
      </c>
      <c r="AE44" s="139">
        <v>0</v>
      </c>
      <c r="AF44" s="139">
        <v>0</v>
      </c>
      <c r="AG44" s="139">
        <v>0</v>
      </c>
      <c r="AH44" s="139">
        <v>0.36004000000000003</v>
      </c>
      <c r="AI44" s="139">
        <v>-1.9890000000000001E-2</v>
      </c>
      <c r="AJ44" s="139">
        <v>0</v>
      </c>
      <c r="AK44" s="139">
        <v>0</v>
      </c>
      <c r="AL44" s="139">
        <v>0.48781000000000002</v>
      </c>
      <c r="AM44" s="139">
        <v>0.16928000000000001</v>
      </c>
      <c r="AN44" s="139">
        <v>-0.48781000000000002</v>
      </c>
      <c r="AO44" s="173">
        <v>0</v>
      </c>
    </row>
    <row r="45" spans="1:41">
      <c r="A45" s="231">
        <v>20.5</v>
      </c>
      <c r="B45" s="139">
        <v>0</v>
      </c>
      <c r="C45" s="139">
        <v>0</v>
      </c>
      <c r="D45" s="139">
        <v>0</v>
      </c>
      <c r="E45" s="139">
        <v>0</v>
      </c>
      <c r="F45" s="139">
        <v>0</v>
      </c>
      <c r="G45" s="139">
        <v>0</v>
      </c>
      <c r="H45" s="139">
        <v>0</v>
      </c>
      <c r="I45" s="139">
        <v>0</v>
      </c>
      <c r="J45" s="139">
        <v>0</v>
      </c>
      <c r="K45" s="139">
        <v>1.0121899999999999</v>
      </c>
      <c r="L45" s="139">
        <v>0</v>
      </c>
      <c r="M45" s="139">
        <v>0</v>
      </c>
      <c r="N45" s="139">
        <v>0</v>
      </c>
      <c r="O45" s="139">
        <v>0</v>
      </c>
      <c r="P45" s="139">
        <v>0</v>
      </c>
      <c r="Q45" s="139">
        <v>0</v>
      </c>
      <c r="R45" s="139">
        <v>0</v>
      </c>
      <c r="S45" s="139">
        <v>0</v>
      </c>
      <c r="T45" s="139">
        <v>0</v>
      </c>
      <c r="U45" s="139">
        <v>0</v>
      </c>
      <c r="V45" s="139">
        <v>0</v>
      </c>
      <c r="W45" s="139">
        <v>0</v>
      </c>
      <c r="X45" s="139">
        <v>0</v>
      </c>
      <c r="Y45" s="139">
        <v>0</v>
      </c>
      <c r="Z45" s="139">
        <v>0</v>
      </c>
      <c r="AA45" s="139">
        <v>0</v>
      </c>
      <c r="AB45" s="139">
        <v>0</v>
      </c>
      <c r="AC45" s="139">
        <v>0</v>
      </c>
      <c r="AD45" s="139">
        <v>0</v>
      </c>
      <c r="AE45" s="139">
        <v>0</v>
      </c>
      <c r="AF45" s="139">
        <v>0</v>
      </c>
      <c r="AG45" s="139">
        <v>0</v>
      </c>
      <c r="AH45" s="139">
        <v>3.1820000000000001E-2</v>
      </c>
      <c r="AI45" s="139">
        <v>-0.25192999999999999</v>
      </c>
      <c r="AJ45" s="139">
        <v>0</v>
      </c>
      <c r="AK45" s="139">
        <v>0</v>
      </c>
      <c r="AL45" s="139">
        <v>0.97560999999999998</v>
      </c>
      <c r="AM45" s="139">
        <v>0.17021</v>
      </c>
      <c r="AN45" s="139">
        <v>0</v>
      </c>
      <c r="AO45" s="173">
        <v>0.48780000000000001</v>
      </c>
    </row>
    <row r="46" spans="1:41">
      <c r="A46" s="231">
        <v>21</v>
      </c>
      <c r="B46" s="139">
        <v>0</v>
      </c>
      <c r="C46" s="139">
        <v>0</v>
      </c>
      <c r="D46" s="139">
        <v>0</v>
      </c>
      <c r="E46" s="139">
        <v>0</v>
      </c>
      <c r="F46" s="139">
        <v>0</v>
      </c>
      <c r="G46" s="139">
        <v>0</v>
      </c>
      <c r="H46" s="139">
        <v>0</v>
      </c>
      <c r="I46" s="139">
        <v>0</v>
      </c>
      <c r="J46" s="139">
        <v>0</v>
      </c>
      <c r="K46" s="139">
        <v>1.4461599999999999</v>
      </c>
      <c r="L46" s="139">
        <v>0</v>
      </c>
      <c r="M46" s="139">
        <v>0</v>
      </c>
      <c r="N46" s="139">
        <v>0</v>
      </c>
      <c r="O46" s="139">
        <v>0</v>
      </c>
      <c r="P46" s="139">
        <v>0</v>
      </c>
      <c r="Q46" s="139">
        <v>0</v>
      </c>
      <c r="R46" s="139">
        <v>0</v>
      </c>
      <c r="S46" s="139">
        <v>0</v>
      </c>
      <c r="T46" s="139">
        <v>0</v>
      </c>
      <c r="U46" s="139">
        <v>0</v>
      </c>
      <c r="V46" s="139">
        <v>0</v>
      </c>
      <c r="W46" s="139">
        <v>0</v>
      </c>
      <c r="X46" s="139">
        <v>0</v>
      </c>
      <c r="Y46" s="139">
        <v>0</v>
      </c>
      <c r="Z46" s="139">
        <v>0</v>
      </c>
      <c r="AA46" s="139">
        <v>0</v>
      </c>
      <c r="AB46" s="139">
        <v>0</v>
      </c>
      <c r="AC46" s="139">
        <v>0</v>
      </c>
      <c r="AD46" s="139">
        <v>0</v>
      </c>
      <c r="AE46" s="139">
        <v>0</v>
      </c>
      <c r="AF46" s="139">
        <v>0</v>
      </c>
      <c r="AG46" s="139">
        <v>0</v>
      </c>
      <c r="AH46" s="139">
        <v>-0.10455</v>
      </c>
      <c r="AI46" s="139">
        <v>-0.28620000000000001</v>
      </c>
      <c r="AJ46" s="139">
        <v>0</v>
      </c>
      <c r="AK46" s="139">
        <v>0</v>
      </c>
      <c r="AL46" s="139">
        <v>0</v>
      </c>
      <c r="AM46" s="139">
        <v>0.18951000000000001</v>
      </c>
      <c r="AN46" s="139">
        <v>0.48780000000000001</v>
      </c>
      <c r="AO46" s="173">
        <v>0.48780000000000001</v>
      </c>
    </row>
    <row r="47" spans="1:41">
      <c r="A47" s="231">
        <v>21.5</v>
      </c>
      <c r="B47" s="139">
        <v>0</v>
      </c>
      <c r="C47" s="139">
        <v>0</v>
      </c>
      <c r="D47" s="139">
        <v>0</v>
      </c>
      <c r="E47" s="139">
        <v>0</v>
      </c>
      <c r="F47" s="139">
        <v>0</v>
      </c>
      <c r="G47" s="139">
        <v>0</v>
      </c>
      <c r="H47" s="139">
        <v>0</v>
      </c>
      <c r="I47" s="139">
        <v>0</v>
      </c>
      <c r="J47" s="139">
        <v>0</v>
      </c>
      <c r="K47" s="139">
        <v>0.95274000000000003</v>
      </c>
      <c r="L47" s="139">
        <v>0</v>
      </c>
      <c r="M47" s="139">
        <v>0</v>
      </c>
      <c r="N47" s="139">
        <v>0</v>
      </c>
      <c r="O47" s="139">
        <v>0</v>
      </c>
      <c r="P47" s="139">
        <v>0</v>
      </c>
      <c r="Q47" s="139">
        <v>0</v>
      </c>
      <c r="R47" s="139">
        <v>0</v>
      </c>
      <c r="S47" s="139">
        <v>0</v>
      </c>
      <c r="T47" s="139">
        <v>0</v>
      </c>
      <c r="U47" s="139">
        <v>0</v>
      </c>
      <c r="V47" s="139">
        <v>0</v>
      </c>
      <c r="W47" s="139">
        <v>0</v>
      </c>
      <c r="X47" s="139">
        <v>0</v>
      </c>
      <c r="Y47" s="139">
        <v>0</v>
      </c>
      <c r="Z47" s="139">
        <v>0</v>
      </c>
      <c r="AA47" s="139">
        <v>0</v>
      </c>
      <c r="AB47" s="139">
        <v>0</v>
      </c>
      <c r="AC47" s="139">
        <v>0</v>
      </c>
      <c r="AD47" s="139">
        <v>0</v>
      </c>
      <c r="AE47" s="139">
        <v>0</v>
      </c>
      <c r="AF47" s="139">
        <v>0</v>
      </c>
      <c r="AG47" s="139">
        <v>0</v>
      </c>
      <c r="AH47" s="139">
        <v>6.087E-2</v>
      </c>
      <c r="AI47" s="139">
        <v>-0.58237000000000005</v>
      </c>
      <c r="AJ47" s="139">
        <v>0</v>
      </c>
      <c r="AK47" s="139">
        <v>0</v>
      </c>
      <c r="AL47" s="139">
        <v>0</v>
      </c>
      <c r="AM47" s="139">
        <v>7.5600000000000001E-2</v>
      </c>
      <c r="AN47" s="139">
        <v>-0.48781000000000002</v>
      </c>
      <c r="AO47" s="173">
        <v>0.48780000000000001</v>
      </c>
    </row>
    <row r="48" spans="1:41">
      <c r="A48" s="231">
        <v>22</v>
      </c>
      <c r="B48" s="139">
        <v>0</v>
      </c>
      <c r="C48" s="139">
        <v>0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0</v>
      </c>
      <c r="J48" s="139">
        <v>0</v>
      </c>
      <c r="K48" s="139">
        <v>0.84965000000000002</v>
      </c>
      <c r="L48" s="139">
        <v>0</v>
      </c>
      <c r="M48" s="139">
        <v>0</v>
      </c>
      <c r="N48" s="139">
        <v>0</v>
      </c>
      <c r="O48" s="139">
        <v>0</v>
      </c>
      <c r="P48" s="139">
        <v>0</v>
      </c>
      <c r="Q48" s="139">
        <v>0</v>
      </c>
      <c r="R48" s="139">
        <v>0</v>
      </c>
      <c r="S48" s="139">
        <v>0</v>
      </c>
      <c r="T48" s="139">
        <v>0</v>
      </c>
      <c r="U48" s="139">
        <v>0</v>
      </c>
      <c r="V48" s="139">
        <v>0</v>
      </c>
      <c r="W48" s="139">
        <v>0</v>
      </c>
      <c r="X48" s="139">
        <v>0</v>
      </c>
      <c r="Y48" s="139">
        <v>0</v>
      </c>
      <c r="Z48" s="139">
        <v>0</v>
      </c>
      <c r="AA48" s="139">
        <v>0</v>
      </c>
      <c r="AB48" s="139">
        <v>0</v>
      </c>
      <c r="AC48" s="139">
        <v>0</v>
      </c>
      <c r="AD48" s="139">
        <v>0</v>
      </c>
      <c r="AE48" s="139">
        <v>0</v>
      </c>
      <c r="AF48" s="139">
        <v>0</v>
      </c>
      <c r="AG48" s="139">
        <v>0</v>
      </c>
      <c r="AH48" s="139">
        <v>0.58575999999999995</v>
      </c>
      <c r="AI48" s="139">
        <v>-0.29077999999999998</v>
      </c>
      <c r="AJ48" s="139">
        <v>0</v>
      </c>
      <c r="AK48" s="139">
        <v>0</v>
      </c>
      <c r="AL48" s="139">
        <v>0.48781000000000002</v>
      </c>
      <c r="AM48" s="139">
        <v>3.6900000000000001E-3</v>
      </c>
      <c r="AN48" s="139">
        <v>-0.48781000000000002</v>
      </c>
      <c r="AO48" s="173">
        <v>0.48780000000000001</v>
      </c>
    </row>
    <row r="49" spans="1:41">
      <c r="A49" s="231">
        <v>22.5</v>
      </c>
      <c r="B49" s="139">
        <v>0</v>
      </c>
      <c r="C49" s="139">
        <v>0</v>
      </c>
      <c r="D49" s="139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0</v>
      </c>
      <c r="J49" s="139">
        <v>0</v>
      </c>
      <c r="K49" s="139">
        <v>0.89093999999999995</v>
      </c>
      <c r="L49" s="139">
        <v>0</v>
      </c>
      <c r="M49" s="139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39">
        <v>0</v>
      </c>
      <c r="W49" s="139">
        <v>0</v>
      </c>
      <c r="X49" s="139">
        <v>0</v>
      </c>
      <c r="Y49" s="139">
        <v>0</v>
      </c>
      <c r="Z49" s="139">
        <v>0</v>
      </c>
      <c r="AA49" s="139">
        <v>0</v>
      </c>
      <c r="AB49" s="139">
        <v>0</v>
      </c>
      <c r="AC49" s="139">
        <v>0</v>
      </c>
      <c r="AD49" s="139">
        <v>0</v>
      </c>
      <c r="AE49" s="139">
        <v>0</v>
      </c>
      <c r="AF49" s="139">
        <v>0</v>
      </c>
      <c r="AG49" s="139">
        <v>0</v>
      </c>
      <c r="AH49" s="139">
        <v>0.12742000000000001</v>
      </c>
      <c r="AI49" s="139">
        <v>-0.34656999999999999</v>
      </c>
      <c r="AJ49" s="139">
        <v>0</v>
      </c>
      <c r="AK49" s="139">
        <v>0</v>
      </c>
      <c r="AL49" s="139">
        <v>0.48781000000000002</v>
      </c>
      <c r="AM49" s="139">
        <v>4.1950000000000001E-2</v>
      </c>
      <c r="AN49" s="139">
        <v>-0.48781000000000002</v>
      </c>
      <c r="AO49" s="173">
        <v>0.48780000000000001</v>
      </c>
    </row>
    <row r="50" spans="1:41">
      <c r="A50" s="231">
        <v>23</v>
      </c>
      <c r="B50" s="139">
        <v>0</v>
      </c>
      <c r="C50" s="139">
        <v>0</v>
      </c>
      <c r="D50" s="139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39">
        <v>0.65029999999999999</v>
      </c>
      <c r="L50" s="139">
        <v>0</v>
      </c>
      <c r="M50" s="139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39">
        <v>0</v>
      </c>
      <c r="W50" s="139">
        <v>0</v>
      </c>
      <c r="X50" s="139">
        <v>0</v>
      </c>
      <c r="Y50" s="139">
        <v>0</v>
      </c>
      <c r="Z50" s="139">
        <v>0</v>
      </c>
      <c r="AA50" s="139">
        <v>0</v>
      </c>
      <c r="AB50" s="139">
        <v>0</v>
      </c>
      <c r="AC50" s="139">
        <v>0</v>
      </c>
      <c r="AD50" s="139">
        <v>0</v>
      </c>
      <c r="AE50" s="139">
        <v>0</v>
      </c>
      <c r="AF50" s="139">
        <v>0</v>
      </c>
      <c r="AG50" s="139">
        <v>0</v>
      </c>
      <c r="AH50" s="139">
        <v>-8.1250000000000003E-2</v>
      </c>
      <c r="AI50" s="139">
        <v>-0.15753</v>
      </c>
      <c r="AJ50" s="139">
        <v>0</v>
      </c>
      <c r="AK50" s="139">
        <v>0</v>
      </c>
      <c r="AL50" s="139">
        <v>0</v>
      </c>
      <c r="AM50" s="139">
        <v>0.12554999999999999</v>
      </c>
      <c r="AN50" s="139">
        <v>-1.4634199999999999</v>
      </c>
      <c r="AO50" s="173">
        <v>0</v>
      </c>
    </row>
    <row r="51" spans="1:41">
      <c r="A51" s="231">
        <v>23.5</v>
      </c>
      <c r="B51" s="139">
        <v>0</v>
      </c>
      <c r="C51" s="139">
        <v>0</v>
      </c>
      <c r="D51" s="139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39">
        <v>-8.9969999999999994E-2</v>
      </c>
      <c r="L51" s="139">
        <v>0</v>
      </c>
      <c r="M51" s="139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39">
        <v>0</v>
      </c>
      <c r="W51" s="139">
        <v>0</v>
      </c>
      <c r="X51" s="139">
        <v>0</v>
      </c>
      <c r="Y51" s="139">
        <v>0</v>
      </c>
      <c r="Z51" s="139">
        <v>0</v>
      </c>
      <c r="AA51" s="139">
        <v>0</v>
      </c>
      <c r="AB51" s="139">
        <v>0</v>
      </c>
      <c r="AC51" s="139">
        <v>0</v>
      </c>
      <c r="AD51" s="139">
        <v>0</v>
      </c>
      <c r="AE51" s="139">
        <v>0</v>
      </c>
      <c r="AF51" s="139">
        <v>0</v>
      </c>
      <c r="AG51" s="139">
        <v>0</v>
      </c>
      <c r="AH51" s="139">
        <v>-8.2030000000000006E-2</v>
      </c>
      <c r="AI51" s="139">
        <v>-0.73685999999999996</v>
      </c>
      <c r="AJ51" s="139">
        <v>0</v>
      </c>
      <c r="AK51" s="139">
        <v>0</v>
      </c>
      <c r="AL51" s="139">
        <v>-0.48780000000000001</v>
      </c>
      <c r="AM51" s="139">
        <v>0.40310000000000001</v>
      </c>
      <c r="AN51" s="139">
        <v>0</v>
      </c>
      <c r="AO51" s="173">
        <v>0.48780000000000001</v>
      </c>
    </row>
    <row r="52" spans="1:41">
      <c r="A52" s="231">
        <v>24</v>
      </c>
      <c r="B52" s="139">
        <v>0</v>
      </c>
      <c r="C52" s="139">
        <v>0</v>
      </c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39">
        <v>0.45813999999999999</v>
      </c>
      <c r="L52" s="139">
        <v>0</v>
      </c>
      <c r="M52" s="139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39">
        <v>0</v>
      </c>
      <c r="W52" s="139">
        <v>0</v>
      </c>
      <c r="X52" s="139">
        <v>0</v>
      </c>
      <c r="Y52" s="139">
        <v>0</v>
      </c>
      <c r="Z52" s="139">
        <v>0</v>
      </c>
      <c r="AA52" s="139">
        <v>0</v>
      </c>
      <c r="AB52" s="139">
        <v>0</v>
      </c>
      <c r="AC52" s="139">
        <v>0</v>
      </c>
      <c r="AD52" s="139">
        <v>0</v>
      </c>
      <c r="AE52" s="139">
        <v>0</v>
      </c>
      <c r="AF52" s="139">
        <v>0</v>
      </c>
      <c r="AG52" s="139">
        <v>0</v>
      </c>
      <c r="AH52" s="139">
        <v>-5.3830000000000003E-2</v>
      </c>
      <c r="AI52" s="139">
        <v>-0.15676999999999999</v>
      </c>
      <c r="AJ52" s="139">
        <v>0</v>
      </c>
      <c r="AK52" s="139">
        <v>0</v>
      </c>
      <c r="AL52" s="139">
        <v>-0.48780000000000001</v>
      </c>
      <c r="AM52" s="139">
        <v>0.45576</v>
      </c>
      <c r="AN52" s="139">
        <v>0</v>
      </c>
      <c r="AO52" s="173">
        <v>0.97560999999999998</v>
      </c>
    </row>
    <row r="53" spans="1:41">
      <c r="A53" s="231">
        <v>24.5</v>
      </c>
      <c r="B53" s="139">
        <v>0</v>
      </c>
      <c r="C53" s="139">
        <v>0</v>
      </c>
      <c r="D53" s="139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39">
        <v>0.86463000000000001</v>
      </c>
      <c r="L53" s="139">
        <v>0</v>
      </c>
      <c r="M53" s="139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39">
        <v>0</v>
      </c>
      <c r="W53" s="139">
        <v>0</v>
      </c>
      <c r="X53" s="139">
        <v>0</v>
      </c>
      <c r="Y53" s="139">
        <v>0</v>
      </c>
      <c r="Z53" s="139">
        <v>0</v>
      </c>
      <c r="AA53" s="139">
        <v>0</v>
      </c>
      <c r="AB53" s="139">
        <v>0</v>
      </c>
      <c r="AC53" s="139">
        <v>0</v>
      </c>
      <c r="AD53" s="139">
        <v>0</v>
      </c>
      <c r="AE53" s="139">
        <v>0</v>
      </c>
      <c r="AF53" s="139">
        <v>0</v>
      </c>
      <c r="AG53" s="139">
        <v>0</v>
      </c>
      <c r="AH53" s="139">
        <v>-0.15966</v>
      </c>
      <c r="AI53" s="139">
        <v>0.1076</v>
      </c>
      <c r="AJ53" s="139">
        <v>0</v>
      </c>
      <c r="AK53" s="139">
        <v>0</v>
      </c>
      <c r="AL53" s="139">
        <v>0.97560999999999998</v>
      </c>
      <c r="AM53" s="139">
        <v>0.45846999999999999</v>
      </c>
      <c r="AN53" s="139">
        <v>0</v>
      </c>
      <c r="AO53" s="173">
        <v>0</v>
      </c>
    </row>
    <row r="54" spans="1:41">
      <c r="A54" s="231">
        <v>25</v>
      </c>
      <c r="B54" s="139">
        <v>0</v>
      </c>
      <c r="C54" s="139">
        <v>0</v>
      </c>
      <c r="D54" s="139">
        <v>0</v>
      </c>
      <c r="E54" s="139">
        <v>0</v>
      </c>
      <c r="F54" s="139">
        <v>0</v>
      </c>
      <c r="G54" s="139">
        <v>0</v>
      </c>
      <c r="H54" s="139">
        <v>0</v>
      </c>
      <c r="I54" s="139">
        <v>0</v>
      </c>
      <c r="J54" s="139">
        <v>0</v>
      </c>
      <c r="K54" s="139">
        <v>1.22976</v>
      </c>
      <c r="L54" s="139">
        <v>0</v>
      </c>
      <c r="M54" s="139">
        <v>0</v>
      </c>
      <c r="N54" s="139">
        <v>0</v>
      </c>
      <c r="O54" s="139">
        <v>0</v>
      </c>
      <c r="P54" s="139">
        <v>0</v>
      </c>
      <c r="Q54" s="139">
        <v>0</v>
      </c>
      <c r="R54" s="139">
        <v>0</v>
      </c>
      <c r="S54" s="139">
        <v>0</v>
      </c>
      <c r="T54" s="139">
        <v>0</v>
      </c>
      <c r="U54" s="139">
        <v>0</v>
      </c>
      <c r="V54" s="139">
        <v>0</v>
      </c>
      <c r="W54" s="139">
        <v>0</v>
      </c>
      <c r="X54" s="139">
        <v>0</v>
      </c>
      <c r="Y54" s="139">
        <v>0</v>
      </c>
      <c r="Z54" s="139">
        <v>0</v>
      </c>
      <c r="AA54" s="139">
        <v>0</v>
      </c>
      <c r="AB54" s="139">
        <v>0</v>
      </c>
      <c r="AC54" s="139">
        <v>0</v>
      </c>
      <c r="AD54" s="139">
        <v>0</v>
      </c>
      <c r="AE54" s="139">
        <v>0</v>
      </c>
      <c r="AF54" s="139">
        <v>0</v>
      </c>
      <c r="AG54" s="139">
        <v>0</v>
      </c>
      <c r="AH54" s="139">
        <v>-0.23338999999999999</v>
      </c>
      <c r="AI54" s="139">
        <v>3.2919999999999998E-2</v>
      </c>
      <c r="AJ54" s="139">
        <v>0</v>
      </c>
      <c r="AK54" s="139">
        <v>-3.066E-2</v>
      </c>
      <c r="AL54" s="139">
        <v>0.97560999999999998</v>
      </c>
      <c r="AM54" s="139">
        <v>0.43864999999999998</v>
      </c>
      <c r="AN54" s="139">
        <v>-0.48781000000000002</v>
      </c>
      <c r="AO54" s="173">
        <v>0</v>
      </c>
    </row>
    <row r="55" spans="1:41">
      <c r="A55" s="231">
        <v>25.5</v>
      </c>
      <c r="B55" s="139">
        <v>0</v>
      </c>
      <c r="C55" s="139">
        <v>0</v>
      </c>
      <c r="D55" s="139">
        <v>0</v>
      </c>
      <c r="E55" s="139">
        <v>0</v>
      </c>
      <c r="F55" s="139">
        <v>0</v>
      </c>
      <c r="G55" s="139">
        <v>0</v>
      </c>
      <c r="H55" s="139">
        <v>0</v>
      </c>
      <c r="I55" s="139">
        <v>0</v>
      </c>
      <c r="J55" s="139">
        <v>0</v>
      </c>
      <c r="K55" s="139">
        <v>1.32595</v>
      </c>
      <c r="L55" s="139">
        <v>0</v>
      </c>
      <c r="M55" s="139">
        <v>0</v>
      </c>
      <c r="N55" s="139">
        <v>0</v>
      </c>
      <c r="O55" s="139">
        <v>0</v>
      </c>
      <c r="P55" s="139">
        <v>0</v>
      </c>
      <c r="Q55" s="139">
        <v>0</v>
      </c>
      <c r="R55" s="139">
        <v>0</v>
      </c>
      <c r="S55" s="139">
        <v>0</v>
      </c>
      <c r="T55" s="139">
        <v>0</v>
      </c>
      <c r="U55" s="139">
        <v>0</v>
      </c>
      <c r="V55" s="139">
        <v>0</v>
      </c>
      <c r="W55" s="139">
        <v>0</v>
      </c>
      <c r="X55" s="139">
        <v>0</v>
      </c>
      <c r="Y55" s="139">
        <v>0</v>
      </c>
      <c r="Z55" s="139">
        <v>0</v>
      </c>
      <c r="AA55" s="139">
        <v>0</v>
      </c>
      <c r="AB55" s="139">
        <v>0</v>
      </c>
      <c r="AC55" s="139">
        <v>0</v>
      </c>
      <c r="AD55" s="139">
        <v>0</v>
      </c>
      <c r="AE55" s="139">
        <v>0</v>
      </c>
      <c r="AF55" s="139">
        <v>0</v>
      </c>
      <c r="AG55" s="139">
        <v>0</v>
      </c>
      <c r="AH55" s="139">
        <v>-6.3920000000000005E-2</v>
      </c>
      <c r="AI55" s="139">
        <v>0.17977000000000001</v>
      </c>
      <c r="AJ55" s="139">
        <v>0</v>
      </c>
      <c r="AK55" s="139">
        <v>0.37589</v>
      </c>
      <c r="AL55" s="139">
        <v>0.48781000000000002</v>
      </c>
      <c r="AM55" s="139">
        <v>0.44740999999999997</v>
      </c>
      <c r="AN55" s="139">
        <v>-0.48781000000000002</v>
      </c>
      <c r="AO55" s="173">
        <v>0.48780000000000001</v>
      </c>
    </row>
    <row r="56" spans="1:41">
      <c r="A56" s="231">
        <v>26</v>
      </c>
      <c r="B56" s="139">
        <v>0</v>
      </c>
      <c r="C56" s="139">
        <v>0</v>
      </c>
      <c r="D56" s="139">
        <v>0</v>
      </c>
      <c r="E56" s="139">
        <v>0</v>
      </c>
      <c r="F56" s="139">
        <v>0</v>
      </c>
      <c r="G56" s="139">
        <v>0</v>
      </c>
      <c r="H56" s="139">
        <v>0</v>
      </c>
      <c r="I56" s="139">
        <v>0</v>
      </c>
      <c r="J56" s="139">
        <v>0</v>
      </c>
      <c r="K56" s="139">
        <v>1.27651</v>
      </c>
      <c r="L56" s="139">
        <v>0</v>
      </c>
      <c r="M56" s="139">
        <v>0</v>
      </c>
      <c r="N56" s="139">
        <v>0</v>
      </c>
      <c r="O56" s="139">
        <v>0</v>
      </c>
      <c r="P56" s="139">
        <v>0</v>
      </c>
      <c r="Q56" s="139">
        <v>0</v>
      </c>
      <c r="R56" s="139">
        <v>0</v>
      </c>
      <c r="S56" s="139">
        <v>0</v>
      </c>
      <c r="T56" s="139">
        <v>0</v>
      </c>
      <c r="U56" s="139">
        <v>0</v>
      </c>
      <c r="V56" s="139">
        <v>0</v>
      </c>
      <c r="W56" s="139">
        <v>0</v>
      </c>
      <c r="X56" s="139">
        <v>0</v>
      </c>
      <c r="Y56" s="139">
        <v>0</v>
      </c>
      <c r="Z56" s="139">
        <v>0</v>
      </c>
      <c r="AA56" s="139">
        <v>0</v>
      </c>
      <c r="AB56" s="139">
        <v>0</v>
      </c>
      <c r="AC56" s="139">
        <v>0</v>
      </c>
      <c r="AD56" s="139">
        <v>0</v>
      </c>
      <c r="AE56" s="139">
        <v>0</v>
      </c>
      <c r="AF56" s="139">
        <v>0</v>
      </c>
      <c r="AG56" s="139">
        <v>0</v>
      </c>
      <c r="AH56" s="139">
        <v>0.26834000000000002</v>
      </c>
      <c r="AI56" s="139">
        <v>-0.11769</v>
      </c>
      <c r="AJ56" s="139">
        <v>0</v>
      </c>
      <c r="AK56" s="139">
        <v>0.34781000000000001</v>
      </c>
      <c r="AL56" s="139">
        <v>0.97560999999999998</v>
      </c>
      <c r="AM56" s="139">
        <v>0.46388000000000001</v>
      </c>
      <c r="AN56" s="139">
        <v>-1.4634199999999999</v>
      </c>
      <c r="AO56" s="173">
        <v>0</v>
      </c>
    </row>
    <row r="57" spans="1:41">
      <c r="A57" s="231">
        <v>26.5</v>
      </c>
      <c r="B57" s="139">
        <v>0</v>
      </c>
      <c r="C57" s="139">
        <v>0</v>
      </c>
      <c r="D57" s="139">
        <v>0</v>
      </c>
      <c r="E57" s="139">
        <v>0</v>
      </c>
      <c r="F57" s="139">
        <v>0</v>
      </c>
      <c r="G57" s="139">
        <v>0</v>
      </c>
      <c r="H57" s="139">
        <v>0</v>
      </c>
      <c r="I57" s="139">
        <v>0</v>
      </c>
      <c r="J57" s="139">
        <v>0</v>
      </c>
      <c r="K57" s="139">
        <v>1.9215</v>
      </c>
      <c r="L57" s="139">
        <v>0</v>
      </c>
      <c r="M57" s="139">
        <v>0</v>
      </c>
      <c r="N57" s="139">
        <v>0</v>
      </c>
      <c r="O57" s="139">
        <v>0</v>
      </c>
      <c r="P57" s="139">
        <v>0</v>
      </c>
      <c r="Q57" s="139">
        <v>0</v>
      </c>
      <c r="R57" s="139">
        <v>0</v>
      </c>
      <c r="S57" s="139">
        <v>0</v>
      </c>
      <c r="T57" s="139">
        <v>0</v>
      </c>
      <c r="U57" s="139">
        <v>0</v>
      </c>
      <c r="V57" s="139">
        <v>0.94172999999999996</v>
      </c>
      <c r="W57" s="139">
        <v>0</v>
      </c>
      <c r="X57" s="139">
        <v>0</v>
      </c>
      <c r="Y57" s="139">
        <v>0</v>
      </c>
      <c r="Z57" s="139">
        <v>0</v>
      </c>
      <c r="AA57" s="139">
        <v>0</v>
      </c>
      <c r="AB57" s="139">
        <v>0</v>
      </c>
      <c r="AC57" s="139">
        <v>0</v>
      </c>
      <c r="AD57" s="139">
        <v>0</v>
      </c>
      <c r="AE57" s="139">
        <v>0</v>
      </c>
      <c r="AF57" s="139">
        <v>0</v>
      </c>
      <c r="AG57" s="139">
        <v>0</v>
      </c>
      <c r="AH57" s="139">
        <v>-0.1206</v>
      </c>
      <c r="AI57" s="139">
        <v>0.30069000000000001</v>
      </c>
      <c r="AJ57" s="139">
        <v>0</v>
      </c>
      <c r="AK57" s="139">
        <v>-0.13144</v>
      </c>
      <c r="AL57" s="139">
        <v>0</v>
      </c>
      <c r="AM57" s="139">
        <v>0.51326000000000005</v>
      </c>
      <c r="AN57" s="139">
        <v>-0.48781000000000002</v>
      </c>
      <c r="AO57" s="173">
        <v>0</v>
      </c>
    </row>
    <row r="58" spans="1:41">
      <c r="A58" s="231">
        <v>27</v>
      </c>
      <c r="B58" s="139">
        <v>0</v>
      </c>
      <c r="C58" s="139">
        <v>0</v>
      </c>
      <c r="D58" s="139">
        <v>0</v>
      </c>
      <c r="E58" s="139">
        <v>0</v>
      </c>
      <c r="F58" s="139">
        <v>0</v>
      </c>
      <c r="G58" s="139">
        <v>0</v>
      </c>
      <c r="H58" s="139">
        <v>0</v>
      </c>
      <c r="I58" s="139">
        <v>0</v>
      </c>
      <c r="J58" s="139">
        <v>0</v>
      </c>
      <c r="K58" s="139">
        <v>1.10368</v>
      </c>
      <c r="L58" s="139">
        <v>0</v>
      </c>
      <c r="M58" s="139">
        <v>0</v>
      </c>
      <c r="N58" s="139">
        <v>0</v>
      </c>
      <c r="O58" s="139">
        <v>0</v>
      </c>
      <c r="P58" s="139">
        <v>0</v>
      </c>
      <c r="Q58" s="139">
        <v>0</v>
      </c>
      <c r="R58" s="139">
        <v>0</v>
      </c>
      <c r="S58" s="139">
        <v>0</v>
      </c>
      <c r="T58" s="139">
        <v>0</v>
      </c>
      <c r="U58" s="139">
        <v>0</v>
      </c>
      <c r="V58" s="139">
        <v>0.82770999999999995</v>
      </c>
      <c r="W58" s="139">
        <v>0</v>
      </c>
      <c r="X58" s="139">
        <v>0</v>
      </c>
      <c r="Y58" s="139">
        <v>0</v>
      </c>
      <c r="Z58" s="139">
        <v>0</v>
      </c>
      <c r="AA58" s="139">
        <v>0</v>
      </c>
      <c r="AB58" s="139">
        <v>0</v>
      </c>
      <c r="AC58" s="139">
        <v>0</v>
      </c>
      <c r="AD58" s="139">
        <v>0</v>
      </c>
      <c r="AE58" s="139">
        <v>0</v>
      </c>
      <c r="AF58" s="139">
        <v>0</v>
      </c>
      <c r="AG58" s="139">
        <v>0</v>
      </c>
      <c r="AH58" s="139">
        <v>0.49597999999999998</v>
      </c>
      <c r="AI58" s="139">
        <v>-6.3009999999999997E-2</v>
      </c>
      <c r="AJ58" s="139">
        <v>0</v>
      </c>
      <c r="AK58" s="139">
        <v>-0.13144</v>
      </c>
      <c r="AL58" s="139">
        <v>0.48781000000000002</v>
      </c>
      <c r="AM58" s="139">
        <v>0.49074000000000001</v>
      </c>
      <c r="AN58" s="139">
        <v>-0.48781000000000002</v>
      </c>
      <c r="AO58" s="173">
        <v>0</v>
      </c>
    </row>
    <row r="59" spans="1:41">
      <c r="A59" s="231">
        <v>27.5</v>
      </c>
      <c r="B59" s="139">
        <v>0</v>
      </c>
      <c r="C59" s="139">
        <v>0</v>
      </c>
      <c r="D59" s="139">
        <v>0</v>
      </c>
      <c r="E59" s="139">
        <v>0</v>
      </c>
      <c r="F59" s="139">
        <v>0</v>
      </c>
      <c r="G59" s="139">
        <v>0</v>
      </c>
      <c r="H59" s="139">
        <v>0</v>
      </c>
      <c r="I59" s="139">
        <v>0</v>
      </c>
      <c r="J59" s="139">
        <v>0</v>
      </c>
      <c r="K59" s="139">
        <v>0.49612000000000001</v>
      </c>
      <c r="L59" s="139">
        <v>0</v>
      </c>
      <c r="M59" s="139">
        <v>0</v>
      </c>
      <c r="N59" s="139">
        <v>0</v>
      </c>
      <c r="O59" s="139">
        <v>0</v>
      </c>
      <c r="P59" s="139">
        <v>0</v>
      </c>
      <c r="Q59" s="139">
        <v>0</v>
      </c>
      <c r="R59" s="139">
        <v>0</v>
      </c>
      <c r="S59" s="139">
        <v>0</v>
      </c>
      <c r="T59" s="139">
        <v>0</v>
      </c>
      <c r="U59" s="139">
        <v>0</v>
      </c>
      <c r="V59" s="139">
        <v>1.07054</v>
      </c>
      <c r="W59" s="139">
        <v>0</v>
      </c>
      <c r="X59" s="139">
        <v>0</v>
      </c>
      <c r="Y59" s="139">
        <v>0</v>
      </c>
      <c r="Z59" s="139">
        <v>0</v>
      </c>
      <c r="AA59" s="139">
        <v>0</v>
      </c>
      <c r="AB59" s="139">
        <v>0</v>
      </c>
      <c r="AC59" s="139">
        <v>0</v>
      </c>
      <c r="AD59" s="139">
        <v>0</v>
      </c>
      <c r="AE59" s="139">
        <v>0</v>
      </c>
      <c r="AF59" s="139">
        <v>0</v>
      </c>
      <c r="AG59" s="139">
        <v>0</v>
      </c>
      <c r="AH59" s="139">
        <v>0.10789</v>
      </c>
      <c r="AI59" s="139">
        <v>0.47736000000000001</v>
      </c>
      <c r="AJ59" s="139">
        <v>0</v>
      </c>
      <c r="AK59" s="139">
        <v>0.40833000000000003</v>
      </c>
      <c r="AL59" s="139">
        <v>1.4634199999999999</v>
      </c>
      <c r="AM59" s="139">
        <v>0.39088000000000001</v>
      </c>
      <c r="AN59" s="139">
        <v>0</v>
      </c>
      <c r="AO59" s="173">
        <v>0.48780000000000001</v>
      </c>
    </row>
    <row r="60" spans="1:41">
      <c r="A60" s="231">
        <v>28</v>
      </c>
      <c r="B60" s="139">
        <v>0</v>
      </c>
      <c r="C60" s="139">
        <v>0</v>
      </c>
      <c r="D60" s="139">
        <v>0</v>
      </c>
      <c r="E60" s="139">
        <v>0</v>
      </c>
      <c r="F60" s="139">
        <v>0</v>
      </c>
      <c r="G60" s="139">
        <v>0</v>
      </c>
      <c r="H60" s="139">
        <v>0</v>
      </c>
      <c r="I60" s="139">
        <v>0</v>
      </c>
      <c r="J60" s="139">
        <v>0</v>
      </c>
      <c r="K60" s="139">
        <v>1.41709</v>
      </c>
      <c r="L60" s="139">
        <v>0</v>
      </c>
      <c r="M60" s="139">
        <v>0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39">
        <v>1.09684</v>
      </c>
      <c r="W60" s="139">
        <v>0</v>
      </c>
      <c r="X60" s="139">
        <v>0</v>
      </c>
      <c r="Y60" s="139">
        <v>0</v>
      </c>
      <c r="Z60" s="139">
        <v>0</v>
      </c>
      <c r="AA60" s="139">
        <v>0</v>
      </c>
      <c r="AB60" s="139">
        <v>0</v>
      </c>
      <c r="AC60" s="139">
        <v>0</v>
      </c>
      <c r="AD60" s="139">
        <v>0</v>
      </c>
      <c r="AE60" s="139">
        <v>0</v>
      </c>
      <c r="AF60" s="139">
        <v>0</v>
      </c>
      <c r="AG60" s="139">
        <v>0</v>
      </c>
      <c r="AH60" s="139">
        <v>0.52886999999999995</v>
      </c>
      <c r="AI60" s="139">
        <v>0.35485</v>
      </c>
      <c r="AJ60" s="139">
        <v>0</v>
      </c>
      <c r="AK60" s="139">
        <v>-0.25435999999999998</v>
      </c>
      <c r="AL60" s="139">
        <v>0.48781000000000002</v>
      </c>
      <c r="AM60" s="139">
        <v>0.28572999999999998</v>
      </c>
      <c r="AN60" s="139">
        <v>-0.97560999999999998</v>
      </c>
      <c r="AO60" s="173">
        <v>0.48780000000000001</v>
      </c>
    </row>
    <row r="61" spans="1:41">
      <c r="A61" s="231">
        <v>28.5</v>
      </c>
      <c r="B61" s="139">
        <v>0</v>
      </c>
      <c r="C61" s="139">
        <v>0</v>
      </c>
      <c r="D61" s="139">
        <v>0</v>
      </c>
      <c r="E61" s="139">
        <v>0</v>
      </c>
      <c r="F61" s="139">
        <v>0</v>
      </c>
      <c r="G61" s="139">
        <v>0</v>
      </c>
      <c r="H61" s="139">
        <v>0</v>
      </c>
      <c r="I61" s="139">
        <v>0</v>
      </c>
      <c r="J61" s="139">
        <v>0</v>
      </c>
      <c r="K61" s="139">
        <v>1.0158499999999999</v>
      </c>
      <c r="L61" s="139">
        <v>0</v>
      </c>
      <c r="M61" s="139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39">
        <v>-0.33938000000000001</v>
      </c>
      <c r="W61" s="139">
        <v>0</v>
      </c>
      <c r="X61" s="139">
        <v>-0.25483</v>
      </c>
      <c r="Y61" s="139">
        <v>0</v>
      </c>
      <c r="Z61" s="139">
        <v>0</v>
      </c>
      <c r="AA61" s="139">
        <v>0</v>
      </c>
      <c r="AB61" s="139">
        <v>0</v>
      </c>
      <c r="AC61" s="139">
        <v>0</v>
      </c>
      <c r="AD61" s="139">
        <v>0</v>
      </c>
      <c r="AE61" s="139">
        <v>0</v>
      </c>
      <c r="AF61" s="139">
        <v>0</v>
      </c>
      <c r="AG61" s="139">
        <v>0</v>
      </c>
      <c r="AH61" s="139">
        <v>-7.8770000000000007E-2</v>
      </c>
      <c r="AI61" s="139">
        <v>0.17654</v>
      </c>
      <c r="AJ61" s="139">
        <v>0</v>
      </c>
      <c r="AK61" s="139">
        <v>0.34473999999999999</v>
      </c>
      <c r="AL61" s="139">
        <v>-0.97560999999999998</v>
      </c>
      <c r="AM61" s="139">
        <v>0.26930999999999999</v>
      </c>
      <c r="AN61" s="139">
        <v>-0.97560999999999998</v>
      </c>
      <c r="AO61" s="173">
        <v>0.48780000000000001</v>
      </c>
    </row>
    <row r="62" spans="1:41">
      <c r="A62" s="231">
        <v>29</v>
      </c>
      <c r="B62" s="139">
        <v>0</v>
      </c>
      <c r="C62" s="139">
        <v>0</v>
      </c>
      <c r="D62" s="139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39">
        <v>4.7640000000000002E-2</v>
      </c>
      <c r="L62" s="139">
        <v>0</v>
      </c>
      <c r="M62" s="139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39">
        <v>-0.14058000000000001</v>
      </c>
      <c r="W62" s="139">
        <v>0</v>
      </c>
      <c r="X62" s="139">
        <v>-1.5211300000000001</v>
      </c>
      <c r="Y62" s="139">
        <v>0</v>
      </c>
      <c r="Z62" s="139">
        <v>0</v>
      </c>
      <c r="AA62" s="139">
        <v>0</v>
      </c>
      <c r="AB62" s="139">
        <v>0</v>
      </c>
      <c r="AC62" s="139">
        <v>0</v>
      </c>
      <c r="AD62" s="139">
        <v>0</v>
      </c>
      <c r="AE62" s="139">
        <v>0</v>
      </c>
      <c r="AF62" s="139">
        <v>0</v>
      </c>
      <c r="AG62" s="139">
        <v>0</v>
      </c>
      <c r="AH62" s="139">
        <v>-0.27487</v>
      </c>
      <c r="AI62" s="139">
        <v>0.17460999999999999</v>
      </c>
      <c r="AJ62" s="139">
        <v>0</v>
      </c>
      <c r="AK62" s="139">
        <v>0.76039999999999996</v>
      </c>
      <c r="AL62" s="139">
        <v>0.48781000000000002</v>
      </c>
      <c r="AM62" s="139">
        <v>0.2651</v>
      </c>
      <c r="AN62" s="139">
        <v>-8.7804909999999996</v>
      </c>
      <c r="AO62" s="173">
        <v>0.48780000000000001</v>
      </c>
    </row>
    <row r="63" spans="1:41">
      <c r="A63" s="231">
        <v>29.5</v>
      </c>
      <c r="B63" s="139">
        <v>0</v>
      </c>
      <c r="C63" s="139">
        <v>0</v>
      </c>
      <c r="D63" s="139">
        <v>0</v>
      </c>
      <c r="E63" s="139">
        <v>0</v>
      </c>
      <c r="F63" s="139">
        <v>0</v>
      </c>
      <c r="G63" s="139">
        <v>0</v>
      </c>
      <c r="H63" s="139">
        <v>0</v>
      </c>
      <c r="I63" s="139">
        <v>0</v>
      </c>
      <c r="J63" s="139">
        <v>0</v>
      </c>
      <c r="K63" s="139">
        <v>0.31652000000000002</v>
      </c>
      <c r="L63" s="139">
        <v>0</v>
      </c>
      <c r="M63" s="139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39">
        <v>4.6299999999999996E-3</v>
      </c>
      <c r="W63" s="139">
        <v>0</v>
      </c>
      <c r="X63" s="139">
        <v>-0.30698999999999999</v>
      </c>
      <c r="Y63" s="139">
        <v>0</v>
      </c>
      <c r="Z63" s="139">
        <v>0</v>
      </c>
      <c r="AA63" s="139">
        <v>0</v>
      </c>
      <c r="AB63" s="139">
        <v>0</v>
      </c>
      <c r="AC63" s="139">
        <v>0</v>
      </c>
      <c r="AD63" s="139">
        <v>0</v>
      </c>
      <c r="AE63" s="139">
        <v>0</v>
      </c>
      <c r="AF63" s="139">
        <v>0</v>
      </c>
      <c r="AG63" s="139">
        <v>0</v>
      </c>
      <c r="AH63" s="139">
        <v>-7.1160000000000001E-2</v>
      </c>
      <c r="AI63" s="139">
        <v>0.1052</v>
      </c>
      <c r="AJ63" s="139">
        <v>0</v>
      </c>
      <c r="AK63" s="139">
        <v>1.0709299999999999</v>
      </c>
      <c r="AL63" s="139">
        <v>1.4634199999999999</v>
      </c>
      <c r="AM63" s="139">
        <v>0.21492</v>
      </c>
      <c r="AN63" s="139">
        <v>-5.8536619999999999</v>
      </c>
      <c r="AO63" s="173">
        <v>-0.48781000000000002</v>
      </c>
    </row>
    <row r="64" spans="1:41">
      <c r="A64" s="231">
        <v>30</v>
      </c>
      <c r="B64" s="139">
        <v>0</v>
      </c>
      <c r="C64" s="139">
        <v>0</v>
      </c>
      <c r="D64" s="139">
        <v>0</v>
      </c>
      <c r="E64" s="139">
        <v>0</v>
      </c>
      <c r="F64" s="139">
        <v>0</v>
      </c>
      <c r="G64" s="139">
        <v>0</v>
      </c>
      <c r="H64" s="139">
        <v>0</v>
      </c>
      <c r="I64" s="139">
        <v>0</v>
      </c>
      <c r="J64" s="139">
        <v>0</v>
      </c>
      <c r="K64" s="139">
        <v>-8.6999999999999994E-3</v>
      </c>
      <c r="L64" s="139">
        <v>0</v>
      </c>
      <c r="M64" s="139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39">
        <v>-0.32993</v>
      </c>
      <c r="W64" s="139">
        <v>0</v>
      </c>
      <c r="X64" s="139">
        <v>-1.3196300000000001</v>
      </c>
      <c r="Y64" s="139">
        <v>0</v>
      </c>
      <c r="Z64" s="139">
        <v>0</v>
      </c>
      <c r="AA64" s="139">
        <v>0</v>
      </c>
      <c r="AB64" s="139">
        <v>0</v>
      </c>
      <c r="AC64" s="139">
        <v>0</v>
      </c>
      <c r="AD64" s="139">
        <v>0</v>
      </c>
      <c r="AE64" s="139">
        <v>0</v>
      </c>
      <c r="AF64" s="139">
        <v>0</v>
      </c>
      <c r="AG64" s="139">
        <v>0</v>
      </c>
      <c r="AH64" s="139">
        <v>-4.7800000000000002E-2</v>
      </c>
      <c r="AI64" s="139">
        <v>0.19262000000000001</v>
      </c>
      <c r="AJ64" s="139">
        <v>0</v>
      </c>
      <c r="AK64" s="139">
        <v>0.214</v>
      </c>
      <c r="AL64" s="139">
        <v>0.48781000000000002</v>
      </c>
      <c r="AM64" s="139">
        <v>0.34393000000000001</v>
      </c>
      <c r="AN64" s="139">
        <v>0.48780000000000001</v>
      </c>
      <c r="AO64" s="173">
        <v>-16.585370000000001</v>
      </c>
    </row>
    <row r="65" spans="1:41">
      <c r="A65" s="231">
        <v>30.5</v>
      </c>
      <c r="B65" s="139">
        <v>0</v>
      </c>
      <c r="C65" s="139">
        <v>0</v>
      </c>
      <c r="D65" s="139">
        <v>0</v>
      </c>
      <c r="E65" s="139">
        <v>0</v>
      </c>
      <c r="F65" s="139">
        <v>0</v>
      </c>
      <c r="G65" s="139">
        <v>0</v>
      </c>
      <c r="H65" s="139">
        <v>0</v>
      </c>
      <c r="I65" s="139">
        <v>0</v>
      </c>
      <c r="J65" s="139">
        <v>0</v>
      </c>
      <c r="K65" s="139">
        <v>0.56420000000000003</v>
      </c>
      <c r="L65" s="139">
        <v>0</v>
      </c>
      <c r="M65" s="139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-0.4531</v>
      </c>
      <c r="U65" s="139">
        <v>0.54251000000000005</v>
      </c>
      <c r="V65" s="139">
        <v>0.10047</v>
      </c>
      <c r="W65" s="139">
        <v>0</v>
      </c>
      <c r="X65" s="139">
        <v>-0.18361</v>
      </c>
      <c r="Y65" s="139">
        <v>0</v>
      </c>
      <c r="Z65" s="139">
        <v>0</v>
      </c>
      <c r="AA65" s="139">
        <v>0</v>
      </c>
      <c r="AB65" s="139">
        <v>0</v>
      </c>
      <c r="AC65" s="139">
        <v>0</v>
      </c>
      <c r="AD65" s="139">
        <v>0</v>
      </c>
      <c r="AE65" s="139">
        <v>0</v>
      </c>
      <c r="AF65" s="139">
        <v>0</v>
      </c>
      <c r="AG65" s="139">
        <v>0</v>
      </c>
      <c r="AH65" s="139">
        <v>-0.37544</v>
      </c>
      <c r="AI65" s="139">
        <v>-0.10731</v>
      </c>
      <c r="AJ65" s="139">
        <v>-6.8019999999999997E-2</v>
      </c>
      <c r="AK65" s="139">
        <v>0.36057</v>
      </c>
      <c r="AL65" s="139">
        <v>-0.97560999999999998</v>
      </c>
      <c r="AM65" s="139">
        <v>0.49846000000000001</v>
      </c>
      <c r="AN65" s="139">
        <v>0.97560999999999998</v>
      </c>
      <c r="AO65" s="173">
        <v>-2.9268299999999998</v>
      </c>
    </row>
    <row r="66" spans="1:41">
      <c r="A66" s="231">
        <v>31</v>
      </c>
      <c r="B66" s="139">
        <v>0</v>
      </c>
      <c r="C66" s="139">
        <v>0</v>
      </c>
      <c r="D66" s="139">
        <v>0</v>
      </c>
      <c r="E66" s="139">
        <v>0</v>
      </c>
      <c r="F66" s="139">
        <v>0</v>
      </c>
      <c r="G66" s="139">
        <v>0</v>
      </c>
      <c r="H66" s="139">
        <v>0</v>
      </c>
      <c r="I66" s="139">
        <v>0</v>
      </c>
      <c r="J66" s="139">
        <v>0</v>
      </c>
      <c r="K66" s="139">
        <v>0.25783</v>
      </c>
      <c r="L66" s="139">
        <v>0</v>
      </c>
      <c r="M66" s="139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0.65868000000000004</v>
      </c>
      <c r="T66" s="139">
        <v>-1.5900000000000001E-2</v>
      </c>
      <c r="U66" s="139">
        <v>-1.4928300000000001</v>
      </c>
      <c r="V66" s="139">
        <v>-0.87780999999999998</v>
      </c>
      <c r="W66" s="139">
        <v>0</v>
      </c>
      <c r="X66" s="139">
        <v>-0.82623000000000002</v>
      </c>
      <c r="Y66" s="139">
        <v>0</v>
      </c>
      <c r="Z66" s="139">
        <v>0</v>
      </c>
      <c r="AA66" s="139">
        <v>0</v>
      </c>
      <c r="AB66" s="139">
        <v>0</v>
      </c>
      <c r="AC66" s="139">
        <v>0</v>
      </c>
      <c r="AD66" s="139">
        <v>0</v>
      </c>
      <c r="AE66" s="139">
        <v>0</v>
      </c>
      <c r="AF66" s="139">
        <v>0</v>
      </c>
      <c r="AG66" s="139">
        <v>0</v>
      </c>
      <c r="AH66" s="139">
        <v>-3.32978</v>
      </c>
      <c r="AI66" s="139">
        <v>3.9780000000000003E-2</v>
      </c>
      <c r="AJ66" s="139">
        <v>0</v>
      </c>
      <c r="AK66" s="139">
        <v>0.214</v>
      </c>
      <c r="AL66" s="139">
        <v>1.95122</v>
      </c>
      <c r="AM66" s="139">
        <v>0.55262</v>
      </c>
      <c r="AN66" s="139">
        <v>0.97560999999999998</v>
      </c>
      <c r="AO66" s="173">
        <v>1.4634100000000001</v>
      </c>
    </row>
    <row r="67" spans="1:41">
      <c r="A67" s="231">
        <v>31.5</v>
      </c>
      <c r="B67" s="139">
        <v>0</v>
      </c>
      <c r="C67" s="139">
        <v>0</v>
      </c>
      <c r="D67" s="139">
        <v>0</v>
      </c>
      <c r="E67" s="139">
        <v>0</v>
      </c>
      <c r="F67" s="139">
        <v>0</v>
      </c>
      <c r="G67" s="139">
        <v>0</v>
      </c>
      <c r="H67" s="139">
        <v>0</v>
      </c>
      <c r="I67" s="139">
        <v>0</v>
      </c>
      <c r="J67" s="139">
        <v>-0.72004999999999997</v>
      </c>
      <c r="K67" s="139">
        <v>-2.4962</v>
      </c>
      <c r="L67" s="139">
        <v>0</v>
      </c>
      <c r="M67" s="139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-0.70555000000000001</v>
      </c>
      <c r="S67" s="139">
        <v>-1.1764699999999999</v>
      </c>
      <c r="T67" s="139">
        <v>-2.1698400000000002</v>
      </c>
      <c r="U67" s="139">
        <v>0.32196000000000002</v>
      </c>
      <c r="V67" s="139">
        <v>-0.75505999999999995</v>
      </c>
      <c r="W67" s="139">
        <v>0</v>
      </c>
      <c r="X67" s="139">
        <v>-1.8722000000000001</v>
      </c>
      <c r="Y67" s="139">
        <v>0</v>
      </c>
      <c r="Z67" s="139">
        <v>0</v>
      </c>
      <c r="AA67" s="139">
        <v>0</v>
      </c>
      <c r="AB67" s="139">
        <v>0</v>
      </c>
      <c r="AC67" s="139">
        <v>0</v>
      </c>
      <c r="AD67" s="139">
        <v>0</v>
      </c>
      <c r="AE67" s="139">
        <v>0</v>
      </c>
      <c r="AF67" s="139">
        <v>0</v>
      </c>
      <c r="AG67" s="139">
        <v>0</v>
      </c>
      <c r="AH67" s="139">
        <v>-4.10745</v>
      </c>
      <c r="AI67" s="139">
        <v>-3.3266300000000002</v>
      </c>
      <c r="AJ67" s="139">
        <v>-6.8019999999999997E-2</v>
      </c>
      <c r="AK67" s="139">
        <v>0.36057</v>
      </c>
      <c r="AL67" s="139">
        <v>-0.48780000000000001</v>
      </c>
      <c r="AM67" s="139">
        <v>0.59150999999999998</v>
      </c>
      <c r="AN67" s="139">
        <v>-0.48781000000000002</v>
      </c>
      <c r="AO67" s="173">
        <v>0.97560999999999998</v>
      </c>
    </row>
    <row r="68" spans="1:41">
      <c r="A68" s="231">
        <v>32</v>
      </c>
      <c r="B68" s="139">
        <v>0</v>
      </c>
      <c r="C68" s="139">
        <v>0</v>
      </c>
      <c r="D68" s="139">
        <v>0</v>
      </c>
      <c r="E68" s="139">
        <v>0</v>
      </c>
      <c r="F68" s="139">
        <v>0</v>
      </c>
      <c r="G68" s="139">
        <v>0</v>
      </c>
      <c r="H68" s="139">
        <v>0</v>
      </c>
      <c r="I68" s="139">
        <v>0</v>
      </c>
      <c r="J68" s="139">
        <v>-1.7823</v>
      </c>
      <c r="K68" s="139">
        <v>-0.23774000000000001</v>
      </c>
      <c r="L68" s="139">
        <v>0</v>
      </c>
      <c r="M68" s="139">
        <v>0</v>
      </c>
      <c r="N68" s="139">
        <v>0</v>
      </c>
      <c r="O68" s="139">
        <v>0</v>
      </c>
      <c r="P68" s="139">
        <v>-1.49125</v>
      </c>
      <c r="Q68" s="139">
        <v>0</v>
      </c>
      <c r="R68" s="139">
        <v>-4.6905700000000001</v>
      </c>
      <c r="S68" s="139">
        <v>0.24091000000000001</v>
      </c>
      <c r="T68" s="139">
        <v>-1.2088000000000001</v>
      </c>
      <c r="U68" s="139">
        <v>-2.9884499999999998</v>
      </c>
      <c r="V68" s="139">
        <v>-3.5536799999999999</v>
      </c>
      <c r="W68" s="139">
        <v>0</v>
      </c>
      <c r="X68" s="139">
        <v>-0.83475999999999995</v>
      </c>
      <c r="Y68" s="139">
        <v>-0.75619999999999998</v>
      </c>
      <c r="Z68" s="139">
        <v>0</v>
      </c>
      <c r="AA68" s="139">
        <v>0</v>
      </c>
      <c r="AB68" s="139">
        <v>0</v>
      </c>
      <c r="AC68" s="139">
        <v>0</v>
      </c>
      <c r="AD68" s="139">
        <v>0</v>
      </c>
      <c r="AE68" s="139">
        <v>-0.48996000000000001</v>
      </c>
      <c r="AF68" s="139">
        <v>0</v>
      </c>
      <c r="AG68" s="139">
        <v>-0.16891999999999999</v>
      </c>
      <c r="AH68" s="139">
        <v>-1.0303</v>
      </c>
      <c r="AI68" s="139">
        <v>-5.7317600000000004</v>
      </c>
      <c r="AJ68" s="139">
        <v>-0.26189000000000001</v>
      </c>
      <c r="AK68" s="139">
        <v>-1.4310099999999999</v>
      </c>
      <c r="AL68" s="139">
        <v>-1.4634100000000001</v>
      </c>
      <c r="AM68" s="139">
        <v>-1.2056</v>
      </c>
      <c r="AN68" s="139">
        <v>-3.9024399999999999</v>
      </c>
      <c r="AO68" s="173">
        <v>-0.48781000000000002</v>
      </c>
    </row>
    <row r="69" spans="1:41">
      <c r="A69" s="231">
        <v>32.5</v>
      </c>
      <c r="B69" s="139">
        <v>0</v>
      </c>
      <c r="C69" s="139">
        <v>0</v>
      </c>
      <c r="D69" s="139">
        <v>0</v>
      </c>
      <c r="E69" s="139">
        <v>0</v>
      </c>
      <c r="F69" s="139">
        <v>0</v>
      </c>
      <c r="G69" s="139">
        <v>0</v>
      </c>
      <c r="H69" s="139">
        <v>0</v>
      </c>
      <c r="I69" s="139">
        <v>0</v>
      </c>
      <c r="J69" s="139">
        <v>-2.9911599999999998</v>
      </c>
      <c r="K69" s="139">
        <v>1.52447</v>
      </c>
      <c r="L69" s="139">
        <v>0</v>
      </c>
      <c r="M69" s="139">
        <v>0</v>
      </c>
      <c r="N69" s="139">
        <v>0</v>
      </c>
      <c r="O69" s="139">
        <v>0</v>
      </c>
      <c r="P69" s="139">
        <v>-4.8931800000000001</v>
      </c>
      <c r="Q69" s="139">
        <v>0</v>
      </c>
      <c r="R69" s="139">
        <v>-4.34016</v>
      </c>
      <c r="S69" s="139">
        <v>-1.1946099999999999</v>
      </c>
      <c r="T69" s="139">
        <v>-0.48826999999999998</v>
      </c>
      <c r="U69" s="139">
        <v>-0.52586999999999995</v>
      </c>
      <c r="V69" s="139">
        <v>-0.86363999999999996</v>
      </c>
      <c r="W69" s="139">
        <v>0</v>
      </c>
      <c r="X69" s="139">
        <v>-0.127</v>
      </c>
      <c r="Y69" s="139">
        <v>-1.1009899999999999</v>
      </c>
      <c r="Z69" s="139">
        <v>0</v>
      </c>
      <c r="AA69" s="139">
        <v>0</v>
      </c>
      <c r="AB69" s="139">
        <v>-0.66869000000000001</v>
      </c>
      <c r="AC69" s="139">
        <v>0</v>
      </c>
      <c r="AD69" s="139">
        <v>0</v>
      </c>
      <c r="AE69" s="139">
        <v>-0.78976999999999997</v>
      </c>
      <c r="AF69" s="139">
        <v>-1.43858</v>
      </c>
      <c r="AG69" s="139">
        <v>-1.1487400000000001</v>
      </c>
      <c r="AH69" s="139">
        <v>1.35192</v>
      </c>
      <c r="AI69" s="139">
        <v>-2.2532899999999998</v>
      </c>
      <c r="AJ69" s="139">
        <v>0.75324000000000002</v>
      </c>
      <c r="AK69" s="139">
        <v>1.5452300000000001</v>
      </c>
      <c r="AL69" s="139">
        <v>-3.4146299999999998</v>
      </c>
      <c r="AM69" s="139">
        <v>-3.8888799999999999</v>
      </c>
      <c r="AN69" s="139">
        <v>-6.8292719999999996</v>
      </c>
      <c r="AO69" s="173">
        <v>-1.95122</v>
      </c>
    </row>
    <row r="70" spans="1:41">
      <c r="A70" s="231">
        <v>33</v>
      </c>
      <c r="B70" s="139">
        <v>0</v>
      </c>
      <c r="C70" s="139">
        <v>0</v>
      </c>
      <c r="D70" s="139">
        <v>0</v>
      </c>
      <c r="E70" s="139">
        <v>0</v>
      </c>
      <c r="F70" s="139">
        <v>-0.26067000000000001</v>
      </c>
      <c r="G70" s="139">
        <v>0</v>
      </c>
      <c r="H70" s="139">
        <v>0</v>
      </c>
      <c r="I70" s="139">
        <v>0</v>
      </c>
      <c r="J70" s="139">
        <v>-3.5926499999999999</v>
      </c>
      <c r="K70" s="139">
        <v>1.13931</v>
      </c>
      <c r="L70" s="139">
        <v>0</v>
      </c>
      <c r="M70" s="139">
        <v>0</v>
      </c>
      <c r="N70" s="139">
        <v>0</v>
      </c>
      <c r="O70" s="139">
        <v>0</v>
      </c>
      <c r="P70" s="139">
        <v>-5.4116099999999996</v>
      </c>
      <c r="Q70" s="139">
        <v>0</v>
      </c>
      <c r="R70" s="139">
        <v>-5.1317199999999996</v>
      </c>
      <c r="S70" s="139">
        <v>-2.26918</v>
      </c>
      <c r="T70" s="139">
        <v>-0.27934999999999999</v>
      </c>
      <c r="U70" s="139">
        <v>0.23093</v>
      </c>
      <c r="V70" s="139">
        <v>6.4630000000000007E-2</v>
      </c>
      <c r="W70" s="139">
        <v>0</v>
      </c>
      <c r="X70" s="139">
        <v>-1.7296400000000001</v>
      </c>
      <c r="Y70" s="139">
        <v>0.30376999999999998</v>
      </c>
      <c r="Z70" s="139">
        <v>-0.46153</v>
      </c>
      <c r="AA70" s="139">
        <v>0</v>
      </c>
      <c r="AB70" s="139">
        <v>-1.58575</v>
      </c>
      <c r="AC70" s="139">
        <v>0</v>
      </c>
      <c r="AD70" s="139">
        <v>-1.6246499999999999</v>
      </c>
      <c r="AE70" s="139">
        <v>-1.8246500000000001</v>
      </c>
      <c r="AF70" s="139">
        <v>-1.3660300000000001</v>
      </c>
      <c r="AG70" s="139">
        <v>-1.29972</v>
      </c>
      <c r="AH70" s="139">
        <v>3.1226799999999999</v>
      </c>
      <c r="AI70" s="139">
        <v>1.31355</v>
      </c>
      <c r="AJ70" s="139">
        <v>1.20078</v>
      </c>
      <c r="AK70" s="139">
        <v>2.1023999999999998</v>
      </c>
      <c r="AL70" s="139">
        <v>-5.36585</v>
      </c>
      <c r="AM70" s="139">
        <v>-6.9080700000000004</v>
      </c>
      <c r="AN70" s="139">
        <v>-9.2682959999999994</v>
      </c>
      <c r="AO70" s="173">
        <v>-3.9024399999999999</v>
      </c>
    </row>
    <row r="71" spans="1:41">
      <c r="A71" s="231">
        <v>33.5</v>
      </c>
      <c r="B71" s="139">
        <v>0</v>
      </c>
      <c r="C71" s="139">
        <v>0</v>
      </c>
      <c r="D71" s="139">
        <v>0</v>
      </c>
      <c r="E71" s="139">
        <v>0</v>
      </c>
      <c r="F71" s="139">
        <v>-0.42308000000000001</v>
      </c>
      <c r="G71" s="139">
        <v>0</v>
      </c>
      <c r="H71" s="139">
        <v>0</v>
      </c>
      <c r="I71" s="139">
        <v>0</v>
      </c>
      <c r="J71" s="139">
        <v>-4.6090499999999999</v>
      </c>
      <c r="K71" s="139">
        <v>1.2118800000000001</v>
      </c>
      <c r="L71" s="139">
        <v>-1.0124500000000001</v>
      </c>
      <c r="M71" s="139">
        <v>0</v>
      </c>
      <c r="N71" s="139">
        <v>-0.56845000000000001</v>
      </c>
      <c r="O71" s="139">
        <v>-0.52400999999999998</v>
      </c>
      <c r="P71" s="139">
        <v>-2.6551900000000002</v>
      </c>
      <c r="Q71" s="139">
        <v>0</v>
      </c>
      <c r="R71" s="139">
        <v>-1.5164</v>
      </c>
      <c r="S71" s="139">
        <v>-1.6695</v>
      </c>
      <c r="T71" s="139">
        <v>0.18597</v>
      </c>
      <c r="U71" s="139">
        <v>-0.24374000000000001</v>
      </c>
      <c r="V71" s="139">
        <v>-8.6110000000000006E-2</v>
      </c>
      <c r="W71" s="139">
        <v>0</v>
      </c>
      <c r="X71" s="139">
        <v>-0.95545000000000002</v>
      </c>
      <c r="Y71" s="139">
        <v>-0.16977999999999999</v>
      </c>
      <c r="Z71" s="139">
        <v>-1.4749399999999999</v>
      </c>
      <c r="AA71" s="139">
        <v>-0.58642000000000005</v>
      </c>
      <c r="AB71" s="139">
        <v>-3.08528</v>
      </c>
      <c r="AC71" s="139">
        <v>0</v>
      </c>
      <c r="AD71" s="139">
        <v>-2.66913</v>
      </c>
      <c r="AE71" s="139">
        <v>-3.1757</v>
      </c>
      <c r="AF71" s="139">
        <v>-1.9097500000000001</v>
      </c>
      <c r="AG71" s="139">
        <v>-0.59038000000000002</v>
      </c>
      <c r="AH71" s="139">
        <v>2.7696100000000001</v>
      </c>
      <c r="AI71" s="139">
        <v>2.7124000000000001</v>
      </c>
      <c r="AJ71" s="139">
        <v>-0.65795000000000003</v>
      </c>
      <c r="AK71" s="139">
        <v>0.48320000000000002</v>
      </c>
      <c r="AL71" s="139">
        <v>-6.8292679999999999</v>
      </c>
      <c r="AM71" s="139">
        <v>-7.1407299999999996</v>
      </c>
      <c r="AN71" s="139">
        <v>-10.73171</v>
      </c>
      <c r="AO71" s="173">
        <v>-6.8292719999999996</v>
      </c>
    </row>
    <row r="72" spans="1:41">
      <c r="A72" s="231">
        <v>34</v>
      </c>
      <c r="B72" s="139">
        <v>0</v>
      </c>
      <c r="C72" s="139">
        <v>0</v>
      </c>
      <c r="D72" s="139">
        <v>0</v>
      </c>
      <c r="E72" s="139">
        <v>0.58113000000000004</v>
      </c>
      <c r="F72" s="139">
        <v>-0.57023999999999997</v>
      </c>
      <c r="G72" s="139">
        <v>0</v>
      </c>
      <c r="H72" s="139">
        <v>0</v>
      </c>
      <c r="I72" s="139">
        <v>0</v>
      </c>
      <c r="J72" s="139">
        <v>-6.0186859999999998</v>
      </c>
      <c r="K72" s="139">
        <v>0.94320999999999999</v>
      </c>
      <c r="L72" s="139">
        <v>-1.7777000000000001</v>
      </c>
      <c r="M72" s="139">
        <v>0</v>
      </c>
      <c r="N72" s="139">
        <v>-1.4206000000000001</v>
      </c>
      <c r="O72" s="139">
        <v>-0.45084999999999997</v>
      </c>
      <c r="P72" s="139">
        <v>-1.78738</v>
      </c>
      <c r="Q72" s="139">
        <v>0</v>
      </c>
      <c r="R72" s="139">
        <v>-2.2146400000000002</v>
      </c>
      <c r="S72" s="139">
        <v>-1.81009</v>
      </c>
      <c r="T72" s="139">
        <v>6.9339999999999999E-2</v>
      </c>
      <c r="U72" s="139">
        <v>-6.2170000000000003E-2</v>
      </c>
      <c r="V72" s="139">
        <v>-0.55127000000000004</v>
      </c>
      <c r="W72" s="139">
        <v>0</v>
      </c>
      <c r="X72" s="139">
        <v>-1.3427800000000001</v>
      </c>
      <c r="Y72" s="139">
        <v>-1.0683199999999999</v>
      </c>
      <c r="Z72" s="139">
        <v>-2.4077600000000001</v>
      </c>
      <c r="AA72" s="139">
        <v>-3.0929000000000002</v>
      </c>
      <c r="AB72" s="139">
        <v>-4.8667600000000002</v>
      </c>
      <c r="AC72" s="139">
        <v>0</v>
      </c>
      <c r="AD72" s="139">
        <v>-4.7256900000000002</v>
      </c>
      <c r="AE72" s="139">
        <v>-5.2426700000000004</v>
      </c>
      <c r="AF72" s="139">
        <v>-1.90202</v>
      </c>
      <c r="AG72" s="139">
        <v>-0.16802</v>
      </c>
      <c r="AH72" s="139">
        <v>1.1806000000000001</v>
      </c>
      <c r="AI72" s="139">
        <v>3.1277900000000001</v>
      </c>
      <c r="AJ72" s="139">
        <v>-3.7749799999999998</v>
      </c>
      <c r="AK72" s="139">
        <v>-1.14402</v>
      </c>
      <c r="AL72" s="139">
        <v>-7.8048770000000003</v>
      </c>
      <c r="AM72" s="139">
        <v>-5.5040899999999997</v>
      </c>
      <c r="AN72" s="139">
        <v>-12.195130000000001</v>
      </c>
      <c r="AO72" s="173">
        <v>-8.7804920000000006</v>
      </c>
    </row>
    <row r="73" spans="1:41">
      <c r="A73" s="231">
        <v>34.5</v>
      </c>
      <c r="B73" s="139">
        <v>0</v>
      </c>
      <c r="C73" s="139">
        <v>0</v>
      </c>
      <c r="D73" s="139">
        <v>0</v>
      </c>
      <c r="E73" s="139">
        <v>0.35149999999999998</v>
      </c>
      <c r="F73" s="139">
        <v>-0.12608</v>
      </c>
      <c r="G73" s="139">
        <v>0</v>
      </c>
      <c r="H73" s="139">
        <v>-9.6089999999999995E-2</v>
      </c>
      <c r="I73" s="139">
        <v>0</v>
      </c>
      <c r="J73" s="139">
        <v>-5.800262</v>
      </c>
      <c r="K73" s="139">
        <v>0.63097000000000003</v>
      </c>
      <c r="L73" s="139">
        <v>-0.25552000000000002</v>
      </c>
      <c r="M73" s="139">
        <v>0</v>
      </c>
      <c r="N73" s="139">
        <v>-0.85834999999999995</v>
      </c>
      <c r="O73" s="139">
        <v>-0.41004000000000002</v>
      </c>
      <c r="P73" s="139">
        <v>-2.7822900000000002</v>
      </c>
      <c r="Q73" s="139">
        <v>0</v>
      </c>
      <c r="R73" s="139">
        <v>-2.1830699999999998</v>
      </c>
      <c r="S73" s="139">
        <v>-2.1252</v>
      </c>
      <c r="T73" s="139">
        <v>-1.49E-2</v>
      </c>
      <c r="U73" s="139">
        <v>0.35861999999999999</v>
      </c>
      <c r="V73" s="139">
        <v>-1.3628499999999999</v>
      </c>
      <c r="W73" s="139">
        <v>0</v>
      </c>
      <c r="X73" s="139">
        <v>-3.52033</v>
      </c>
      <c r="Y73" s="139">
        <v>-1.98827</v>
      </c>
      <c r="Z73" s="139">
        <v>-4.3127599999999999</v>
      </c>
      <c r="AA73" s="139">
        <v>-4.85473</v>
      </c>
      <c r="AB73" s="139">
        <v>-7.5161009999999999</v>
      </c>
      <c r="AC73" s="139">
        <v>0</v>
      </c>
      <c r="AD73" s="139">
        <v>-6.8909450000000003</v>
      </c>
      <c r="AE73" s="139">
        <v>-6.8906900000000002</v>
      </c>
      <c r="AF73" s="139">
        <v>-3.9957500000000001</v>
      </c>
      <c r="AG73" s="139">
        <v>-0.44328000000000001</v>
      </c>
      <c r="AH73" s="139">
        <v>-0.71630000000000005</v>
      </c>
      <c r="AI73" s="139">
        <v>1.978</v>
      </c>
      <c r="AJ73" s="139">
        <v>-6.9690099999999999</v>
      </c>
      <c r="AK73" s="139">
        <v>-3.66445</v>
      </c>
      <c r="AL73" s="139">
        <v>-8.7804870000000008</v>
      </c>
      <c r="AM73" s="139">
        <v>-3.1552199999999999</v>
      </c>
      <c r="AN73" s="139">
        <v>-13.17074</v>
      </c>
      <c r="AO73" s="173">
        <v>-10.24391</v>
      </c>
    </row>
    <row r="74" spans="1:41">
      <c r="A74" s="231">
        <v>35</v>
      </c>
      <c r="B74" s="139">
        <v>0</v>
      </c>
      <c r="C74" s="139">
        <v>0</v>
      </c>
      <c r="D74" s="139">
        <v>0</v>
      </c>
      <c r="E74" s="139">
        <v>0.46601999999999999</v>
      </c>
      <c r="F74" s="139">
        <v>2.315E-2</v>
      </c>
      <c r="G74" s="139">
        <v>0</v>
      </c>
      <c r="H74" s="139">
        <v>-0.18683</v>
      </c>
      <c r="I74" s="139">
        <v>0</v>
      </c>
      <c r="J74" s="139">
        <v>-7.6449850000000001</v>
      </c>
      <c r="K74" s="139">
        <v>-0.25866</v>
      </c>
      <c r="L74" s="139">
        <v>-1.0387500000000001</v>
      </c>
      <c r="M74" s="139">
        <v>0</v>
      </c>
      <c r="N74" s="139">
        <v>-0.30792999999999998</v>
      </c>
      <c r="O74" s="139">
        <v>-0.57699</v>
      </c>
      <c r="P74" s="139">
        <v>-0.84689999999999999</v>
      </c>
      <c r="Q74" s="139">
        <v>-7.17E-2</v>
      </c>
      <c r="R74" s="139">
        <v>-4.17258</v>
      </c>
      <c r="S74" s="139">
        <v>-1.4833099999999999</v>
      </c>
      <c r="T74" s="139">
        <v>-1.5730900000000001</v>
      </c>
      <c r="U74" s="139">
        <v>-1.12246</v>
      </c>
      <c r="V74" s="139">
        <v>-0.62463999999999997</v>
      </c>
      <c r="W74" s="139">
        <v>0</v>
      </c>
      <c r="X74" s="139">
        <v>-3.19136</v>
      </c>
      <c r="Y74" s="139">
        <v>-3.7276500000000001</v>
      </c>
      <c r="Z74" s="139">
        <v>-6.9711499999999997</v>
      </c>
      <c r="AA74" s="139">
        <v>-7.2071899999999998</v>
      </c>
      <c r="AB74" s="139">
        <v>-9.9948540000000001</v>
      </c>
      <c r="AC74" s="139">
        <v>-0.35256999999999999</v>
      </c>
      <c r="AD74" s="139">
        <v>-8.8058189999999996</v>
      </c>
      <c r="AE74" s="139">
        <v>-9.0537170000000007</v>
      </c>
      <c r="AF74" s="139">
        <v>-5.0683600000000002</v>
      </c>
      <c r="AG74" s="139">
        <v>0.46618999999999999</v>
      </c>
      <c r="AH74" s="139">
        <v>-2.1099800000000002</v>
      </c>
      <c r="AI74" s="139">
        <v>0.90066999999999997</v>
      </c>
      <c r="AJ74" s="139">
        <v>-9.6705880000000004</v>
      </c>
      <c r="AK74" s="139">
        <v>-6.2516400000000001</v>
      </c>
      <c r="AL74" s="139">
        <v>-9.2682920000000006</v>
      </c>
      <c r="AM74" s="139">
        <v>-1.30332</v>
      </c>
      <c r="AN74" s="139">
        <v>-13.65854</v>
      </c>
      <c r="AO74" s="173">
        <v>-11.219519999999999</v>
      </c>
    </row>
    <row r="75" spans="1:41">
      <c r="A75" s="231">
        <v>35.5</v>
      </c>
      <c r="B75" s="139">
        <v>0</v>
      </c>
      <c r="C75" s="139">
        <v>0</v>
      </c>
      <c r="D75" s="139">
        <v>0</v>
      </c>
      <c r="E75" s="139">
        <v>-0.15339</v>
      </c>
      <c r="F75" s="139">
        <v>0.23169999999999999</v>
      </c>
      <c r="G75" s="139">
        <v>-0.40700999999999998</v>
      </c>
      <c r="H75" s="139">
        <v>0.25502999999999998</v>
      </c>
      <c r="I75" s="139">
        <v>0</v>
      </c>
      <c r="J75" s="139">
        <v>-8.7948620000000002</v>
      </c>
      <c r="K75" s="139">
        <v>-1.4757199999999999</v>
      </c>
      <c r="L75" s="139">
        <v>-0.71994999999999998</v>
      </c>
      <c r="M75" s="139">
        <v>0</v>
      </c>
      <c r="N75" s="139">
        <v>-0.75239999999999996</v>
      </c>
      <c r="O75" s="139">
        <v>-0.98397999999999997</v>
      </c>
      <c r="P75" s="139">
        <v>-0.46661000000000002</v>
      </c>
      <c r="Q75" s="139">
        <v>-0.43290000000000001</v>
      </c>
      <c r="R75" s="139">
        <v>-5.1941699999999997</v>
      </c>
      <c r="S75" s="139">
        <v>-1.3236000000000001</v>
      </c>
      <c r="T75" s="139">
        <v>-2.3548200000000001</v>
      </c>
      <c r="U75" s="139">
        <v>-2.5227300000000001</v>
      </c>
      <c r="V75" s="139">
        <v>-1.27745</v>
      </c>
      <c r="W75" s="139">
        <v>0</v>
      </c>
      <c r="X75" s="139">
        <v>-4.7896700000000001</v>
      </c>
      <c r="Y75" s="139">
        <v>-2.4792999999999998</v>
      </c>
      <c r="Z75" s="139">
        <v>-9.2387180000000004</v>
      </c>
      <c r="AA75" s="139">
        <v>-8.6405410000000007</v>
      </c>
      <c r="AB75" s="139">
        <v>-11.73715</v>
      </c>
      <c r="AC75" s="139">
        <v>-0.58191000000000004</v>
      </c>
      <c r="AD75" s="139">
        <v>-11.26895</v>
      </c>
      <c r="AE75" s="139">
        <v>-10.824730000000001</v>
      </c>
      <c r="AF75" s="139">
        <v>-6.5662399999999996</v>
      </c>
      <c r="AG75" s="139">
        <v>0.78247999999999995</v>
      </c>
      <c r="AH75" s="139">
        <v>-3.40848</v>
      </c>
      <c r="AI75" s="139">
        <v>-0.64985000000000004</v>
      </c>
      <c r="AJ75" s="139">
        <v>-12.112579999999999</v>
      </c>
      <c r="AK75" s="139">
        <v>-7.8803330000000003</v>
      </c>
      <c r="AL75" s="139">
        <v>-9.7560959999999994</v>
      </c>
      <c r="AM75" s="139">
        <v>-1.2160899999999999</v>
      </c>
      <c r="AN75" s="139">
        <v>-14.14635</v>
      </c>
      <c r="AO75" s="173">
        <v>-12.195130000000001</v>
      </c>
    </row>
    <row r="76" spans="1:41">
      <c r="A76" s="231">
        <v>36</v>
      </c>
      <c r="B76" s="139">
        <v>0</v>
      </c>
      <c r="C76" s="139">
        <v>0</v>
      </c>
      <c r="D76" s="139">
        <v>0</v>
      </c>
      <c r="E76" s="139">
        <v>-1.1021700000000001</v>
      </c>
      <c r="F76" s="139">
        <v>0.29187000000000002</v>
      </c>
      <c r="G76" s="139">
        <v>-1.3677299999999999</v>
      </c>
      <c r="H76" s="139">
        <v>0.25685000000000002</v>
      </c>
      <c r="I76" s="139">
        <v>-9.7800000000000005E-3</v>
      </c>
      <c r="J76" s="139">
        <v>-10.846780000000001</v>
      </c>
      <c r="K76" s="139">
        <v>-2.4727899999999998</v>
      </c>
      <c r="L76" s="139">
        <v>-1.2609600000000001</v>
      </c>
      <c r="M76" s="139">
        <v>0</v>
      </c>
      <c r="N76" s="139">
        <v>-1.8533500000000001</v>
      </c>
      <c r="O76" s="139">
        <v>-0.62726999999999999</v>
      </c>
      <c r="P76" s="139">
        <v>-3.2506900000000001</v>
      </c>
      <c r="Q76" s="139">
        <v>-1.3727100000000001</v>
      </c>
      <c r="R76" s="139">
        <v>-7.9654400000000001</v>
      </c>
      <c r="S76" s="139">
        <v>0.26740000000000003</v>
      </c>
      <c r="T76" s="139">
        <v>-3.4016899999999999</v>
      </c>
      <c r="U76" s="139">
        <v>-4.6123399999999997</v>
      </c>
      <c r="V76" s="139">
        <v>-2.0280499999999999</v>
      </c>
      <c r="W76" s="139">
        <v>1.1209</v>
      </c>
      <c r="X76" s="139">
        <v>-5.3069199999999999</v>
      </c>
      <c r="Y76" s="139">
        <v>-1.4175199999999999</v>
      </c>
      <c r="Z76" s="139">
        <v>-10.799670000000001</v>
      </c>
      <c r="AA76" s="139">
        <v>-9.9224230000000002</v>
      </c>
      <c r="AB76" s="139">
        <v>-13.097709999999999</v>
      </c>
      <c r="AC76" s="139">
        <v>-2.13801</v>
      </c>
      <c r="AD76" s="139">
        <v>-12.00356</v>
      </c>
      <c r="AE76" s="139">
        <v>-11.85632</v>
      </c>
      <c r="AF76" s="139">
        <v>-8.0772200000000005</v>
      </c>
      <c r="AG76" s="139">
        <v>0.51515999999999995</v>
      </c>
      <c r="AH76" s="139">
        <v>-4.3103699999999998</v>
      </c>
      <c r="AI76" s="139">
        <v>-2.0005299999999999</v>
      </c>
      <c r="AJ76" s="139">
        <v>-13.987959999999999</v>
      </c>
      <c r="AK76" s="139">
        <v>-9.1105839999999993</v>
      </c>
      <c r="AL76" s="139">
        <v>-9.7560959999999994</v>
      </c>
      <c r="AM76" s="139">
        <v>-1.5041800000000001</v>
      </c>
      <c r="AN76" s="139">
        <v>-14.14635</v>
      </c>
      <c r="AO76" s="173">
        <v>-13.17074</v>
      </c>
    </row>
    <row r="77" spans="1:41">
      <c r="A77" s="231">
        <v>36.5</v>
      </c>
      <c r="B77" s="139">
        <v>0</v>
      </c>
      <c r="C77" s="139">
        <v>0</v>
      </c>
      <c r="D77" s="139">
        <v>0</v>
      </c>
      <c r="E77" s="139">
        <v>-1.39514</v>
      </c>
      <c r="F77" s="139">
        <v>-0.38828000000000001</v>
      </c>
      <c r="G77" s="139">
        <v>-1.57087</v>
      </c>
      <c r="H77" s="139">
        <v>-0.21704000000000001</v>
      </c>
      <c r="I77" s="139">
        <v>-0.24190999999999999</v>
      </c>
      <c r="J77" s="139">
        <v>-13.883010000000001</v>
      </c>
      <c r="K77" s="139">
        <v>-3.7861069999999999</v>
      </c>
      <c r="L77" s="139">
        <v>-0.89615999999999996</v>
      </c>
      <c r="M77" s="139">
        <v>0</v>
      </c>
      <c r="N77" s="139">
        <v>-2.5223200000000001</v>
      </c>
      <c r="O77" s="139">
        <v>-1.1217600000000001</v>
      </c>
      <c r="P77" s="139">
        <v>-6.6448900000000002</v>
      </c>
      <c r="Q77" s="139">
        <v>-0.82162999999999997</v>
      </c>
      <c r="R77" s="139">
        <v>-10.07394</v>
      </c>
      <c r="S77" s="139">
        <v>-0.95799000000000001</v>
      </c>
      <c r="T77" s="139">
        <v>-6.13619</v>
      </c>
      <c r="U77" s="139">
        <v>-8.0023300000000006</v>
      </c>
      <c r="V77" s="139">
        <v>-4.0109940000000002</v>
      </c>
      <c r="W77" s="139">
        <v>1.6255999999999999</v>
      </c>
      <c r="X77" s="139">
        <v>-5.5867699999999996</v>
      </c>
      <c r="Y77" s="139">
        <v>-2.4556800000000001</v>
      </c>
      <c r="Z77" s="139">
        <v>-12.025840000000001</v>
      </c>
      <c r="AA77" s="139">
        <v>-11.430070000000001</v>
      </c>
      <c r="AB77" s="139">
        <v>-14.09118</v>
      </c>
      <c r="AC77" s="139">
        <v>-4.7028699999999999</v>
      </c>
      <c r="AD77" s="139">
        <v>-13.2585</v>
      </c>
      <c r="AE77" s="139">
        <v>-12.38897</v>
      </c>
      <c r="AF77" s="139">
        <v>-8.3959600000000005</v>
      </c>
      <c r="AG77" s="139">
        <v>0.18507000000000001</v>
      </c>
      <c r="AH77" s="139">
        <v>-4.8898799999999998</v>
      </c>
      <c r="AI77" s="139">
        <v>-3.1164700000000001</v>
      </c>
      <c r="AJ77" s="139">
        <v>-15.249980000000001</v>
      </c>
      <c r="AK77" s="139">
        <v>-10.18191</v>
      </c>
      <c r="AL77" s="139">
        <v>-9.7560959999999994</v>
      </c>
      <c r="AM77" s="139">
        <v>-1.69628</v>
      </c>
      <c r="AN77" s="139">
        <v>-14.63415</v>
      </c>
      <c r="AO77" s="173">
        <v>-13.17074</v>
      </c>
    </row>
    <row r="78" spans="1:41">
      <c r="A78" s="231">
        <v>37</v>
      </c>
      <c r="B78" s="139">
        <v>0</v>
      </c>
      <c r="C78" s="139">
        <v>0</v>
      </c>
      <c r="D78" s="139">
        <v>0</v>
      </c>
      <c r="E78" s="139">
        <v>-1.00996</v>
      </c>
      <c r="F78" s="139">
        <v>-0.67578000000000005</v>
      </c>
      <c r="G78" s="139">
        <v>-1.47787</v>
      </c>
      <c r="H78" s="139">
        <v>-1.14846</v>
      </c>
      <c r="I78" s="139">
        <v>-0.83279000000000003</v>
      </c>
      <c r="J78" s="139">
        <v>-15.77549</v>
      </c>
      <c r="K78" s="139">
        <v>-6.0530609999999996</v>
      </c>
      <c r="L78" s="139">
        <v>-2.0790299999999999</v>
      </c>
      <c r="M78" s="139">
        <v>0</v>
      </c>
      <c r="N78" s="139">
        <v>-2.9059400000000002</v>
      </c>
      <c r="O78" s="139">
        <v>-2.1894200000000001</v>
      </c>
      <c r="P78" s="139">
        <v>-4.7779499999999997</v>
      </c>
      <c r="Q78" s="139">
        <v>-1.09043</v>
      </c>
      <c r="R78" s="139">
        <v>-11.43131</v>
      </c>
      <c r="S78" s="139">
        <v>0.23563999999999999</v>
      </c>
      <c r="T78" s="139">
        <v>-7.6592099999999999</v>
      </c>
      <c r="U78" s="139">
        <v>-10.693350000000001</v>
      </c>
      <c r="V78" s="139">
        <v>-7.0608250000000004</v>
      </c>
      <c r="W78" s="139">
        <v>0.43626999999999999</v>
      </c>
      <c r="X78" s="139">
        <v>-5.2027200000000002</v>
      </c>
      <c r="Y78" s="139">
        <v>-1.5029600000000001</v>
      </c>
      <c r="Z78" s="139">
        <v>-12.68202</v>
      </c>
      <c r="AA78" s="139">
        <v>-12.33262</v>
      </c>
      <c r="AB78" s="139">
        <v>-14.724030000000001</v>
      </c>
      <c r="AC78" s="139">
        <v>-7.2729939999999997</v>
      </c>
      <c r="AD78" s="139">
        <v>-13.728899999999999</v>
      </c>
      <c r="AE78" s="139">
        <v>-12.614599999999999</v>
      </c>
      <c r="AF78" s="139">
        <v>-9.418177</v>
      </c>
      <c r="AG78" s="139">
        <v>-0.18056</v>
      </c>
      <c r="AH78" s="139">
        <v>-5.2335000000000003</v>
      </c>
      <c r="AI78" s="139">
        <v>-3.7246600000000001</v>
      </c>
      <c r="AJ78" s="139">
        <v>-16.261710000000001</v>
      </c>
      <c r="AK78" s="139">
        <v>-10.92234</v>
      </c>
      <c r="AL78" s="139">
        <v>-10.2439</v>
      </c>
      <c r="AM78" s="139">
        <v>-1.8411299999999999</v>
      </c>
      <c r="AN78" s="139">
        <v>-14.63415</v>
      </c>
      <c r="AO78" s="173">
        <v>-13.65854</v>
      </c>
    </row>
    <row r="79" spans="1:41">
      <c r="A79" s="231">
        <v>37.5</v>
      </c>
      <c r="B79" s="139">
        <v>0</v>
      </c>
      <c r="C79" s="139">
        <v>0</v>
      </c>
      <c r="D79" s="139">
        <v>0.23918</v>
      </c>
      <c r="E79" s="139">
        <v>-3.0745200000000001</v>
      </c>
      <c r="F79" s="139">
        <v>-0.66144000000000003</v>
      </c>
      <c r="G79" s="139">
        <v>-1.7174100000000001</v>
      </c>
      <c r="H79" s="139">
        <v>-1.8346499999999999</v>
      </c>
      <c r="I79" s="139">
        <v>-0.57508000000000004</v>
      </c>
      <c r="J79" s="139">
        <v>-17.1525</v>
      </c>
      <c r="K79" s="139">
        <v>-7.96814</v>
      </c>
      <c r="L79" s="139">
        <v>-3.8769399999999998</v>
      </c>
      <c r="M79" s="139">
        <v>0</v>
      </c>
      <c r="N79" s="139">
        <v>-2.9575100000000001</v>
      </c>
      <c r="O79" s="139">
        <v>-2.3970600000000002</v>
      </c>
      <c r="P79" s="139">
        <v>-2.69265</v>
      </c>
      <c r="Q79" s="139">
        <v>-1.5399099999999999</v>
      </c>
      <c r="R79" s="139">
        <v>-13.129989999999999</v>
      </c>
      <c r="S79" s="139">
        <v>-1.40052</v>
      </c>
      <c r="T79" s="139">
        <v>-9.2779910000000001</v>
      </c>
      <c r="U79" s="139">
        <v>-11.36182</v>
      </c>
      <c r="V79" s="139">
        <v>-8.6562540000000006</v>
      </c>
      <c r="W79" s="139">
        <v>-9.0579999999999994E-2</v>
      </c>
      <c r="X79" s="139">
        <v>-7.0063890000000004</v>
      </c>
      <c r="Y79" s="139">
        <v>-3.0134599999999998</v>
      </c>
      <c r="Z79" s="139">
        <v>-13.233829999999999</v>
      </c>
      <c r="AA79" s="139">
        <v>-13.2913</v>
      </c>
      <c r="AB79" s="139">
        <v>-15.00441</v>
      </c>
      <c r="AC79" s="139">
        <v>-9.5291259999999998</v>
      </c>
      <c r="AD79" s="139">
        <v>-14.525169999999999</v>
      </c>
      <c r="AE79" s="139">
        <v>-12.85515</v>
      </c>
      <c r="AF79" s="139">
        <v>-10.08128</v>
      </c>
      <c r="AG79" s="139">
        <v>-1.38531</v>
      </c>
      <c r="AH79" s="139">
        <v>-5.5602200000000002</v>
      </c>
      <c r="AI79" s="139">
        <v>-4.1581299999999999</v>
      </c>
      <c r="AJ79" s="139">
        <v>-16.864350000000002</v>
      </c>
      <c r="AK79" s="139">
        <v>-11.43491</v>
      </c>
      <c r="AL79" s="139">
        <v>-9.7560959999999994</v>
      </c>
      <c r="AM79" s="139">
        <v>-2.18954</v>
      </c>
      <c r="AN79" s="139">
        <v>-14.63415</v>
      </c>
      <c r="AO79" s="173">
        <v>-13.65854</v>
      </c>
    </row>
    <row r="80" spans="1:41">
      <c r="A80" s="231">
        <v>38</v>
      </c>
      <c r="B80" s="139">
        <v>0</v>
      </c>
      <c r="C80" s="139">
        <v>0</v>
      </c>
      <c r="D80" s="139">
        <v>-0.60158</v>
      </c>
      <c r="E80" s="139">
        <v>-2.8063199999999999</v>
      </c>
      <c r="F80" s="139">
        <v>-0.88456000000000001</v>
      </c>
      <c r="G80" s="139">
        <v>-1.3221400000000001</v>
      </c>
      <c r="H80" s="139">
        <v>-2.0528</v>
      </c>
      <c r="I80" s="139">
        <v>-1.63229</v>
      </c>
      <c r="J80" s="139">
        <v>-16.51671</v>
      </c>
      <c r="K80" s="139">
        <v>-9.7614160000000005</v>
      </c>
      <c r="L80" s="139">
        <v>-6.0211800000000002</v>
      </c>
      <c r="M80" s="139">
        <v>0</v>
      </c>
      <c r="N80" s="139">
        <v>-4.6132299999999997</v>
      </c>
      <c r="O80" s="139">
        <v>-3.7535599999999998</v>
      </c>
      <c r="P80" s="139">
        <v>-3.7233999999999998</v>
      </c>
      <c r="Q80" s="139">
        <v>-1.41689</v>
      </c>
      <c r="R80" s="139">
        <v>-15.06071</v>
      </c>
      <c r="S80" s="139">
        <v>-1.4961800000000001</v>
      </c>
      <c r="T80" s="139">
        <v>-11.998390000000001</v>
      </c>
      <c r="U80" s="139">
        <v>-12.589549999999999</v>
      </c>
      <c r="V80" s="139">
        <v>-10.63091</v>
      </c>
      <c r="W80" s="139">
        <v>-2.2098900000000001</v>
      </c>
      <c r="X80" s="139">
        <v>-8.9609179999999995</v>
      </c>
      <c r="Y80" s="139">
        <v>-2.31968</v>
      </c>
      <c r="Z80" s="139">
        <v>-13.71064</v>
      </c>
      <c r="AA80" s="139">
        <v>-13.41499</v>
      </c>
      <c r="AB80" s="139">
        <v>-15.19464</v>
      </c>
      <c r="AC80" s="139">
        <v>-11.080970000000001</v>
      </c>
      <c r="AD80" s="139">
        <v>-14.24348</v>
      </c>
      <c r="AE80" s="139">
        <v>-12.82701</v>
      </c>
      <c r="AF80" s="139">
        <v>-10.358700000000001</v>
      </c>
      <c r="AG80" s="139">
        <v>-2.6810499999999999</v>
      </c>
      <c r="AH80" s="139">
        <v>-5.7116499999999997</v>
      </c>
      <c r="AI80" s="139">
        <v>-4.4537699999999996</v>
      </c>
      <c r="AJ80" s="139">
        <v>-17.451219999999999</v>
      </c>
      <c r="AK80" s="139">
        <v>-11.787369999999999</v>
      </c>
      <c r="AL80" s="139">
        <v>-9.7560959999999994</v>
      </c>
      <c r="AM80" s="139">
        <v>-2.8168899999999999</v>
      </c>
      <c r="AN80" s="139">
        <v>-14.63415</v>
      </c>
      <c r="AO80" s="173">
        <v>-14.14635</v>
      </c>
    </row>
    <row r="81" spans="1:41">
      <c r="A81" s="231">
        <v>38.5</v>
      </c>
      <c r="B81" s="139">
        <v>0</v>
      </c>
      <c r="C81" s="139">
        <v>0</v>
      </c>
      <c r="D81" s="139">
        <v>0.44629000000000002</v>
      </c>
      <c r="E81" s="139">
        <v>-2.2403599999999999</v>
      </c>
      <c r="F81" s="139">
        <v>-0.26863999999999999</v>
      </c>
      <c r="G81" s="139">
        <v>-1.26481</v>
      </c>
      <c r="H81" s="139">
        <v>-1.4518</v>
      </c>
      <c r="I81" s="139">
        <v>-1.2524599999999999</v>
      </c>
      <c r="J81" s="139">
        <v>-18.487259999999999</v>
      </c>
      <c r="K81" s="139">
        <v>-11.400779999999999</v>
      </c>
      <c r="L81" s="139">
        <v>-7.1426999999999996</v>
      </c>
      <c r="M81" s="139">
        <v>-0.85460000000000003</v>
      </c>
      <c r="N81" s="139">
        <v>-5.9120100000000004</v>
      </c>
      <c r="O81" s="139">
        <v>-4.3164400000000001</v>
      </c>
      <c r="P81" s="139">
        <v>-4.2287100000000004</v>
      </c>
      <c r="Q81" s="139">
        <v>-1.51326</v>
      </c>
      <c r="R81" s="139">
        <v>-16.649429999999999</v>
      </c>
      <c r="S81" s="139">
        <v>-2.8664399999999999</v>
      </c>
      <c r="T81" s="139">
        <v>-12.98982</v>
      </c>
      <c r="U81" s="139">
        <v>-13.579420000000001</v>
      </c>
      <c r="V81" s="139">
        <v>-11.957649999999999</v>
      </c>
      <c r="W81" s="139">
        <v>-3.7360799999999998</v>
      </c>
      <c r="X81" s="139">
        <v>-10.608930000000001</v>
      </c>
      <c r="Y81" s="139">
        <v>-1.0149999999999999E-2</v>
      </c>
      <c r="Z81" s="139">
        <v>-13.867889999999999</v>
      </c>
      <c r="AA81" s="139">
        <v>-13.43066</v>
      </c>
      <c r="AB81" s="139">
        <v>-15.367279999999999</v>
      </c>
      <c r="AC81" s="139">
        <v>-12.42109</v>
      </c>
      <c r="AD81" s="139">
        <v>-14.18229</v>
      </c>
      <c r="AE81" s="139">
        <v>-12.78603</v>
      </c>
      <c r="AF81" s="139">
        <v>-10.57911</v>
      </c>
      <c r="AG81" s="139">
        <v>-4.8509200000000003</v>
      </c>
      <c r="AH81" s="139">
        <v>-5.6391999999999998</v>
      </c>
      <c r="AI81" s="139">
        <v>-4.5971099999999998</v>
      </c>
      <c r="AJ81" s="139">
        <v>-18.06043</v>
      </c>
      <c r="AK81" s="139">
        <v>-11.849080000000001</v>
      </c>
      <c r="AL81" s="139">
        <v>-9.7560959999999994</v>
      </c>
      <c r="AM81" s="139">
        <v>-3.86537</v>
      </c>
      <c r="AN81" s="139">
        <v>-14.63415</v>
      </c>
      <c r="AO81" s="173">
        <v>-13.65854</v>
      </c>
    </row>
    <row r="82" spans="1:41">
      <c r="A82" s="231">
        <v>39</v>
      </c>
      <c r="B82" s="139">
        <v>0</v>
      </c>
      <c r="C82" s="139">
        <v>0</v>
      </c>
      <c r="D82" s="139">
        <v>-4.3380000000000002E-2</v>
      </c>
      <c r="E82" s="139">
        <v>-3.9215100000000001</v>
      </c>
      <c r="F82" s="139">
        <v>-1.2274700000000001</v>
      </c>
      <c r="G82" s="139">
        <v>-1.70895</v>
      </c>
      <c r="H82" s="139">
        <v>-0.54766000000000004</v>
      </c>
      <c r="I82" s="139">
        <v>-2.1434000000000002</v>
      </c>
      <c r="J82" s="139">
        <v>-19.285170000000001</v>
      </c>
      <c r="K82" s="139">
        <v>-12.75684</v>
      </c>
      <c r="L82" s="139">
        <v>-7.3544499999999999</v>
      </c>
      <c r="M82" s="139">
        <v>-1.01752</v>
      </c>
      <c r="N82" s="139">
        <v>-7.1992799999999999</v>
      </c>
      <c r="O82" s="139">
        <v>-4.8740899999999998</v>
      </c>
      <c r="P82" s="139">
        <v>-5.2043100000000004</v>
      </c>
      <c r="Q82" s="139">
        <v>-2.0173100000000002</v>
      </c>
      <c r="R82" s="139">
        <v>-17.498069999999998</v>
      </c>
      <c r="S82" s="139">
        <v>-4.9257900000000001</v>
      </c>
      <c r="T82" s="139">
        <v>-15.394310000000001</v>
      </c>
      <c r="U82" s="139">
        <v>-14.60286</v>
      </c>
      <c r="V82" s="139">
        <v>-13.910550000000001</v>
      </c>
      <c r="W82" s="139">
        <v>-2.9427300000000001</v>
      </c>
      <c r="X82" s="139">
        <v>-11.09449</v>
      </c>
      <c r="Y82" s="139">
        <v>-1.88192</v>
      </c>
      <c r="Z82" s="139">
        <v>-13.694050000000001</v>
      </c>
      <c r="AA82" s="139">
        <v>-13.527839999999999</v>
      </c>
      <c r="AB82" s="139">
        <v>-15.56174</v>
      </c>
      <c r="AC82" s="139">
        <v>-13.2203</v>
      </c>
      <c r="AD82" s="139">
        <v>-14.09352</v>
      </c>
      <c r="AE82" s="139">
        <v>-12.605169999999999</v>
      </c>
      <c r="AF82" s="139">
        <v>-11.22723</v>
      </c>
      <c r="AG82" s="139">
        <v>-5.4755700000000003</v>
      </c>
      <c r="AH82" s="139">
        <v>-5.6647699999999999</v>
      </c>
      <c r="AI82" s="139">
        <v>-4.8167799999999996</v>
      </c>
      <c r="AJ82" s="139">
        <v>-18.287929999999999</v>
      </c>
      <c r="AK82" s="139">
        <v>-11.98466</v>
      </c>
      <c r="AL82" s="139">
        <v>-9.7560959999999994</v>
      </c>
      <c r="AM82" s="139">
        <v>-3.7858499999999999</v>
      </c>
      <c r="AN82" s="139">
        <v>-14.63415</v>
      </c>
      <c r="AO82" s="173">
        <v>-14.14635</v>
      </c>
    </row>
    <row r="83" spans="1:41">
      <c r="A83" s="231">
        <v>39.5</v>
      </c>
      <c r="B83" s="139">
        <v>0</v>
      </c>
      <c r="C83" s="139">
        <v>0</v>
      </c>
      <c r="D83" s="139">
        <v>-0.12909000000000001</v>
      </c>
      <c r="E83" s="139">
        <v>-3.8259799999999999</v>
      </c>
      <c r="F83" s="139">
        <v>-0.88900000000000001</v>
      </c>
      <c r="G83" s="139">
        <v>-1.5314099999999999</v>
      </c>
      <c r="H83" s="139">
        <v>-0.82067999999999997</v>
      </c>
      <c r="I83" s="139">
        <v>-1.84477</v>
      </c>
      <c r="J83" s="139">
        <v>-20.571719999999999</v>
      </c>
      <c r="K83" s="139">
        <v>-13.60242</v>
      </c>
      <c r="L83" s="139">
        <v>-8.0453700000000001</v>
      </c>
      <c r="M83" s="139">
        <v>-2.8207399999999998</v>
      </c>
      <c r="N83" s="139">
        <v>-8.2809799999999996</v>
      </c>
      <c r="O83" s="139">
        <v>-6.34544</v>
      </c>
      <c r="P83" s="139">
        <v>-5.6260000000000003</v>
      </c>
      <c r="Q83" s="139">
        <v>-2.5154100000000001</v>
      </c>
      <c r="R83" s="139">
        <v>-18.468720000000001</v>
      </c>
      <c r="S83" s="139">
        <v>-5.7936199999999998</v>
      </c>
      <c r="T83" s="139">
        <v>-17.045380000000002</v>
      </c>
      <c r="U83" s="139">
        <v>-15.517480000000001</v>
      </c>
      <c r="V83" s="139">
        <v>-15.76031</v>
      </c>
      <c r="W83" s="139">
        <v>-2.9634100000000001</v>
      </c>
      <c r="X83" s="139">
        <v>-12.857340000000001</v>
      </c>
      <c r="Y83" s="139">
        <v>-3.5145499999999998</v>
      </c>
      <c r="Z83" s="139">
        <v>-13.513299999999999</v>
      </c>
      <c r="AA83" s="139">
        <v>-13.19999</v>
      </c>
      <c r="AB83" s="139">
        <v>-15.25395</v>
      </c>
      <c r="AC83" s="139">
        <v>-13.873329999999999</v>
      </c>
      <c r="AD83" s="139">
        <v>-14.001099999999999</v>
      </c>
      <c r="AE83" s="139">
        <v>-12.393140000000001</v>
      </c>
      <c r="AF83" s="139">
        <v>-11.19088</v>
      </c>
      <c r="AG83" s="139">
        <v>-6.8599699999999997</v>
      </c>
      <c r="AH83" s="139">
        <v>-5.5485800000000003</v>
      </c>
      <c r="AI83" s="139">
        <v>-4.8130800000000002</v>
      </c>
      <c r="AJ83" s="139">
        <v>-18.331959999999999</v>
      </c>
      <c r="AK83" s="139">
        <v>-11.971109999999999</v>
      </c>
      <c r="AL83" s="139">
        <v>-9.7560959999999994</v>
      </c>
      <c r="AM83" s="139">
        <v>-3.7437399999999998</v>
      </c>
      <c r="AN83" s="139">
        <v>-14.63415</v>
      </c>
      <c r="AO83" s="173">
        <v>-14.14635</v>
      </c>
    </row>
    <row r="84" spans="1:41">
      <c r="A84" s="231">
        <v>40</v>
      </c>
      <c r="B84" s="139">
        <v>0</v>
      </c>
      <c r="C84" s="139">
        <v>0</v>
      </c>
      <c r="D84" s="139">
        <v>-0.23929</v>
      </c>
      <c r="E84" s="139">
        <v>-3.1422599999999998</v>
      </c>
      <c r="F84" s="139">
        <v>-1.2860199999999999</v>
      </c>
      <c r="G84" s="139">
        <v>-1.61216</v>
      </c>
      <c r="H84" s="139">
        <v>-1.3066</v>
      </c>
      <c r="I84" s="139">
        <v>-1.9361200000000001</v>
      </c>
      <c r="J84" s="139">
        <v>-20.98114</v>
      </c>
      <c r="K84" s="139">
        <v>-14.706099999999999</v>
      </c>
      <c r="L84" s="139">
        <v>-10.221590000000001</v>
      </c>
      <c r="M84" s="139">
        <v>-4.2079700000000004</v>
      </c>
      <c r="N84" s="139">
        <v>-9.7414380000000005</v>
      </c>
      <c r="O84" s="139">
        <v>-7.1417200000000003</v>
      </c>
      <c r="P84" s="139">
        <v>-7.05877</v>
      </c>
      <c r="Q84" s="139">
        <v>-1.6509499999999999</v>
      </c>
      <c r="R84" s="139">
        <v>-19.402429999999999</v>
      </c>
      <c r="S84" s="139">
        <v>-7.2164200000000003</v>
      </c>
      <c r="T84" s="139">
        <v>-17.887899999999998</v>
      </c>
      <c r="U84" s="139">
        <v>-15.527189999999999</v>
      </c>
      <c r="V84" s="139">
        <v>-17.01708</v>
      </c>
      <c r="W84" s="139">
        <v>-3.7147000000000001</v>
      </c>
      <c r="X84" s="139">
        <v>-14.683</v>
      </c>
      <c r="Y84" s="139">
        <v>-4.1882299999999999</v>
      </c>
      <c r="Z84" s="139">
        <v>-13.36843</v>
      </c>
      <c r="AA84" s="139">
        <v>-12.829639999999999</v>
      </c>
      <c r="AB84" s="139">
        <v>-15.04448</v>
      </c>
      <c r="AC84" s="139">
        <v>-14.428179999999999</v>
      </c>
      <c r="AD84" s="139">
        <v>-13.660869999999999</v>
      </c>
      <c r="AE84" s="139">
        <v>-12.051909999999999</v>
      </c>
      <c r="AF84" s="139">
        <v>-10.9879</v>
      </c>
      <c r="AG84" s="139">
        <v>-7.3295000000000003</v>
      </c>
      <c r="AH84" s="139">
        <v>-5.4293899999999997</v>
      </c>
      <c r="AI84" s="139">
        <v>-4.8039899999999998</v>
      </c>
      <c r="AJ84" s="139">
        <v>-18.29833</v>
      </c>
      <c r="AK84" s="139">
        <v>-11.876670000000001</v>
      </c>
      <c r="AL84" s="139">
        <v>-9.2682920000000006</v>
      </c>
      <c r="AM84" s="139">
        <v>-4.1898200000000001</v>
      </c>
      <c r="AN84" s="139">
        <v>-14.14635</v>
      </c>
      <c r="AO84" s="173">
        <v>-13.65854</v>
      </c>
    </row>
    <row r="85" spans="1:41">
      <c r="A85" s="231">
        <v>40.5</v>
      </c>
      <c r="B85" s="139">
        <v>0</v>
      </c>
      <c r="C85" s="139">
        <v>-1.0111000000000001</v>
      </c>
      <c r="D85" s="139">
        <v>-1.3010000000000001E-2</v>
      </c>
      <c r="E85" s="139">
        <v>-3.8550499999999999</v>
      </c>
      <c r="F85" s="139">
        <v>-1.1730499999999999</v>
      </c>
      <c r="G85" s="139">
        <v>-1.23169</v>
      </c>
      <c r="H85" s="139">
        <v>-1.49969</v>
      </c>
      <c r="I85" s="139">
        <v>-2.7454900000000002</v>
      </c>
      <c r="J85" s="139">
        <v>-22.00534</v>
      </c>
      <c r="K85" s="139">
        <v>-15.480549999999999</v>
      </c>
      <c r="L85" s="139">
        <v>-11.2119</v>
      </c>
      <c r="M85" s="139">
        <v>-4.4038199999999996</v>
      </c>
      <c r="N85" s="139">
        <v>-10.966839999999999</v>
      </c>
      <c r="O85" s="139">
        <v>-8.3181700000000003</v>
      </c>
      <c r="P85" s="139">
        <v>-8.6658799999999996</v>
      </c>
      <c r="Q85" s="139">
        <v>-3.0934699999999999</v>
      </c>
      <c r="R85" s="139">
        <v>-20.01163</v>
      </c>
      <c r="S85" s="139">
        <v>-8.6743600000000001</v>
      </c>
      <c r="T85" s="139">
        <v>-18.730920000000001</v>
      </c>
      <c r="U85" s="139">
        <v>-15.96454</v>
      </c>
      <c r="V85" s="139">
        <v>-18.850169999999999</v>
      </c>
      <c r="W85" s="139">
        <v>-6.5184860000000002</v>
      </c>
      <c r="X85" s="139">
        <v>-16.165649999999999</v>
      </c>
      <c r="Y85" s="139">
        <v>-3.6806100000000002</v>
      </c>
      <c r="Z85" s="139">
        <v>-13.20697</v>
      </c>
      <c r="AA85" s="139">
        <v>-12.40335</v>
      </c>
      <c r="AB85" s="139">
        <v>-14.83235</v>
      </c>
      <c r="AC85" s="139">
        <v>-14.56335</v>
      </c>
      <c r="AD85" s="139">
        <v>-12.96224</v>
      </c>
      <c r="AE85" s="139">
        <v>-11.47007</v>
      </c>
      <c r="AF85" s="139">
        <v>-11.054220000000001</v>
      </c>
      <c r="AG85" s="139">
        <v>-7.6027699999999996</v>
      </c>
      <c r="AH85" s="139">
        <v>-5.1739800000000002</v>
      </c>
      <c r="AI85" s="139">
        <v>-4.6804199999999998</v>
      </c>
      <c r="AJ85" s="139">
        <v>-18.351130000000001</v>
      </c>
      <c r="AK85" s="139">
        <v>-11.77412</v>
      </c>
      <c r="AL85" s="139">
        <v>-9.2682920000000006</v>
      </c>
      <c r="AM85" s="139">
        <v>-4.5505599999999999</v>
      </c>
      <c r="AN85" s="139">
        <v>-14.14635</v>
      </c>
      <c r="AO85" s="173">
        <v>-13.65854</v>
      </c>
    </row>
    <row r="86" spans="1:41">
      <c r="A86" s="231">
        <v>41</v>
      </c>
      <c r="B86" s="139">
        <v>0</v>
      </c>
      <c r="C86" s="139">
        <v>-1.13445</v>
      </c>
      <c r="D86" s="139">
        <v>-2.0028199999999998</v>
      </c>
      <c r="E86" s="139">
        <v>-4.00814</v>
      </c>
      <c r="F86" s="139">
        <v>-1.3792199999999999</v>
      </c>
      <c r="G86" s="139">
        <v>-1.171</v>
      </c>
      <c r="H86" s="139">
        <v>-0.99053000000000002</v>
      </c>
      <c r="I86" s="139">
        <v>-2.2295400000000001</v>
      </c>
      <c r="J86" s="139">
        <v>-21.10857</v>
      </c>
      <c r="K86" s="139">
        <v>-16.160959999999999</v>
      </c>
      <c r="L86" s="139">
        <v>-12.00386</v>
      </c>
      <c r="M86" s="139">
        <v>-6.3511899999999999</v>
      </c>
      <c r="N86" s="139">
        <v>-12.306369999999999</v>
      </c>
      <c r="O86" s="139">
        <v>-9.4261049999999997</v>
      </c>
      <c r="P86" s="139">
        <v>-10.376010000000001</v>
      </c>
      <c r="Q86" s="139">
        <v>-3.6367799999999999</v>
      </c>
      <c r="R86" s="139">
        <v>-19.970109999999998</v>
      </c>
      <c r="S86" s="139">
        <v>-9.9501019999999993</v>
      </c>
      <c r="T86" s="139">
        <v>-18.83344</v>
      </c>
      <c r="U86" s="139">
        <v>-16.220400000000001</v>
      </c>
      <c r="V86" s="139">
        <v>-19.87311</v>
      </c>
      <c r="W86" s="139">
        <v>-7.6985140000000003</v>
      </c>
      <c r="X86" s="139">
        <v>-18.180759999999999</v>
      </c>
      <c r="Y86" s="139">
        <v>-7.3057270000000001</v>
      </c>
      <c r="Z86" s="139">
        <v>-12.38715</v>
      </c>
      <c r="AA86" s="139">
        <v>-12.108639999999999</v>
      </c>
      <c r="AB86" s="139">
        <v>-14.31185</v>
      </c>
      <c r="AC86" s="139">
        <v>-14.60417</v>
      </c>
      <c r="AD86" s="139">
        <v>-12.52647</v>
      </c>
      <c r="AE86" s="139">
        <v>-11.105510000000001</v>
      </c>
      <c r="AF86" s="139">
        <v>-11.017150000000001</v>
      </c>
      <c r="AG86" s="139">
        <v>-7.8364510000000003</v>
      </c>
      <c r="AH86" s="139">
        <v>-4.9619</v>
      </c>
      <c r="AI86" s="139">
        <v>-4.4897999999999998</v>
      </c>
      <c r="AJ86" s="139">
        <v>-18.291869999999999</v>
      </c>
      <c r="AK86" s="139">
        <v>-11.643969999999999</v>
      </c>
      <c r="AL86" s="139">
        <v>-9.2682920000000006</v>
      </c>
      <c r="AM86" s="139">
        <v>-5.2091900000000004</v>
      </c>
      <c r="AN86" s="139">
        <v>-14.14635</v>
      </c>
      <c r="AO86" s="173">
        <v>-13.65854</v>
      </c>
    </row>
    <row r="87" spans="1:41">
      <c r="A87" s="231">
        <v>41.5</v>
      </c>
      <c r="B87" s="139">
        <v>0</v>
      </c>
      <c r="C87" s="139">
        <v>-2.5676000000000001</v>
      </c>
      <c r="D87" s="139">
        <v>-1.1730700000000001</v>
      </c>
      <c r="E87" s="139">
        <v>-5.4364499999999998</v>
      </c>
      <c r="F87" s="139">
        <v>-0.97316000000000003</v>
      </c>
      <c r="G87" s="139">
        <v>-1.7289399999999999</v>
      </c>
      <c r="H87" s="139">
        <v>-1.2052499999999999</v>
      </c>
      <c r="I87" s="139">
        <v>-2.6895899999999999</v>
      </c>
      <c r="J87" s="139">
        <v>-19.339939999999999</v>
      </c>
      <c r="K87" s="139">
        <v>-16.593630000000001</v>
      </c>
      <c r="L87" s="139">
        <v>-14.134690000000001</v>
      </c>
      <c r="M87" s="139">
        <v>-7.5999800000000004</v>
      </c>
      <c r="N87" s="139">
        <v>-13.325369999999999</v>
      </c>
      <c r="O87" s="139">
        <v>-10.094889999999999</v>
      </c>
      <c r="P87" s="139">
        <v>-12.62208</v>
      </c>
      <c r="Q87" s="139">
        <v>-4.9858599999999997</v>
      </c>
      <c r="R87" s="139">
        <v>-20.1569</v>
      </c>
      <c r="S87" s="139">
        <v>-11.634130000000001</v>
      </c>
      <c r="T87" s="139">
        <v>-18.83146</v>
      </c>
      <c r="U87" s="139">
        <v>-15.9756</v>
      </c>
      <c r="V87" s="139">
        <v>-21.27064</v>
      </c>
      <c r="W87" s="139">
        <v>-8.8296390000000002</v>
      </c>
      <c r="X87" s="139">
        <v>-19.165679999999998</v>
      </c>
      <c r="Y87" s="139">
        <v>-8.9919349999999998</v>
      </c>
      <c r="Z87" s="139">
        <v>-11.972759999999999</v>
      </c>
      <c r="AA87" s="139">
        <v>-11.51628</v>
      </c>
      <c r="AB87" s="139">
        <v>-13.887600000000001</v>
      </c>
      <c r="AC87" s="139">
        <v>-14.30095</v>
      </c>
      <c r="AD87" s="139">
        <v>-12.152089999999999</v>
      </c>
      <c r="AE87" s="139">
        <v>-10.632239999999999</v>
      </c>
      <c r="AF87" s="139">
        <v>-10.880420000000001</v>
      </c>
      <c r="AG87" s="139">
        <v>-8.2056850000000008</v>
      </c>
      <c r="AH87" s="139">
        <v>-4.5363800000000003</v>
      </c>
      <c r="AI87" s="139">
        <v>-4.3049200000000001</v>
      </c>
      <c r="AJ87" s="139">
        <v>-18.214320000000001</v>
      </c>
      <c r="AK87" s="139">
        <v>-11.43669</v>
      </c>
      <c r="AL87" s="139">
        <v>-9.2682920000000006</v>
      </c>
      <c r="AM87" s="139">
        <v>-5.5470699999999997</v>
      </c>
      <c r="AN87" s="139">
        <v>-13.65854</v>
      </c>
      <c r="AO87" s="173">
        <v>-13.17074</v>
      </c>
    </row>
    <row r="88" spans="1:41">
      <c r="A88" s="231">
        <v>42</v>
      </c>
      <c r="B88" s="139">
        <v>0</v>
      </c>
      <c r="C88" s="139">
        <v>-2.4828899999999998</v>
      </c>
      <c r="D88" s="139">
        <v>-1.4673099999999999</v>
      </c>
      <c r="E88" s="139">
        <v>-6.1372030000000004</v>
      </c>
      <c r="F88" s="139">
        <v>-0.49719000000000002</v>
      </c>
      <c r="G88" s="139">
        <v>-1.97949</v>
      </c>
      <c r="H88" s="139">
        <v>-1.4537199999999999</v>
      </c>
      <c r="I88" s="139">
        <v>-2.1619700000000002</v>
      </c>
      <c r="J88" s="139">
        <v>-21.121639999999999</v>
      </c>
      <c r="K88" s="139">
        <v>-16.703410000000002</v>
      </c>
      <c r="L88" s="139">
        <v>-14.472580000000001</v>
      </c>
      <c r="M88" s="139">
        <v>-8.4022299999999994</v>
      </c>
      <c r="N88" s="139">
        <v>-15.004060000000001</v>
      </c>
      <c r="O88" s="139">
        <v>-10.52281</v>
      </c>
      <c r="P88" s="139">
        <v>-12.73929</v>
      </c>
      <c r="Q88" s="139">
        <v>-5.7727500000000003</v>
      </c>
      <c r="R88" s="139">
        <v>-20.271059999999999</v>
      </c>
      <c r="S88" s="139">
        <v>-13.20045</v>
      </c>
      <c r="T88" s="139">
        <v>-19.090340000000001</v>
      </c>
      <c r="U88" s="139">
        <v>-16.139379999999999</v>
      </c>
      <c r="V88" s="139">
        <v>-22.434609999999999</v>
      </c>
      <c r="W88" s="139">
        <v>-11.20884</v>
      </c>
      <c r="X88" s="139">
        <v>-19.873560000000001</v>
      </c>
      <c r="Y88" s="139">
        <v>-10.295059999999999</v>
      </c>
      <c r="Z88" s="139">
        <v>-11.07873</v>
      </c>
      <c r="AA88" s="139">
        <v>-10.98593</v>
      </c>
      <c r="AB88" s="139">
        <v>-13.37466</v>
      </c>
      <c r="AC88" s="139">
        <v>-14.306789999999999</v>
      </c>
      <c r="AD88" s="139">
        <v>-11.5875</v>
      </c>
      <c r="AE88" s="139">
        <v>-10.083970000000001</v>
      </c>
      <c r="AF88" s="139">
        <v>-10.54299</v>
      </c>
      <c r="AG88" s="139">
        <v>-8.4709319999999995</v>
      </c>
      <c r="AH88" s="139">
        <v>-4.3083799999999997</v>
      </c>
      <c r="AI88" s="139">
        <v>-4.1223900000000002</v>
      </c>
      <c r="AJ88" s="139">
        <v>-18.059339999999999</v>
      </c>
      <c r="AK88" s="139">
        <v>-11.17076</v>
      </c>
      <c r="AL88" s="139">
        <v>-8.7804870000000008</v>
      </c>
      <c r="AM88" s="139">
        <v>-6.0988800000000003</v>
      </c>
      <c r="AN88" s="139">
        <v>-13.65854</v>
      </c>
      <c r="AO88" s="173">
        <v>-13.17074</v>
      </c>
    </row>
    <row r="89" spans="1:41">
      <c r="A89" s="231">
        <v>42.5</v>
      </c>
      <c r="B89" s="139">
        <v>0</v>
      </c>
      <c r="C89" s="139">
        <v>-2.9319899999999999</v>
      </c>
      <c r="D89" s="139">
        <v>-1.43608</v>
      </c>
      <c r="E89" s="139">
        <v>-4.9250100000000003</v>
      </c>
      <c r="F89" s="139">
        <v>-0.86178999999999994</v>
      </c>
      <c r="G89" s="139">
        <v>-2.73305</v>
      </c>
      <c r="H89" s="139">
        <v>-2.1140400000000001</v>
      </c>
      <c r="I89" s="139">
        <v>-2.25413</v>
      </c>
      <c r="J89" s="139">
        <v>-18.976209999999998</v>
      </c>
      <c r="K89" s="139">
        <v>-16.814450000000001</v>
      </c>
      <c r="L89" s="139">
        <v>-16.593150000000001</v>
      </c>
      <c r="M89" s="139">
        <v>-9.7073199999999993</v>
      </c>
      <c r="N89" s="139">
        <v>-15.606109999999999</v>
      </c>
      <c r="O89" s="139">
        <v>-11.24788</v>
      </c>
      <c r="P89" s="139">
        <v>-13.414</v>
      </c>
      <c r="Q89" s="139">
        <v>-7.018319</v>
      </c>
      <c r="R89" s="139">
        <v>-20.126180000000002</v>
      </c>
      <c r="S89" s="139">
        <v>-14.22203</v>
      </c>
      <c r="T89" s="139">
        <v>-19.221769999999999</v>
      </c>
      <c r="U89" s="139">
        <v>-15.84262</v>
      </c>
      <c r="V89" s="139">
        <v>-23.267849999999999</v>
      </c>
      <c r="W89" s="139">
        <v>-13.08226</v>
      </c>
      <c r="X89" s="139">
        <v>-21.00864</v>
      </c>
      <c r="Y89" s="139">
        <v>-11.08555</v>
      </c>
      <c r="Z89" s="139">
        <v>-10.633789999999999</v>
      </c>
      <c r="AA89" s="139">
        <v>-10.44182</v>
      </c>
      <c r="AB89" s="139">
        <v>-12.89462</v>
      </c>
      <c r="AC89" s="139">
        <v>-14.00516</v>
      </c>
      <c r="AD89" s="139">
        <v>-10.786759999999999</v>
      </c>
      <c r="AE89" s="139">
        <v>-9.6519399999999997</v>
      </c>
      <c r="AF89" s="139">
        <v>-10.005269999999999</v>
      </c>
      <c r="AG89" s="139">
        <v>-8.2257069999999999</v>
      </c>
      <c r="AH89" s="139">
        <v>-3.9405399999999999</v>
      </c>
      <c r="AI89" s="139">
        <v>-3.8615400000000002</v>
      </c>
      <c r="AJ89" s="139">
        <v>-17.93524</v>
      </c>
      <c r="AK89" s="139">
        <v>-10.976039999999999</v>
      </c>
      <c r="AL89" s="139">
        <v>-8.7804870000000008</v>
      </c>
      <c r="AM89" s="139">
        <v>-6.4115099999999998</v>
      </c>
      <c r="AN89" s="139">
        <v>-13.65854</v>
      </c>
      <c r="AO89" s="173">
        <v>-12.682930000000001</v>
      </c>
    </row>
    <row r="90" spans="1:41">
      <c r="A90" s="231">
        <v>43</v>
      </c>
      <c r="B90" s="139">
        <v>0</v>
      </c>
      <c r="C90" s="139">
        <v>-1.6804399999999999</v>
      </c>
      <c r="D90" s="139">
        <v>-2.1150099999999998</v>
      </c>
      <c r="E90" s="139">
        <v>-5.5258200000000004</v>
      </c>
      <c r="F90" s="139">
        <v>-1.2384299999999999</v>
      </c>
      <c r="G90" s="139">
        <v>-3.0853600000000001</v>
      </c>
      <c r="H90" s="139">
        <v>-2.1711299999999998</v>
      </c>
      <c r="I90" s="139">
        <v>-2.9660500000000001</v>
      </c>
      <c r="J90" s="139">
        <v>-21.173819999999999</v>
      </c>
      <c r="K90" s="139">
        <v>-16.92099</v>
      </c>
      <c r="L90" s="139">
        <v>-17.44087</v>
      </c>
      <c r="M90" s="139">
        <v>-11.75643</v>
      </c>
      <c r="N90" s="139">
        <v>-16.44079</v>
      </c>
      <c r="O90" s="139">
        <v>-12.015510000000001</v>
      </c>
      <c r="P90" s="139">
        <v>-14.82414</v>
      </c>
      <c r="Q90" s="139">
        <v>-7.9529740000000002</v>
      </c>
      <c r="R90" s="139">
        <v>-19.980370000000001</v>
      </c>
      <c r="S90" s="139">
        <v>-14.78754</v>
      </c>
      <c r="T90" s="139">
        <v>-18.98752</v>
      </c>
      <c r="U90" s="139">
        <v>-15.619859999999999</v>
      </c>
      <c r="V90" s="139">
        <v>-23.931709999999999</v>
      </c>
      <c r="W90" s="139">
        <v>-14.07906</v>
      </c>
      <c r="X90" s="139">
        <v>-21.220669999999998</v>
      </c>
      <c r="Y90" s="139">
        <v>-12.57504</v>
      </c>
      <c r="Z90" s="139">
        <v>-10.14203</v>
      </c>
      <c r="AA90" s="139">
        <v>-9.8792200000000001</v>
      </c>
      <c r="AB90" s="139">
        <v>-12.47518</v>
      </c>
      <c r="AC90" s="139">
        <v>-13.75019</v>
      </c>
      <c r="AD90" s="139">
        <v>-10.287699999999999</v>
      </c>
      <c r="AE90" s="139">
        <v>-9.1736780000000007</v>
      </c>
      <c r="AF90" s="139">
        <v>-9.8409279999999999</v>
      </c>
      <c r="AG90" s="139">
        <v>-8.2740489999999998</v>
      </c>
      <c r="AH90" s="139">
        <v>-3.61389</v>
      </c>
      <c r="AI90" s="139">
        <v>-3.56501</v>
      </c>
      <c r="AJ90" s="139">
        <v>-17.75637</v>
      </c>
      <c r="AK90" s="139">
        <v>-10.6929</v>
      </c>
      <c r="AL90" s="139">
        <v>-8.7804870000000008</v>
      </c>
      <c r="AM90" s="139">
        <v>-6.5888600000000004</v>
      </c>
      <c r="AN90" s="139">
        <v>-13.17074</v>
      </c>
      <c r="AO90" s="173">
        <v>-12.682930000000001</v>
      </c>
    </row>
    <row r="91" spans="1:41">
      <c r="A91" s="231">
        <v>43.5</v>
      </c>
      <c r="B91" s="139">
        <v>0</v>
      </c>
      <c r="C91" s="139">
        <v>-1.2993600000000001</v>
      </c>
      <c r="D91" s="139">
        <v>-1.99295</v>
      </c>
      <c r="E91" s="139">
        <v>-6.5986260000000003</v>
      </c>
      <c r="F91" s="139">
        <v>-1.59667</v>
      </c>
      <c r="G91" s="139">
        <v>-2.2865000000000002</v>
      </c>
      <c r="H91" s="139">
        <v>-1.35429</v>
      </c>
      <c r="I91" s="139">
        <v>-2.3807399999999999</v>
      </c>
      <c r="J91" s="139">
        <v>-21.693480000000001</v>
      </c>
      <c r="K91" s="139">
        <v>-17.056329999999999</v>
      </c>
      <c r="L91" s="139">
        <v>-18.74023</v>
      </c>
      <c r="M91" s="139">
        <v>-13.598560000000001</v>
      </c>
      <c r="N91" s="139">
        <v>-17.545839999999998</v>
      </c>
      <c r="O91" s="139">
        <v>-13.002319999999999</v>
      </c>
      <c r="P91" s="139">
        <v>-16.00713</v>
      </c>
      <c r="Q91" s="139">
        <v>-9.4702809999999999</v>
      </c>
      <c r="R91" s="139">
        <v>-19.965129999999998</v>
      </c>
      <c r="S91" s="139">
        <v>-15.033110000000001</v>
      </c>
      <c r="T91" s="139">
        <v>-19.095510000000001</v>
      </c>
      <c r="U91" s="139">
        <v>-15.28529</v>
      </c>
      <c r="V91" s="139">
        <v>-24.13692</v>
      </c>
      <c r="W91" s="139">
        <v>-15.02857</v>
      </c>
      <c r="X91" s="139">
        <v>-21.482389999999999</v>
      </c>
      <c r="Y91" s="139">
        <v>-14.360049999999999</v>
      </c>
      <c r="Z91" s="139">
        <v>-9.2844169999999995</v>
      </c>
      <c r="AA91" s="139">
        <v>-9.4707019999999993</v>
      </c>
      <c r="AB91" s="139">
        <v>-12.07066</v>
      </c>
      <c r="AC91" s="139">
        <v>-13.34244</v>
      </c>
      <c r="AD91" s="139">
        <v>-9.94191</v>
      </c>
      <c r="AE91" s="139">
        <v>-8.3029700000000002</v>
      </c>
      <c r="AF91" s="139">
        <v>-9.4773980000000009</v>
      </c>
      <c r="AG91" s="139">
        <v>-8.2185830000000006</v>
      </c>
      <c r="AH91" s="139">
        <v>-3.3875299999999999</v>
      </c>
      <c r="AI91" s="139">
        <v>-3.3561399999999999</v>
      </c>
      <c r="AJ91" s="139">
        <v>-17.50489</v>
      </c>
      <c r="AK91" s="139">
        <v>-10.44092</v>
      </c>
      <c r="AL91" s="139">
        <v>-8.2926819999999992</v>
      </c>
      <c r="AM91" s="139">
        <v>-6.79657</v>
      </c>
      <c r="AN91" s="139">
        <v>-13.17074</v>
      </c>
      <c r="AO91" s="173">
        <v>-12.195130000000001</v>
      </c>
    </row>
    <row r="92" spans="1:41">
      <c r="A92" s="231">
        <v>44</v>
      </c>
      <c r="B92" s="139">
        <v>0</v>
      </c>
      <c r="C92" s="139">
        <v>-1.03312</v>
      </c>
      <c r="D92" s="139">
        <v>-1.89367</v>
      </c>
      <c r="E92" s="139">
        <v>-6.489681</v>
      </c>
      <c r="F92" s="139">
        <v>-1.2776700000000001</v>
      </c>
      <c r="G92" s="139">
        <v>-1.5853900000000001</v>
      </c>
      <c r="H92" s="139">
        <v>-2.2032600000000002</v>
      </c>
      <c r="I92" s="139">
        <v>-1.9375599999999999</v>
      </c>
      <c r="J92" s="139">
        <v>-19.742640000000002</v>
      </c>
      <c r="K92" s="139">
        <v>-17.171019999999999</v>
      </c>
      <c r="L92" s="139">
        <v>-19.078220000000002</v>
      </c>
      <c r="M92" s="139">
        <v>-14.507619999999999</v>
      </c>
      <c r="N92" s="139">
        <v>-18.187550000000002</v>
      </c>
      <c r="O92" s="139">
        <v>-13.28623</v>
      </c>
      <c r="P92" s="139">
        <v>-16.609169999999999</v>
      </c>
      <c r="Q92" s="139">
        <v>-10.64978</v>
      </c>
      <c r="R92" s="139">
        <v>-19.387419999999999</v>
      </c>
      <c r="S92" s="139">
        <v>-15.00211</v>
      </c>
      <c r="T92" s="139">
        <v>-18.507200000000001</v>
      </c>
      <c r="U92" s="139">
        <v>-15.06657</v>
      </c>
      <c r="V92" s="139">
        <v>-24.39865</v>
      </c>
      <c r="W92" s="139">
        <v>-15.876659999999999</v>
      </c>
      <c r="X92" s="139">
        <v>-22.117999999999999</v>
      </c>
      <c r="Y92" s="139">
        <v>-15.42103</v>
      </c>
      <c r="Z92" s="139">
        <v>-8.974335</v>
      </c>
      <c r="AA92" s="139">
        <v>-8.8140540000000005</v>
      </c>
      <c r="AB92" s="139">
        <v>-11.51638</v>
      </c>
      <c r="AC92" s="139">
        <v>-12.82959</v>
      </c>
      <c r="AD92" s="139">
        <v>-9.2018179999999994</v>
      </c>
      <c r="AE92" s="139">
        <v>-7.7723399999999998</v>
      </c>
      <c r="AF92" s="139">
        <v>-9.1725399999999997</v>
      </c>
      <c r="AG92" s="139">
        <v>-7.9105860000000003</v>
      </c>
      <c r="AH92" s="139">
        <v>-3.07579</v>
      </c>
      <c r="AI92" s="139">
        <v>-3.06372</v>
      </c>
      <c r="AJ92" s="139">
        <v>-17.360749999999999</v>
      </c>
      <c r="AK92" s="139">
        <v>-10.212070000000001</v>
      </c>
      <c r="AL92" s="139">
        <v>-8.2926819999999992</v>
      </c>
      <c r="AM92" s="139">
        <v>-6.8006099999999998</v>
      </c>
      <c r="AN92" s="139">
        <v>-13.17074</v>
      </c>
      <c r="AO92" s="173">
        <v>-12.195130000000001</v>
      </c>
    </row>
    <row r="93" spans="1:41">
      <c r="A93" s="231">
        <v>44.5</v>
      </c>
      <c r="B93" s="139">
        <v>0</v>
      </c>
      <c r="C93" s="139">
        <v>-1.5062800000000001</v>
      </c>
      <c r="D93" s="139">
        <v>-2.6450200000000001</v>
      </c>
      <c r="E93" s="139">
        <v>-6.3197549999999998</v>
      </c>
      <c r="F93" s="139">
        <v>-2.1130200000000001</v>
      </c>
      <c r="G93" s="139">
        <v>-1.6095999999999999</v>
      </c>
      <c r="H93" s="139">
        <v>-1.63398</v>
      </c>
      <c r="I93" s="139">
        <v>-2.75366</v>
      </c>
      <c r="J93" s="139">
        <v>-20.01202</v>
      </c>
      <c r="K93" s="139">
        <v>-17.06061</v>
      </c>
      <c r="L93" s="139">
        <v>-19.709620000000001</v>
      </c>
      <c r="M93" s="139">
        <v>-16.001660000000001</v>
      </c>
      <c r="N93" s="139">
        <v>-18.579999999999998</v>
      </c>
      <c r="O93" s="139">
        <v>-13.7409</v>
      </c>
      <c r="P93" s="139">
        <v>-17.72606</v>
      </c>
      <c r="Q93" s="139">
        <v>-11.339040000000001</v>
      </c>
      <c r="R93" s="139">
        <v>-19.256540000000001</v>
      </c>
      <c r="S93" s="139">
        <v>-15.360569999999999</v>
      </c>
      <c r="T93" s="139">
        <v>-18.344480000000001</v>
      </c>
      <c r="U93" s="139">
        <v>-14.704190000000001</v>
      </c>
      <c r="V93" s="139">
        <v>-24.286059999999999</v>
      </c>
      <c r="W93" s="139">
        <v>-17.14442</v>
      </c>
      <c r="X93" s="139">
        <v>-22.52497</v>
      </c>
      <c r="Y93" s="139">
        <v>-16.429639999999999</v>
      </c>
      <c r="Z93" s="139">
        <v>-8.4742099999999994</v>
      </c>
      <c r="AA93" s="139">
        <v>-8.1236339999999991</v>
      </c>
      <c r="AB93" s="139">
        <v>-11.011990000000001</v>
      </c>
      <c r="AC93" s="139">
        <v>-12.188499999999999</v>
      </c>
      <c r="AD93" s="139">
        <v>-8.3359609999999993</v>
      </c>
      <c r="AE93" s="139">
        <v>-7.2989499999999996</v>
      </c>
      <c r="AF93" s="139">
        <v>-8.8102699999999992</v>
      </c>
      <c r="AG93" s="139">
        <v>-7.5673300000000001</v>
      </c>
      <c r="AH93" s="139">
        <v>-2.7656900000000002</v>
      </c>
      <c r="AI93" s="139">
        <v>-2.76227</v>
      </c>
      <c r="AJ93" s="139">
        <v>-17.24136</v>
      </c>
      <c r="AK93" s="139">
        <v>-9.9899559999999994</v>
      </c>
      <c r="AL93" s="139">
        <v>-8.2926819999999992</v>
      </c>
      <c r="AM93" s="139">
        <v>-6.69015</v>
      </c>
      <c r="AN93" s="139">
        <v>-13.17074</v>
      </c>
      <c r="AO93" s="173">
        <v>-12.195130000000001</v>
      </c>
    </row>
    <row r="94" spans="1:41">
      <c r="A94" s="231">
        <v>45</v>
      </c>
      <c r="B94" s="139">
        <v>0</v>
      </c>
      <c r="C94" s="139">
        <v>-1.49343</v>
      </c>
      <c r="D94" s="139">
        <v>-2.5571299999999999</v>
      </c>
      <c r="E94" s="139">
        <v>-7.2977100000000004</v>
      </c>
      <c r="F94" s="139">
        <v>-2.3933900000000001</v>
      </c>
      <c r="G94" s="139">
        <v>-2.16804</v>
      </c>
      <c r="H94" s="139">
        <v>-1.8781000000000001</v>
      </c>
      <c r="I94" s="139">
        <v>-2.8214899999999998</v>
      </c>
      <c r="J94" s="139">
        <v>-18.959099999999999</v>
      </c>
      <c r="K94" s="139">
        <v>-16.938669999999998</v>
      </c>
      <c r="L94" s="139">
        <v>-20.304349999999999</v>
      </c>
      <c r="M94" s="139">
        <v>-17.405729999999998</v>
      </c>
      <c r="N94" s="139">
        <v>-18.986529999999998</v>
      </c>
      <c r="O94" s="139">
        <v>-14.30002</v>
      </c>
      <c r="P94" s="139">
        <v>-18.266220000000001</v>
      </c>
      <c r="Q94" s="139">
        <v>-12.208729999999999</v>
      </c>
      <c r="R94" s="139">
        <v>-18.780010000000001</v>
      </c>
      <c r="S94" s="139">
        <v>-15.60472</v>
      </c>
      <c r="T94" s="139">
        <v>-18.157019999999999</v>
      </c>
      <c r="U94" s="139">
        <v>-13.96585</v>
      </c>
      <c r="V94" s="139">
        <v>-24.409880000000001</v>
      </c>
      <c r="W94" s="139">
        <v>-17.347490000000001</v>
      </c>
      <c r="X94" s="139">
        <v>-22.7377</v>
      </c>
      <c r="Y94" s="139">
        <v>-17.197610000000001</v>
      </c>
      <c r="Z94" s="139">
        <v>-7.5364599999999999</v>
      </c>
      <c r="AA94" s="139">
        <v>-7.53268</v>
      </c>
      <c r="AB94" s="139">
        <v>-10.59186</v>
      </c>
      <c r="AC94" s="139">
        <v>-11.84412</v>
      </c>
      <c r="AD94" s="139">
        <v>-7.8316790000000003</v>
      </c>
      <c r="AE94" s="139">
        <v>-6.61599</v>
      </c>
      <c r="AF94" s="139">
        <v>-8.2975399999999997</v>
      </c>
      <c r="AG94" s="139">
        <v>-7.4249200000000002</v>
      </c>
      <c r="AH94" s="139">
        <v>-2.4570099999999999</v>
      </c>
      <c r="AI94" s="139">
        <v>-2.5083299999999999</v>
      </c>
      <c r="AJ94" s="139">
        <v>-17.032260000000001</v>
      </c>
      <c r="AK94" s="139">
        <v>-9.7584429999999998</v>
      </c>
      <c r="AL94" s="139">
        <v>-8.2926819999999992</v>
      </c>
      <c r="AM94" s="139">
        <v>-6.5330300000000001</v>
      </c>
      <c r="AN94" s="139">
        <v>-12.682930000000001</v>
      </c>
      <c r="AO94" s="173">
        <v>-11.707319999999999</v>
      </c>
    </row>
    <row r="95" spans="1:41">
      <c r="A95" s="231">
        <v>45.5</v>
      </c>
      <c r="B95" s="139">
        <v>0</v>
      </c>
      <c r="C95" s="139">
        <v>-2.5104000000000002</v>
      </c>
      <c r="D95" s="139">
        <v>-3.6208499999999999</v>
      </c>
      <c r="E95" s="139">
        <v>-6.6944540000000003</v>
      </c>
      <c r="F95" s="139">
        <v>-1.86791</v>
      </c>
      <c r="G95" s="139">
        <v>-2.0413399999999999</v>
      </c>
      <c r="H95" s="139">
        <v>-1.5006999999999999</v>
      </c>
      <c r="I95" s="139">
        <v>-2.40882</v>
      </c>
      <c r="J95" s="139">
        <v>-18.318719999999999</v>
      </c>
      <c r="K95" s="139">
        <v>-16.70065</v>
      </c>
      <c r="L95" s="139">
        <v>-20.538139999999999</v>
      </c>
      <c r="M95" s="139">
        <v>-17.949670000000001</v>
      </c>
      <c r="N95" s="139">
        <v>-19.464130000000001</v>
      </c>
      <c r="O95" s="139">
        <v>-14.48861</v>
      </c>
      <c r="P95" s="139">
        <v>-18.91282</v>
      </c>
      <c r="Q95" s="139">
        <v>-13.621180000000001</v>
      </c>
      <c r="R95" s="139">
        <v>-18.108280000000001</v>
      </c>
      <c r="S95" s="139">
        <v>-15.42093</v>
      </c>
      <c r="T95" s="139">
        <v>-17.914629999999999</v>
      </c>
      <c r="U95" s="139">
        <v>-13.896380000000001</v>
      </c>
      <c r="V95" s="139">
        <v>-24.360050000000001</v>
      </c>
      <c r="W95" s="139">
        <v>-17.786909999999999</v>
      </c>
      <c r="X95" s="139">
        <v>-22.795349999999999</v>
      </c>
      <c r="Y95" s="139">
        <v>-17.91461</v>
      </c>
      <c r="Z95" s="139">
        <v>-7.1488100000000001</v>
      </c>
      <c r="AA95" s="139">
        <v>-6.91</v>
      </c>
      <c r="AB95" s="139">
        <v>-10.014200000000001</v>
      </c>
      <c r="AC95" s="139">
        <v>-11.33243</v>
      </c>
      <c r="AD95" s="139">
        <v>-7.1968889999999996</v>
      </c>
      <c r="AE95" s="139">
        <v>-6.0717699999999999</v>
      </c>
      <c r="AF95" s="139">
        <v>-8.2996700000000008</v>
      </c>
      <c r="AG95" s="139">
        <v>-7.1895199999999999</v>
      </c>
      <c r="AH95" s="139">
        <v>-2.1880299999999999</v>
      </c>
      <c r="AI95" s="139">
        <v>-2.1930299999999998</v>
      </c>
      <c r="AJ95" s="139">
        <v>-16.829409999999999</v>
      </c>
      <c r="AK95" s="139">
        <v>-9.6331439999999997</v>
      </c>
      <c r="AL95" s="139">
        <v>-7.8048770000000003</v>
      </c>
      <c r="AM95" s="139">
        <v>-6.4093799999999996</v>
      </c>
      <c r="AN95" s="139">
        <v>-12.682930000000001</v>
      </c>
      <c r="AO95" s="173">
        <v>-11.707319999999999</v>
      </c>
    </row>
    <row r="96" spans="1:41">
      <c r="A96" s="231">
        <v>46</v>
      </c>
      <c r="B96" s="139">
        <v>0</v>
      </c>
      <c r="C96" s="139">
        <v>-2.81331</v>
      </c>
      <c r="D96" s="139">
        <v>-2.58921</v>
      </c>
      <c r="E96" s="139">
        <v>-7.3339270000000001</v>
      </c>
      <c r="F96" s="139">
        <v>-2.1737299999999999</v>
      </c>
      <c r="G96" s="139">
        <v>-1.6263099999999999</v>
      </c>
      <c r="H96" s="139">
        <v>-1.4036999999999999</v>
      </c>
      <c r="I96" s="139">
        <v>-2.3145099999999998</v>
      </c>
      <c r="J96" s="139">
        <v>-17.342269999999999</v>
      </c>
      <c r="K96" s="139">
        <v>-16.434190000000001</v>
      </c>
      <c r="L96" s="139">
        <v>-20.936050000000002</v>
      </c>
      <c r="M96" s="139">
        <v>-18.720379999999999</v>
      </c>
      <c r="N96" s="139">
        <v>-19.884219999999999</v>
      </c>
      <c r="O96" s="139">
        <v>-14.922230000000001</v>
      </c>
      <c r="P96" s="139">
        <v>-19.63073</v>
      </c>
      <c r="Q96" s="139">
        <v>-14.635870000000001</v>
      </c>
      <c r="R96" s="139">
        <v>-17.964110000000002</v>
      </c>
      <c r="S96" s="139">
        <v>-15.419650000000001</v>
      </c>
      <c r="T96" s="139">
        <v>-17.344899999999999</v>
      </c>
      <c r="U96" s="139">
        <v>-13.427</v>
      </c>
      <c r="V96" s="139">
        <v>-24.529250000000001</v>
      </c>
      <c r="W96" s="139">
        <v>-17.95515</v>
      </c>
      <c r="X96" s="139">
        <v>-22.680980000000002</v>
      </c>
      <c r="Y96" s="139">
        <v>-18.5321</v>
      </c>
      <c r="Z96" s="139">
        <v>-6.3889100000000001</v>
      </c>
      <c r="AA96" s="139">
        <v>-6.12629</v>
      </c>
      <c r="AB96" s="139">
        <v>-9.4511780000000005</v>
      </c>
      <c r="AC96" s="139">
        <v>-11.011760000000001</v>
      </c>
      <c r="AD96" s="139">
        <v>-6.7241799999999996</v>
      </c>
      <c r="AE96" s="139">
        <v>-5.5568299999999997</v>
      </c>
      <c r="AF96" s="139">
        <v>-7.6877399999999998</v>
      </c>
      <c r="AG96" s="139">
        <v>-6.6265599999999996</v>
      </c>
      <c r="AH96" s="139">
        <v>-1.89313</v>
      </c>
      <c r="AI96" s="139">
        <v>-1.90977</v>
      </c>
      <c r="AJ96" s="139">
        <v>-16.635649999999998</v>
      </c>
      <c r="AK96" s="139">
        <v>-9.3476339999999993</v>
      </c>
      <c r="AL96" s="139">
        <v>-7.8048770000000003</v>
      </c>
      <c r="AM96" s="139">
        <v>-6.2856199999999998</v>
      </c>
      <c r="AN96" s="139">
        <v>-12.682930000000001</v>
      </c>
      <c r="AO96" s="173">
        <v>-11.707319999999999</v>
      </c>
    </row>
    <row r="97" spans="1:41">
      <c r="A97" s="231">
        <v>46.5</v>
      </c>
      <c r="B97" s="139">
        <v>0</v>
      </c>
      <c r="C97" s="139">
        <v>-2.2214700000000001</v>
      </c>
      <c r="D97" s="139">
        <v>-4.3494200000000003</v>
      </c>
      <c r="E97" s="139">
        <v>-7.0053320000000001</v>
      </c>
      <c r="F97" s="139">
        <v>-3.19556</v>
      </c>
      <c r="G97" s="139">
        <v>-0.69111999999999996</v>
      </c>
      <c r="H97" s="139">
        <v>-1.39784</v>
      </c>
      <c r="I97" s="139">
        <v>-2.6335099999999998</v>
      </c>
      <c r="J97" s="139">
        <v>-17.896999999999998</v>
      </c>
      <c r="K97" s="139">
        <v>-16.037019999999998</v>
      </c>
      <c r="L97" s="139">
        <v>-21.08108</v>
      </c>
      <c r="M97" s="139">
        <v>-19.10407</v>
      </c>
      <c r="N97" s="139">
        <v>-20.32338</v>
      </c>
      <c r="O97" s="139">
        <v>-15.022019999999999</v>
      </c>
      <c r="P97" s="139">
        <v>-21.406600000000001</v>
      </c>
      <c r="Q97" s="139">
        <v>-15.36256</v>
      </c>
      <c r="R97" s="139">
        <v>-17.713010000000001</v>
      </c>
      <c r="S97" s="139">
        <v>-15.006399999999999</v>
      </c>
      <c r="T97" s="139">
        <v>-16.704239999999999</v>
      </c>
      <c r="U97" s="139">
        <v>-12.57907</v>
      </c>
      <c r="V97" s="139">
        <v>-24.670539999999999</v>
      </c>
      <c r="W97" s="139">
        <v>-18.32891</v>
      </c>
      <c r="X97" s="139">
        <v>-22.743189999999998</v>
      </c>
      <c r="Y97" s="139">
        <v>-18.934380000000001</v>
      </c>
      <c r="Z97" s="139">
        <v>-5.6677400000000002</v>
      </c>
      <c r="AA97" s="139">
        <v>-5.5810300000000002</v>
      </c>
      <c r="AB97" s="139">
        <v>-8.8523099999999992</v>
      </c>
      <c r="AC97" s="139">
        <v>-10.351129999999999</v>
      </c>
      <c r="AD97" s="139">
        <v>-6.3090799999999998</v>
      </c>
      <c r="AE97" s="139">
        <v>-4.81867</v>
      </c>
      <c r="AF97" s="139">
        <v>-7.3641199999999998</v>
      </c>
      <c r="AG97" s="139">
        <v>-6.5721800000000004</v>
      </c>
      <c r="AH97" s="139">
        <v>-1.54603</v>
      </c>
      <c r="AI97" s="139">
        <v>-1.62304</v>
      </c>
      <c r="AJ97" s="139">
        <v>-16.532260000000001</v>
      </c>
      <c r="AK97" s="139">
        <v>-9.1634919999999997</v>
      </c>
      <c r="AL97" s="139">
        <v>-7.8048770000000003</v>
      </c>
      <c r="AM97" s="139">
        <v>-6.1438800000000002</v>
      </c>
      <c r="AN97" s="139">
        <v>-12.682930000000001</v>
      </c>
      <c r="AO97" s="173">
        <v>-11.219519999999999</v>
      </c>
    </row>
    <row r="98" spans="1:41">
      <c r="A98" s="231">
        <v>47</v>
      </c>
      <c r="B98" s="139">
        <v>0</v>
      </c>
      <c r="C98" s="139">
        <v>-2.92801</v>
      </c>
      <c r="D98" s="139">
        <v>-4.22119</v>
      </c>
      <c r="E98" s="139">
        <v>-7.8240299999999996</v>
      </c>
      <c r="F98" s="139">
        <v>-3.8403700000000001</v>
      </c>
      <c r="G98" s="139">
        <v>-2.5333399999999999</v>
      </c>
      <c r="H98" s="139">
        <v>-1.5865899999999999</v>
      </c>
      <c r="I98" s="139">
        <v>-3.0103800000000001</v>
      </c>
      <c r="J98" s="139">
        <v>-17.676210000000001</v>
      </c>
      <c r="K98" s="139">
        <v>-15.842779999999999</v>
      </c>
      <c r="L98" s="139">
        <v>-21.390840000000001</v>
      </c>
      <c r="M98" s="139">
        <v>-19.998329999999999</v>
      </c>
      <c r="N98" s="139">
        <v>-20.627279999999999</v>
      </c>
      <c r="O98" s="139">
        <v>-15.28894</v>
      </c>
      <c r="P98" s="139">
        <v>-21.30161</v>
      </c>
      <c r="Q98" s="139">
        <v>-15.8973</v>
      </c>
      <c r="R98" s="139">
        <v>-16.883420000000001</v>
      </c>
      <c r="S98" s="139">
        <v>-14.58117</v>
      </c>
      <c r="T98" s="139">
        <v>-16.63937</v>
      </c>
      <c r="U98" s="139">
        <v>-12.13739</v>
      </c>
      <c r="V98" s="139">
        <v>-24.759329999999999</v>
      </c>
      <c r="W98" s="139">
        <v>-18.454619999999998</v>
      </c>
      <c r="X98" s="139">
        <v>-23.00609</v>
      </c>
      <c r="Y98" s="139">
        <v>-19.398679999999999</v>
      </c>
      <c r="Z98" s="139">
        <v>-4.9191700000000003</v>
      </c>
      <c r="AA98" s="139">
        <v>-4.8516700000000004</v>
      </c>
      <c r="AB98" s="139">
        <v>-8.3696210000000004</v>
      </c>
      <c r="AC98" s="139">
        <v>-9.935454</v>
      </c>
      <c r="AD98" s="139">
        <v>-5.3885399999999999</v>
      </c>
      <c r="AE98" s="139">
        <v>-3.8315999999999999</v>
      </c>
      <c r="AF98" s="139">
        <v>-6.9839500000000001</v>
      </c>
      <c r="AG98" s="139">
        <v>-6.15388</v>
      </c>
      <c r="AH98" s="139">
        <v>-1.2330099999999999</v>
      </c>
      <c r="AI98" s="139">
        <v>-1.3932199999999999</v>
      </c>
      <c r="AJ98" s="139">
        <v>-16.35876</v>
      </c>
      <c r="AK98" s="139">
        <v>-8.8847079999999998</v>
      </c>
      <c r="AL98" s="139">
        <v>-7.8048770000000003</v>
      </c>
      <c r="AM98" s="139">
        <v>-6.0564099999999996</v>
      </c>
      <c r="AN98" s="139">
        <v>-12.195130000000001</v>
      </c>
      <c r="AO98" s="173">
        <v>-11.219519999999999</v>
      </c>
    </row>
    <row r="99" spans="1:41">
      <c r="A99" s="231">
        <v>47.5</v>
      </c>
      <c r="B99" s="139">
        <v>0</v>
      </c>
      <c r="C99" s="139">
        <v>-3.4976799999999999</v>
      </c>
      <c r="D99" s="139">
        <v>-5.0428800000000003</v>
      </c>
      <c r="E99" s="139">
        <v>-8.8136329999999994</v>
      </c>
      <c r="F99" s="139">
        <v>-4.2761800000000001</v>
      </c>
      <c r="G99" s="139">
        <v>-2.86267</v>
      </c>
      <c r="H99" s="139">
        <v>-2.0832199999999998</v>
      </c>
      <c r="I99" s="139">
        <v>-2.3047300000000002</v>
      </c>
      <c r="J99" s="139">
        <v>-16.554069999999999</v>
      </c>
      <c r="K99" s="139">
        <v>-15.311730000000001</v>
      </c>
      <c r="L99" s="139">
        <v>-21.580649999999999</v>
      </c>
      <c r="M99" s="139">
        <v>-20.440619999999999</v>
      </c>
      <c r="N99" s="139">
        <v>-20.81973</v>
      </c>
      <c r="O99" s="139">
        <v>-15.34674</v>
      </c>
      <c r="P99" s="139">
        <v>-22.310169999999999</v>
      </c>
      <c r="Q99" s="139">
        <v>-16.720600000000001</v>
      </c>
      <c r="R99" s="139">
        <v>-16.474299999999999</v>
      </c>
      <c r="S99" s="139">
        <v>-14.34004</v>
      </c>
      <c r="T99" s="139">
        <v>-16.241700000000002</v>
      </c>
      <c r="U99" s="139">
        <v>-11.94783</v>
      </c>
      <c r="V99" s="139">
        <v>-24.557770000000001</v>
      </c>
      <c r="W99" s="139">
        <v>-18.790710000000001</v>
      </c>
      <c r="X99" s="139">
        <v>-23.0379</v>
      </c>
      <c r="Y99" s="139">
        <v>-19.646149999999999</v>
      </c>
      <c r="Z99" s="139">
        <v>-4.2099099999999998</v>
      </c>
      <c r="AA99" s="139">
        <v>-4.1788400000000001</v>
      </c>
      <c r="AB99" s="139">
        <v>-7.9302409999999997</v>
      </c>
      <c r="AC99" s="139">
        <v>-9.2847620000000006</v>
      </c>
      <c r="AD99" s="139">
        <v>-4.7204100000000002</v>
      </c>
      <c r="AE99" s="139">
        <v>-3.1037400000000002</v>
      </c>
      <c r="AF99" s="139">
        <v>-6.7167000000000003</v>
      </c>
      <c r="AG99" s="139">
        <v>-5.6602800000000002</v>
      </c>
      <c r="AH99" s="139">
        <v>-0.94777</v>
      </c>
      <c r="AI99" s="139">
        <v>-1.11171</v>
      </c>
      <c r="AJ99" s="139">
        <v>-16.31166</v>
      </c>
      <c r="AK99" s="139">
        <v>-8.6574480000000005</v>
      </c>
      <c r="AL99" s="139">
        <v>-7.8048770000000003</v>
      </c>
      <c r="AM99" s="139">
        <v>-5.8998600000000003</v>
      </c>
      <c r="AN99" s="139">
        <v>-12.195130000000001</v>
      </c>
      <c r="AO99" s="173">
        <v>-11.219519999999999</v>
      </c>
    </row>
    <row r="100" spans="1:41">
      <c r="A100" s="231">
        <v>48</v>
      </c>
      <c r="B100" s="139">
        <v>0</v>
      </c>
      <c r="C100" s="139">
        <v>-3.4540799999999998</v>
      </c>
      <c r="D100" s="139">
        <v>-5.4161799999999998</v>
      </c>
      <c r="E100" s="139">
        <v>-9.7869869999999999</v>
      </c>
      <c r="F100" s="139">
        <v>-4.8527800000000001</v>
      </c>
      <c r="G100" s="139">
        <v>-1.79816</v>
      </c>
      <c r="H100" s="139">
        <v>-2.34239</v>
      </c>
      <c r="I100" s="139">
        <v>-2.9304299999999999</v>
      </c>
      <c r="J100" s="139">
        <v>-15.627879999999999</v>
      </c>
      <c r="K100" s="139">
        <v>-14.76099</v>
      </c>
      <c r="L100" s="139">
        <v>-21.67267</v>
      </c>
      <c r="M100" s="139">
        <v>-21.19201</v>
      </c>
      <c r="N100" s="139">
        <v>-21.277760000000001</v>
      </c>
      <c r="O100" s="139">
        <v>-15.52069</v>
      </c>
      <c r="P100" s="139">
        <v>-21.614709999999999</v>
      </c>
      <c r="Q100" s="139">
        <v>-17.567769999999999</v>
      </c>
      <c r="R100" s="139">
        <v>-16.030200000000001</v>
      </c>
      <c r="S100" s="139">
        <v>-14.05104</v>
      </c>
      <c r="T100" s="139">
        <v>-15.61753</v>
      </c>
      <c r="U100" s="139">
        <v>-11.75278</v>
      </c>
      <c r="V100" s="139">
        <v>-24.590489999999999</v>
      </c>
      <c r="W100" s="139">
        <v>-19.061589999999999</v>
      </c>
      <c r="X100" s="139">
        <v>-23.05416</v>
      </c>
      <c r="Y100" s="139">
        <v>-19.773910000000001</v>
      </c>
      <c r="Z100" s="139">
        <v>-3.5723600000000002</v>
      </c>
      <c r="AA100" s="139">
        <v>-3.5775000000000001</v>
      </c>
      <c r="AB100" s="139">
        <v>-7.2909110000000004</v>
      </c>
      <c r="AC100" s="139">
        <v>-8.920261</v>
      </c>
      <c r="AD100" s="139">
        <v>-4.0068099999999998</v>
      </c>
      <c r="AE100" s="139">
        <v>-2.5033699999999999</v>
      </c>
      <c r="AF100" s="139">
        <v>-6.57484</v>
      </c>
      <c r="AG100" s="139">
        <v>-5.3073699999999997</v>
      </c>
      <c r="AH100" s="139">
        <v>-0.71636999999999995</v>
      </c>
      <c r="AI100" s="139">
        <v>-0.84716000000000002</v>
      </c>
      <c r="AJ100" s="139">
        <v>-16.106400000000001</v>
      </c>
      <c r="AK100" s="139">
        <v>-8.4954579999999993</v>
      </c>
      <c r="AL100" s="139">
        <v>-7.3170719999999996</v>
      </c>
      <c r="AM100" s="139">
        <v>-5.69008</v>
      </c>
      <c r="AN100" s="139">
        <v>-12.195130000000001</v>
      </c>
      <c r="AO100" s="173">
        <v>-10.73171</v>
      </c>
    </row>
    <row r="101" spans="1:41">
      <c r="A101" s="231">
        <v>48.5</v>
      </c>
      <c r="B101" s="139">
        <v>0</v>
      </c>
      <c r="C101" s="139">
        <v>-3.3132999999999999</v>
      </c>
      <c r="D101" s="139">
        <v>-6.7230759999999998</v>
      </c>
      <c r="E101" s="139">
        <v>-10.07183</v>
      </c>
      <c r="F101" s="139">
        <v>-5.7250699999999997</v>
      </c>
      <c r="G101" s="139">
        <v>-1.7413400000000001</v>
      </c>
      <c r="H101" s="139">
        <v>-1.91164</v>
      </c>
      <c r="I101" s="139">
        <v>-2.7795000000000001</v>
      </c>
      <c r="J101" s="139">
        <v>-14.950609999999999</v>
      </c>
      <c r="K101" s="139">
        <v>-14.357189999999999</v>
      </c>
      <c r="L101" s="139">
        <v>-21.481729999999999</v>
      </c>
      <c r="M101" s="139">
        <v>-21.124949999999998</v>
      </c>
      <c r="N101" s="139">
        <v>-21.077629999999999</v>
      </c>
      <c r="O101" s="139">
        <v>-15.715680000000001</v>
      </c>
      <c r="P101" s="139">
        <v>-21.49597</v>
      </c>
      <c r="Q101" s="139">
        <v>-17.99258</v>
      </c>
      <c r="R101" s="139">
        <v>-15.17891</v>
      </c>
      <c r="S101" s="139">
        <v>-13.58127</v>
      </c>
      <c r="T101" s="139">
        <v>-15.00081</v>
      </c>
      <c r="U101" s="139">
        <v>-10.92198</v>
      </c>
      <c r="V101" s="139">
        <v>-24.221070000000001</v>
      </c>
      <c r="W101" s="139">
        <v>-19.13402</v>
      </c>
      <c r="X101" s="139">
        <v>-23.152270000000001</v>
      </c>
      <c r="Y101" s="139">
        <v>-20.181619999999999</v>
      </c>
      <c r="Z101" s="139">
        <v>-2.8585600000000002</v>
      </c>
      <c r="AA101" s="139">
        <v>-2.71943</v>
      </c>
      <c r="AB101" s="139">
        <v>-6.7240589999999996</v>
      </c>
      <c r="AC101" s="139">
        <v>-8.4534889999999994</v>
      </c>
      <c r="AD101" s="139">
        <v>-3.21549</v>
      </c>
      <c r="AE101" s="139">
        <v>-1.9073599999999999</v>
      </c>
      <c r="AF101" s="139">
        <v>-6.0760699999999996</v>
      </c>
      <c r="AG101" s="139">
        <v>-5.3712200000000001</v>
      </c>
      <c r="AH101" s="139">
        <v>-0.37203000000000003</v>
      </c>
      <c r="AI101" s="139">
        <v>-0.42272999999999999</v>
      </c>
      <c r="AJ101" s="139">
        <v>-15.966089999999999</v>
      </c>
      <c r="AK101" s="139">
        <v>-8.3016249999999996</v>
      </c>
      <c r="AL101" s="139">
        <v>-7.3170719999999996</v>
      </c>
      <c r="AM101" s="139">
        <v>-5.4571800000000001</v>
      </c>
      <c r="AN101" s="139">
        <v>-12.195130000000001</v>
      </c>
      <c r="AO101" s="173">
        <v>-10.73171</v>
      </c>
    </row>
    <row r="102" spans="1:41">
      <c r="A102" s="231">
        <v>49</v>
      </c>
      <c r="B102" s="139">
        <v>-1.6202000000000001</v>
      </c>
      <c r="C102" s="139">
        <v>-3.6086900000000002</v>
      </c>
      <c r="D102" s="139">
        <v>-6.8437140000000003</v>
      </c>
      <c r="E102" s="139">
        <v>-10.52102</v>
      </c>
      <c r="F102" s="139">
        <v>-6.2422800000000001</v>
      </c>
      <c r="G102" s="139">
        <v>-3.56298</v>
      </c>
      <c r="H102" s="139">
        <v>-3.0242399999999998</v>
      </c>
      <c r="I102" s="139">
        <v>-3.0693299999999999</v>
      </c>
      <c r="J102" s="139">
        <v>-14.350569999999999</v>
      </c>
      <c r="K102" s="139">
        <v>-14.057169999999999</v>
      </c>
      <c r="L102" s="139">
        <v>-21.379460000000002</v>
      </c>
      <c r="M102" s="139">
        <v>-21.517659999999999</v>
      </c>
      <c r="N102" s="139">
        <v>-21.341989999999999</v>
      </c>
      <c r="O102" s="139">
        <v>-15.81359</v>
      </c>
      <c r="P102" s="139">
        <v>-21.65297</v>
      </c>
      <c r="Q102" s="139">
        <v>-18.4772</v>
      </c>
      <c r="R102" s="139">
        <v>-14.688219999999999</v>
      </c>
      <c r="S102" s="139">
        <v>-12.98061</v>
      </c>
      <c r="T102" s="139">
        <v>-14.09779</v>
      </c>
      <c r="U102" s="139">
        <v>-10.488099999999999</v>
      </c>
      <c r="V102" s="139">
        <v>-24.2685</v>
      </c>
      <c r="W102" s="139">
        <v>-19.023610000000001</v>
      </c>
      <c r="X102" s="139">
        <v>-23.07696</v>
      </c>
      <c r="Y102" s="139">
        <v>-20.276810000000001</v>
      </c>
      <c r="Z102" s="139">
        <v>-2.1542400000000002</v>
      </c>
      <c r="AA102" s="139">
        <v>-1.9446399999999999</v>
      </c>
      <c r="AB102" s="139">
        <v>-6.366879</v>
      </c>
      <c r="AC102" s="139">
        <v>-7.8816079999999999</v>
      </c>
      <c r="AD102" s="139">
        <v>-2.49674</v>
      </c>
      <c r="AE102" s="139">
        <v>-1.24274</v>
      </c>
      <c r="AF102" s="139">
        <v>-5.5348699999999997</v>
      </c>
      <c r="AG102" s="139">
        <v>-5.0095599999999996</v>
      </c>
      <c r="AH102" s="139">
        <v>-0.11669</v>
      </c>
      <c r="AI102" s="139">
        <v>-0.13535</v>
      </c>
      <c r="AJ102" s="139">
        <v>-15.778790000000001</v>
      </c>
      <c r="AK102" s="139">
        <v>-8.2149929999999998</v>
      </c>
      <c r="AL102" s="139">
        <v>-7.3170719999999996</v>
      </c>
      <c r="AM102" s="139">
        <v>-5.3129099999999996</v>
      </c>
      <c r="AN102" s="139">
        <v>-12.195130000000001</v>
      </c>
      <c r="AO102" s="173">
        <v>-10.73171</v>
      </c>
    </row>
    <row r="103" spans="1:41">
      <c r="A103" s="231">
        <v>49.5</v>
      </c>
      <c r="B103" s="139">
        <v>-1.78888</v>
      </c>
      <c r="C103" s="139">
        <v>-4.3998699999999999</v>
      </c>
      <c r="D103" s="139">
        <v>-7.3424009999999997</v>
      </c>
      <c r="E103" s="139">
        <v>-11.465</v>
      </c>
      <c r="F103" s="139">
        <v>-7.3857400000000002</v>
      </c>
      <c r="G103" s="139">
        <v>-2.3668100000000001</v>
      </c>
      <c r="H103" s="139">
        <v>-3.25684</v>
      </c>
      <c r="I103" s="139">
        <v>-3.2830699999999999</v>
      </c>
      <c r="J103" s="139">
        <v>-13.21926</v>
      </c>
      <c r="K103" s="139">
        <v>-13.664490000000001</v>
      </c>
      <c r="L103" s="139">
        <v>-21.666170000000001</v>
      </c>
      <c r="M103" s="139">
        <v>-21.91414</v>
      </c>
      <c r="N103" s="139">
        <v>-21.65645</v>
      </c>
      <c r="O103" s="139">
        <v>-15.843529999999999</v>
      </c>
      <c r="P103" s="139">
        <v>-21.669499999999999</v>
      </c>
      <c r="Q103" s="139">
        <v>-18.75909</v>
      </c>
      <c r="R103" s="139">
        <v>-14.386649999999999</v>
      </c>
      <c r="S103" s="139">
        <v>-12.69477</v>
      </c>
      <c r="T103" s="139">
        <v>-13.752470000000001</v>
      </c>
      <c r="U103" s="139">
        <v>-9.8886199999999995</v>
      </c>
      <c r="V103" s="139">
        <v>-24.134250000000002</v>
      </c>
      <c r="W103" s="139">
        <v>-19.12134</v>
      </c>
      <c r="X103" s="139">
        <v>-23.171690000000002</v>
      </c>
      <c r="Y103" s="139">
        <v>-20.268059999999998</v>
      </c>
      <c r="Z103" s="139">
        <v>-1.2233400000000001</v>
      </c>
      <c r="AA103" s="139">
        <v>-1.15622</v>
      </c>
      <c r="AB103" s="139">
        <v>-6.0520259999999997</v>
      </c>
      <c r="AC103" s="139">
        <v>-7.2241540000000004</v>
      </c>
      <c r="AD103" s="139">
        <v>-1.77122</v>
      </c>
      <c r="AE103" s="139">
        <v>-0.39883999999999997</v>
      </c>
      <c r="AF103" s="139">
        <v>-4.9709700000000003</v>
      </c>
      <c r="AG103" s="139">
        <v>-4.58901</v>
      </c>
      <c r="AH103" s="139">
        <v>0.25996000000000002</v>
      </c>
      <c r="AI103" s="139">
        <v>0.15536</v>
      </c>
      <c r="AJ103" s="139">
        <v>-15.647360000000001</v>
      </c>
      <c r="AK103" s="139">
        <v>-7.9399670000000002</v>
      </c>
      <c r="AL103" s="139">
        <v>-7.3170719999999996</v>
      </c>
      <c r="AM103" s="139">
        <v>-5.1125100000000003</v>
      </c>
      <c r="AN103" s="139">
        <v>-11.707319999999999</v>
      </c>
      <c r="AO103" s="173">
        <v>-10.24391</v>
      </c>
    </row>
    <row r="104" spans="1:41">
      <c r="A104" s="231">
        <v>50</v>
      </c>
      <c r="B104" s="139">
        <v>-2.0018600000000002</v>
      </c>
      <c r="C104" s="139">
        <v>-4.8640100000000004</v>
      </c>
      <c r="D104" s="139">
        <v>-7.9237599999999997</v>
      </c>
      <c r="E104" s="139">
        <v>-11.70247</v>
      </c>
      <c r="F104" s="139">
        <v>-8.17319</v>
      </c>
      <c r="G104" s="139">
        <v>-3.0067300000000001</v>
      </c>
      <c r="H104" s="139">
        <v>-3.3939599999999999</v>
      </c>
      <c r="I104" s="139">
        <v>-2.5863100000000001</v>
      </c>
      <c r="J104" s="139">
        <v>-12.751010000000001</v>
      </c>
      <c r="K104" s="139">
        <v>-13.093249999999999</v>
      </c>
      <c r="L104" s="139">
        <v>-21.750060000000001</v>
      </c>
      <c r="M104" s="139">
        <v>-21.885809999999999</v>
      </c>
      <c r="N104" s="139">
        <v>-21.688179999999999</v>
      </c>
      <c r="O104" s="139">
        <v>-16.05293</v>
      </c>
      <c r="P104" s="139">
        <v>-22.101970000000001</v>
      </c>
      <c r="Q104" s="139">
        <v>-19.336980000000001</v>
      </c>
      <c r="R104" s="139">
        <v>-13.88025</v>
      </c>
      <c r="S104" s="139">
        <v>-12.05303</v>
      </c>
      <c r="T104" s="139">
        <v>-13.203709999999999</v>
      </c>
      <c r="U104" s="139">
        <v>-9.4217399999999998</v>
      </c>
      <c r="V104" s="139">
        <v>-24.082100000000001</v>
      </c>
      <c r="W104" s="139">
        <v>-19.154170000000001</v>
      </c>
      <c r="X104" s="139">
        <v>-22.99954</v>
      </c>
      <c r="Y104" s="139">
        <v>-20.29711</v>
      </c>
      <c r="Z104" s="139">
        <v>-0.58928000000000003</v>
      </c>
      <c r="AA104" s="139">
        <v>-0.44585000000000002</v>
      </c>
      <c r="AB104" s="139">
        <v>-5.4997100000000003</v>
      </c>
      <c r="AC104" s="139">
        <v>-6.6160399999999999</v>
      </c>
      <c r="AD104" s="139">
        <v>-1.0043599999999999</v>
      </c>
      <c r="AE104" s="139">
        <v>0.20368</v>
      </c>
      <c r="AF104" s="139">
        <v>-4.9766500000000002</v>
      </c>
      <c r="AG104" s="139">
        <v>-4.3430600000000004</v>
      </c>
      <c r="AH104" s="139">
        <v>0.58987999999999996</v>
      </c>
      <c r="AI104" s="139">
        <v>0.51619999999999999</v>
      </c>
      <c r="AJ104" s="139">
        <v>-15.421939999999999</v>
      </c>
      <c r="AK104" s="139">
        <v>-7.7491000000000003</v>
      </c>
      <c r="AL104" s="139">
        <v>-7.3170719999999996</v>
      </c>
      <c r="AM104" s="139">
        <v>-4.89391</v>
      </c>
      <c r="AN104" s="139">
        <v>-12.195130000000001</v>
      </c>
      <c r="AO104" s="173">
        <v>-10.24391</v>
      </c>
    </row>
    <row r="105" spans="1:41">
      <c r="A105" s="231">
        <v>50.5</v>
      </c>
      <c r="B105" s="139">
        <v>-3.3482799999999999</v>
      </c>
      <c r="C105" s="139">
        <v>-4.2983200000000004</v>
      </c>
      <c r="D105" s="139">
        <v>-8.8257440000000003</v>
      </c>
      <c r="E105" s="139">
        <v>-12.147640000000001</v>
      </c>
      <c r="F105" s="139">
        <v>-9.1366209999999999</v>
      </c>
      <c r="G105" s="139">
        <v>-2.8789400000000001</v>
      </c>
      <c r="H105" s="139">
        <v>-3.0713200000000001</v>
      </c>
      <c r="I105" s="139">
        <v>-2.3890799999999999</v>
      </c>
      <c r="J105" s="139">
        <v>-12.45871</v>
      </c>
      <c r="K105" s="139">
        <v>-12.48734</v>
      </c>
      <c r="L105" s="139">
        <v>-21.546220000000002</v>
      </c>
      <c r="M105" s="139">
        <v>-22.06372</v>
      </c>
      <c r="N105" s="139">
        <v>-21.44135</v>
      </c>
      <c r="O105" s="139">
        <v>-16.05264</v>
      </c>
      <c r="P105" s="139">
        <v>-22.32499</v>
      </c>
      <c r="Q105" s="139">
        <v>-19.582619999999999</v>
      </c>
      <c r="R105" s="139">
        <v>-13.36172</v>
      </c>
      <c r="S105" s="139">
        <v>-11.2643</v>
      </c>
      <c r="T105" s="139">
        <v>-12.860580000000001</v>
      </c>
      <c r="U105" s="139">
        <v>-8.7352799999999995</v>
      </c>
      <c r="V105" s="139">
        <v>-24.03877</v>
      </c>
      <c r="W105" s="139">
        <v>-19.021380000000001</v>
      </c>
      <c r="X105" s="139">
        <v>-22.795470000000002</v>
      </c>
      <c r="Y105" s="139">
        <v>-20.175889999999999</v>
      </c>
      <c r="Z105" s="139">
        <v>-3.8649999999999997E-2</v>
      </c>
      <c r="AA105" s="139">
        <v>0.23469000000000001</v>
      </c>
      <c r="AB105" s="139">
        <v>-4.8558599999999998</v>
      </c>
      <c r="AC105" s="139">
        <v>-6.1428399999999996</v>
      </c>
      <c r="AD105" s="139">
        <v>-0.81869999999999998</v>
      </c>
      <c r="AE105" s="139">
        <v>0.71274000000000004</v>
      </c>
      <c r="AF105" s="139">
        <v>-4.7026199999999996</v>
      </c>
      <c r="AG105" s="139">
        <v>-3.91466</v>
      </c>
      <c r="AH105" s="139">
        <v>0.95865</v>
      </c>
      <c r="AI105" s="139">
        <v>0.75804000000000005</v>
      </c>
      <c r="AJ105" s="139">
        <v>-15.34418</v>
      </c>
      <c r="AK105" s="139">
        <v>-7.4696199999999999</v>
      </c>
      <c r="AL105" s="139">
        <v>-6.8292679999999999</v>
      </c>
      <c r="AM105" s="139">
        <v>-4.7122400000000004</v>
      </c>
      <c r="AN105" s="139">
        <v>-11.707319999999999</v>
      </c>
      <c r="AO105" s="173">
        <v>-10.24391</v>
      </c>
    </row>
    <row r="106" spans="1:41">
      <c r="A106" s="231">
        <v>51</v>
      </c>
      <c r="B106" s="139">
        <v>-2.76884</v>
      </c>
      <c r="C106" s="139">
        <v>-6.1786240000000001</v>
      </c>
      <c r="D106" s="139">
        <v>-9.7780339999999999</v>
      </c>
      <c r="E106" s="139">
        <v>-12.93688</v>
      </c>
      <c r="F106" s="139">
        <v>-10.05789</v>
      </c>
      <c r="G106" s="139">
        <v>-2.3226800000000001</v>
      </c>
      <c r="H106" s="139">
        <v>-3.15862</v>
      </c>
      <c r="I106" s="139">
        <v>-2.6331500000000001</v>
      </c>
      <c r="J106" s="139">
        <v>-11.429930000000001</v>
      </c>
      <c r="K106" s="139">
        <v>-11.82039</v>
      </c>
      <c r="L106" s="139">
        <v>-21.563389999999998</v>
      </c>
      <c r="M106" s="139">
        <v>-22.135660000000001</v>
      </c>
      <c r="N106" s="139">
        <v>-21.429449999999999</v>
      </c>
      <c r="O106" s="139">
        <v>-16.05264</v>
      </c>
      <c r="P106" s="139">
        <v>-22.294090000000001</v>
      </c>
      <c r="Q106" s="139">
        <v>-19.853090000000002</v>
      </c>
      <c r="R106" s="139">
        <v>-12.744199999999999</v>
      </c>
      <c r="S106" s="139">
        <v>-10.850440000000001</v>
      </c>
      <c r="T106" s="139">
        <v>-11.88921</v>
      </c>
      <c r="U106" s="139">
        <v>-8.7199799999999996</v>
      </c>
      <c r="V106" s="139">
        <v>-23.956050000000001</v>
      </c>
      <c r="W106" s="139">
        <v>-18.7315</v>
      </c>
      <c r="X106" s="139">
        <v>-22.615020000000001</v>
      </c>
      <c r="Y106" s="139">
        <v>-20.225339999999999</v>
      </c>
      <c r="Z106" s="139">
        <v>0.70294000000000001</v>
      </c>
      <c r="AA106" s="139">
        <v>0.98131000000000002</v>
      </c>
      <c r="AB106" s="139">
        <v>-4.1081099999999999</v>
      </c>
      <c r="AC106" s="139">
        <v>-5.5674530000000004</v>
      </c>
      <c r="AD106" s="139">
        <v>8.4500000000000006E-2</v>
      </c>
      <c r="AE106" s="139">
        <v>1.1278300000000001</v>
      </c>
      <c r="AF106" s="139">
        <v>-4.2025100000000002</v>
      </c>
      <c r="AG106" s="139">
        <v>-3.7827199999999999</v>
      </c>
      <c r="AH106" s="139">
        <v>1.1075200000000001</v>
      </c>
      <c r="AI106" s="139">
        <v>1.08572</v>
      </c>
      <c r="AJ106" s="139">
        <v>-15.261699999999999</v>
      </c>
      <c r="AK106" s="139">
        <v>-7.3728100000000003</v>
      </c>
      <c r="AL106" s="139">
        <v>-6.8292679999999999</v>
      </c>
      <c r="AM106" s="139">
        <v>-4.5601799999999999</v>
      </c>
      <c r="AN106" s="139">
        <v>-11.707319999999999</v>
      </c>
      <c r="AO106" s="173">
        <v>-10.24391</v>
      </c>
    </row>
    <row r="107" spans="1:41">
      <c r="A107" s="231">
        <v>51.5</v>
      </c>
      <c r="B107" s="139">
        <v>-4.1302500000000002</v>
      </c>
      <c r="C107" s="139">
        <v>-7.0312830000000002</v>
      </c>
      <c r="D107" s="139">
        <v>-10.626390000000001</v>
      </c>
      <c r="E107" s="139">
        <v>-13.916790000000001</v>
      </c>
      <c r="F107" s="139">
        <v>-11.053129999999999</v>
      </c>
      <c r="G107" s="139">
        <v>-2.2827099999999998</v>
      </c>
      <c r="H107" s="139">
        <v>-2.7099899999999999</v>
      </c>
      <c r="I107" s="139">
        <v>-2.9655999999999998</v>
      </c>
      <c r="J107" s="139">
        <v>-10.72301</v>
      </c>
      <c r="K107" s="139">
        <v>-11.28091</v>
      </c>
      <c r="L107" s="139">
        <v>-21.5381</v>
      </c>
      <c r="M107" s="139">
        <v>-22.364260000000002</v>
      </c>
      <c r="N107" s="139">
        <v>-21.804749999999999</v>
      </c>
      <c r="O107" s="139">
        <v>-16.145189999999999</v>
      </c>
      <c r="P107" s="139">
        <v>-22.650040000000001</v>
      </c>
      <c r="Q107" s="139">
        <v>-20.074459999999998</v>
      </c>
      <c r="R107" s="139">
        <v>-12.12185</v>
      </c>
      <c r="S107" s="139">
        <v>-10.665900000000001</v>
      </c>
      <c r="T107" s="139">
        <v>-11.397460000000001</v>
      </c>
      <c r="U107" s="139">
        <v>-8.3144899999999993</v>
      </c>
      <c r="V107" s="139">
        <v>-23.856290000000001</v>
      </c>
      <c r="W107" s="139">
        <v>-18.605409999999999</v>
      </c>
      <c r="X107" s="139">
        <v>-22.592099999999999</v>
      </c>
      <c r="Y107" s="139">
        <v>-20.235499999999998</v>
      </c>
      <c r="Z107" s="139">
        <v>1.50458</v>
      </c>
      <c r="AA107" s="139">
        <v>1.7475000000000001</v>
      </c>
      <c r="AB107" s="139">
        <v>-3.4510999999999998</v>
      </c>
      <c r="AC107" s="139">
        <v>-5.0415700000000001</v>
      </c>
      <c r="AD107" s="139">
        <v>0.77539000000000002</v>
      </c>
      <c r="AE107" s="139">
        <v>1.9180999999999999</v>
      </c>
      <c r="AF107" s="139">
        <v>-3.7018499999999999</v>
      </c>
      <c r="AG107" s="139">
        <v>-3.3717199999999998</v>
      </c>
      <c r="AH107" s="139">
        <v>1.54653</v>
      </c>
      <c r="AI107" s="139">
        <v>1.3644099999999999</v>
      </c>
      <c r="AJ107" s="139">
        <v>-15.17276</v>
      </c>
      <c r="AK107" s="139">
        <v>-7.13279</v>
      </c>
      <c r="AL107" s="139">
        <v>-6.8292679999999999</v>
      </c>
      <c r="AM107" s="139">
        <v>-4.4079600000000001</v>
      </c>
      <c r="AN107" s="139">
        <v>-11.707319999999999</v>
      </c>
      <c r="AO107" s="173">
        <v>-10.24391</v>
      </c>
    </row>
    <row r="108" spans="1:41">
      <c r="A108" s="231">
        <v>52</v>
      </c>
      <c r="B108" s="139">
        <v>-4.9205240000000003</v>
      </c>
      <c r="C108" s="139">
        <v>-7.4636269999999998</v>
      </c>
      <c r="D108" s="139">
        <v>-11.75333</v>
      </c>
      <c r="E108" s="139">
        <v>-14.08916</v>
      </c>
      <c r="F108" s="139">
        <v>-12.353109999999999</v>
      </c>
      <c r="G108" s="139">
        <v>-3.2976899999999998</v>
      </c>
      <c r="H108" s="139">
        <v>-2.8893399999999998</v>
      </c>
      <c r="I108" s="139">
        <v>-2.7926000000000002</v>
      </c>
      <c r="J108" s="139">
        <v>-10.35042</v>
      </c>
      <c r="K108" s="139">
        <v>-10.61749</v>
      </c>
      <c r="L108" s="139">
        <v>-21.505189999999999</v>
      </c>
      <c r="M108" s="139">
        <v>-22.367660000000001</v>
      </c>
      <c r="N108" s="139">
        <v>-21.795089999999998</v>
      </c>
      <c r="O108" s="139">
        <v>-16.119199999999999</v>
      </c>
      <c r="P108" s="139">
        <v>-22.615459999999999</v>
      </c>
      <c r="Q108" s="139">
        <v>-20.355399999999999</v>
      </c>
      <c r="R108" s="139">
        <v>-11.569649999999999</v>
      </c>
      <c r="S108" s="139">
        <v>-9.8667879999999997</v>
      </c>
      <c r="T108" s="139">
        <v>-10.98996</v>
      </c>
      <c r="U108" s="139">
        <v>-7.5103400000000002</v>
      </c>
      <c r="V108" s="139">
        <v>-23.617290000000001</v>
      </c>
      <c r="W108" s="139">
        <v>-18.589569999999998</v>
      </c>
      <c r="X108" s="139">
        <v>-22.77863</v>
      </c>
      <c r="Y108" s="139">
        <v>-20.260929999999998</v>
      </c>
      <c r="Z108" s="139">
        <v>1.98508</v>
      </c>
      <c r="AA108" s="139">
        <v>2.5610300000000001</v>
      </c>
      <c r="AB108" s="139">
        <v>-3.1408700000000001</v>
      </c>
      <c r="AC108" s="139">
        <v>-4.4138400000000004</v>
      </c>
      <c r="AD108" s="139">
        <v>1.3790800000000001</v>
      </c>
      <c r="AE108" s="139">
        <v>2.7418300000000002</v>
      </c>
      <c r="AF108" s="139">
        <v>-3.3148200000000001</v>
      </c>
      <c r="AG108" s="139">
        <v>-2.8062399999999998</v>
      </c>
      <c r="AH108" s="139">
        <v>1.75556</v>
      </c>
      <c r="AI108" s="139">
        <v>1.6543099999999999</v>
      </c>
      <c r="AJ108" s="139">
        <v>-15.16564</v>
      </c>
      <c r="AK108" s="139">
        <v>-6.98306</v>
      </c>
      <c r="AL108" s="139">
        <v>-6.8292679999999999</v>
      </c>
      <c r="AM108" s="139">
        <v>-4.2698499999999999</v>
      </c>
      <c r="AN108" s="139">
        <v>-11.707319999999999</v>
      </c>
      <c r="AO108" s="173">
        <v>-9.7561020000000003</v>
      </c>
    </row>
    <row r="109" spans="1:41">
      <c r="A109" s="231">
        <v>52.5</v>
      </c>
      <c r="B109" s="139">
        <v>-4.6548210000000001</v>
      </c>
      <c r="C109" s="139">
        <v>-8.7649399999999993</v>
      </c>
      <c r="D109" s="139">
        <v>-12.40217</v>
      </c>
      <c r="E109" s="139">
        <v>-14.57633</v>
      </c>
      <c r="F109" s="139">
        <v>-12.91652</v>
      </c>
      <c r="G109" s="139">
        <v>-3.2052800000000001</v>
      </c>
      <c r="H109" s="139">
        <v>-3.4252799999999999</v>
      </c>
      <c r="I109" s="139">
        <v>-3.12792</v>
      </c>
      <c r="J109" s="139">
        <v>-8.925122</v>
      </c>
      <c r="K109" s="139">
        <v>-9.8643000000000001</v>
      </c>
      <c r="L109" s="139">
        <v>-21.357119999999998</v>
      </c>
      <c r="M109" s="139">
        <v>-22.281739999999999</v>
      </c>
      <c r="N109" s="139">
        <v>-21.900919999999999</v>
      </c>
      <c r="O109" s="139">
        <v>-16.04917</v>
      </c>
      <c r="P109" s="139">
        <v>-22.853660000000001</v>
      </c>
      <c r="Q109" s="139">
        <v>-20.480080000000001</v>
      </c>
      <c r="R109" s="139">
        <v>-10.99241</v>
      </c>
      <c r="S109" s="139">
        <v>-9.4182400000000008</v>
      </c>
      <c r="T109" s="139">
        <v>-10.381589999999999</v>
      </c>
      <c r="U109" s="139">
        <v>-6.9087399999999999</v>
      </c>
      <c r="V109" s="139">
        <v>-23.41948</v>
      </c>
      <c r="W109" s="139">
        <v>-18.63616</v>
      </c>
      <c r="X109" s="139">
        <v>-22.50872</v>
      </c>
      <c r="Y109" s="139">
        <v>-20.237210000000001</v>
      </c>
      <c r="Z109" s="139">
        <v>2.8570500000000001</v>
      </c>
      <c r="AA109" s="139">
        <v>3.2108599999999998</v>
      </c>
      <c r="AB109" s="139">
        <v>-2.5202900000000001</v>
      </c>
      <c r="AC109" s="139">
        <v>-3.8691800000000001</v>
      </c>
      <c r="AD109" s="139">
        <v>2.1782599999999999</v>
      </c>
      <c r="AE109" s="139">
        <v>3.4360499999999998</v>
      </c>
      <c r="AF109" s="139">
        <v>-3.22689</v>
      </c>
      <c r="AG109" s="139">
        <v>-2.2408399999999999</v>
      </c>
      <c r="AH109" s="139">
        <v>2.0386700000000002</v>
      </c>
      <c r="AI109" s="139">
        <v>2.0592600000000001</v>
      </c>
      <c r="AJ109" s="139">
        <v>-14.930260000000001</v>
      </c>
      <c r="AK109" s="139">
        <v>-6.8971200000000001</v>
      </c>
      <c r="AL109" s="139">
        <v>-6.8292679999999999</v>
      </c>
      <c r="AM109" s="139">
        <v>-4.2219699999999998</v>
      </c>
      <c r="AN109" s="139">
        <v>-11.707319999999999</v>
      </c>
      <c r="AO109" s="173">
        <v>-9.7561020000000003</v>
      </c>
    </row>
    <row r="110" spans="1:41">
      <c r="A110" s="231">
        <v>53</v>
      </c>
      <c r="B110" s="139">
        <v>-5.1535419999999998</v>
      </c>
      <c r="C110" s="139">
        <v>-9.4277359999999994</v>
      </c>
      <c r="D110" s="139">
        <v>-12.8833</v>
      </c>
      <c r="E110" s="139">
        <v>-15.0589</v>
      </c>
      <c r="F110" s="139">
        <v>-13.5093</v>
      </c>
      <c r="G110" s="139">
        <v>-3.5260699999999998</v>
      </c>
      <c r="H110" s="139">
        <v>-3.78085</v>
      </c>
      <c r="I110" s="139">
        <v>-3.3620299999999999</v>
      </c>
      <c r="J110" s="139">
        <v>-7.4258740000000003</v>
      </c>
      <c r="K110" s="139">
        <v>-9.3793670000000002</v>
      </c>
      <c r="L110" s="139">
        <v>-21.187110000000001</v>
      </c>
      <c r="M110" s="139">
        <v>-22.225629999999999</v>
      </c>
      <c r="N110" s="139">
        <v>-21.866620000000001</v>
      </c>
      <c r="O110" s="139">
        <v>-16.14667</v>
      </c>
      <c r="P110" s="139">
        <v>-22.914459999999998</v>
      </c>
      <c r="Q110" s="139">
        <v>-20.828199999999999</v>
      </c>
      <c r="R110" s="139">
        <v>-10.422549999999999</v>
      </c>
      <c r="S110" s="139">
        <v>-8.9670500000000004</v>
      </c>
      <c r="T110" s="139">
        <v>-10.22363</v>
      </c>
      <c r="U110" s="139">
        <v>-6.3038699999999999</v>
      </c>
      <c r="V110" s="139">
        <v>-23.257770000000001</v>
      </c>
      <c r="W110" s="139">
        <v>-18.469539999999999</v>
      </c>
      <c r="X110" s="139">
        <v>-22.500530000000001</v>
      </c>
      <c r="Y110" s="139">
        <v>-20.30284</v>
      </c>
      <c r="Z110" s="139">
        <v>3.81785</v>
      </c>
      <c r="AA110" s="139">
        <v>3.87222</v>
      </c>
      <c r="AB110" s="139">
        <v>-2.05322</v>
      </c>
      <c r="AC110" s="139">
        <v>-3.5222099999999998</v>
      </c>
      <c r="AD110" s="139">
        <v>2.5615899999999998</v>
      </c>
      <c r="AE110" s="139">
        <v>4.0684800000000001</v>
      </c>
      <c r="AF110" s="139">
        <v>-2.8310300000000002</v>
      </c>
      <c r="AG110" s="139">
        <v>-1.8947000000000001</v>
      </c>
      <c r="AH110" s="139">
        <v>2.2589999999999999</v>
      </c>
      <c r="AI110" s="139">
        <v>2.3079700000000001</v>
      </c>
      <c r="AJ110" s="139">
        <v>-14.837490000000001</v>
      </c>
      <c r="AK110" s="139">
        <v>-6.7154499999999997</v>
      </c>
      <c r="AL110" s="139">
        <v>-6.8292679999999999</v>
      </c>
      <c r="AM110" s="139">
        <v>-4.1493700000000002</v>
      </c>
      <c r="AN110" s="139">
        <v>-11.707319999999999</v>
      </c>
      <c r="AO110" s="173">
        <v>-9.7561020000000003</v>
      </c>
    </row>
    <row r="111" spans="1:41">
      <c r="A111" s="231">
        <v>53.5</v>
      </c>
      <c r="B111" s="139">
        <v>-5.0552770000000002</v>
      </c>
      <c r="C111" s="139">
        <v>-10.169230000000001</v>
      </c>
      <c r="D111" s="139">
        <v>-13.50642</v>
      </c>
      <c r="E111" s="139">
        <v>-15.444660000000001</v>
      </c>
      <c r="F111" s="139">
        <v>-14.261340000000001</v>
      </c>
      <c r="G111" s="139">
        <v>-3.2959399999999999</v>
      </c>
      <c r="H111" s="139">
        <v>-3.4404400000000002</v>
      </c>
      <c r="I111" s="139">
        <v>-4.3522100000000004</v>
      </c>
      <c r="J111" s="139">
        <v>-6.1651429999999996</v>
      </c>
      <c r="K111" s="139">
        <v>-8.5670040000000007</v>
      </c>
      <c r="L111" s="139">
        <v>-21.065740000000002</v>
      </c>
      <c r="M111" s="139">
        <v>-22.305569999999999</v>
      </c>
      <c r="N111" s="139">
        <v>-21.7972</v>
      </c>
      <c r="O111" s="139">
        <v>-16.23105</v>
      </c>
      <c r="P111" s="139">
        <v>-23.146999999999998</v>
      </c>
      <c r="Q111" s="139">
        <v>-21.023790000000002</v>
      </c>
      <c r="R111" s="139">
        <v>-10.0265</v>
      </c>
      <c r="S111" s="139">
        <v>-8.3313299999999995</v>
      </c>
      <c r="T111" s="139">
        <v>-9.6147620000000007</v>
      </c>
      <c r="U111" s="139">
        <v>-5.5667900000000001</v>
      </c>
      <c r="V111" s="139">
        <v>-23.017610000000001</v>
      </c>
      <c r="W111" s="139">
        <v>-18.288309999999999</v>
      </c>
      <c r="X111" s="139">
        <v>-22.376799999999999</v>
      </c>
      <c r="Y111" s="139">
        <v>-19.972239999999999</v>
      </c>
      <c r="Z111" s="139">
        <v>4.3421399999999997</v>
      </c>
      <c r="AA111" s="139">
        <v>4.6944800000000004</v>
      </c>
      <c r="AB111" s="139">
        <v>-1.6032299999999999</v>
      </c>
      <c r="AC111" s="139">
        <v>-2.93146</v>
      </c>
      <c r="AD111" s="139">
        <v>3.4309699999999999</v>
      </c>
      <c r="AE111" s="139">
        <v>4.9078900000000001</v>
      </c>
      <c r="AF111" s="139">
        <v>-2.47058</v>
      </c>
      <c r="AG111" s="139">
        <v>-1.53962</v>
      </c>
      <c r="AH111" s="139">
        <v>2.6416200000000001</v>
      </c>
      <c r="AI111" s="139">
        <v>2.6385299999999998</v>
      </c>
      <c r="AJ111" s="139">
        <v>-14.71514</v>
      </c>
      <c r="AK111" s="139">
        <v>-6.5179600000000004</v>
      </c>
      <c r="AL111" s="139">
        <v>-6.3414619999999999</v>
      </c>
      <c r="AM111" s="139">
        <v>-4.0739400000000003</v>
      </c>
      <c r="AN111" s="139">
        <v>-11.707319999999999</v>
      </c>
      <c r="AO111" s="173">
        <v>-9.7561020000000003</v>
      </c>
    </row>
    <row r="112" spans="1:41">
      <c r="A112" s="231">
        <v>54</v>
      </c>
      <c r="B112" s="139">
        <v>-5.1056530000000002</v>
      </c>
      <c r="C112" s="139">
        <v>-11.0388</v>
      </c>
      <c r="D112" s="139">
        <v>-14.84957</v>
      </c>
      <c r="E112" s="139">
        <v>-15.31897</v>
      </c>
      <c r="F112" s="139">
        <v>-14.8604</v>
      </c>
      <c r="G112" s="139">
        <v>-3.8310399999999998</v>
      </c>
      <c r="H112" s="139">
        <v>-4.4134799999999998</v>
      </c>
      <c r="I112" s="139">
        <v>-3.9410599999999998</v>
      </c>
      <c r="J112" s="139">
        <v>-6.1475710000000001</v>
      </c>
      <c r="K112" s="139">
        <v>-8.0196509999999996</v>
      </c>
      <c r="L112" s="139">
        <v>-20.97485</v>
      </c>
      <c r="M112" s="139">
        <v>-22.187169999999998</v>
      </c>
      <c r="N112" s="139">
        <v>-21.814990000000002</v>
      </c>
      <c r="O112" s="139">
        <v>-16.083919999999999</v>
      </c>
      <c r="P112" s="139">
        <v>-22.98245</v>
      </c>
      <c r="Q112" s="139">
        <v>-21.314800000000002</v>
      </c>
      <c r="R112" s="139">
        <v>-9.3821499999999993</v>
      </c>
      <c r="S112" s="139">
        <v>-7.7922399999999996</v>
      </c>
      <c r="T112" s="139">
        <v>-8.8908539999999991</v>
      </c>
      <c r="U112" s="139">
        <v>-5.2188400000000001</v>
      </c>
      <c r="V112" s="139">
        <v>-22.677350000000001</v>
      </c>
      <c r="W112" s="139">
        <v>-18.215340000000001</v>
      </c>
      <c r="X112" s="139">
        <v>-22.291550000000001</v>
      </c>
      <c r="Y112" s="139">
        <v>-19.89001</v>
      </c>
      <c r="Z112" s="139">
        <v>5.0561999999999996</v>
      </c>
      <c r="AA112" s="139">
        <v>5.2294200000000002</v>
      </c>
      <c r="AB112" s="139">
        <v>-1.0277400000000001</v>
      </c>
      <c r="AC112" s="139">
        <v>-2.1714000000000002</v>
      </c>
      <c r="AD112" s="139">
        <v>4.3008199999999999</v>
      </c>
      <c r="AE112" s="139">
        <v>5.3898200000000003</v>
      </c>
      <c r="AF112" s="139">
        <v>-1.9617199999999999</v>
      </c>
      <c r="AG112" s="139">
        <v>-0.95781000000000005</v>
      </c>
      <c r="AH112" s="139">
        <v>2.8799800000000002</v>
      </c>
      <c r="AI112" s="139">
        <v>2.9152900000000002</v>
      </c>
      <c r="AJ112" s="139">
        <v>-14.736610000000001</v>
      </c>
      <c r="AK112" s="139">
        <v>-6.4561500000000001</v>
      </c>
      <c r="AL112" s="139">
        <v>-6.3414619999999999</v>
      </c>
      <c r="AM112" s="139">
        <v>-3.9719600000000002</v>
      </c>
      <c r="AN112" s="139">
        <v>-11.219519999999999</v>
      </c>
      <c r="AO112" s="173">
        <v>-9.7561020000000003</v>
      </c>
    </row>
    <row r="113" spans="1:41">
      <c r="A113" s="231">
        <v>54.5</v>
      </c>
      <c r="B113" s="139">
        <v>-5.6909609999999997</v>
      </c>
      <c r="C113" s="139">
        <v>-11.741059999999999</v>
      </c>
      <c r="D113" s="139">
        <v>-15.35291</v>
      </c>
      <c r="E113" s="139">
        <v>-15.487819999999999</v>
      </c>
      <c r="F113" s="139">
        <v>-15.25052</v>
      </c>
      <c r="G113" s="139">
        <v>-3.7764799999999998</v>
      </c>
      <c r="H113" s="139">
        <v>-4.7887599999999999</v>
      </c>
      <c r="I113" s="139">
        <v>-3.9058000000000002</v>
      </c>
      <c r="J113" s="139">
        <v>-4.39384</v>
      </c>
      <c r="K113" s="139">
        <v>-7.1950649999999996</v>
      </c>
      <c r="L113" s="139">
        <v>-20.99719</v>
      </c>
      <c r="M113" s="139">
        <v>-22.155899999999999</v>
      </c>
      <c r="N113" s="139">
        <v>-21.979990000000001</v>
      </c>
      <c r="O113" s="139">
        <v>-15.98983</v>
      </c>
      <c r="P113" s="139">
        <v>-22.906110000000002</v>
      </c>
      <c r="Q113" s="139">
        <v>-21.227</v>
      </c>
      <c r="R113" s="139">
        <v>-8.9181299999999997</v>
      </c>
      <c r="S113" s="139">
        <v>-7.0946499999999997</v>
      </c>
      <c r="T113" s="139">
        <v>-8.4754039999999993</v>
      </c>
      <c r="U113" s="139">
        <v>-4.8475099999999998</v>
      </c>
      <c r="V113" s="139">
        <v>-22.504760000000001</v>
      </c>
      <c r="W113" s="139">
        <v>-18.07264</v>
      </c>
      <c r="X113" s="139">
        <v>-22.572099999999999</v>
      </c>
      <c r="Y113" s="139">
        <v>-19.82246</v>
      </c>
      <c r="Z113" s="139">
        <v>5.7204199999999998</v>
      </c>
      <c r="AA113" s="139">
        <v>6.0355600000000003</v>
      </c>
      <c r="AB113" s="139">
        <v>-0.56782999999999995</v>
      </c>
      <c r="AC113" s="139">
        <v>-1.6830099999999999</v>
      </c>
      <c r="AD113" s="139">
        <v>4.8563299999999998</v>
      </c>
      <c r="AE113" s="139">
        <v>6.1277999999999997</v>
      </c>
      <c r="AF113" s="139">
        <v>-1.39229</v>
      </c>
      <c r="AG113" s="139">
        <v>-0.75641999999999998</v>
      </c>
      <c r="AH113" s="139">
        <v>3.1853199999999999</v>
      </c>
      <c r="AI113" s="139">
        <v>3.27793</v>
      </c>
      <c r="AJ113" s="139">
        <v>-14.5929</v>
      </c>
      <c r="AK113" s="139">
        <v>-6.3400499999999997</v>
      </c>
      <c r="AL113" s="139">
        <v>-6.3414619999999999</v>
      </c>
      <c r="AM113" s="139">
        <v>-3.92143</v>
      </c>
      <c r="AN113" s="139">
        <v>-11.707319999999999</v>
      </c>
      <c r="AO113" s="173">
        <v>-9.2682970000000005</v>
      </c>
    </row>
    <row r="114" spans="1:41">
      <c r="A114" s="231">
        <v>55</v>
      </c>
      <c r="B114" s="139">
        <v>-6.4376959999999999</v>
      </c>
      <c r="C114" s="139">
        <v>-12.2079</v>
      </c>
      <c r="D114" s="139">
        <v>-15.99188</v>
      </c>
      <c r="E114" s="139">
        <v>-15.56593</v>
      </c>
      <c r="F114" s="139">
        <v>-15.49916</v>
      </c>
      <c r="G114" s="139">
        <v>-4.4589299999999996</v>
      </c>
      <c r="H114" s="139">
        <v>-4.62669</v>
      </c>
      <c r="I114" s="139">
        <v>-3.6251199999999999</v>
      </c>
      <c r="J114" s="139">
        <v>-4.2012400000000003</v>
      </c>
      <c r="K114" s="139">
        <v>-6.4519580000000003</v>
      </c>
      <c r="L114" s="139">
        <v>-20.816520000000001</v>
      </c>
      <c r="M114" s="139">
        <v>-22.07715</v>
      </c>
      <c r="N114" s="139">
        <v>-21.95607</v>
      </c>
      <c r="O114" s="139">
        <v>-16.064340000000001</v>
      </c>
      <c r="P114" s="139">
        <v>-23.1311</v>
      </c>
      <c r="Q114" s="139">
        <v>-21.292670000000001</v>
      </c>
      <c r="R114" s="139">
        <v>-7.9847299999999999</v>
      </c>
      <c r="S114" s="139">
        <v>-6.6333000000000002</v>
      </c>
      <c r="T114" s="139">
        <v>-8.0471380000000003</v>
      </c>
      <c r="U114" s="139">
        <v>-4.5612399999999997</v>
      </c>
      <c r="V114" s="139">
        <v>-22.581610000000001</v>
      </c>
      <c r="W114" s="139">
        <v>-17.791219999999999</v>
      </c>
      <c r="X114" s="139">
        <v>-22.684249999999999</v>
      </c>
      <c r="Y114" s="139">
        <v>-19.826989999999999</v>
      </c>
      <c r="Z114" s="139">
        <v>6.3427600000000002</v>
      </c>
      <c r="AA114" s="139">
        <v>6.4370000000000003</v>
      </c>
      <c r="AB114" s="139">
        <v>-0.19375999999999999</v>
      </c>
      <c r="AC114" s="139">
        <v>-1.2744200000000001</v>
      </c>
      <c r="AD114" s="139">
        <v>5.3085100000000001</v>
      </c>
      <c r="AE114" s="139">
        <v>6.81569</v>
      </c>
      <c r="AF114" s="139">
        <v>-1.0238</v>
      </c>
      <c r="AG114" s="139">
        <v>-0.34344000000000002</v>
      </c>
      <c r="AH114" s="139">
        <v>3.5470600000000001</v>
      </c>
      <c r="AI114" s="139">
        <v>3.5234200000000002</v>
      </c>
      <c r="AJ114" s="139">
        <v>-14.406370000000001</v>
      </c>
      <c r="AK114" s="139">
        <v>-6.2046599999999996</v>
      </c>
      <c r="AL114" s="139">
        <v>-6.3414619999999999</v>
      </c>
      <c r="AM114" s="139">
        <v>-3.91682</v>
      </c>
      <c r="AN114" s="139">
        <v>-11.219519999999999</v>
      </c>
      <c r="AO114" s="173">
        <v>-9.2682970000000005</v>
      </c>
    </row>
    <row r="115" spans="1:41">
      <c r="A115" s="231">
        <v>55.5</v>
      </c>
      <c r="B115" s="139">
        <v>-6.1441429999999997</v>
      </c>
      <c r="C115" s="139">
        <v>-12.92098</v>
      </c>
      <c r="D115" s="139">
        <v>-16.222999999999999</v>
      </c>
      <c r="E115" s="139">
        <v>-15.44289</v>
      </c>
      <c r="F115" s="139">
        <v>-15.82198</v>
      </c>
      <c r="G115" s="139">
        <v>-4.6860600000000003</v>
      </c>
      <c r="H115" s="139">
        <v>-5.625</v>
      </c>
      <c r="I115" s="139">
        <v>-4.2153700000000001</v>
      </c>
      <c r="J115" s="139">
        <v>-4.0463800000000001</v>
      </c>
      <c r="K115" s="139">
        <v>-5.7401299999999997</v>
      </c>
      <c r="L115" s="139">
        <v>-20.78839</v>
      </c>
      <c r="M115" s="139">
        <v>-22.064</v>
      </c>
      <c r="N115" s="139">
        <v>-21.811409999999999</v>
      </c>
      <c r="O115" s="139">
        <v>-16.086449999999999</v>
      </c>
      <c r="P115" s="139">
        <v>-23.46819</v>
      </c>
      <c r="Q115" s="139">
        <v>-21.407360000000001</v>
      </c>
      <c r="R115" s="139">
        <v>-7.5463699999999996</v>
      </c>
      <c r="S115" s="139">
        <v>-6.0592100000000002</v>
      </c>
      <c r="T115" s="139">
        <v>-7.6687399999999997</v>
      </c>
      <c r="U115" s="139">
        <v>-3.9508899999999998</v>
      </c>
      <c r="V115" s="139">
        <v>-22.474360000000001</v>
      </c>
      <c r="W115" s="139">
        <v>-17.485969999999998</v>
      </c>
      <c r="X115" s="139">
        <v>-22.429780000000001</v>
      </c>
      <c r="Y115" s="139">
        <v>-19.564730000000001</v>
      </c>
      <c r="Z115" s="139">
        <v>7.1018600000000003</v>
      </c>
      <c r="AA115" s="139">
        <v>7.0927600000000002</v>
      </c>
      <c r="AB115" s="139">
        <v>0.14515</v>
      </c>
      <c r="AC115" s="139">
        <v>-0.73026000000000002</v>
      </c>
      <c r="AD115" s="139">
        <v>6.3123300000000002</v>
      </c>
      <c r="AE115" s="139">
        <v>7.5088299999999997</v>
      </c>
      <c r="AF115" s="139">
        <v>-0.7944</v>
      </c>
      <c r="AG115" s="139">
        <v>7.5399999999999995E-2</v>
      </c>
      <c r="AH115" s="139">
        <v>3.7706499999999998</v>
      </c>
      <c r="AI115" s="139">
        <v>3.8359000000000001</v>
      </c>
      <c r="AJ115" s="139">
        <v>-14.35566</v>
      </c>
      <c r="AK115" s="139">
        <v>-6.0113200000000004</v>
      </c>
      <c r="AL115" s="139">
        <v>-6.3414619999999999</v>
      </c>
      <c r="AM115" s="139">
        <v>-3.86917</v>
      </c>
      <c r="AN115" s="139">
        <v>-11.219519999999999</v>
      </c>
      <c r="AO115" s="173">
        <v>-9.2682970000000005</v>
      </c>
    </row>
    <row r="116" spans="1:41">
      <c r="A116" s="231">
        <v>56</v>
      </c>
      <c r="B116" s="139">
        <v>-6.1970080000000003</v>
      </c>
      <c r="C116" s="139">
        <v>-13.51665</v>
      </c>
      <c r="D116" s="139">
        <v>-16.620509999999999</v>
      </c>
      <c r="E116" s="139">
        <v>-15.742710000000001</v>
      </c>
      <c r="F116" s="139">
        <v>-16.201149999999998</v>
      </c>
      <c r="G116" s="139">
        <v>-5.3410799999999998</v>
      </c>
      <c r="H116" s="139">
        <v>-6.00007</v>
      </c>
      <c r="I116" s="139">
        <v>-4.9848100000000004</v>
      </c>
      <c r="J116" s="139">
        <v>-2.2506300000000001</v>
      </c>
      <c r="K116" s="139">
        <v>-4.8855079999999997</v>
      </c>
      <c r="L116" s="139">
        <v>-20.501069999999999</v>
      </c>
      <c r="M116" s="139">
        <v>-21.762630000000001</v>
      </c>
      <c r="N116" s="139">
        <v>-21.593489999999999</v>
      </c>
      <c r="O116" s="139">
        <v>-16.011769999999999</v>
      </c>
      <c r="P116" s="139">
        <v>-23.44097</v>
      </c>
      <c r="Q116" s="139">
        <v>-21.252379999999999</v>
      </c>
      <c r="R116" s="139">
        <v>-7.11937</v>
      </c>
      <c r="S116" s="139">
        <v>-5.2398499999999997</v>
      </c>
      <c r="T116" s="139">
        <v>-6.9410600000000002</v>
      </c>
      <c r="U116" s="139">
        <v>-3.3213900000000001</v>
      </c>
      <c r="V116" s="139">
        <v>-22.127680000000002</v>
      </c>
      <c r="W116" s="139">
        <v>-17.263449999999999</v>
      </c>
      <c r="X116" s="139">
        <v>-22.138929999999998</v>
      </c>
      <c r="Y116" s="139">
        <v>-19.590060000000001</v>
      </c>
      <c r="Z116" s="139">
        <v>7.7862299999999998</v>
      </c>
      <c r="AA116" s="139">
        <v>7.81332</v>
      </c>
      <c r="AB116" s="139">
        <v>0.62322</v>
      </c>
      <c r="AC116" s="139">
        <v>-0.15570999999999999</v>
      </c>
      <c r="AD116" s="139">
        <v>6.8115899999999998</v>
      </c>
      <c r="AE116" s="139">
        <v>8.25047</v>
      </c>
      <c r="AF116" s="139">
        <v>-0.28372000000000003</v>
      </c>
      <c r="AG116" s="139">
        <v>0.37717000000000001</v>
      </c>
      <c r="AH116" s="139">
        <v>4.09382</v>
      </c>
      <c r="AI116" s="139">
        <v>4.1861699999999997</v>
      </c>
      <c r="AJ116" s="139">
        <v>-14.207140000000001</v>
      </c>
      <c r="AK116" s="139">
        <v>-5.8427100000000003</v>
      </c>
      <c r="AL116" s="139">
        <v>-6.3414619999999999</v>
      </c>
      <c r="AM116" s="139">
        <v>-3.8039999999999998</v>
      </c>
      <c r="AN116" s="139">
        <v>-11.219519999999999</v>
      </c>
      <c r="AO116" s="173">
        <v>-9.2682970000000005</v>
      </c>
    </row>
    <row r="117" spans="1:41">
      <c r="A117" s="231">
        <v>56.5</v>
      </c>
      <c r="B117" s="139">
        <v>-6.0551380000000004</v>
      </c>
      <c r="C117" s="139">
        <v>-14.09647</v>
      </c>
      <c r="D117" s="139">
        <v>-17.00084</v>
      </c>
      <c r="E117" s="139">
        <v>-15.126049999999999</v>
      </c>
      <c r="F117" s="139">
        <v>-16.200299999999999</v>
      </c>
      <c r="G117" s="139">
        <v>-6.4414800000000003</v>
      </c>
      <c r="H117" s="139">
        <v>-6.6630200000000004</v>
      </c>
      <c r="I117" s="139">
        <v>-5.7864599999999999</v>
      </c>
      <c r="J117" s="139">
        <v>-0.56061000000000005</v>
      </c>
      <c r="K117" s="139">
        <v>-3.9458869999999999</v>
      </c>
      <c r="L117" s="139">
        <v>-20.473240000000001</v>
      </c>
      <c r="M117" s="139">
        <v>-21.656659999999999</v>
      </c>
      <c r="N117" s="139">
        <v>-21.391380000000002</v>
      </c>
      <c r="O117" s="139">
        <v>-16.062100000000001</v>
      </c>
      <c r="P117" s="139">
        <v>-23.194870000000002</v>
      </c>
      <c r="Q117" s="139">
        <v>-21.389589999999998</v>
      </c>
      <c r="R117" s="139">
        <v>-6.6244100000000001</v>
      </c>
      <c r="S117" s="139">
        <v>-4.8965899999999998</v>
      </c>
      <c r="T117" s="139">
        <v>-5.9504200000000003</v>
      </c>
      <c r="U117" s="139">
        <v>-2.7299899999999999</v>
      </c>
      <c r="V117" s="139">
        <v>-22.101469999999999</v>
      </c>
      <c r="W117" s="139">
        <v>-17.227920000000001</v>
      </c>
      <c r="X117" s="139">
        <v>-21.897320000000001</v>
      </c>
      <c r="Y117" s="139">
        <v>-19.290520000000001</v>
      </c>
      <c r="Z117" s="139">
        <v>8.5000999999999998</v>
      </c>
      <c r="AA117" s="139">
        <v>8.9031400000000005</v>
      </c>
      <c r="AB117" s="139">
        <v>1.1443099999999999</v>
      </c>
      <c r="AC117" s="139">
        <v>0.46226</v>
      </c>
      <c r="AD117" s="139">
        <v>7.3412199999999999</v>
      </c>
      <c r="AE117" s="139">
        <v>8.9598700000000004</v>
      </c>
      <c r="AF117" s="139">
        <v>4.2270000000000002E-2</v>
      </c>
      <c r="AG117" s="139">
        <v>0.66874999999999996</v>
      </c>
      <c r="AH117" s="139">
        <v>4.4468899999999998</v>
      </c>
      <c r="AI117" s="139">
        <v>4.4684400000000002</v>
      </c>
      <c r="AJ117" s="139">
        <v>-14.13857</v>
      </c>
      <c r="AK117" s="139">
        <v>-5.6885300000000001</v>
      </c>
      <c r="AL117" s="139">
        <v>-6.3414619999999999</v>
      </c>
      <c r="AM117" s="139">
        <v>-3.7871800000000002</v>
      </c>
      <c r="AN117" s="139">
        <v>-11.219519999999999</v>
      </c>
      <c r="AO117" s="173">
        <v>-9.2682970000000005</v>
      </c>
    </row>
    <row r="118" spans="1:41">
      <c r="A118" s="231">
        <v>57</v>
      </c>
      <c r="B118" s="139">
        <v>-5.7038840000000004</v>
      </c>
      <c r="C118" s="139">
        <v>-14.291969999999999</v>
      </c>
      <c r="D118" s="139">
        <v>-17.19361</v>
      </c>
      <c r="E118" s="139">
        <v>-15.224909999999999</v>
      </c>
      <c r="F118" s="139">
        <v>-16.14228</v>
      </c>
      <c r="G118" s="139">
        <v>-7.0829300000000002</v>
      </c>
      <c r="H118" s="139">
        <v>-6.9729200000000002</v>
      </c>
      <c r="I118" s="139">
        <v>-5.73245</v>
      </c>
      <c r="J118" s="139">
        <v>0.50224999999999997</v>
      </c>
      <c r="K118" s="139">
        <v>-3.1744690000000002</v>
      </c>
      <c r="L118" s="139">
        <v>-20.124079999999999</v>
      </c>
      <c r="M118" s="139">
        <v>-21.297519999999999</v>
      </c>
      <c r="N118" s="139">
        <v>-21.518640000000001</v>
      </c>
      <c r="O118" s="139">
        <v>-15.961309999999999</v>
      </c>
      <c r="P118" s="139">
        <v>-23.347020000000001</v>
      </c>
      <c r="Q118" s="139">
        <v>-21.771889999999999</v>
      </c>
      <c r="R118" s="139">
        <v>-5.7840100000000003</v>
      </c>
      <c r="S118" s="139">
        <v>-4.3141499999999997</v>
      </c>
      <c r="T118" s="139">
        <v>-5.8890200000000004</v>
      </c>
      <c r="U118" s="139">
        <v>-2.4649899999999998</v>
      </c>
      <c r="V118" s="139">
        <v>-21.771190000000001</v>
      </c>
      <c r="W118" s="139">
        <v>-17.050689999999999</v>
      </c>
      <c r="X118" s="139">
        <v>-22.046779999999998</v>
      </c>
      <c r="Y118" s="139">
        <v>-19.075810000000001</v>
      </c>
      <c r="Z118" s="139">
        <v>8.5038499999999999</v>
      </c>
      <c r="AA118" s="139">
        <v>9.5569199999999999</v>
      </c>
      <c r="AB118" s="139">
        <v>1.89246</v>
      </c>
      <c r="AC118" s="139">
        <v>1.2849299999999999</v>
      </c>
      <c r="AD118" s="139">
        <v>7.6265599999999996</v>
      </c>
      <c r="AE118" s="139">
        <v>9.4014500000000005</v>
      </c>
      <c r="AF118" s="139">
        <v>0.15873999999999999</v>
      </c>
      <c r="AG118" s="139">
        <v>1.0912900000000001</v>
      </c>
      <c r="AH118" s="139">
        <v>4.79535</v>
      </c>
      <c r="AI118" s="139">
        <v>4.80105</v>
      </c>
      <c r="AJ118" s="139">
        <v>-14.03276</v>
      </c>
      <c r="AK118" s="139">
        <v>-5.5081499999999997</v>
      </c>
      <c r="AL118" s="139">
        <v>-6.3414619999999999</v>
      </c>
      <c r="AM118" s="139">
        <v>-3.74247</v>
      </c>
      <c r="AN118" s="139">
        <v>-11.219519999999999</v>
      </c>
      <c r="AO118" s="173">
        <v>-8.7804920000000006</v>
      </c>
    </row>
    <row r="119" spans="1:41">
      <c r="A119" s="231">
        <v>57.5</v>
      </c>
      <c r="B119" s="139">
        <v>-5.6280770000000002</v>
      </c>
      <c r="C119" s="139">
        <v>-14.67395</v>
      </c>
      <c r="D119" s="139">
        <v>-17.718969999999999</v>
      </c>
      <c r="E119" s="139">
        <v>-14.673920000000001</v>
      </c>
      <c r="F119" s="139">
        <v>-16.365320000000001</v>
      </c>
      <c r="G119" s="139">
        <v>-7.0347900000000001</v>
      </c>
      <c r="H119" s="139">
        <v>-7.5523999999999996</v>
      </c>
      <c r="I119" s="139">
        <v>-6.1456600000000003</v>
      </c>
      <c r="J119" s="139">
        <v>6.234E-2</v>
      </c>
      <c r="K119" s="139">
        <v>-2.5768499999999999</v>
      </c>
      <c r="L119" s="139">
        <v>-19.93356</v>
      </c>
      <c r="M119" s="139">
        <v>-21.408919999999998</v>
      </c>
      <c r="N119" s="139">
        <v>-21.413139999999999</v>
      </c>
      <c r="O119" s="139">
        <v>-15.88275</v>
      </c>
      <c r="P119" s="139">
        <v>-23.329239999999999</v>
      </c>
      <c r="Q119" s="139">
        <v>-22.380479999999999</v>
      </c>
      <c r="R119" s="139">
        <v>-5.5241199999999999</v>
      </c>
      <c r="S119" s="139">
        <v>-3.5656099999999999</v>
      </c>
      <c r="T119" s="139">
        <v>-5.3473100000000002</v>
      </c>
      <c r="U119" s="139">
        <v>-1.9291199999999999</v>
      </c>
      <c r="V119" s="139">
        <v>-21.57329</v>
      </c>
      <c r="W119" s="139">
        <v>-16.638100000000001</v>
      </c>
      <c r="X119" s="139">
        <v>-21.888549999999999</v>
      </c>
      <c r="Y119" s="139">
        <v>-18.817879999999999</v>
      </c>
      <c r="Z119" s="139">
        <v>9.0645500000000006</v>
      </c>
      <c r="AA119" s="139">
        <v>10.36759</v>
      </c>
      <c r="AB119" s="139">
        <v>2.4257200000000001</v>
      </c>
      <c r="AC119" s="139">
        <v>1.56227</v>
      </c>
      <c r="AD119" s="139">
        <v>8.4805600000000005</v>
      </c>
      <c r="AE119" s="139">
        <v>9.9130400000000005</v>
      </c>
      <c r="AF119" s="139">
        <v>0.69369999999999998</v>
      </c>
      <c r="AG119" s="139">
        <v>1.2048399999999999</v>
      </c>
      <c r="AH119" s="139">
        <v>5.1246999999999998</v>
      </c>
      <c r="AI119" s="139">
        <v>5.1259800000000002</v>
      </c>
      <c r="AJ119" s="139">
        <v>-14.001440000000001</v>
      </c>
      <c r="AK119" s="139">
        <v>-5.3009599999999999</v>
      </c>
      <c r="AL119" s="139">
        <v>-6.3414619999999999</v>
      </c>
      <c r="AM119" s="139">
        <v>-3.7027100000000002</v>
      </c>
      <c r="AN119" s="139">
        <v>-11.219519999999999</v>
      </c>
      <c r="AO119" s="173">
        <v>-8.7804920000000006</v>
      </c>
    </row>
    <row r="120" spans="1:41">
      <c r="A120" s="231">
        <v>58</v>
      </c>
      <c r="B120" s="139">
        <v>-5.5959440000000003</v>
      </c>
      <c r="C120" s="139">
        <v>-14.92553</v>
      </c>
      <c r="D120" s="139">
        <v>-16.751110000000001</v>
      </c>
      <c r="E120" s="139">
        <v>-14.791090000000001</v>
      </c>
      <c r="F120" s="139">
        <v>-16.348379999999999</v>
      </c>
      <c r="G120" s="139">
        <v>-8.5503699999999991</v>
      </c>
      <c r="H120" s="139">
        <v>-8.2376799999999992</v>
      </c>
      <c r="I120" s="139">
        <v>-6.2722699999999998</v>
      </c>
      <c r="J120" s="139">
        <v>2.4312399999999998</v>
      </c>
      <c r="K120" s="139">
        <v>-1.7699400000000001</v>
      </c>
      <c r="L120" s="139">
        <v>-19.750340000000001</v>
      </c>
      <c r="M120" s="139">
        <v>-21.269459999999999</v>
      </c>
      <c r="N120" s="139">
        <v>-21.58249</v>
      </c>
      <c r="O120" s="139">
        <v>-15.742089999999999</v>
      </c>
      <c r="P120" s="139">
        <v>-23.16047</v>
      </c>
      <c r="Q120" s="139">
        <v>-22.090430000000001</v>
      </c>
      <c r="R120" s="139">
        <v>-5.03592</v>
      </c>
      <c r="S120" s="139">
        <v>-3.4757500000000001</v>
      </c>
      <c r="T120" s="139">
        <v>-5.2479699999999996</v>
      </c>
      <c r="U120" s="139">
        <v>-1.7505200000000001</v>
      </c>
      <c r="V120" s="139">
        <v>-21.350239999999999</v>
      </c>
      <c r="W120" s="139">
        <v>-16.502859999999998</v>
      </c>
      <c r="X120" s="139">
        <v>-21.725059999999999</v>
      </c>
      <c r="Y120" s="139">
        <v>-18.62257</v>
      </c>
      <c r="Z120" s="139">
        <v>9.9247999999999994</v>
      </c>
      <c r="AA120" s="139">
        <v>10.81695</v>
      </c>
      <c r="AB120" s="139">
        <v>3.0488499999999998</v>
      </c>
      <c r="AC120" s="139">
        <v>1.7658100000000001</v>
      </c>
      <c r="AD120" s="139">
        <v>9.2938399999999994</v>
      </c>
      <c r="AE120" s="139">
        <v>10.581390000000001</v>
      </c>
      <c r="AF120" s="139">
        <v>0.97245999999999999</v>
      </c>
      <c r="AG120" s="139">
        <v>1.4175899999999999</v>
      </c>
      <c r="AH120" s="139">
        <v>5.4985799999999996</v>
      </c>
      <c r="AI120" s="139">
        <v>5.4562400000000002</v>
      </c>
      <c r="AJ120" s="139">
        <v>-13.87</v>
      </c>
      <c r="AK120" s="139">
        <v>-5.22926</v>
      </c>
      <c r="AL120" s="139">
        <v>-6.3414619999999999</v>
      </c>
      <c r="AM120" s="139">
        <v>-3.6668699999999999</v>
      </c>
      <c r="AN120" s="139">
        <v>-11.219519999999999</v>
      </c>
      <c r="AO120" s="173">
        <v>-8.7804920000000006</v>
      </c>
    </row>
    <row r="121" spans="1:41">
      <c r="A121" s="231">
        <v>58.5</v>
      </c>
      <c r="B121" s="139">
        <v>-5.6454909999999998</v>
      </c>
      <c r="C121" s="139">
        <v>-14.981070000000001</v>
      </c>
      <c r="D121" s="139">
        <v>-17.143879999999999</v>
      </c>
      <c r="E121" s="139">
        <v>-14.25253</v>
      </c>
      <c r="F121" s="139">
        <v>-16.091090000000001</v>
      </c>
      <c r="G121" s="139">
        <v>-8.9178499999999996</v>
      </c>
      <c r="H121" s="139">
        <v>-8.7842300000000009</v>
      </c>
      <c r="I121" s="139">
        <v>-6.7370700000000001</v>
      </c>
      <c r="J121" s="139">
        <v>1.99546</v>
      </c>
      <c r="K121" s="139">
        <v>-0.98975000000000002</v>
      </c>
      <c r="L121" s="139">
        <v>-19.47664</v>
      </c>
      <c r="M121" s="139">
        <v>-21.021180000000001</v>
      </c>
      <c r="N121" s="139">
        <v>-21.526119999999999</v>
      </c>
      <c r="O121" s="139">
        <v>-15.54921</v>
      </c>
      <c r="P121" s="139">
        <v>-24.926559999999998</v>
      </c>
      <c r="Q121" s="139">
        <v>-22.011900000000001</v>
      </c>
      <c r="R121" s="139">
        <v>-4.1980899999999997</v>
      </c>
      <c r="S121" s="139">
        <v>-2.6961300000000001</v>
      </c>
      <c r="T121" s="139">
        <v>-4.7924800000000003</v>
      </c>
      <c r="U121" s="139">
        <v>-1.09581</v>
      </c>
      <c r="V121" s="139">
        <v>-21.404710000000001</v>
      </c>
      <c r="W121" s="139">
        <v>-16.074349999999999</v>
      </c>
      <c r="X121" s="139">
        <v>-21.47315</v>
      </c>
      <c r="Y121" s="139">
        <v>-18.409469999999999</v>
      </c>
      <c r="Z121" s="139">
        <v>10.88021</v>
      </c>
      <c r="AA121" s="139">
        <v>11.40841</v>
      </c>
      <c r="AB121" s="139">
        <v>3.3828499999999999</v>
      </c>
      <c r="AC121" s="139">
        <v>2.3247499999999999</v>
      </c>
      <c r="AD121" s="139">
        <v>9.8044200000000004</v>
      </c>
      <c r="AE121" s="139">
        <v>11.09981</v>
      </c>
      <c r="AF121" s="139">
        <v>1.34467</v>
      </c>
      <c r="AG121" s="139">
        <v>1.95936</v>
      </c>
      <c r="AH121" s="139">
        <v>5.8195499999999996</v>
      </c>
      <c r="AI121" s="139">
        <v>5.76579</v>
      </c>
      <c r="AJ121" s="139">
        <v>-13.79092</v>
      </c>
      <c r="AK121" s="139">
        <v>-5.0691499999999996</v>
      </c>
      <c r="AL121" s="139">
        <v>-5.8536599999999996</v>
      </c>
      <c r="AM121" s="139">
        <v>-3.6387</v>
      </c>
      <c r="AN121" s="139">
        <v>-11.219519999999999</v>
      </c>
      <c r="AO121" s="173">
        <v>-8.7804920000000006</v>
      </c>
    </row>
    <row r="122" spans="1:41">
      <c r="A122" s="231">
        <v>59</v>
      </c>
      <c r="B122" s="139">
        <v>-4.7280709999999999</v>
      </c>
      <c r="C122" s="139">
        <v>-15.10773</v>
      </c>
      <c r="D122" s="139">
        <v>-16.88561</v>
      </c>
      <c r="E122" s="139">
        <v>-14.104039999999999</v>
      </c>
      <c r="F122" s="139">
        <v>-15.96247</v>
      </c>
      <c r="G122" s="139">
        <v>-9.1712500000000006</v>
      </c>
      <c r="H122" s="139">
        <v>-9.0854400000000002</v>
      </c>
      <c r="I122" s="139">
        <v>-6.7717999999999998</v>
      </c>
      <c r="J122" s="139">
        <v>2.29257</v>
      </c>
      <c r="K122" s="139">
        <v>-0.11193</v>
      </c>
      <c r="L122" s="139">
        <v>-19.30003</v>
      </c>
      <c r="M122" s="139">
        <v>-20.77759</v>
      </c>
      <c r="N122" s="139">
        <v>-21.63297</v>
      </c>
      <c r="O122" s="139">
        <v>-15.64077</v>
      </c>
      <c r="P122" s="139">
        <v>-25.424769999999999</v>
      </c>
      <c r="Q122" s="139">
        <v>-22.71726</v>
      </c>
      <c r="R122" s="139">
        <v>-3.9345500000000002</v>
      </c>
      <c r="S122" s="139">
        <v>-2.3408199999999999</v>
      </c>
      <c r="T122" s="139">
        <v>-4.1715900000000001</v>
      </c>
      <c r="U122" s="139">
        <v>-0.41982999999999998</v>
      </c>
      <c r="V122" s="139">
        <v>-21.100190000000001</v>
      </c>
      <c r="W122" s="139">
        <v>-15.88312</v>
      </c>
      <c r="X122" s="139">
        <v>-21.15494</v>
      </c>
      <c r="Y122" s="139">
        <v>-18.277989999999999</v>
      </c>
      <c r="Z122" s="139">
        <v>11.82316</v>
      </c>
      <c r="AA122" s="139">
        <v>11.91952</v>
      </c>
      <c r="AB122" s="139">
        <v>3.8647499999999999</v>
      </c>
      <c r="AC122" s="139">
        <v>2.7549600000000001</v>
      </c>
      <c r="AD122" s="139">
        <v>10.312430000000001</v>
      </c>
      <c r="AE122" s="139">
        <v>11.846259999999999</v>
      </c>
      <c r="AF122" s="139">
        <v>1.6888799999999999</v>
      </c>
      <c r="AG122" s="139">
        <v>2.27223</v>
      </c>
      <c r="AH122" s="139">
        <v>6.0644499999999999</v>
      </c>
      <c r="AI122" s="139">
        <v>6.1273299999999997</v>
      </c>
      <c r="AJ122" s="139">
        <v>-13.730790000000001</v>
      </c>
      <c r="AK122" s="139">
        <v>-4.8872799999999996</v>
      </c>
      <c r="AL122" s="139">
        <v>-5.8536599999999996</v>
      </c>
      <c r="AM122" s="139">
        <v>-3.57267</v>
      </c>
      <c r="AN122" s="139">
        <v>-11.219519999999999</v>
      </c>
      <c r="AO122" s="173">
        <v>-8.7804920000000006</v>
      </c>
    </row>
    <row r="123" spans="1:41">
      <c r="A123" s="231">
        <v>59.5</v>
      </c>
      <c r="B123" s="139">
        <v>-4.3236800000000004</v>
      </c>
      <c r="C123" s="139">
        <v>-15.25407</v>
      </c>
      <c r="D123" s="139">
        <v>-17.573180000000001</v>
      </c>
      <c r="E123" s="139">
        <v>-13.84896</v>
      </c>
      <c r="F123" s="139">
        <v>-15.978109999999999</v>
      </c>
      <c r="G123" s="139">
        <v>-9.3394530000000007</v>
      </c>
      <c r="H123" s="139">
        <v>-9.5119399999999992</v>
      </c>
      <c r="I123" s="139">
        <v>-7.4633500000000002</v>
      </c>
      <c r="J123" s="139">
        <v>2.9644200000000001</v>
      </c>
      <c r="K123" s="139">
        <v>0.56938</v>
      </c>
      <c r="L123" s="139">
        <v>-18.963660000000001</v>
      </c>
      <c r="M123" s="139">
        <v>-20.47907</v>
      </c>
      <c r="N123" s="139">
        <v>-21.364699999999999</v>
      </c>
      <c r="O123" s="139">
        <v>-15.42925</v>
      </c>
      <c r="P123" s="139">
        <v>-24.331160000000001</v>
      </c>
      <c r="Q123" s="139">
        <v>-22.684819999999998</v>
      </c>
      <c r="R123" s="139">
        <v>-3.5689799999999998</v>
      </c>
      <c r="S123" s="139">
        <v>-1.8000799999999999</v>
      </c>
      <c r="T123" s="139">
        <v>-4.1912599999999998</v>
      </c>
      <c r="U123" s="139">
        <v>-3.0799999999999998E-3</v>
      </c>
      <c r="V123" s="139">
        <v>-20.746200000000002</v>
      </c>
      <c r="W123" s="139">
        <v>-15.750640000000001</v>
      </c>
      <c r="X123" s="139">
        <v>-21.20055</v>
      </c>
      <c r="Y123" s="139">
        <v>-18.059360000000002</v>
      </c>
      <c r="Z123" s="139">
        <v>11.98455</v>
      </c>
      <c r="AA123" s="139">
        <v>12.55157</v>
      </c>
      <c r="AB123" s="139">
        <v>4.3286899999999999</v>
      </c>
      <c r="AC123" s="139">
        <v>3.3494600000000001</v>
      </c>
      <c r="AD123" s="139">
        <v>11.00231</v>
      </c>
      <c r="AE123" s="139">
        <v>12.44758</v>
      </c>
      <c r="AF123" s="139">
        <v>2.0748000000000002</v>
      </c>
      <c r="AG123" s="139">
        <v>2.48895</v>
      </c>
      <c r="AH123" s="139">
        <v>6.4273199999999999</v>
      </c>
      <c r="AI123" s="139">
        <v>6.4239199999999999</v>
      </c>
      <c r="AJ123" s="139">
        <v>-13.73232</v>
      </c>
      <c r="AK123" s="139">
        <v>-4.8035199999999998</v>
      </c>
      <c r="AL123" s="139">
        <v>-5.8536599999999996</v>
      </c>
      <c r="AM123" s="139">
        <v>-3.50854</v>
      </c>
      <c r="AN123" s="139">
        <v>-11.219519999999999</v>
      </c>
      <c r="AO123" s="173">
        <v>-8.7804920000000006</v>
      </c>
    </row>
    <row r="124" spans="1:41">
      <c r="A124" s="231">
        <v>60</v>
      </c>
      <c r="B124" s="139">
        <v>-4.0916899999999998</v>
      </c>
      <c r="C124" s="139">
        <v>-15.219720000000001</v>
      </c>
      <c r="D124" s="139">
        <v>-17.15147</v>
      </c>
      <c r="E124" s="139">
        <v>-13.47593</v>
      </c>
      <c r="F124" s="139">
        <v>-15.911659999999999</v>
      </c>
      <c r="G124" s="139">
        <v>-10.776109999999999</v>
      </c>
      <c r="H124" s="139">
        <v>-9.6826000000000008</v>
      </c>
      <c r="I124" s="139">
        <v>-8.1889099999999999</v>
      </c>
      <c r="J124" s="139">
        <v>3.3249499999999999</v>
      </c>
      <c r="K124" s="139">
        <v>1.52467</v>
      </c>
      <c r="L124" s="139">
        <v>-18.875399999999999</v>
      </c>
      <c r="M124" s="139">
        <v>-20.12491</v>
      </c>
      <c r="N124" s="139">
        <v>-21.15568</v>
      </c>
      <c r="O124" s="139">
        <v>-15.4139</v>
      </c>
      <c r="P124" s="139">
        <v>-23.923380000000002</v>
      </c>
      <c r="Q124" s="139">
        <v>-22.66189</v>
      </c>
      <c r="R124" s="139">
        <v>-2.9783599999999999</v>
      </c>
      <c r="S124" s="139">
        <v>-1.26197</v>
      </c>
      <c r="T124" s="139">
        <v>-3.7454100000000001</v>
      </c>
      <c r="U124" s="139">
        <v>0.52500000000000002</v>
      </c>
      <c r="V124" s="139">
        <v>-20.383379999999999</v>
      </c>
      <c r="W124" s="139">
        <v>-15.319290000000001</v>
      </c>
      <c r="X124" s="139">
        <v>-20.858129999999999</v>
      </c>
      <c r="Y124" s="139">
        <v>-18.008089999999999</v>
      </c>
      <c r="Z124" s="139">
        <v>12.492710000000001</v>
      </c>
      <c r="AA124" s="139">
        <v>13.358980000000001</v>
      </c>
      <c r="AB124" s="139">
        <v>4.8505599999999998</v>
      </c>
      <c r="AC124" s="139">
        <v>3.7003599999999999</v>
      </c>
      <c r="AD124" s="139">
        <v>11.136950000000001</v>
      </c>
      <c r="AE124" s="139">
        <v>12.84572</v>
      </c>
      <c r="AF124" s="139">
        <v>2.5148199999999998</v>
      </c>
      <c r="AG124" s="139">
        <v>2.9958999999999998</v>
      </c>
      <c r="AH124" s="139">
        <v>6.83352</v>
      </c>
      <c r="AI124" s="139">
        <v>6.80511</v>
      </c>
      <c r="AJ124" s="139">
        <v>-13.44896</v>
      </c>
      <c r="AK124" s="139">
        <v>-4.7202500000000001</v>
      </c>
      <c r="AL124" s="139">
        <v>-5.8536599999999996</v>
      </c>
      <c r="AM124" s="139">
        <v>-3.4381300000000001</v>
      </c>
      <c r="AN124" s="139">
        <v>-11.219519999999999</v>
      </c>
      <c r="AO124" s="173">
        <v>-8.7804920000000006</v>
      </c>
    </row>
    <row r="125" spans="1:41">
      <c r="A125" s="231">
        <v>60.5</v>
      </c>
      <c r="B125" s="139">
        <v>-4.4766700000000004</v>
      </c>
      <c r="C125" s="139">
        <v>-14.90854</v>
      </c>
      <c r="D125" s="139">
        <v>-16.52816</v>
      </c>
      <c r="E125" s="139">
        <v>-13.585850000000001</v>
      </c>
      <c r="F125" s="139">
        <v>-15.42803</v>
      </c>
      <c r="G125" s="139">
        <v>-11.69759</v>
      </c>
      <c r="H125" s="139">
        <v>-10.685560000000001</v>
      </c>
      <c r="I125" s="139">
        <v>-8.6686099999999993</v>
      </c>
      <c r="J125" s="139">
        <v>4.3817000000000004</v>
      </c>
      <c r="K125" s="139">
        <v>2.2677800000000001</v>
      </c>
      <c r="L125" s="139">
        <v>-18.88983</v>
      </c>
      <c r="M125" s="139">
        <v>-19.987189999999998</v>
      </c>
      <c r="N125" s="139">
        <v>-21.031690000000001</v>
      </c>
      <c r="O125" s="139">
        <v>-15.381320000000001</v>
      </c>
      <c r="P125" s="139">
        <v>-23.600670000000001</v>
      </c>
      <c r="Q125" s="139">
        <v>-23.13636</v>
      </c>
      <c r="R125" s="139">
        <v>-2.5036900000000002</v>
      </c>
      <c r="S125" s="139">
        <v>-0.50273999999999996</v>
      </c>
      <c r="T125" s="139">
        <v>-2.8890799999999999</v>
      </c>
      <c r="U125" s="139">
        <v>0.94954000000000005</v>
      </c>
      <c r="V125" s="139">
        <v>-20.18441</v>
      </c>
      <c r="W125" s="139">
        <v>-15.323980000000001</v>
      </c>
      <c r="X125" s="139">
        <v>-20.87567</v>
      </c>
      <c r="Y125" s="139">
        <v>-18.17154</v>
      </c>
      <c r="Z125" s="139">
        <v>13.234830000000001</v>
      </c>
      <c r="AA125" s="139">
        <v>13.638210000000001</v>
      </c>
      <c r="AB125" s="139">
        <v>5.2258100000000001</v>
      </c>
      <c r="AC125" s="139">
        <v>4.45282</v>
      </c>
      <c r="AD125" s="139">
        <v>12.01948</v>
      </c>
      <c r="AE125" s="139">
        <v>13.247210000000001</v>
      </c>
      <c r="AF125" s="139">
        <v>3.0903999999999998</v>
      </c>
      <c r="AG125" s="139">
        <v>3.3121100000000001</v>
      </c>
      <c r="AH125" s="139">
        <v>7.0694699999999999</v>
      </c>
      <c r="AI125" s="139">
        <v>7.0958300000000003</v>
      </c>
      <c r="AJ125" s="139">
        <v>-13.51479</v>
      </c>
      <c r="AK125" s="139">
        <v>-4.4970499999999998</v>
      </c>
      <c r="AL125" s="139">
        <v>-5.8536599999999996</v>
      </c>
      <c r="AM125" s="139">
        <v>-3.4145099999999999</v>
      </c>
      <c r="AN125" s="139">
        <v>-11.219519999999999</v>
      </c>
      <c r="AO125" s="173">
        <v>-8.7804920000000006</v>
      </c>
    </row>
    <row r="126" spans="1:41">
      <c r="A126" s="231">
        <v>61</v>
      </c>
      <c r="B126" s="139">
        <v>-2.9299900000000001</v>
      </c>
      <c r="C126" s="139">
        <v>-14.880280000000001</v>
      </c>
      <c r="D126" s="139">
        <v>-16.674990000000001</v>
      </c>
      <c r="E126" s="139">
        <v>-12.74131</v>
      </c>
      <c r="F126" s="139">
        <v>-15.309760000000001</v>
      </c>
      <c r="G126" s="139">
        <v>-12.37791</v>
      </c>
      <c r="H126" s="139">
        <v>-11.79623</v>
      </c>
      <c r="I126" s="139">
        <v>-9.1800800000000002</v>
      </c>
      <c r="J126" s="139">
        <v>5.3365299999999998</v>
      </c>
      <c r="K126" s="139">
        <v>3.1555499999999999</v>
      </c>
      <c r="L126" s="139">
        <v>-18.70458</v>
      </c>
      <c r="M126" s="139">
        <v>-19.65418</v>
      </c>
      <c r="N126" s="139">
        <v>-21.008790000000001</v>
      </c>
      <c r="O126" s="139">
        <v>-15.191850000000001</v>
      </c>
      <c r="P126" s="139">
        <v>-23.601479999999999</v>
      </c>
      <c r="Q126" s="139">
        <v>-22.375409999999999</v>
      </c>
      <c r="R126" s="139">
        <v>-2.12731</v>
      </c>
      <c r="S126" s="139">
        <v>7.5859999999999997E-2</v>
      </c>
      <c r="T126" s="139">
        <v>-2.6165799999999999</v>
      </c>
      <c r="U126" s="139">
        <v>1.0780000000000001</v>
      </c>
      <c r="V126" s="139">
        <v>-20.094460000000002</v>
      </c>
      <c r="W126" s="139">
        <v>-14.8771</v>
      </c>
      <c r="X126" s="139">
        <v>-21.059750000000001</v>
      </c>
      <c r="Y126" s="139">
        <v>-17.697089999999999</v>
      </c>
      <c r="Z126" s="139">
        <v>13.921559999999999</v>
      </c>
      <c r="AA126" s="139">
        <v>14.24197</v>
      </c>
      <c r="AB126" s="139">
        <v>5.8672000000000004</v>
      </c>
      <c r="AC126" s="139">
        <v>4.92326</v>
      </c>
      <c r="AD126" s="139">
        <v>12.57227</v>
      </c>
      <c r="AE126" s="139">
        <v>13.671659999999999</v>
      </c>
      <c r="AF126" s="139">
        <v>3.35914</v>
      </c>
      <c r="AG126" s="139">
        <v>3.3048899999999999</v>
      </c>
      <c r="AH126" s="139">
        <v>7.4421400000000002</v>
      </c>
      <c r="AI126" s="139">
        <v>7.40632</v>
      </c>
      <c r="AJ126" s="139">
        <v>-13.526949999999999</v>
      </c>
      <c r="AK126" s="139">
        <v>-4.3898400000000004</v>
      </c>
      <c r="AL126" s="139">
        <v>-5.8536599999999996</v>
      </c>
      <c r="AM126" s="139">
        <v>-3.33995</v>
      </c>
      <c r="AN126" s="139">
        <v>-11.219519999999999</v>
      </c>
      <c r="AO126" s="173">
        <v>-8.2926870000000008</v>
      </c>
    </row>
    <row r="127" spans="1:41">
      <c r="A127" s="231">
        <v>61.5</v>
      </c>
      <c r="B127" s="139">
        <v>-2.8554300000000001</v>
      </c>
      <c r="C127" s="139">
        <v>-14.86374</v>
      </c>
      <c r="D127" s="139">
        <v>-16.906490000000002</v>
      </c>
      <c r="E127" s="139">
        <v>-12.299659999999999</v>
      </c>
      <c r="F127" s="139">
        <v>-15.091480000000001</v>
      </c>
      <c r="G127" s="139">
        <v>-13.05569</v>
      </c>
      <c r="H127" s="139">
        <v>-12.09653</v>
      </c>
      <c r="I127" s="139">
        <v>-10.05423</v>
      </c>
      <c r="J127" s="139">
        <v>6.4236800000000001</v>
      </c>
      <c r="K127" s="139">
        <v>3.9884900000000001</v>
      </c>
      <c r="L127" s="139">
        <v>-18.73434</v>
      </c>
      <c r="M127" s="139">
        <v>-19.45438</v>
      </c>
      <c r="N127" s="139">
        <v>-21.000730000000001</v>
      </c>
      <c r="O127" s="139">
        <v>-15.02908</v>
      </c>
      <c r="P127" s="139">
        <v>-23.69237</v>
      </c>
      <c r="Q127" s="139">
        <v>-22.393249999999998</v>
      </c>
      <c r="R127" s="139">
        <v>-1.3271200000000001</v>
      </c>
      <c r="S127" s="139">
        <v>0.71075999999999995</v>
      </c>
      <c r="T127" s="139">
        <v>-2.0934499999999998</v>
      </c>
      <c r="U127" s="139">
        <v>1.64428</v>
      </c>
      <c r="V127" s="139">
        <v>-19.85707</v>
      </c>
      <c r="W127" s="139">
        <v>-14.53947</v>
      </c>
      <c r="X127" s="139">
        <v>-20.813569999999999</v>
      </c>
      <c r="Y127" s="139">
        <v>-17.464590000000001</v>
      </c>
      <c r="Z127" s="139">
        <v>14.45876</v>
      </c>
      <c r="AA127" s="139">
        <v>15.01402</v>
      </c>
      <c r="AB127" s="139">
        <v>6.0933700000000002</v>
      </c>
      <c r="AC127" s="139">
        <v>5.2787499999999996</v>
      </c>
      <c r="AD127" s="139">
        <v>12.96942</v>
      </c>
      <c r="AE127" s="139">
        <v>14.228910000000001</v>
      </c>
      <c r="AF127" s="139">
        <v>3.4195500000000001</v>
      </c>
      <c r="AG127" s="139">
        <v>3.7504300000000002</v>
      </c>
      <c r="AH127" s="139">
        <v>7.7289500000000002</v>
      </c>
      <c r="AI127" s="139">
        <v>7.7453799999999999</v>
      </c>
      <c r="AJ127" s="139">
        <v>-13.478540000000001</v>
      </c>
      <c r="AK127" s="139">
        <v>-4.1141199999999998</v>
      </c>
      <c r="AL127" s="139">
        <v>-5.8536599999999996</v>
      </c>
      <c r="AM127" s="139">
        <v>-3.3185099999999998</v>
      </c>
      <c r="AN127" s="139">
        <v>-11.219519999999999</v>
      </c>
      <c r="AO127" s="173">
        <v>-8.2926870000000008</v>
      </c>
    </row>
    <row r="128" spans="1:41">
      <c r="A128" s="231">
        <v>62</v>
      </c>
      <c r="B128" s="139">
        <v>-3.09619</v>
      </c>
      <c r="C128" s="139">
        <v>-14.667109999999999</v>
      </c>
      <c r="D128" s="139">
        <v>-16.451270000000001</v>
      </c>
      <c r="E128" s="139">
        <v>-11.955500000000001</v>
      </c>
      <c r="F128" s="139">
        <v>-15.046340000000001</v>
      </c>
      <c r="G128" s="139">
        <v>-13.68525</v>
      </c>
      <c r="H128" s="139">
        <v>-12.823639999999999</v>
      </c>
      <c r="I128" s="139">
        <v>-10.95459</v>
      </c>
      <c r="J128" s="139">
        <v>8.4698700000000002</v>
      </c>
      <c r="K128" s="139">
        <v>4.64072</v>
      </c>
      <c r="L128" s="139">
        <v>-18.160319999999999</v>
      </c>
      <c r="M128" s="139">
        <v>-19.177669999999999</v>
      </c>
      <c r="N128" s="139">
        <v>-20.688829999999999</v>
      </c>
      <c r="O128" s="139">
        <v>-14.90971</v>
      </c>
      <c r="P128" s="139">
        <v>-23.515879999999999</v>
      </c>
      <c r="Q128" s="139">
        <v>-22.813469999999999</v>
      </c>
      <c r="R128" s="139">
        <v>-0.98456999999999995</v>
      </c>
      <c r="S128" s="139">
        <v>1.01075</v>
      </c>
      <c r="T128" s="139">
        <v>-1.68127</v>
      </c>
      <c r="U128" s="139">
        <v>2.1094300000000001</v>
      </c>
      <c r="V128" s="139">
        <v>-19.55058</v>
      </c>
      <c r="W128" s="139">
        <v>-14.332100000000001</v>
      </c>
      <c r="X128" s="139">
        <v>-20.595700000000001</v>
      </c>
      <c r="Y128" s="139">
        <v>-17.36487</v>
      </c>
      <c r="Z128" s="139">
        <v>14.999180000000001</v>
      </c>
      <c r="AA128" s="139">
        <v>15.5654</v>
      </c>
      <c r="AB128" s="139">
        <v>6.77081</v>
      </c>
      <c r="AC128" s="139">
        <v>5.6909200000000002</v>
      </c>
      <c r="AD128" s="139">
        <v>13.84111</v>
      </c>
      <c r="AE128" s="139">
        <v>14.52707</v>
      </c>
      <c r="AF128" s="139">
        <v>3.7790499999999998</v>
      </c>
      <c r="AG128" s="139">
        <v>4.0601399999999996</v>
      </c>
      <c r="AH128" s="139">
        <v>8.1174599999999995</v>
      </c>
      <c r="AI128" s="139">
        <v>8.1844199999999994</v>
      </c>
      <c r="AJ128" s="139">
        <v>-13.291460000000001</v>
      </c>
      <c r="AK128" s="139">
        <v>-4.0649699999999998</v>
      </c>
      <c r="AL128" s="139">
        <v>-5.8536599999999996</v>
      </c>
      <c r="AM128" s="139">
        <v>-3.2512699999999999</v>
      </c>
      <c r="AN128" s="139">
        <v>-11.219519999999999</v>
      </c>
      <c r="AO128" s="173">
        <v>-8.2926870000000008</v>
      </c>
    </row>
    <row r="129" spans="1:41">
      <c r="A129" s="231">
        <v>62.5</v>
      </c>
      <c r="B129" s="139">
        <v>-2.6520600000000001</v>
      </c>
      <c r="C129" s="139">
        <v>-14.23545</v>
      </c>
      <c r="D129" s="139">
        <v>-15.56514</v>
      </c>
      <c r="E129" s="139">
        <v>-11.45815</v>
      </c>
      <c r="F129" s="139">
        <v>-15.08451</v>
      </c>
      <c r="G129" s="139">
        <v>-14.24179</v>
      </c>
      <c r="H129" s="139">
        <v>-13.108180000000001</v>
      </c>
      <c r="I129" s="139">
        <v>-11.35336</v>
      </c>
      <c r="J129" s="139">
        <v>10.513529999999999</v>
      </c>
      <c r="K129" s="139">
        <v>5.5801400000000001</v>
      </c>
      <c r="L129" s="139">
        <v>-17.922059999999998</v>
      </c>
      <c r="M129" s="139">
        <v>-19.047409999999999</v>
      </c>
      <c r="N129" s="139">
        <v>-20.35351</v>
      </c>
      <c r="O129" s="139">
        <v>-14.830730000000001</v>
      </c>
      <c r="P129" s="139">
        <v>-23.412590000000002</v>
      </c>
      <c r="Q129" s="139">
        <v>-22.999780000000001</v>
      </c>
      <c r="R129" s="139">
        <v>-0.54901</v>
      </c>
      <c r="S129" s="139">
        <v>1.6952400000000001</v>
      </c>
      <c r="T129" s="139">
        <v>-1.2398</v>
      </c>
      <c r="U129" s="139">
        <v>2.1835300000000002</v>
      </c>
      <c r="V129" s="139">
        <v>-19.29795</v>
      </c>
      <c r="W129" s="139">
        <v>-14.08713</v>
      </c>
      <c r="X129" s="139">
        <v>-20.291519999999998</v>
      </c>
      <c r="Y129" s="139">
        <v>-17.40699</v>
      </c>
      <c r="Z129" s="139">
        <v>15.306039999999999</v>
      </c>
      <c r="AA129" s="139">
        <v>16.40767</v>
      </c>
      <c r="AB129" s="139">
        <v>7.1772900000000002</v>
      </c>
      <c r="AC129" s="139">
        <v>6.3435300000000003</v>
      </c>
      <c r="AD129" s="139">
        <v>14.40638</v>
      </c>
      <c r="AE129" s="139">
        <v>14.940390000000001</v>
      </c>
      <c r="AF129" s="139">
        <v>4.125</v>
      </c>
      <c r="AG129" s="139">
        <v>4.3244800000000003</v>
      </c>
      <c r="AH129" s="139">
        <v>8.3077400000000008</v>
      </c>
      <c r="AI129" s="139">
        <v>8.5008400000000002</v>
      </c>
      <c r="AJ129" s="139">
        <v>-13.11938</v>
      </c>
      <c r="AK129" s="139">
        <v>-3.9009100000000001</v>
      </c>
      <c r="AL129" s="139">
        <v>-5.36585</v>
      </c>
      <c r="AM129" s="139">
        <v>-3.2241900000000001</v>
      </c>
      <c r="AN129" s="139">
        <v>-11.219519999999999</v>
      </c>
      <c r="AO129" s="173">
        <v>-8.2926870000000008</v>
      </c>
    </row>
    <row r="130" spans="1:41">
      <c r="A130" s="231">
        <v>63</v>
      </c>
      <c r="B130" s="139">
        <v>-2.6065900000000002</v>
      </c>
      <c r="C130" s="139">
        <v>-13.90841</v>
      </c>
      <c r="D130" s="139">
        <v>-15.63082</v>
      </c>
      <c r="E130" s="139">
        <v>-10.57593</v>
      </c>
      <c r="F130" s="139">
        <v>-14.812569999999999</v>
      </c>
      <c r="G130" s="139">
        <v>-14.92679</v>
      </c>
      <c r="H130" s="139">
        <v>-14.079409999999999</v>
      </c>
      <c r="I130" s="139">
        <v>-12.136609999999999</v>
      </c>
      <c r="J130" s="139">
        <v>10.019159999999999</v>
      </c>
      <c r="K130" s="139">
        <v>6.3240100000000004</v>
      </c>
      <c r="L130" s="139">
        <v>-17.609660000000002</v>
      </c>
      <c r="M130" s="139">
        <v>-18.734729999999999</v>
      </c>
      <c r="N130" s="139">
        <v>-20.398679999999999</v>
      </c>
      <c r="O130" s="139">
        <v>-14.77257</v>
      </c>
      <c r="P130" s="139">
        <v>-23.16029</v>
      </c>
      <c r="Q130" s="139">
        <v>-22.459959999999999</v>
      </c>
      <c r="R130" s="139">
        <v>5.6840000000000002E-2</v>
      </c>
      <c r="S130" s="139">
        <v>2.11497</v>
      </c>
      <c r="T130" s="139">
        <v>-0.51251000000000002</v>
      </c>
      <c r="U130" s="139">
        <v>2.56996</v>
      </c>
      <c r="V130" s="139">
        <v>-19.350190000000001</v>
      </c>
      <c r="W130" s="139">
        <v>-13.70814</v>
      </c>
      <c r="X130" s="139">
        <v>-20.468579999999999</v>
      </c>
      <c r="Y130" s="139">
        <v>-17.312000000000001</v>
      </c>
      <c r="Z130" s="139">
        <v>15.82288</v>
      </c>
      <c r="AA130" s="139">
        <v>16.699950000000001</v>
      </c>
      <c r="AB130" s="139">
        <v>7.5237600000000002</v>
      </c>
      <c r="AC130" s="139">
        <v>6.54298</v>
      </c>
      <c r="AD130" s="139">
        <v>14.988110000000001</v>
      </c>
      <c r="AE130" s="139">
        <v>15.752409999999999</v>
      </c>
      <c r="AF130" s="139">
        <v>4.5541400000000003</v>
      </c>
      <c r="AG130" s="139">
        <v>4.7721799999999996</v>
      </c>
      <c r="AH130" s="139">
        <v>8.5543499999999995</v>
      </c>
      <c r="AI130" s="139">
        <v>8.8318700000000003</v>
      </c>
      <c r="AJ130" s="139">
        <v>-13.257059999999999</v>
      </c>
      <c r="AK130" s="139">
        <v>-3.8214000000000001</v>
      </c>
      <c r="AL130" s="139">
        <v>-5.36585</v>
      </c>
      <c r="AM130" s="139">
        <v>-3.1833999999999998</v>
      </c>
      <c r="AN130" s="139">
        <v>-11.219519999999999</v>
      </c>
      <c r="AO130" s="173">
        <v>-8.2926870000000008</v>
      </c>
    </row>
    <row r="131" spans="1:41">
      <c r="A131" s="231">
        <v>63.5</v>
      </c>
      <c r="B131" s="139">
        <v>-1.86469</v>
      </c>
      <c r="C131" s="139">
        <v>-13.85737</v>
      </c>
      <c r="D131" s="139">
        <v>-14.838469999999999</v>
      </c>
      <c r="E131" s="139">
        <v>-10.384080000000001</v>
      </c>
      <c r="F131" s="139">
        <v>-14.514419999999999</v>
      </c>
      <c r="G131" s="139">
        <v>-15.44577</v>
      </c>
      <c r="H131" s="139">
        <v>-14.96597</v>
      </c>
      <c r="I131" s="139">
        <v>-12.91619</v>
      </c>
      <c r="J131" s="139">
        <v>10.78406</v>
      </c>
      <c r="K131" s="139">
        <v>7.1467999999999998</v>
      </c>
      <c r="L131" s="139">
        <v>-17.459959999999999</v>
      </c>
      <c r="M131" s="139">
        <v>-18.212679999999999</v>
      </c>
      <c r="N131" s="139">
        <v>-20.501809999999999</v>
      </c>
      <c r="O131" s="139">
        <v>-14.6395</v>
      </c>
      <c r="P131" s="139">
        <v>-22.62255</v>
      </c>
      <c r="Q131" s="139">
        <v>-22.3386</v>
      </c>
      <c r="R131" s="139">
        <v>0.44791999999999998</v>
      </c>
      <c r="S131" s="139">
        <v>2.8401000000000001</v>
      </c>
      <c r="T131" s="139">
        <v>-0.16173000000000001</v>
      </c>
      <c r="U131" s="139">
        <v>3.5001699999999998</v>
      </c>
      <c r="V131" s="139">
        <v>-19.020440000000001</v>
      </c>
      <c r="W131" s="139">
        <v>-13.61741</v>
      </c>
      <c r="X131" s="139">
        <v>-20.280529999999999</v>
      </c>
      <c r="Y131" s="139">
        <v>-17.121919999999999</v>
      </c>
      <c r="Z131" s="139">
        <v>16.44904</v>
      </c>
      <c r="AA131" s="139">
        <v>17.655519999999999</v>
      </c>
      <c r="AB131" s="139">
        <v>8.00291</v>
      </c>
      <c r="AC131" s="139">
        <v>7.2803300000000002</v>
      </c>
      <c r="AD131" s="139">
        <v>15.276160000000001</v>
      </c>
      <c r="AE131" s="139">
        <v>15.989240000000001</v>
      </c>
      <c r="AF131" s="139">
        <v>4.9798099999999996</v>
      </c>
      <c r="AG131" s="139">
        <v>4.8387399999999996</v>
      </c>
      <c r="AH131" s="139">
        <v>8.9044399999999992</v>
      </c>
      <c r="AI131" s="139">
        <v>9.16418</v>
      </c>
      <c r="AJ131" s="139">
        <v>-13.09507</v>
      </c>
      <c r="AK131" s="139">
        <v>-3.6910500000000002</v>
      </c>
      <c r="AL131" s="139">
        <v>-5.36585</v>
      </c>
      <c r="AM131" s="139">
        <v>-3.1093600000000001</v>
      </c>
      <c r="AN131" s="139">
        <v>-11.219519999999999</v>
      </c>
      <c r="AO131" s="173">
        <v>-8.2926870000000008</v>
      </c>
    </row>
    <row r="132" spans="1:41">
      <c r="A132" s="231">
        <v>64</v>
      </c>
      <c r="B132" s="139">
        <v>-1.39893</v>
      </c>
      <c r="C132" s="139">
        <v>-13.517709999999999</v>
      </c>
      <c r="D132" s="139">
        <v>-14.37642</v>
      </c>
      <c r="E132" s="139">
        <v>-9.5952330000000003</v>
      </c>
      <c r="F132" s="139">
        <v>-14.4659</v>
      </c>
      <c r="G132" s="139">
        <v>-16.2285</v>
      </c>
      <c r="H132" s="139">
        <v>-15.519080000000001</v>
      </c>
      <c r="I132" s="139">
        <v>-13.21599</v>
      </c>
      <c r="J132" s="139">
        <v>10.787190000000001</v>
      </c>
      <c r="K132" s="139">
        <v>7.9119299999999999</v>
      </c>
      <c r="L132" s="139">
        <v>-17.36937</v>
      </c>
      <c r="M132" s="139">
        <v>-17.98583</v>
      </c>
      <c r="N132" s="139">
        <v>-20.314990000000002</v>
      </c>
      <c r="O132" s="139">
        <v>-14.45115</v>
      </c>
      <c r="P132" s="139">
        <v>-22.772279999999999</v>
      </c>
      <c r="Q132" s="139">
        <v>-22.364059999999998</v>
      </c>
      <c r="R132" s="139">
        <v>1.06684</v>
      </c>
      <c r="S132" s="139">
        <v>3.32064</v>
      </c>
      <c r="T132" s="139">
        <v>4.2320000000000003E-2</v>
      </c>
      <c r="U132" s="139">
        <v>4.0457599999999996</v>
      </c>
      <c r="V132" s="139">
        <v>-18.67652</v>
      </c>
      <c r="W132" s="139">
        <v>-13.471170000000001</v>
      </c>
      <c r="X132" s="139">
        <v>-20.517579999999999</v>
      </c>
      <c r="Y132" s="139">
        <v>-16.814229999999998</v>
      </c>
      <c r="Z132" s="139">
        <v>17.059719999999999</v>
      </c>
      <c r="AA132" s="139">
        <v>17.98725</v>
      </c>
      <c r="AB132" s="139">
        <v>8.2367500000000007</v>
      </c>
      <c r="AC132" s="139">
        <v>7.7020999999999997</v>
      </c>
      <c r="AD132" s="139">
        <v>15.79752</v>
      </c>
      <c r="AE132" s="139">
        <v>16.328189999999999</v>
      </c>
      <c r="AF132" s="139">
        <v>5.1480899999999998</v>
      </c>
      <c r="AG132" s="139">
        <v>5.1784800000000004</v>
      </c>
      <c r="AH132" s="139">
        <v>9.2981300000000005</v>
      </c>
      <c r="AI132" s="139">
        <v>9.4938000000000002</v>
      </c>
      <c r="AJ132" s="139">
        <v>-13.010730000000001</v>
      </c>
      <c r="AK132" s="139">
        <v>-3.5561600000000002</v>
      </c>
      <c r="AL132" s="139">
        <v>-5.36585</v>
      </c>
      <c r="AM132" s="139">
        <v>-3.0601500000000001</v>
      </c>
      <c r="AN132" s="139">
        <v>-11.219519999999999</v>
      </c>
      <c r="AO132" s="173">
        <v>-8.2926870000000008</v>
      </c>
    </row>
    <row r="133" spans="1:41">
      <c r="A133" s="231">
        <v>64.5</v>
      </c>
      <c r="B133" s="139">
        <v>-0.96779000000000004</v>
      </c>
      <c r="C133" s="139">
        <v>-13.263949999999999</v>
      </c>
      <c r="D133" s="139">
        <v>-13.72378</v>
      </c>
      <c r="E133" s="139">
        <v>-8.9207169999999998</v>
      </c>
      <c r="F133" s="139">
        <v>-14.01071</v>
      </c>
      <c r="G133" s="139">
        <v>-16.566369999999999</v>
      </c>
      <c r="H133" s="139">
        <v>-16.39453</v>
      </c>
      <c r="I133" s="139">
        <v>-13.930149999999999</v>
      </c>
      <c r="J133" s="139">
        <v>11.71819</v>
      </c>
      <c r="K133" s="139">
        <v>8.9107299999999992</v>
      </c>
      <c r="L133" s="139">
        <v>-17.053619999999999</v>
      </c>
      <c r="M133" s="139">
        <v>-17.857500000000002</v>
      </c>
      <c r="N133" s="139">
        <v>-20.444870000000002</v>
      </c>
      <c r="O133" s="139">
        <v>-14.46738</v>
      </c>
      <c r="P133" s="139">
        <v>-22.856439999999999</v>
      </c>
      <c r="Q133" s="139">
        <v>-22.892150000000001</v>
      </c>
      <c r="R133" s="139">
        <v>1.37222</v>
      </c>
      <c r="S133" s="139">
        <v>3.7859699999999998</v>
      </c>
      <c r="T133" s="139">
        <v>0.49859999999999999</v>
      </c>
      <c r="U133" s="139">
        <v>4.1884600000000001</v>
      </c>
      <c r="V133" s="139">
        <v>-18.53576</v>
      </c>
      <c r="W133" s="139">
        <v>-13.25226</v>
      </c>
      <c r="X133" s="139">
        <v>-20.370930000000001</v>
      </c>
      <c r="Y133" s="139">
        <v>-16.50001</v>
      </c>
      <c r="Z133" s="139">
        <v>17.65644</v>
      </c>
      <c r="AA133" s="139">
        <v>18.721640000000001</v>
      </c>
      <c r="AB133" s="139">
        <v>8.8403299999999998</v>
      </c>
      <c r="AC133" s="139">
        <v>8.3725799999999992</v>
      </c>
      <c r="AD133" s="139">
        <v>16.557259999999999</v>
      </c>
      <c r="AE133" s="139">
        <v>16.827629999999999</v>
      </c>
      <c r="AF133" s="139">
        <v>5.7357300000000002</v>
      </c>
      <c r="AG133" s="139">
        <v>5.4830500000000004</v>
      </c>
      <c r="AH133" s="139">
        <v>9.7277699999999996</v>
      </c>
      <c r="AI133" s="139">
        <v>9.8581500000000002</v>
      </c>
      <c r="AJ133" s="139">
        <v>-12.95421</v>
      </c>
      <c r="AK133" s="139">
        <v>-3.4117700000000002</v>
      </c>
      <c r="AL133" s="139">
        <v>-5.36585</v>
      </c>
      <c r="AM133" s="139">
        <v>-2.9919899999999999</v>
      </c>
      <c r="AN133" s="139">
        <v>-11.219519999999999</v>
      </c>
      <c r="AO133" s="173">
        <v>-8.2926870000000008</v>
      </c>
    </row>
    <row r="134" spans="1:41">
      <c r="A134" s="231">
        <v>65</v>
      </c>
      <c r="B134" s="139">
        <v>-1.1751</v>
      </c>
      <c r="C134" s="139">
        <v>-12.863099999999999</v>
      </c>
      <c r="D134" s="139">
        <v>-14.06775</v>
      </c>
      <c r="E134" s="139">
        <v>-9.2493119999999998</v>
      </c>
      <c r="F134" s="139">
        <v>-13.905010000000001</v>
      </c>
      <c r="G134" s="139">
        <v>-17.271719999999998</v>
      </c>
      <c r="H134" s="139">
        <v>-17.1084</v>
      </c>
      <c r="I134" s="139">
        <v>-13.96838</v>
      </c>
      <c r="J134" s="139">
        <v>11.923780000000001</v>
      </c>
      <c r="K134" s="139">
        <v>9.5735299999999999</v>
      </c>
      <c r="L134" s="139">
        <v>-16.734829999999999</v>
      </c>
      <c r="M134" s="139">
        <v>-17.56671</v>
      </c>
      <c r="N134" s="139">
        <v>-20.27609</v>
      </c>
      <c r="O134" s="139">
        <v>-14.334949999999999</v>
      </c>
      <c r="P134" s="139">
        <v>-23.275259999999999</v>
      </c>
      <c r="Q134" s="139">
        <v>-22.984069999999999</v>
      </c>
      <c r="R134" s="139">
        <v>1.76485</v>
      </c>
      <c r="S134" s="139">
        <v>4.0974000000000004</v>
      </c>
      <c r="T134" s="139">
        <v>0.98170000000000002</v>
      </c>
      <c r="U134" s="139">
        <v>4.4935900000000002</v>
      </c>
      <c r="V134" s="139">
        <v>-18.21368</v>
      </c>
      <c r="W134" s="139">
        <v>-12.809760000000001</v>
      </c>
      <c r="X134" s="139">
        <v>-19.722460000000002</v>
      </c>
      <c r="Y134" s="139">
        <v>-16.463719999999999</v>
      </c>
      <c r="Z134" s="139">
        <v>18.094670000000001</v>
      </c>
      <c r="AA134" s="139">
        <v>19.403580000000002</v>
      </c>
      <c r="AB134" s="139">
        <v>9.0153300000000005</v>
      </c>
      <c r="AC134" s="139">
        <v>8.8698200000000007</v>
      </c>
      <c r="AD134" s="139">
        <v>17.091570000000001</v>
      </c>
      <c r="AE134" s="139">
        <v>17.85549</v>
      </c>
      <c r="AF134" s="139">
        <v>5.89344</v>
      </c>
      <c r="AG134" s="139">
        <v>5.7825699999999998</v>
      </c>
      <c r="AH134" s="139">
        <v>10.07353</v>
      </c>
      <c r="AI134" s="139">
        <v>10.183310000000001</v>
      </c>
      <c r="AJ134" s="139">
        <v>-12.904159999999999</v>
      </c>
      <c r="AK134" s="139">
        <v>-3.13002</v>
      </c>
      <c r="AL134" s="139">
        <v>-5.36585</v>
      </c>
      <c r="AM134" s="139">
        <v>-2.9749400000000001</v>
      </c>
      <c r="AN134" s="139">
        <v>-11.219519999999999</v>
      </c>
      <c r="AO134" s="173">
        <v>-7.8048820000000001</v>
      </c>
    </row>
    <row r="135" spans="1:41">
      <c r="A135" s="231">
        <v>65.5</v>
      </c>
      <c r="B135" s="139">
        <v>-0.30668000000000001</v>
      </c>
      <c r="C135" s="139">
        <v>-12.552680000000001</v>
      </c>
      <c r="D135" s="139">
        <v>-13.22983</v>
      </c>
      <c r="E135" s="139">
        <v>-9.43764</v>
      </c>
      <c r="F135" s="139">
        <v>-13.094189999999999</v>
      </c>
      <c r="G135" s="139">
        <v>-17.449619999999999</v>
      </c>
      <c r="H135" s="139">
        <v>-17.432849999999998</v>
      </c>
      <c r="I135" s="139">
        <v>-14.517799999999999</v>
      </c>
      <c r="J135" s="139">
        <v>11.90513</v>
      </c>
      <c r="K135" s="139">
        <v>10.47283</v>
      </c>
      <c r="L135" s="139">
        <v>-16.50591</v>
      </c>
      <c r="M135" s="139">
        <v>-17.21724</v>
      </c>
      <c r="N135" s="139">
        <v>-20.025359999999999</v>
      </c>
      <c r="O135" s="139">
        <v>-14.10708</v>
      </c>
      <c r="P135" s="139">
        <v>-22.96584</v>
      </c>
      <c r="Q135" s="139">
        <v>-22.617640000000002</v>
      </c>
      <c r="R135" s="139">
        <v>2.3181500000000002</v>
      </c>
      <c r="S135" s="139">
        <v>4.6527500000000002</v>
      </c>
      <c r="T135" s="139">
        <v>1.4560599999999999</v>
      </c>
      <c r="U135" s="139">
        <v>4.9152500000000003</v>
      </c>
      <c r="V135" s="139">
        <v>-17.957470000000001</v>
      </c>
      <c r="W135" s="139">
        <v>-12.43754</v>
      </c>
      <c r="X135" s="139">
        <v>-19.629020000000001</v>
      </c>
      <c r="Y135" s="139">
        <v>-16.294540000000001</v>
      </c>
      <c r="Z135" s="139">
        <v>18.607759999999999</v>
      </c>
      <c r="AA135" s="139">
        <v>19.5822</v>
      </c>
      <c r="AB135" s="139">
        <v>9.61008</v>
      </c>
      <c r="AC135" s="139">
        <v>9.3901900000000005</v>
      </c>
      <c r="AD135" s="139">
        <v>17.298369999999998</v>
      </c>
      <c r="AE135" s="139">
        <v>17.932759999999998</v>
      </c>
      <c r="AF135" s="139">
        <v>6.3174599999999996</v>
      </c>
      <c r="AG135" s="139">
        <v>6.3615899999999996</v>
      </c>
      <c r="AH135" s="139">
        <v>10.41559</v>
      </c>
      <c r="AI135" s="139">
        <v>10.638489999999999</v>
      </c>
      <c r="AJ135" s="139">
        <v>-12.78729</v>
      </c>
      <c r="AK135" s="139">
        <v>-3.02312</v>
      </c>
      <c r="AL135" s="139">
        <v>-5.36585</v>
      </c>
      <c r="AM135" s="139">
        <v>-2.8564699999999998</v>
      </c>
      <c r="AN135" s="139">
        <v>-11.219519999999999</v>
      </c>
      <c r="AO135" s="173">
        <v>-7.8048820000000001</v>
      </c>
    </row>
    <row r="136" spans="1:41">
      <c r="A136" s="231">
        <v>66</v>
      </c>
      <c r="B136" s="139">
        <v>-0.10088999999999999</v>
      </c>
      <c r="C136" s="139">
        <v>-11.901680000000001</v>
      </c>
      <c r="D136" s="139">
        <v>-13.20022</v>
      </c>
      <c r="E136" s="139">
        <v>-8.2483550000000001</v>
      </c>
      <c r="F136" s="139">
        <v>-12.42224</v>
      </c>
      <c r="G136" s="139">
        <v>-17.740369999999999</v>
      </c>
      <c r="H136" s="139">
        <v>-18.30546</v>
      </c>
      <c r="I136" s="139">
        <v>-14.90714</v>
      </c>
      <c r="J136" s="139">
        <v>14.07929</v>
      </c>
      <c r="K136" s="139">
        <v>11.410030000000001</v>
      </c>
      <c r="L136" s="139">
        <v>-16.294969999999999</v>
      </c>
      <c r="M136" s="139">
        <v>-16.753139999999998</v>
      </c>
      <c r="N136" s="139">
        <v>-19.936430000000001</v>
      </c>
      <c r="O136" s="139">
        <v>-14.08033</v>
      </c>
      <c r="P136" s="139">
        <v>-22.635670000000001</v>
      </c>
      <c r="Q136" s="139">
        <v>-22.308779999999999</v>
      </c>
      <c r="R136" s="139">
        <v>2.6000399999999999</v>
      </c>
      <c r="S136" s="139">
        <v>5.31677</v>
      </c>
      <c r="T136" s="139">
        <v>1.8017700000000001</v>
      </c>
      <c r="U136" s="139">
        <v>5.1797700000000004</v>
      </c>
      <c r="V136" s="139">
        <v>-17.76118</v>
      </c>
      <c r="W136" s="139">
        <v>-12.00834</v>
      </c>
      <c r="X136" s="139">
        <v>-19.579090000000001</v>
      </c>
      <c r="Y136" s="139">
        <v>-16.005849999999999</v>
      </c>
      <c r="Z136" s="139">
        <v>18.875109999999999</v>
      </c>
      <c r="AA136" s="139">
        <v>20.44651</v>
      </c>
      <c r="AB136" s="139">
        <v>9.9065700000000003</v>
      </c>
      <c r="AC136" s="139">
        <v>9.9579000000000004</v>
      </c>
      <c r="AD136" s="139">
        <v>17.50403</v>
      </c>
      <c r="AE136" s="139">
        <v>18.254069999999999</v>
      </c>
      <c r="AF136" s="139">
        <v>6.6210500000000003</v>
      </c>
      <c r="AG136" s="139">
        <v>6.7178300000000002</v>
      </c>
      <c r="AH136" s="139">
        <v>10.76952</v>
      </c>
      <c r="AI136" s="139">
        <v>10.936769999999999</v>
      </c>
      <c r="AJ136" s="139">
        <v>-12.74347</v>
      </c>
      <c r="AK136" s="139">
        <v>-2.9197700000000002</v>
      </c>
      <c r="AL136" s="139">
        <v>-5.36585</v>
      </c>
      <c r="AM136" s="139">
        <v>-2.8117000000000001</v>
      </c>
      <c r="AN136" s="139">
        <v>-11.219519999999999</v>
      </c>
      <c r="AO136" s="173">
        <v>-7.8048820000000001</v>
      </c>
    </row>
    <row r="137" spans="1:41">
      <c r="A137" s="231">
        <v>66.5</v>
      </c>
      <c r="B137" s="139">
        <v>0.60824999999999996</v>
      </c>
      <c r="C137" s="139">
        <v>-12.01202</v>
      </c>
      <c r="D137" s="139">
        <v>-12.46035</v>
      </c>
      <c r="E137" s="139">
        <v>-7.4276020000000003</v>
      </c>
      <c r="F137" s="139">
        <v>-12.03396</v>
      </c>
      <c r="G137" s="139">
        <v>-18.078959999999999</v>
      </c>
      <c r="H137" s="139">
        <v>-19.024080000000001</v>
      </c>
      <c r="I137" s="139">
        <v>-15.54486</v>
      </c>
      <c r="J137" s="139">
        <v>15.16827</v>
      </c>
      <c r="K137" s="139">
        <v>12.07366</v>
      </c>
      <c r="L137" s="139">
        <v>-15.937379999999999</v>
      </c>
      <c r="M137" s="139">
        <v>-16.487649999999999</v>
      </c>
      <c r="N137" s="139">
        <v>-20.105329999999999</v>
      </c>
      <c r="O137" s="139">
        <v>-13.86863</v>
      </c>
      <c r="P137" s="139">
        <v>-24.047239999999999</v>
      </c>
      <c r="Q137" s="139">
        <v>-22.312830000000002</v>
      </c>
      <c r="R137" s="139">
        <v>3.1393300000000002</v>
      </c>
      <c r="S137" s="139">
        <v>5.43764</v>
      </c>
      <c r="T137" s="139">
        <v>1.99936</v>
      </c>
      <c r="U137" s="139">
        <v>5.6187399999999998</v>
      </c>
      <c r="V137" s="139">
        <v>-17.605709999999998</v>
      </c>
      <c r="W137" s="139">
        <v>-11.748989999999999</v>
      </c>
      <c r="X137" s="139">
        <v>-19.348700000000001</v>
      </c>
      <c r="Y137" s="139">
        <v>-15.855980000000001</v>
      </c>
      <c r="Z137" s="139">
        <v>19.135870000000001</v>
      </c>
      <c r="AA137" s="139">
        <v>20.952390000000001</v>
      </c>
      <c r="AB137" s="139">
        <v>10.506019999999999</v>
      </c>
      <c r="AC137" s="139">
        <v>10.35697</v>
      </c>
      <c r="AD137" s="139">
        <v>18.126760000000001</v>
      </c>
      <c r="AE137" s="139">
        <v>18.539650000000002</v>
      </c>
      <c r="AF137" s="139">
        <v>7.3587600000000002</v>
      </c>
      <c r="AG137" s="139">
        <v>7.09239</v>
      </c>
      <c r="AH137" s="139">
        <v>11.128270000000001</v>
      </c>
      <c r="AI137" s="139">
        <v>11.301360000000001</v>
      </c>
      <c r="AJ137" s="139">
        <v>-12.478960000000001</v>
      </c>
      <c r="AK137" s="139">
        <v>-2.7333599999999998</v>
      </c>
      <c r="AL137" s="139">
        <v>-5.36585</v>
      </c>
      <c r="AM137" s="139">
        <v>-2.7843900000000001</v>
      </c>
      <c r="AN137" s="139">
        <v>-10.73171</v>
      </c>
      <c r="AO137" s="173">
        <v>-7.8048820000000001</v>
      </c>
    </row>
    <row r="138" spans="1:41">
      <c r="A138" s="231">
        <v>67</v>
      </c>
      <c r="B138" s="139">
        <v>1.4453100000000001</v>
      </c>
      <c r="C138" s="139">
        <v>-11.61974</v>
      </c>
      <c r="D138" s="139">
        <v>-12.341229999999999</v>
      </c>
      <c r="E138" s="139">
        <v>-7.2002179999999996</v>
      </c>
      <c r="F138" s="139">
        <v>-11.80931</v>
      </c>
      <c r="G138" s="139">
        <v>-18.333089999999999</v>
      </c>
      <c r="H138" s="139">
        <v>-19.490500000000001</v>
      </c>
      <c r="I138" s="139">
        <v>-16.25346</v>
      </c>
      <c r="J138" s="139">
        <v>14.114129999999999</v>
      </c>
      <c r="K138" s="139">
        <v>12.92545</v>
      </c>
      <c r="L138" s="139">
        <v>-15.807079999999999</v>
      </c>
      <c r="M138" s="139">
        <v>-16.310929999999999</v>
      </c>
      <c r="N138" s="139">
        <v>-19.77571</v>
      </c>
      <c r="O138" s="139">
        <v>-13.845689999999999</v>
      </c>
      <c r="P138" s="139">
        <v>-23.77402</v>
      </c>
      <c r="Q138" s="139">
        <v>-22.382149999999999</v>
      </c>
      <c r="R138" s="139">
        <v>3.1193499999999998</v>
      </c>
      <c r="S138" s="139">
        <v>5.9243499999999996</v>
      </c>
      <c r="T138" s="139">
        <v>2.2155300000000002</v>
      </c>
      <c r="U138" s="139">
        <v>6.1080500000000004</v>
      </c>
      <c r="V138" s="139">
        <v>-17.39648</v>
      </c>
      <c r="W138" s="139">
        <v>-11.564679999999999</v>
      </c>
      <c r="X138" s="139">
        <v>-19.113289999999999</v>
      </c>
      <c r="Y138" s="139">
        <v>-15.763999999999999</v>
      </c>
      <c r="Z138" s="139">
        <v>19.522860000000001</v>
      </c>
      <c r="AA138" s="139">
        <v>21.097169999999998</v>
      </c>
      <c r="AB138" s="139">
        <v>10.81911</v>
      </c>
      <c r="AC138" s="139">
        <v>10.716710000000001</v>
      </c>
      <c r="AD138" s="139">
        <v>18.258690000000001</v>
      </c>
      <c r="AE138" s="139">
        <v>18.975539999999999</v>
      </c>
      <c r="AF138" s="139">
        <v>7.6673999999999998</v>
      </c>
      <c r="AG138" s="139">
        <v>7.1918699999999998</v>
      </c>
      <c r="AH138" s="139">
        <v>11.48184</v>
      </c>
      <c r="AI138" s="139">
        <v>11.727959999999999</v>
      </c>
      <c r="AJ138" s="139">
        <v>-12.5564</v>
      </c>
      <c r="AK138" s="139">
        <v>-2.5725500000000001</v>
      </c>
      <c r="AL138" s="139">
        <v>-5.36585</v>
      </c>
      <c r="AM138" s="139">
        <v>-2.7591000000000001</v>
      </c>
      <c r="AN138" s="139">
        <v>-11.219519999999999</v>
      </c>
      <c r="AO138" s="173">
        <v>-7.8048820000000001</v>
      </c>
    </row>
    <row r="139" spans="1:41">
      <c r="A139" s="231">
        <v>67.5</v>
      </c>
      <c r="B139" s="139">
        <v>1.87948</v>
      </c>
      <c r="C139" s="139">
        <v>-11.29067</v>
      </c>
      <c r="D139" s="139">
        <v>-12.050700000000001</v>
      </c>
      <c r="E139" s="139">
        <v>-6.533925</v>
      </c>
      <c r="F139" s="139">
        <v>-11.355729999999999</v>
      </c>
      <c r="G139" s="139">
        <v>-18.744630000000001</v>
      </c>
      <c r="H139" s="139">
        <v>-19.80424</v>
      </c>
      <c r="I139" s="139">
        <v>-16.474640000000001</v>
      </c>
      <c r="J139" s="139">
        <v>15.906129999999999</v>
      </c>
      <c r="K139" s="139">
        <v>13.656269999999999</v>
      </c>
      <c r="L139" s="139">
        <v>-15.597759999999999</v>
      </c>
      <c r="M139" s="139">
        <v>-16.184719999999999</v>
      </c>
      <c r="N139" s="139">
        <v>-19.848140000000001</v>
      </c>
      <c r="O139" s="139">
        <v>-13.63317</v>
      </c>
      <c r="P139" s="139">
        <v>-23.02637</v>
      </c>
      <c r="Q139" s="139">
        <v>-22.228200000000001</v>
      </c>
      <c r="R139" s="139">
        <v>4.0404600000000004</v>
      </c>
      <c r="S139" s="139">
        <v>6.7975899999999996</v>
      </c>
      <c r="T139" s="139">
        <v>3.0599400000000001</v>
      </c>
      <c r="U139" s="139">
        <v>6.5177699999999996</v>
      </c>
      <c r="V139" s="139">
        <v>-17.123249999999999</v>
      </c>
      <c r="W139" s="139">
        <v>-11.31718</v>
      </c>
      <c r="X139" s="139">
        <v>-19.10943</v>
      </c>
      <c r="Y139" s="139">
        <v>-15.361929999999999</v>
      </c>
      <c r="Z139" s="139">
        <v>20.289870000000001</v>
      </c>
      <c r="AA139" s="139">
        <v>21.364159999999998</v>
      </c>
      <c r="AB139" s="139">
        <v>11.41611</v>
      </c>
      <c r="AC139" s="139">
        <v>11.33709</v>
      </c>
      <c r="AD139" s="139">
        <v>19.011379999999999</v>
      </c>
      <c r="AE139" s="139">
        <v>19.474989999999998</v>
      </c>
      <c r="AF139" s="139">
        <v>7.9141500000000002</v>
      </c>
      <c r="AG139" s="139">
        <v>7.7402199999999999</v>
      </c>
      <c r="AH139" s="139">
        <v>11.873480000000001</v>
      </c>
      <c r="AI139" s="139">
        <v>12.076409999999999</v>
      </c>
      <c r="AJ139" s="139">
        <v>-12.49057</v>
      </c>
      <c r="AK139" s="139">
        <v>-2.4064100000000002</v>
      </c>
      <c r="AL139" s="139">
        <v>-4.87805</v>
      </c>
      <c r="AM139" s="139">
        <v>-2.71347</v>
      </c>
      <c r="AN139" s="139">
        <v>-11.219519999999999</v>
      </c>
      <c r="AO139" s="173">
        <v>-7.8048820000000001</v>
      </c>
    </row>
    <row r="140" spans="1:41">
      <c r="A140" s="231">
        <v>68</v>
      </c>
      <c r="B140" s="139">
        <v>1.58649</v>
      </c>
      <c r="C140" s="139">
        <v>-10.963789999999999</v>
      </c>
      <c r="D140" s="139">
        <v>-11.930529999999999</v>
      </c>
      <c r="E140" s="139">
        <v>-7.0062129999999998</v>
      </c>
      <c r="F140" s="139">
        <v>-10.757199999999999</v>
      </c>
      <c r="G140" s="139">
        <v>-18.737259999999999</v>
      </c>
      <c r="H140" s="139">
        <v>-19.936710000000001</v>
      </c>
      <c r="I140" s="139">
        <v>-16.583580000000001</v>
      </c>
      <c r="J140" s="139">
        <v>15.36852</v>
      </c>
      <c r="K140" s="139">
        <v>14.31293</v>
      </c>
      <c r="L140" s="139">
        <v>-15.48625</v>
      </c>
      <c r="M140" s="139">
        <v>-15.70701</v>
      </c>
      <c r="N140" s="139">
        <v>-19.71378</v>
      </c>
      <c r="O140" s="139">
        <v>-13.48104</v>
      </c>
      <c r="P140" s="139">
        <v>-22.657309999999999</v>
      </c>
      <c r="Q140" s="139">
        <v>-22.819489999999998</v>
      </c>
      <c r="R140" s="139">
        <v>4.8144499999999999</v>
      </c>
      <c r="S140" s="139">
        <v>6.9357699999999998</v>
      </c>
      <c r="T140" s="139">
        <v>3.3775400000000002</v>
      </c>
      <c r="U140" s="139">
        <v>6.7704599999999999</v>
      </c>
      <c r="V140" s="139">
        <v>-16.952539999999999</v>
      </c>
      <c r="W140" s="139">
        <v>-11.10704</v>
      </c>
      <c r="X140" s="139">
        <v>-19.151879999999998</v>
      </c>
      <c r="Y140" s="139">
        <v>-15.280810000000001</v>
      </c>
      <c r="Z140" s="139">
        <v>20.944929999999999</v>
      </c>
      <c r="AA140" s="139">
        <v>22.19012</v>
      </c>
      <c r="AB140" s="139">
        <v>11.585319999999999</v>
      </c>
      <c r="AC140" s="139">
        <v>11.47076</v>
      </c>
      <c r="AD140" s="139">
        <v>18.906759999999998</v>
      </c>
      <c r="AE140" s="139">
        <v>19.80857</v>
      </c>
      <c r="AF140" s="139">
        <v>7.8025599999999997</v>
      </c>
      <c r="AG140" s="139">
        <v>8.13795</v>
      </c>
      <c r="AH140" s="139">
        <v>12.081939999999999</v>
      </c>
      <c r="AI140" s="139">
        <v>12.430260000000001</v>
      </c>
      <c r="AJ140" s="139">
        <v>-12.412470000000001</v>
      </c>
      <c r="AK140" s="139">
        <v>-2.4042300000000001</v>
      </c>
      <c r="AL140" s="139">
        <v>-5.36585</v>
      </c>
      <c r="AM140" s="139">
        <v>-2.63585</v>
      </c>
      <c r="AN140" s="139">
        <v>-11.219519999999999</v>
      </c>
      <c r="AO140" s="173">
        <v>-7.8048820000000001</v>
      </c>
    </row>
    <row r="141" spans="1:41">
      <c r="A141" s="231">
        <v>68.5</v>
      </c>
      <c r="B141" s="139">
        <v>2.8689100000000001</v>
      </c>
      <c r="C141" s="139">
        <v>-10.365180000000001</v>
      </c>
      <c r="D141" s="139">
        <v>-11.9628</v>
      </c>
      <c r="E141" s="139">
        <v>-5.1416300000000001</v>
      </c>
      <c r="F141" s="139">
        <v>-10.676959999999999</v>
      </c>
      <c r="G141" s="139">
        <v>-18.93158</v>
      </c>
      <c r="H141" s="139">
        <v>-20.408280000000001</v>
      </c>
      <c r="I141" s="139">
        <v>-17.072880000000001</v>
      </c>
      <c r="J141" s="139">
        <v>15.87</v>
      </c>
      <c r="K141" s="139">
        <v>15.422750000000001</v>
      </c>
      <c r="L141" s="139">
        <v>-15.131600000000001</v>
      </c>
      <c r="M141" s="139">
        <v>-15.478590000000001</v>
      </c>
      <c r="N141" s="139">
        <v>-19.521270000000001</v>
      </c>
      <c r="O141" s="139">
        <v>-13.331329999999999</v>
      </c>
      <c r="P141" s="139">
        <v>-22.37358</v>
      </c>
      <c r="Q141" s="139">
        <v>-22.023009999999999</v>
      </c>
      <c r="R141" s="139">
        <v>4.8168600000000001</v>
      </c>
      <c r="S141" s="139">
        <v>7.3807099999999997</v>
      </c>
      <c r="T141" s="139">
        <v>3.4951599999999998</v>
      </c>
      <c r="U141" s="139">
        <v>6.7667000000000002</v>
      </c>
      <c r="V141" s="139">
        <v>-16.690190000000001</v>
      </c>
      <c r="W141" s="139">
        <v>-10.39335</v>
      </c>
      <c r="X141" s="139">
        <v>-19.164390000000001</v>
      </c>
      <c r="Y141" s="139">
        <v>-14.747260000000001</v>
      </c>
      <c r="Z141" s="139">
        <v>21.198910000000001</v>
      </c>
      <c r="AA141" s="139">
        <v>22.882829999999998</v>
      </c>
      <c r="AB141" s="139">
        <v>12.25647</v>
      </c>
      <c r="AC141" s="139">
        <v>11.892110000000001</v>
      </c>
      <c r="AD141" s="139">
        <v>19.52563</v>
      </c>
      <c r="AE141" s="139">
        <v>20.40729</v>
      </c>
      <c r="AF141" s="139">
        <v>8.2011099999999999</v>
      </c>
      <c r="AG141" s="139">
        <v>8.5668900000000008</v>
      </c>
      <c r="AH141" s="139">
        <v>12.470599999999999</v>
      </c>
      <c r="AI141" s="139">
        <v>12.76064</v>
      </c>
      <c r="AJ141" s="139">
        <v>-12.34314</v>
      </c>
      <c r="AK141" s="139">
        <v>-2.2575699999999999</v>
      </c>
      <c r="AL141" s="139">
        <v>-4.87805</v>
      </c>
      <c r="AM141" s="139">
        <v>-2.6141299999999998</v>
      </c>
      <c r="AN141" s="139">
        <v>-10.73171</v>
      </c>
      <c r="AO141" s="173">
        <v>-7.8048820000000001</v>
      </c>
    </row>
    <row r="142" spans="1:41">
      <c r="A142" s="231">
        <v>69</v>
      </c>
      <c r="B142" s="139">
        <v>3.04278</v>
      </c>
      <c r="C142" s="139">
        <v>-10.09294</v>
      </c>
      <c r="D142" s="139">
        <v>-11.456709999999999</v>
      </c>
      <c r="E142" s="139">
        <v>-5.29237</v>
      </c>
      <c r="F142" s="139">
        <v>-10.513400000000001</v>
      </c>
      <c r="G142" s="139">
        <v>-19.11131</v>
      </c>
      <c r="H142" s="139">
        <v>-21.122150000000001</v>
      </c>
      <c r="I142" s="139">
        <v>-17.457820000000002</v>
      </c>
      <c r="J142" s="139">
        <v>18.682230000000001</v>
      </c>
      <c r="K142" s="139">
        <v>16.110900000000001</v>
      </c>
      <c r="L142" s="139">
        <v>-14.732570000000001</v>
      </c>
      <c r="M142" s="139">
        <v>-15.07015</v>
      </c>
      <c r="N142" s="139">
        <v>-19.597529999999999</v>
      </c>
      <c r="O142" s="139">
        <v>-13.104229999999999</v>
      </c>
      <c r="P142" s="139">
        <v>-22.406359999999999</v>
      </c>
      <c r="Q142" s="139">
        <v>-22.207100000000001</v>
      </c>
      <c r="R142" s="139">
        <v>5.0284500000000003</v>
      </c>
      <c r="S142" s="139">
        <v>8.0049200000000003</v>
      </c>
      <c r="T142" s="139">
        <v>3.8140499999999999</v>
      </c>
      <c r="U142" s="139">
        <v>7.3277900000000002</v>
      </c>
      <c r="V142" s="139">
        <v>-16.43113</v>
      </c>
      <c r="W142" s="139">
        <v>-10.185739999999999</v>
      </c>
      <c r="X142" s="139">
        <v>-19.090250000000001</v>
      </c>
      <c r="Y142" s="139">
        <v>-14.562200000000001</v>
      </c>
      <c r="Z142" s="139">
        <v>22.389790000000001</v>
      </c>
      <c r="AA142" s="139">
        <v>23.05743</v>
      </c>
      <c r="AB142" s="139">
        <v>12.61444</v>
      </c>
      <c r="AC142" s="139">
        <v>12.47292</v>
      </c>
      <c r="AD142" s="139">
        <v>19.95673</v>
      </c>
      <c r="AE142" s="139">
        <v>20.838699999999999</v>
      </c>
      <c r="AF142" s="139">
        <v>8.7475100000000001</v>
      </c>
      <c r="AG142" s="139">
        <v>8.6635799999999996</v>
      </c>
      <c r="AH142" s="139">
        <v>12.77459</v>
      </c>
      <c r="AI142" s="139">
        <v>13.122059999999999</v>
      </c>
      <c r="AJ142" s="139">
        <v>-12.22331</v>
      </c>
      <c r="AK142" s="139">
        <v>-2.0834199999999998</v>
      </c>
      <c r="AL142" s="139">
        <v>-4.87805</v>
      </c>
      <c r="AM142" s="139">
        <v>-2.5621</v>
      </c>
      <c r="AN142" s="139">
        <v>-11.219519999999999</v>
      </c>
      <c r="AO142" s="173">
        <v>-7.8048820000000001</v>
      </c>
    </row>
    <row r="143" spans="1:41">
      <c r="A143" s="231">
        <v>69.5</v>
      </c>
      <c r="B143" s="139">
        <v>3.2795200000000002</v>
      </c>
      <c r="C143" s="139">
        <v>-9.8664679999999993</v>
      </c>
      <c r="D143" s="139">
        <v>-11.36351</v>
      </c>
      <c r="E143" s="139">
        <v>-5.0070399999999999</v>
      </c>
      <c r="F143" s="139">
        <v>-10.12021</v>
      </c>
      <c r="G143" s="139">
        <v>-19.112690000000001</v>
      </c>
      <c r="H143" s="139">
        <v>-21.231780000000001</v>
      </c>
      <c r="I143" s="139">
        <v>-17.948650000000001</v>
      </c>
      <c r="J143" s="139">
        <v>19.480370000000001</v>
      </c>
      <c r="K143" s="139">
        <v>16.909800000000001</v>
      </c>
      <c r="L143" s="139">
        <v>-14.53209</v>
      </c>
      <c r="M143" s="139">
        <v>-14.782679999999999</v>
      </c>
      <c r="N143" s="139">
        <v>-19.322099999999999</v>
      </c>
      <c r="O143" s="139">
        <v>-12.975849999999999</v>
      </c>
      <c r="P143" s="139">
        <v>-22.148859999999999</v>
      </c>
      <c r="Q143" s="139">
        <v>-21.791799999999999</v>
      </c>
      <c r="R143" s="139">
        <v>5.1979800000000003</v>
      </c>
      <c r="S143" s="139">
        <v>8.6167899999999999</v>
      </c>
      <c r="T143" s="139">
        <v>4.1664199999999996</v>
      </c>
      <c r="U143" s="139">
        <v>7.7326100000000002</v>
      </c>
      <c r="V143" s="139">
        <v>-16.02891</v>
      </c>
      <c r="W143" s="139">
        <v>-10.034420000000001</v>
      </c>
      <c r="X143" s="139">
        <v>-18.827590000000001</v>
      </c>
      <c r="Y143" s="139">
        <v>-14.50732</v>
      </c>
      <c r="Z143" s="139">
        <v>22.151610000000002</v>
      </c>
      <c r="AA143" s="139">
        <v>23.22457</v>
      </c>
      <c r="AB143" s="139">
        <v>12.99067</v>
      </c>
      <c r="AC143" s="139">
        <v>12.969580000000001</v>
      </c>
      <c r="AD143" s="139">
        <v>20.866289999999999</v>
      </c>
      <c r="AE143" s="139">
        <v>21.26877</v>
      </c>
      <c r="AF143" s="139">
        <v>8.9917200000000008</v>
      </c>
      <c r="AG143" s="139">
        <v>9.0703300000000002</v>
      </c>
      <c r="AH143" s="139">
        <v>13.069990000000001</v>
      </c>
      <c r="AI143" s="139">
        <v>13.47902</v>
      </c>
      <c r="AJ143" s="139">
        <v>-12.186730000000001</v>
      </c>
      <c r="AK143" s="139">
        <v>-2.0399099999999999</v>
      </c>
      <c r="AL143" s="139">
        <v>-4.87805</v>
      </c>
      <c r="AM143" s="139">
        <v>-2.54758</v>
      </c>
      <c r="AN143" s="139">
        <v>-11.219519999999999</v>
      </c>
      <c r="AO143" s="173">
        <v>-7.3170780000000004</v>
      </c>
    </row>
    <row r="144" spans="1:41">
      <c r="A144" s="231">
        <v>70</v>
      </c>
      <c r="B144" s="139">
        <v>2.6037599999999999</v>
      </c>
      <c r="C144" s="139">
        <v>-8.8101140000000004</v>
      </c>
      <c r="D144" s="139">
        <v>-10.36224</v>
      </c>
      <c r="E144" s="139">
        <v>-4.5351400000000002</v>
      </c>
      <c r="F144" s="139">
        <v>-9.8254300000000008</v>
      </c>
      <c r="G144" s="139">
        <v>-19.302489999999999</v>
      </c>
      <c r="H144" s="139">
        <v>-21.697800000000001</v>
      </c>
      <c r="I144" s="139">
        <v>-18.379539999999999</v>
      </c>
      <c r="J144" s="139">
        <v>19.574190000000002</v>
      </c>
      <c r="K144" s="139">
        <v>17.688880000000001</v>
      </c>
      <c r="L144" s="139">
        <v>-14.23676</v>
      </c>
      <c r="M144" s="139">
        <v>-14.47092</v>
      </c>
      <c r="N144" s="139">
        <v>-18.915769999999998</v>
      </c>
      <c r="O144" s="139">
        <v>-12.75104</v>
      </c>
      <c r="P144" s="139">
        <v>-22.464649999999999</v>
      </c>
      <c r="Q144" s="139">
        <v>-22.175850000000001</v>
      </c>
      <c r="R144" s="139">
        <v>5.9002699999999999</v>
      </c>
      <c r="S144" s="139">
        <v>8.8499499999999998</v>
      </c>
      <c r="T144" s="139">
        <v>4.8686699999999998</v>
      </c>
      <c r="U144" s="139">
        <v>8.2239299999999993</v>
      </c>
      <c r="V144" s="139">
        <v>-16.030239999999999</v>
      </c>
      <c r="W144" s="139">
        <v>-9.7619279999999993</v>
      </c>
      <c r="X144" s="139">
        <v>-18.806999999999999</v>
      </c>
      <c r="Y144" s="139">
        <v>-14.320349999999999</v>
      </c>
      <c r="Z144" s="139">
        <v>21.945969999999999</v>
      </c>
      <c r="AA144" s="139">
        <v>23.73357</v>
      </c>
      <c r="AB144" s="139">
        <v>13.282539999999999</v>
      </c>
      <c r="AC144" s="139">
        <v>13.238989999999999</v>
      </c>
      <c r="AD144" s="139">
        <v>20.9514</v>
      </c>
      <c r="AE144" s="139">
        <v>21.488330000000001</v>
      </c>
      <c r="AF144" s="139">
        <v>9.2793899999999994</v>
      </c>
      <c r="AG144" s="139">
        <v>9.0460700000000003</v>
      </c>
      <c r="AH144" s="139">
        <v>13.437620000000001</v>
      </c>
      <c r="AI144" s="139">
        <v>13.869479999999999</v>
      </c>
      <c r="AJ144" s="139">
        <v>-12.14664</v>
      </c>
      <c r="AK144" s="139">
        <v>-1.9264699999999999</v>
      </c>
      <c r="AL144" s="139">
        <v>-4.87805</v>
      </c>
      <c r="AM144" s="139">
        <v>-2.4382199999999998</v>
      </c>
      <c r="AN144" s="139">
        <v>-10.73171</v>
      </c>
      <c r="AO144" s="173">
        <v>-7.3170780000000004</v>
      </c>
    </row>
    <row r="145" spans="1:41">
      <c r="A145" s="231">
        <v>70.5</v>
      </c>
      <c r="B145" s="139">
        <v>3.5211800000000002</v>
      </c>
      <c r="C145" s="139">
        <v>-8.5877029999999994</v>
      </c>
      <c r="D145" s="139">
        <v>-9.5973140000000008</v>
      </c>
      <c r="E145" s="139">
        <v>-3.8558300000000001</v>
      </c>
      <c r="F145" s="139">
        <v>-9.3922319999999999</v>
      </c>
      <c r="G145" s="139">
        <v>-19.306940000000001</v>
      </c>
      <c r="H145" s="139">
        <v>-22.24747</v>
      </c>
      <c r="I145" s="139">
        <v>-18.58511</v>
      </c>
      <c r="J145" s="139">
        <v>20.304020000000001</v>
      </c>
      <c r="K145" s="139">
        <v>18.37771</v>
      </c>
      <c r="L145" s="139">
        <v>-14.210660000000001</v>
      </c>
      <c r="M145" s="139">
        <v>-14.05705</v>
      </c>
      <c r="N145" s="139">
        <v>-18.97456</v>
      </c>
      <c r="O145" s="139">
        <v>-12.70018</v>
      </c>
      <c r="P145" s="139">
        <v>-22.58483</v>
      </c>
      <c r="Q145" s="139">
        <v>-21.57527</v>
      </c>
      <c r="R145" s="139">
        <v>6.75847</v>
      </c>
      <c r="S145" s="139">
        <v>9.3329699999999995</v>
      </c>
      <c r="T145" s="139">
        <v>5.1405700000000003</v>
      </c>
      <c r="U145" s="139">
        <v>8.3364200000000004</v>
      </c>
      <c r="V145" s="139">
        <v>-15.693809999999999</v>
      </c>
      <c r="W145" s="139">
        <v>-9.4849709999999998</v>
      </c>
      <c r="X145" s="139">
        <v>-18.680700000000002</v>
      </c>
      <c r="Y145" s="139">
        <v>-14.044320000000001</v>
      </c>
      <c r="Z145" s="139">
        <v>22.984079999999999</v>
      </c>
      <c r="AA145" s="139">
        <v>24.335039999999999</v>
      </c>
      <c r="AB145" s="139">
        <v>13.843310000000001</v>
      </c>
      <c r="AC145" s="139">
        <v>13.48311</v>
      </c>
      <c r="AD145" s="139">
        <v>21.45101</v>
      </c>
      <c r="AE145" s="139">
        <v>22.089400000000001</v>
      </c>
      <c r="AF145" s="139">
        <v>9.7042000000000002</v>
      </c>
      <c r="AG145" s="139">
        <v>9.1596200000000003</v>
      </c>
      <c r="AH145" s="139">
        <v>13.88743</v>
      </c>
      <c r="AI145" s="139">
        <v>14.259819999999999</v>
      </c>
      <c r="AJ145" s="139">
        <v>-12.10535</v>
      </c>
      <c r="AK145" s="139">
        <v>-1.77328</v>
      </c>
      <c r="AL145" s="139">
        <v>-4.87805</v>
      </c>
      <c r="AM145" s="139">
        <v>-1.6647000000000001</v>
      </c>
      <c r="AN145" s="139">
        <v>-11.219519999999999</v>
      </c>
      <c r="AO145" s="173">
        <v>-7.3170780000000004</v>
      </c>
    </row>
    <row r="146" spans="1:41">
      <c r="A146" s="231">
        <v>71</v>
      </c>
      <c r="B146" s="139">
        <v>3.1257700000000002</v>
      </c>
      <c r="C146" s="139">
        <v>-8.7989890000000006</v>
      </c>
      <c r="D146" s="139">
        <v>-9.8311869999999999</v>
      </c>
      <c r="E146" s="139">
        <v>-4.4575199999999997</v>
      </c>
      <c r="F146" s="139">
        <v>-9.0301609999999997</v>
      </c>
      <c r="G146" s="139">
        <v>-19.169</v>
      </c>
      <c r="H146" s="139">
        <v>-22.31972</v>
      </c>
      <c r="I146" s="139">
        <v>-18.910740000000001</v>
      </c>
      <c r="J146" s="139">
        <v>20.51519</v>
      </c>
      <c r="K146" s="139">
        <v>18.981339999999999</v>
      </c>
      <c r="L146" s="139">
        <v>-13.97819</v>
      </c>
      <c r="M146" s="139">
        <v>-13.782550000000001</v>
      </c>
      <c r="N146" s="139">
        <v>-18.997789999999998</v>
      </c>
      <c r="O146" s="139">
        <v>-12.40668</v>
      </c>
      <c r="P146" s="139">
        <v>-22.330380000000002</v>
      </c>
      <c r="Q146" s="139">
        <v>-21.48818</v>
      </c>
      <c r="R146" s="139">
        <v>7.2323599999999999</v>
      </c>
      <c r="S146" s="139">
        <v>9.7869399999999995</v>
      </c>
      <c r="T146" s="139">
        <v>5.4105800000000004</v>
      </c>
      <c r="U146" s="139">
        <v>8.7474900000000009</v>
      </c>
      <c r="V146" s="139">
        <v>-15.52319</v>
      </c>
      <c r="W146" s="139">
        <v>-9.0644609999999997</v>
      </c>
      <c r="X146" s="139">
        <v>-18.733329999999999</v>
      </c>
      <c r="Y146" s="139">
        <v>-13.858470000000001</v>
      </c>
      <c r="Z146" s="139">
        <v>23.974509999999999</v>
      </c>
      <c r="AA146" s="139">
        <v>24.658809999999999</v>
      </c>
      <c r="AB146" s="139">
        <v>14.184670000000001</v>
      </c>
      <c r="AC146" s="139">
        <v>13.907299999999999</v>
      </c>
      <c r="AD146" s="139">
        <v>21.54194</v>
      </c>
      <c r="AE146" s="139">
        <v>22.183309999999999</v>
      </c>
      <c r="AF146" s="139">
        <v>10.37527</v>
      </c>
      <c r="AG146" s="139">
        <v>9.2800200000000004</v>
      </c>
      <c r="AH146" s="139">
        <v>14.149520000000001</v>
      </c>
      <c r="AI146" s="139">
        <v>14.633620000000001</v>
      </c>
      <c r="AJ146" s="139">
        <v>-12.010059999999999</v>
      </c>
      <c r="AK146" s="139">
        <v>-1.6135699999999999</v>
      </c>
      <c r="AL146" s="139">
        <v>-4.87805</v>
      </c>
      <c r="AM146" s="139">
        <v>-1.77884</v>
      </c>
      <c r="AN146" s="139">
        <v>-10.73171</v>
      </c>
      <c r="AO146" s="173">
        <v>-7.3170780000000004</v>
      </c>
    </row>
    <row r="147" spans="1:41">
      <c r="A147" s="231">
        <v>71.5</v>
      </c>
      <c r="B147" s="139">
        <v>4.6486099999999997</v>
      </c>
      <c r="C147" s="139">
        <v>-8.0086399999999998</v>
      </c>
      <c r="D147" s="139">
        <v>-9.7244060000000001</v>
      </c>
      <c r="E147" s="139">
        <v>-3.7309299999999999</v>
      </c>
      <c r="F147" s="139">
        <v>-8.3191299999999995</v>
      </c>
      <c r="G147" s="139">
        <v>-19.34545</v>
      </c>
      <c r="H147" s="139">
        <v>-23.03895</v>
      </c>
      <c r="I147" s="139">
        <v>-18.966200000000001</v>
      </c>
      <c r="J147" s="139">
        <v>21.557500000000001</v>
      </c>
      <c r="K147" s="139">
        <v>19.75048</v>
      </c>
      <c r="L147" s="139">
        <v>-13.628209999999999</v>
      </c>
      <c r="M147" s="139">
        <v>-13.18064</v>
      </c>
      <c r="N147" s="139">
        <v>-18.871559999999999</v>
      </c>
      <c r="O147" s="139">
        <v>-12.33165</v>
      </c>
      <c r="P147" s="139">
        <v>-21.98997</v>
      </c>
      <c r="Q147" s="139">
        <v>-21.808700000000002</v>
      </c>
      <c r="R147" s="139">
        <v>7.9691799999999997</v>
      </c>
      <c r="S147" s="139">
        <v>10.28298</v>
      </c>
      <c r="T147" s="139">
        <v>5.7208300000000003</v>
      </c>
      <c r="U147" s="139">
        <v>9.1706800000000008</v>
      </c>
      <c r="V147" s="139">
        <v>-15.423170000000001</v>
      </c>
      <c r="W147" s="139">
        <v>-8.9560460000000006</v>
      </c>
      <c r="X147" s="139">
        <v>-18.542349999999999</v>
      </c>
      <c r="Y147" s="139">
        <v>-13.794129999999999</v>
      </c>
      <c r="Z147" s="139">
        <v>23.753779999999999</v>
      </c>
      <c r="AA147" s="139">
        <v>25.21274</v>
      </c>
      <c r="AB147" s="139">
        <v>14.819879999999999</v>
      </c>
      <c r="AC147" s="139">
        <v>14.26604</v>
      </c>
      <c r="AD147" s="139">
        <v>21.962610000000002</v>
      </c>
      <c r="AE147" s="139">
        <v>22.803090000000001</v>
      </c>
      <c r="AF147" s="139">
        <v>10.30847</v>
      </c>
      <c r="AG147" s="139">
        <v>9.6301299999999994</v>
      </c>
      <c r="AH147" s="139">
        <v>14.51225</v>
      </c>
      <c r="AI147" s="139">
        <v>14.99375</v>
      </c>
      <c r="AJ147" s="139">
        <v>-11.86098</v>
      </c>
      <c r="AK147" s="139">
        <v>-1.43615</v>
      </c>
      <c r="AL147" s="139">
        <v>-4.3902400000000004</v>
      </c>
      <c r="AM147" s="139">
        <v>-2.2574200000000002</v>
      </c>
      <c r="AN147" s="139">
        <v>-10.73171</v>
      </c>
      <c r="AO147" s="173">
        <v>-7.3170780000000004</v>
      </c>
    </row>
    <row r="148" spans="1:41">
      <c r="A148" s="231">
        <v>72</v>
      </c>
      <c r="B148" s="139">
        <v>5.6731400000000001</v>
      </c>
      <c r="C148" s="139">
        <v>-8.6417459999999995</v>
      </c>
      <c r="D148" s="139">
        <v>-9.4285540000000001</v>
      </c>
      <c r="E148" s="139">
        <v>-2.8917799999999998</v>
      </c>
      <c r="F148" s="139">
        <v>-7.9818899999999999</v>
      </c>
      <c r="G148" s="139">
        <v>-19.292570000000001</v>
      </c>
      <c r="H148" s="139">
        <v>-22.992470000000001</v>
      </c>
      <c r="I148" s="139">
        <v>-19.146909999999998</v>
      </c>
      <c r="J148" s="139">
        <v>20.74248</v>
      </c>
      <c r="K148" s="139">
        <v>20.297139999999999</v>
      </c>
      <c r="L148" s="139">
        <v>-13.316420000000001</v>
      </c>
      <c r="M148" s="139">
        <v>-12.9825</v>
      </c>
      <c r="N148" s="139">
        <v>-18.681090000000001</v>
      </c>
      <c r="O148" s="139">
        <v>-12.179399999999999</v>
      </c>
      <c r="P148" s="139">
        <v>-21.961500000000001</v>
      </c>
      <c r="Q148" s="139">
        <v>-21.704550000000001</v>
      </c>
      <c r="R148" s="139">
        <v>7.8631900000000003</v>
      </c>
      <c r="S148" s="139">
        <v>10.584770000000001</v>
      </c>
      <c r="T148" s="139">
        <v>6.0308799999999998</v>
      </c>
      <c r="U148" s="139">
        <v>9.7810400000000008</v>
      </c>
      <c r="V148" s="139">
        <v>-14.98119</v>
      </c>
      <c r="W148" s="139">
        <v>-8.6540230000000005</v>
      </c>
      <c r="X148" s="139">
        <v>-18.372199999999999</v>
      </c>
      <c r="Y148" s="139">
        <v>-13.40643</v>
      </c>
      <c r="Z148" s="139">
        <v>24.867550000000001</v>
      </c>
      <c r="AA148" s="139">
        <v>25.523630000000001</v>
      </c>
      <c r="AB148" s="139">
        <v>14.95295</v>
      </c>
      <c r="AC148" s="139">
        <v>14.77472</v>
      </c>
      <c r="AD148" s="139">
        <v>22.60586</v>
      </c>
      <c r="AE148" s="139">
        <v>23.050730000000001</v>
      </c>
      <c r="AF148" s="139">
        <v>10.51413</v>
      </c>
      <c r="AG148" s="139">
        <v>9.9077400000000004</v>
      </c>
      <c r="AH148" s="139">
        <v>14.929959999999999</v>
      </c>
      <c r="AI148" s="139">
        <v>15.38204</v>
      </c>
      <c r="AJ148" s="139">
        <v>-11.7773</v>
      </c>
      <c r="AK148" s="139">
        <v>-1.43536</v>
      </c>
      <c r="AL148" s="139">
        <v>-4.3902400000000004</v>
      </c>
      <c r="AM148" s="139">
        <v>-2.3438500000000002</v>
      </c>
      <c r="AN148" s="139">
        <v>-10.73171</v>
      </c>
      <c r="AO148" s="173">
        <v>-7.3170780000000004</v>
      </c>
    </row>
    <row r="149" spans="1:41">
      <c r="A149" s="231">
        <v>72.5</v>
      </c>
      <c r="B149" s="139">
        <v>6.0093300000000003</v>
      </c>
      <c r="C149" s="139">
        <v>-7.3888379999999998</v>
      </c>
      <c r="D149" s="139">
        <v>-8.0250350000000008</v>
      </c>
      <c r="E149" s="139">
        <v>-1.87398</v>
      </c>
      <c r="F149" s="139">
        <v>-7.8264500000000004</v>
      </c>
      <c r="G149" s="139">
        <v>-19.243259999999999</v>
      </c>
      <c r="H149" s="139">
        <v>-23.257909999999999</v>
      </c>
      <c r="I149" s="139">
        <v>-19.26024</v>
      </c>
      <c r="J149" s="139">
        <v>21.470780000000001</v>
      </c>
      <c r="K149" s="139">
        <v>21.138780000000001</v>
      </c>
      <c r="L149" s="139">
        <v>-12.982390000000001</v>
      </c>
      <c r="M149" s="139">
        <v>-12.84524</v>
      </c>
      <c r="N149" s="139">
        <v>-18.330549999999999</v>
      </c>
      <c r="O149" s="139">
        <v>-11.80105</v>
      </c>
      <c r="P149" s="139">
        <v>-22.906649999999999</v>
      </c>
      <c r="Q149" s="139">
        <v>-21.964230000000001</v>
      </c>
      <c r="R149" s="139">
        <v>8.0488800000000005</v>
      </c>
      <c r="S149" s="139">
        <v>11.1907</v>
      </c>
      <c r="T149" s="139">
        <v>6.24566</v>
      </c>
      <c r="U149" s="139">
        <v>10.25831</v>
      </c>
      <c r="V149" s="139">
        <v>-14.677199999999999</v>
      </c>
      <c r="W149" s="139">
        <v>-7.9661670000000004</v>
      </c>
      <c r="X149" s="139">
        <v>-18.085090000000001</v>
      </c>
      <c r="Y149" s="139">
        <v>-13.019629999999999</v>
      </c>
      <c r="Z149" s="139">
        <v>25.14517</v>
      </c>
      <c r="AA149" s="139">
        <v>26.091259999999998</v>
      </c>
      <c r="AB149" s="139">
        <v>15.79734</v>
      </c>
      <c r="AC149" s="139">
        <v>15.35929</v>
      </c>
      <c r="AD149" s="139">
        <v>23.39556</v>
      </c>
      <c r="AE149" s="139">
        <v>23.160640000000001</v>
      </c>
      <c r="AF149" s="139">
        <v>10.808109999999999</v>
      </c>
      <c r="AG149" s="139">
        <v>10.31061</v>
      </c>
      <c r="AH149" s="139">
        <v>15.26094</v>
      </c>
      <c r="AI149" s="139">
        <v>15.731780000000001</v>
      </c>
      <c r="AJ149" s="139">
        <v>-11.72287</v>
      </c>
      <c r="AK149" s="139">
        <v>-1.22244</v>
      </c>
      <c r="AL149" s="139">
        <v>-4.3902400000000004</v>
      </c>
      <c r="AM149" s="139">
        <v>-2.2495799999999999</v>
      </c>
      <c r="AN149" s="139">
        <v>-10.73171</v>
      </c>
      <c r="AO149" s="173">
        <v>-7.3170780000000004</v>
      </c>
    </row>
    <row r="150" spans="1:41">
      <c r="A150" s="231">
        <v>73</v>
      </c>
      <c r="B150" s="139">
        <v>6.5782600000000002</v>
      </c>
      <c r="C150" s="139">
        <v>-7.5572809999999997</v>
      </c>
      <c r="D150" s="139">
        <v>-8.2374559999999999</v>
      </c>
      <c r="E150" s="139">
        <v>-1.8558699999999999</v>
      </c>
      <c r="F150" s="139">
        <v>-7.0497300000000003</v>
      </c>
      <c r="G150" s="139">
        <v>-19.267479999999999</v>
      </c>
      <c r="H150" s="139">
        <v>-23.500920000000001</v>
      </c>
      <c r="I150" s="139">
        <v>-19.46707</v>
      </c>
      <c r="J150" s="139">
        <v>24.169640000000001</v>
      </c>
      <c r="K150" s="139">
        <v>22.017299999999999</v>
      </c>
      <c r="L150" s="139">
        <v>-12.76201</v>
      </c>
      <c r="M150" s="139">
        <v>-12.54829</v>
      </c>
      <c r="N150" s="139">
        <v>-18.23067</v>
      </c>
      <c r="O150" s="139">
        <v>-11.735010000000001</v>
      </c>
      <c r="P150" s="139">
        <v>-22.12811</v>
      </c>
      <c r="Q150" s="139">
        <v>-22.069959999999998</v>
      </c>
      <c r="R150" s="139">
        <v>8.3843599999999991</v>
      </c>
      <c r="S150" s="139">
        <v>11.463139999999999</v>
      </c>
      <c r="T150" s="139">
        <v>6.7203200000000001</v>
      </c>
      <c r="U150" s="139">
        <v>10.28612</v>
      </c>
      <c r="V150" s="139">
        <v>-14.47119</v>
      </c>
      <c r="W150" s="139">
        <v>-8.0481309999999997</v>
      </c>
      <c r="X150" s="139">
        <v>-18.117719999999998</v>
      </c>
      <c r="Y150" s="139">
        <v>-12.754569999999999</v>
      </c>
      <c r="Z150" s="139">
        <v>25.60914</v>
      </c>
      <c r="AA150" s="139">
        <v>26.38795</v>
      </c>
      <c r="AB150" s="139">
        <v>15.674379999999999</v>
      </c>
      <c r="AC150" s="139">
        <v>15.426500000000001</v>
      </c>
      <c r="AD150" s="139">
        <v>23.19688</v>
      </c>
      <c r="AE150" s="139">
        <v>23.20269</v>
      </c>
      <c r="AF150" s="139">
        <v>11.30223</v>
      </c>
      <c r="AG150" s="139">
        <v>10.443910000000001</v>
      </c>
      <c r="AH150" s="139">
        <v>15.620050000000001</v>
      </c>
      <c r="AI150" s="139">
        <v>16.081060000000001</v>
      </c>
      <c r="AJ150" s="139">
        <v>-11.67511</v>
      </c>
      <c r="AK150" s="139">
        <v>-1.2135400000000001</v>
      </c>
      <c r="AL150" s="139">
        <v>-4.3902400000000004</v>
      </c>
      <c r="AM150" s="139">
        <v>-2.2793700000000001</v>
      </c>
      <c r="AN150" s="139">
        <v>-10.73171</v>
      </c>
      <c r="AO150" s="173">
        <v>-7.3170780000000004</v>
      </c>
    </row>
    <row r="151" spans="1:41">
      <c r="A151" s="231">
        <v>73.5</v>
      </c>
      <c r="B151" s="139">
        <v>6.9127200000000002</v>
      </c>
      <c r="C151" s="139">
        <v>-7.6724319999999997</v>
      </c>
      <c r="D151" s="139">
        <v>-6.8461809999999996</v>
      </c>
      <c r="E151" s="139">
        <v>-2.8827699999999998</v>
      </c>
      <c r="F151" s="139">
        <v>-7.0268100000000002</v>
      </c>
      <c r="G151" s="139">
        <v>-19.31598</v>
      </c>
      <c r="H151" s="139">
        <v>-23.59226</v>
      </c>
      <c r="I151" s="139">
        <v>-19.648150000000001</v>
      </c>
      <c r="J151" s="139">
        <v>24.468589999999999</v>
      </c>
      <c r="K151" s="139">
        <v>22.856929999999998</v>
      </c>
      <c r="L151" s="139">
        <v>-12.536339999999999</v>
      </c>
      <c r="M151" s="139">
        <v>-12.22697</v>
      </c>
      <c r="N151" s="139">
        <v>-18.167010000000001</v>
      </c>
      <c r="O151" s="139">
        <v>-11.548780000000001</v>
      </c>
      <c r="P151" s="139">
        <v>-21.880929999999999</v>
      </c>
      <c r="Q151" s="139">
        <v>-21.545210000000001</v>
      </c>
      <c r="R151" s="139">
        <v>8.8650199999999995</v>
      </c>
      <c r="S151" s="139">
        <v>12.063639999999999</v>
      </c>
      <c r="T151" s="139">
        <v>7.0287699999999997</v>
      </c>
      <c r="U151" s="139">
        <v>10.442679999999999</v>
      </c>
      <c r="V151" s="139">
        <v>-14.219440000000001</v>
      </c>
      <c r="W151" s="139">
        <v>-7.626468</v>
      </c>
      <c r="X151" s="139">
        <v>-17.959140000000001</v>
      </c>
      <c r="Y151" s="139">
        <v>-12.64892</v>
      </c>
      <c r="Z151" s="139">
        <v>26.24708</v>
      </c>
      <c r="AA151" s="139">
        <v>26.958829999999999</v>
      </c>
      <c r="AB151" s="139">
        <v>16.076440000000002</v>
      </c>
      <c r="AC151" s="139">
        <v>15.89043</v>
      </c>
      <c r="AD151" s="139">
        <v>23.1401</v>
      </c>
      <c r="AE151" s="139">
        <v>23.846</v>
      </c>
      <c r="AF151" s="139">
        <v>11.587770000000001</v>
      </c>
      <c r="AG151" s="139">
        <v>11.138640000000001</v>
      </c>
      <c r="AH151" s="139">
        <v>16.146709999999999</v>
      </c>
      <c r="AI151" s="139">
        <v>16.433319999999998</v>
      </c>
      <c r="AJ151" s="139">
        <v>-11.538970000000001</v>
      </c>
      <c r="AK151" s="139">
        <v>-0.91932999999999998</v>
      </c>
      <c r="AL151" s="139">
        <v>-4.3902400000000004</v>
      </c>
      <c r="AM151" s="139">
        <v>-2.1983000000000001</v>
      </c>
      <c r="AN151" s="139">
        <v>-10.73171</v>
      </c>
      <c r="AO151" s="173">
        <v>-6.8292719999999996</v>
      </c>
    </row>
    <row r="152" spans="1:41">
      <c r="A152" s="231">
        <v>74</v>
      </c>
      <c r="B152" s="139">
        <v>7.3681099999999997</v>
      </c>
      <c r="C152" s="139">
        <v>-6.194483</v>
      </c>
      <c r="D152" s="139">
        <v>-6.4900570000000002</v>
      </c>
      <c r="E152" s="139">
        <v>-2.6118299999999999</v>
      </c>
      <c r="F152" s="139">
        <v>-6.8126699999999998</v>
      </c>
      <c r="G152" s="139">
        <v>-19.193000000000001</v>
      </c>
      <c r="H152" s="139">
        <v>-23.692299999999999</v>
      </c>
      <c r="I152" s="139">
        <v>-19.7333</v>
      </c>
      <c r="J152" s="139">
        <v>24.417100000000001</v>
      </c>
      <c r="K152" s="139">
        <v>23.649069999999998</v>
      </c>
      <c r="L152" s="139">
        <v>-12.49023</v>
      </c>
      <c r="M152" s="139">
        <v>-11.67548</v>
      </c>
      <c r="N152" s="139">
        <v>-18.11692</v>
      </c>
      <c r="O152" s="139">
        <v>-11.332380000000001</v>
      </c>
      <c r="P152" s="139">
        <v>-22.016559999999998</v>
      </c>
      <c r="Q152" s="139">
        <v>-21.228259999999999</v>
      </c>
      <c r="R152" s="139">
        <v>9.0846999999999998</v>
      </c>
      <c r="S152" s="139">
        <v>12.266769999999999</v>
      </c>
      <c r="T152" s="139">
        <v>7.3281900000000002</v>
      </c>
      <c r="U152" s="139">
        <v>10.78899</v>
      </c>
      <c r="V152" s="139">
        <v>-13.93792</v>
      </c>
      <c r="W152" s="139">
        <v>-7.4999840000000004</v>
      </c>
      <c r="X152" s="139">
        <v>-17.907450000000001</v>
      </c>
      <c r="Y152" s="139">
        <v>-12.52196</v>
      </c>
      <c r="Z152" s="139">
        <v>26.370550000000001</v>
      </c>
      <c r="AA152" s="139">
        <v>27.081109999999999</v>
      </c>
      <c r="AB152" s="139">
        <v>16.544789999999999</v>
      </c>
      <c r="AC152" s="139">
        <v>16.1373</v>
      </c>
      <c r="AD152" s="139">
        <v>24.136869999999998</v>
      </c>
      <c r="AE152" s="139">
        <v>24.20778</v>
      </c>
      <c r="AF152" s="139">
        <v>12.10657</v>
      </c>
      <c r="AG152" s="139">
        <v>11.5518</v>
      </c>
      <c r="AH152" s="139">
        <v>16.317319999999999</v>
      </c>
      <c r="AI152" s="139">
        <v>16.752320000000001</v>
      </c>
      <c r="AJ152" s="139">
        <v>-11.53009</v>
      </c>
      <c r="AK152" s="139">
        <v>-0.81915000000000004</v>
      </c>
      <c r="AL152" s="139">
        <v>-4.3902400000000004</v>
      </c>
      <c r="AM152" s="139">
        <v>-2.0564499999999999</v>
      </c>
      <c r="AN152" s="139">
        <v>-10.73171</v>
      </c>
      <c r="AO152" s="173">
        <v>-6.8292719999999996</v>
      </c>
    </row>
    <row r="153" spans="1:41">
      <c r="A153" s="231">
        <v>74.5</v>
      </c>
      <c r="B153" s="139">
        <v>8.33432</v>
      </c>
      <c r="C153" s="139">
        <v>-5.3747499999999997</v>
      </c>
      <c r="D153" s="139">
        <v>-6.6874820000000001</v>
      </c>
      <c r="E153" s="139">
        <v>-1.25996</v>
      </c>
      <c r="F153" s="139">
        <v>-6.6049600000000002</v>
      </c>
      <c r="G153" s="139">
        <v>-19.228449999999999</v>
      </c>
      <c r="H153" s="139">
        <v>-23.61318</v>
      </c>
      <c r="I153" s="139">
        <v>-19.781130000000001</v>
      </c>
      <c r="J153" s="139">
        <v>24.767849999999999</v>
      </c>
      <c r="K153" s="139">
        <v>24.327549999999999</v>
      </c>
      <c r="L153" s="139">
        <v>-12.17306</v>
      </c>
      <c r="M153" s="139">
        <v>-11.473369999999999</v>
      </c>
      <c r="N153" s="139">
        <v>-17.586659999999998</v>
      </c>
      <c r="O153" s="139">
        <v>-11.229290000000001</v>
      </c>
      <c r="P153" s="139">
        <v>-22.5198</v>
      </c>
      <c r="Q153" s="139">
        <v>-21.15014</v>
      </c>
      <c r="R153" s="139">
        <v>9.6317699999999995</v>
      </c>
      <c r="S153" s="139">
        <v>12.67475</v>
      </c>
      <c r="T153" s="139">
        <v>7.3641500000000004</v>
      </c>
      <c r="U153" s="139">
        <v>11.27473</v>
      </c>
      <c r="V153" s="139">
        <v>-13.78843</v>
      </c>
      <c r="W153" s="139">
        <v>-7.0126569999999999</v>
      </c>
      <c r="X153" s="139">
        <v>-17.658239999999999</v>
      </c>
      <c r="Y153" s="139">
        <v>-12.48316</v>
      </c>
      <c r="Z153" s="139">
        <v>26.462340000000001</v>
      </c>
      <c r="AA153" s="139">
        <v>27.840160000000001</v>
      </c>
      <c r="AB153" s="139">
        <v>16.71508</v>
      </c>
      <c r="AC153" s="139">
        <v>16.541789999999999</v>
      </c>
      <c r="AD153" s="139">
        <v>24.135919999999999</v>
      </c>
      <c r="AE153" s="139">
        <v>24.69698</v>
      </c>
      <c r="AF153" s="139">
        <v>12.600289999999999</v>
      </c>
      <c r="AG153" s="139">
        <v>11.978120000000001</v>
      </c>
      <c r="AH153" s="139">
        <v>16.6755</v>
      </c>
      <c r="AI153" s="139">
        <v>17.17652</v>
      </c>
      <c r="AJ153" s="139">
        <v>-11.34268</v>
      </c>
      <c r="AK153" s="139">
        <v>-0.62273999999999996</v>
      </c>
      <c r="AL153" s="139">
        <v>-4.3902400000000004</v>
      </c>
      <c r="AM153" s="139">
        <v>-1.8294299999999999</v>
      </c>
      <c r="AN153" s="139">
        <v>-10.73171</v>
      </c>
      <c r="AO153" s="173">
        <v>-6.8292719999999996</v>
      </c>
    </row>
    <row r="154" spans="1:41">
      <c r="A154" s="231">
        <v>75</v>
      </c>
      <c r="B154" s="139">
        <v>8.7787299999999995</v>
      </c>
      <c r="C154" s="139">
        <v>-5.0310199999999998</v>
      </c>
      <c r="D154" s="139">
        <v>-4.7286099999999998</v>
      </c>
      <c r="E154" s="139">
        <v>-0.69565999999999995</v>
      </c>
      <c r="F154" s="139">
        <v>-6.1063799999999997</v>
      </c>
      <c r="G154" s="139">
        <v>-19.131219999999999</v>
      </c>
      <c r="H154" s="139">
        <v>-23.7026</v>
      </c>
      <c r="I154" s="139">
        <v>-20.063330000000001</v>
      </c>
      <c r="J154" s="139">
        <v>24.995280000000001</v>
      </c>
      <c r="K154" s="139">
        <v>24.96998</v>
      </c>
      <c r="L154" s="139">
        <v>-11.75057</v>
      </c>
      <c r="M154" s="139">
        <v>-11.132999999999999</v>
      </c>
      <c r="N154" s="139">
        <v>-17.214870000000001</v>
      </c>
      <c r="O154" s="139">
        <v>-11.083220000000001</v>
      </c>
      <c r="P154" s="139">
        <v>-21.8918</v>
      </c>
      <c r="Q154" s="139">
        <v>-21.62135</v>
      </c>
      <c r="R154" s="139">
        <v>9.99742</v>
      </c>
      <c r="S154" s="139">
        <v>13.18622</v>
      </c>
      <c r="T154" s="139">
        <v>7.8590799999999996</v>
      </c>
      <c r="U154" s="139">
        <v>11.359019999999999</v>
      </c>
      <c r="V154" s="139">
        <v>-13.280390000000001</v>
      </c>
      <c r="W154" s="139">
        <v>-6.530481</v>
      </c>
      <c r="X154" s="139">
        <v>-17.758579999999998</v>
      </c>
      <c r="Y154" s="139">
        <v>-12.19759</v>
      </c>
      <c r="Z154" s="139">
        <v>26.870470000000001</v>
      </c>
      <c r="AA154" s="139">
        <v>27.83334</v>
      </c>
      <c r="AB154" s="139">
        <v>17.01962</v>
      </c>
      <c r="AC154" s="139">
        <v>17.069759999999999</v>
      </c>
      <c r="AD154" s="139">
        <v>24.51735</v>
      </c>
      <c r="AE154" s="139">
        <v>24.431699999999999</v>
      </c>
      <c r="AF154" s="139">
        <v>12.82117</v>
      </c>
      <c r="AG154" s="139">
        <v>12.132250000000001</v>
      </c>
      <c r="AH154" s="139">
        <v>17.038730000000001</v>
      </c>
      <c r="AI154" s="139">
        <v>17.518920000000001</v>
      </c>
      <c r="AJ154" s="139">
        <v>-11.302379999999999</v>
      </c>
      <c r="AK154" s="139">
        <v>-0.59336999999999995</v>
      </c>
      <c r="AL154" s="139">
        <v>-4.3902400000000004</v>
      </c>
      <c r="AM154" s="139">
        <v>-1.59118</v>
      </c>
      <c r="AN154" s="139">
        <v>-10.73171</v>
      </c>
      <c r="AO154" s="173">
        <v>-6.8292719999999996</v>
      </c>
    </row>
    <row r="155" spans="1:41">
      <c r="A155" s="231">
        <v>75.5</v>
      </c>
      <c r="B155" s="139">
        <v>7.5646399999999998</v>
      </c>
      <c r="C155" s="139">
        <v>-4.60236</v>
      </c>
      <c r="D155" s="139">
        <v>-5.1319100000000004</v>
      </c>
      <c r="E155" s="139">
        <v>0.97599999999999998</v>
      </c>
      <c r="F155" s="139">
        <v>-5.7166399999999999</v>
      </c>
      <c r="G155" s="139">
        <v>-19.07002</v>
      </c>
      <c r="H155" s="139">
        <v>-23.788889999999999</v>
      </c>
      <c r="I155" s="139">
        <v>-19.910699999999999</v>
      </c>
      <c r="J155" s="139">
        <v>25.910540000000001</v>
      </c>
      <c r="K155" s="139">
        <v>25.625319999999999</v>
      </c>
      <c r="L155" s="139">
        <v>-11.432790000000001</v>
      </c>
      <c r="M155" s="139">
        <v>-10.70101</v>
      </c>
      <c r="N155" s="139">
        <v>-17.268170000000001</v>
      </c>
      <c r="O155" s="139">
        <v>-10.84024</v>
      </c>
      <c r="P155" s="139">
        <v>-21.448820000000001</v>
      </c>
      <c r="Q155" s="139">
        <v>-20.96716</v>
      </c>
      <c r="R155" s="139">
        <v>9.9812399999999997</v>
      </c>
      <c r="S155" s="139">
        <v>13.60234</v>
      </c>
      <c r="T155" s="139">
        <v>8.0897500000000004</v>
      </c>
      <c r="U155" s="139">
        <v>11.730449999999999</v>
      </c>
      <c r="V155" s="139">
        <v>-12.9107</v>
      </c>
      <c r="W155" s="139">
        <v>-6.3978460000000004</v>
      </c>
      <c r="X155" s="139">
        <v>-17.528079999999999</v>
      </c>
      <c r="Y155" s="139">
        <v>-11.861050000000001</v>
      </c>
      <c r="Z155" s="139">
        <v>27.10351</v>
      </c>
      <c r="AA155" s="139">
        <v>27.986329999999999</v>
      </c>
      <c r="AB155" s="139">
        <v>17.650210000000001</v>
      </c>
      <c r="AC155" s="139">
        <v>17.653580000000002</v>
      </c>
      <c r="AD155" s="139">
        <v>24.99907</v>
      </c>
      <c r="AE155" s="139">
        <v>25.3322</v>
      </c>
      <c r="AF155" s="139">
        <v>13.0463</v>
      </c>
      <c r="AG155" s="139">
        <v>12.378740000000001</v>
      </c>
      <c r="AH155" s="139">
        <v>17.474620000000002</v>
      </c>
      <c r="AI155" s="139">
        <v>17.88955</v>
      </c>
      <c r="AJ155" s="139">
        <v>-11.219239999999999</v>
      </c>
      <c r="AK155" s="139">
        <v>-0.41327999999999998</v>
      </c>
      <c r="AL155" s="139">
        <v>-4.3902400000000004</v>
      </c>
      <c r="AM155" s="139">
        <v>-1.29087</v>
      </c>
      <c r="AN155" s="139">
        <v>-10.73171</v>
      </c>
      <c r="AO155" s="173">
        <v>-6.8292719999999996</v>
      </c>
    </row>
    <row r="156" spans="1:41">
      <c r="A156" s="231">
        <v>76</v>
      </c>
      <c r="B156" s="139">
        <v>7.7697399999999996</v>
      </c>
      <c r="C156" s="139">
        <v>-3.85433</v>
      </c>
      <c r="D156" s="139">
        <v>-4.4046599999999998</v>
      </c>
      <c r="E156" s="139">
        <v>1.9756800000000001</v>
      </c>
      <c r="F156" s="139">
        <v>-5.21814</v>
      </c>
      <c r="G156" s="139">
        <v>-19.04121</v>
      </c>
      <c r="H156" s="139">
        <v>-23.80132</v>
      </c>
      <c r="I156" s="139">
        <v>-19.838200000000001</v>
      </c>
      <c r="J156" s="139">
        <v>27.986219999999999</v>
      </c>
      <c r="K156" s="139">
        <v>26.258849999999999</v>
      </c>
      <c r="L156" s="139">
        <v>-11.31742</v>
      </c>
      <c r="M156" s="139">
        <v>-10.254580000000001</v>
      </c>
      <c r="N156" s="139">
        <v>-17.378599999999999</v>
      </c>
      <c r="O156" s="139">
        <v>-10.671939999999999</v>
      </c>
      <c r="P156" s="139">
        <v>-21.538460000000001</v>
      </c>
      <c r="Q156" s="139">
        <v>-21.115159999999999</v>
      </c>
      <c r="R156" s="139">
        <v>10.37815</v>
      </c>
      <c r="S156" s="139">
        <v>13.974500000000001</v>
      </c>
      <c r="T156" s="139">
        <v>8.6127900000000004</v>
      </c>
      <c r="U156" s="139">
        <v>12.293850000000001</v>
      </c>
      <c r="V156" s="139">
        <v>-12.850529999999999</v>
      </c>
      <c r="W156" s="139">
        <v>-5.9119799999999998</v>
      </c>
      <c r="X156" s="139">
        <v>-17.19162</v>
      </c>
      <c r="Y156" s="139">
        <v>-11.64705</v>
      </c>
      <c r="Z156" s="139">
        <v>27.6006</v>
      </c>
      <c r="AA156" s="139">
        <v>28.528919999999999</v>
      </c>
      <c r="AB156" s="139">
        <v>18.241230000000002</v>
      </c>
      <c r="AC156" s="139">
        <v>17.856950000000001</v>
      </c>
      <c r="AD156" s="139">
        <v>25.237860000000001</v>
      </c>
      <c r="AE156" s="139">
        <v>25.678799999999999</v>
      </c>
      <c r="AF156" s="139">
        <v>13.08076</v>
      </c>
      <c r="AG156" s="139">
        <v>12.395519999999999</v>
      </c>
      <c r="AH156" s="139">
        <v>17.88288</v>
      </c>
      <c r="AI156" s="139">
        <v>18.360099999999999</v>
      </c>
      <c r="AJ156" s="139">
        <v>-11.139290000000001</v>
      </c>
      <c r="AK156" s="139">
        <v>-0.24467</v>
      </c>
      <c r="AL156" s="139">
        <v>-3.9024399999999999</v>
      </c>
      <c r="AM156" s="139">
        <v>-1.01085</v>
      </c>
      <c r="AN156" s="139">
        <v>-10.73171</v>
      </c>
      <c r="AO156" s="173">
        <v>-6.8292719999999996</v>
      </c>
    </row>
    <row r="157" spans="1:41">
      <c r="A157" s="231">
        <v>76.5</v>
      </c>
      <c r="B157" s="139">
        <v>8.7968299999999999</v>
      </c>
      <c r="C157" s="139">
        <v>-3.5578799999999999</v>
      </c>
      <c r="D157" s="139">
        <v>-5.2955399999999999</v>
      </c>
      <c r="E157" s="139">
        <v>1.60999</v>
      </c>
      <c r="F157" s="139">
        <v>-4.6400899999999998</v>
      </c>
      <c r="G157" s="139">
        <v>-19.005030000000001</v>
      </c>
      <c r="H157" s="139">
        <v>-23.76606</v>
      </c>
      <c r="I157" s="139">
        <v>-19.741109999999999</v>
      </c>
      <c r="J157" s="139">
        <v>29.286370000000002</v>
      </c>
      <c r="K157" s="139">
        <v>26.814769999999999</v>
      </c>
      <c r="L157" s="139">
        <v>-10.89899</v>
      </c>
      <c r="M157" s="139">
        <v>-9.9297500000000003</v>
      </c>
      <c r="N157" s="139">
        <v>-17.269770000000001</v>
      </c>
      <c r="O157" s="139">
        <v>-10.442069999999999</v>
      </c>
      <c r="P157" s="139">
        <v>-21.301880000000001</v>
      </c>
      <c r="Q157" s="139">
        <v>-20.460889999999999</v>
      </c>
      <c r="R157" s="139">
        <v>11.037509999999999</v>
      </c>
      <c r="S157" s="139">
        <v>14.631679999999999</v>
      </c>
      <c r="T157" s="139">
        <v>8.7583300000000008</v>
      </c>
      <c r="U157" s="139">
        <v>12.47302</v>
      </c>
      <c r="V157" s="139">
        <v>-12.436719999999999</v>
      </c>
      <c r="W157" s="139">
        <v>-5.6767000000000003</v>
      </c>
      <c r="X157" s="139">
        <v>-17.179110000000001</v>
      </c>
      <c r="Y157" s="139">
        <v>-11.757110000000001</v>
      </c>
      <c r="Z157" s="139">
        <v>27.463180000000001</v>
      </c>
      <c r="AA157" s="139">
        <v>28.354389999999999</v>
      </c>
      <c r="AB157" s="139">
        <v>18.33747</v>
      </c>
      <c r="AC157" s="139">
        <v>18.536449999999999</v>
      </c>
      <c r="AD157" s="139">
        <v>25.270589999999999</v>
      </c>
      <c r="AE157" s="139">
        <v>25.679369999999999</v>
      </c>
      <c r="AF157" s="139">
        <v>13.455959999999999</v>
      </c>
      <c r="AG157" s="139">
        <v>12.68033</v>
      </c>
      <c r="AH157" s="139">
        <v>18.233180000000001</v>
      </c>
      <c r="AI157" s="139">
        <v>18.592089999999999</v>
      </c>
      <c r="AJ157" s="139">
        <v>-11.00916</v>
      </c>
      <c r="AK157" s="139">
        <v>-0.10246</v>
      </c>
      <c r="AL157" s="139">
        <v>-3.9024399999999999</v>
      </c>
      <c r="AM157" s="139">
        <v>-0.79069</v>
      </c>
      <c r="AN157" s="139">
        <v>-10.73171</v>
      </c>
      <c r="AO157" s="173">
        <v>-6.3414700000000002</v>
      </c>
    </row>
    <row r="158" spans="1:41">
      <c r="A158" s="231">
        <v>77</v>
      </c>
      <c r="B158" s="139">
        <v>9.8481100000000001</v>
      </c>
      <c r="C158" s="139">
        <v>-3.1802600000000001</v>
      </c>
      <c r="D158" s="139">
        <v>-4.1734499999999999</v>
      </c>
      <c r="E158" s="139">
        <v>1.3116399999999999</v>
      </c>
      <c r="F158" s="139">
        <v>-4.4246400000000001</v>
      </c>
      <c r="G158" s="139">
        <v>-18.843979999999998</v>
      </c>
      <c r="H158" s="139">
        <v>-24.083539999999999</v>
      </c>
      <c r="I158" s="139">
        <v>-19.597359999999998</v>
      </c>
      <c r="J158" s="139">
        <v>29.287130000000001</v>
      </c>
      <c r="K158" s="139">
        <v>27.511469999999999</v>
      </c>
      <c r="L158" s="139">
        <v>-10.81216</v>
      </c>
      <c r="M158" s="139">
        <v>-9.6180900000000005</v>
      </c>
      <c r="N158" s="139">
        <v>-16.743469999999999</v>
      </c>
      <c r="O158" s="139">
        <v>-10.16605</v>
      </c>
      <c r="P158" s="139">
        <v>-21.342379999999999</v>
      </c>
      <c r="Q158" s="139">
        <v>-20.3063</v>
      </c>
      <c r="R158" s="139">
        <v>11.29631</v>
      </c>
      <c r="S158" s="139">
        <v>14.651400000000001</v>
      </c>
      <c r="T158" s="139">
        <v>9.0228699999999993</v>
      </c>
      <c r="U158" s="139">
        <v>12.731960000000001</v>
      </c>
      <c r="V158" s="139">
        <v>-12.2973</v>
      </c>
      <c r="W158" s="139">
        <v>-5.2323500000000003</v>
      </c>
      <c r="X158" s="139">
        <v>-17.065899999999999</v>
      </c>
      <c r="Y158" s="139">
        <v>-11.54251</v>
      </c>
      <c r="Z158" s="139">
        <v>27.295390000000001</v>
      </c>
      <c r="AA158" s="139">
        <v>28.774629999999998</v>
      </c>
      <c r="AB158" s="139">
        <v>18.646820000000002</v>
      </c>
      <c r="AC158" s="139">
        <v>18.619350000000001</v>
      </c>
      <c r="AD158" s="139">
        <v>26.052900000000001</v>
      </c>
      <c r="AE158" s="139">
        <v>25.64433</v>
      </c>
      <c r="AF158" s="139">
        <v>13.41306</v>
      </c>
      <c r="AG158" s="139">
        <v>12.970829999999999</v>
      </c>
      <c r="AH158" s="139">
        <v>18.68384</v>
      </c>
      <c r="AI158" s="139">
        <v>18.86767</v>
      </c>
      <c r="AJ158" s="139">
        <v>-10.878489999999999</v>
      </c>
      <c r="AK158" s="139">
        <v>4.6580000000000003E-2</v>
      </c>
      <c r="AL158" s="139">
        <v>-3.9024399999999999</v>
      </c>
      <c r="AM158" s="139">
        <v>-0.49828</v>
      </c>
      <c r="AN158" s="139">
        <v>-10.73171</v>
      </c>
      <c r="AO158" s="173">
        <v>-6.3414700000000002</v>
      </c>
    </row>
    <row r="159" spans="1:41">
      <c r="A159" s="231">
        <v>77.5</v>
      </c>
      <c r="B159" s="139">
        <v>9.4951299999999996</v>
      </c>
      <c r="C159" s="139">
        <v>-2.9759600000000002</v>
      </c>
      <c r="D159" s="139">
        <v>-4.2105600000000001</v>
      </c>
      <c r="E159" s="139">
        <v>1.7405600000000001</v>
      </c>
      <c r="F159" s="139">
        <v>-4.0612599999999999</v>
      </c>
      <c r="G159" s="139">
        <v>-18.579709999999999</v>
      </c>
      <c r="H159" s="139">
        <v>-24.191050000000001</v>
      </c>
      <c r="I159" s="139">
        <v>-19.998999999999999</v>
      </c>
      <c r="J159" s="139">
        <v>29.002849999999999</v>
      </c>
      <c r="K159" s="139">
        <v>28.200030000000002</v>
      </c>
      <c r="L159" s="139">
        <v>-10.49235</v>
      </c>
      <c r="M159" s="139">
        <v>-9.1877499999999994</v>
      </c>
      <c r="N159" s="139">
        <v>-16.405339999999999</v>
      </c>
      <c r="O159" s="139">
        <v>-10.09389</v>
      </c>
      <c r="P159" s="139">
        <v>-21.19445</v>
      </c>
      <c r="Q159" s="139">
        <v>-20.073910000000001</v>
      </c>
      <c r="R159" s="139">
        <v>11.57517</v>
      </c>
      <c r="S159" s="139">
        <v>15.00783</v>
      </c>
      <c r="T159" s="139">
        <v>9.6138600000000007</v>
      </c>
      <c r="U159" s="139">
        <v>13.20269</v>
      </c>
      <c r="V159" s="139">
        <v>-12.013730000000001</v>
      </c>
      <c r="W159" s="139">
        <v>-5.1798299999999999</v>
      </c>
      <c r="X159" s="139">
        <v>-16.80546</v>
      </c>
      <c r="Y159" s="139">
        <v>-11.39575</v>
      </c>
      <c r="Z159" s="139">
        <v>27.630369999999999</v>
      </c>
      <c r="AA159" s="139">
        <v>28.792470000000002</v>
      </c>
      <c r="AB159" s="139">
        <v>18.96698</v>
      </c>
      <c r="AC159" s="139">
        <v>18.89385</v>
      </c>
      <c r="AD159" s="139">
        <v>25.822839999999999</v>
      </c>
      <c r="AE159" s="139">
        <v>25.622900000000001</v>
      </c>
      <c r="AF159" s="139">
        <v>13.77557</v>
      </c>
      <c r="AG159" s="139">
        <v>13.11721</v>
      </c>
      <c r="AH159" s="139">
        <v>19.177119999999999</v>
      </c>
      <c r="AI159" s="139">
        <v>19.429749999999999</v>
      </c>
      <c r="AJ159" s="139">
        <v>-10.780139999999999</v>
      </c>
      <c r="AK159" s="139">
        <v>0.17355999999999999</v>
      </c>
      <c r="AL159" s="139">
        <v>-3.9024399999999999</v>
      </c>
      <c r="AM159" s="139">
        <v>-0.24596999999999999</v>
      </c>
      <c r="AN159" s="139">
        <v>-10.73171</v>
      </c>
      <c r="AO159" s="173">
        <v>-6.3414700000000002</v>
      </c>
    </row>
    <row r="160" spans="1:41">
      <c r="A160" s="231">
        <v>78</v>
      </c>
      <c r="B160" s="139">
        <v>9.4488900000000005</v>
      </c>
      <c r="C160" s="139">
        <v>-2.5631599999999999</v>
      </c>
      <c r="D160" s="139">
        <v>-3.9028399999999999</v>
      </c>
      <c r="E160" s="139">
        <v>0.92254999999999998</v>
      </c>
      <c r="F160" s="139">
        <v>-3.9162499999999998</v>
      </c>
      <c r="G160" s="139">
        <v>-18.444839999999999</v>
      </c>
      <c r="H160" s="139">
        <v>-24.305119999999999</v>
      </c>
      <c r="I160" s="139">
        <v>-20.08325</v>
      </c>
      <c r="J160" s="139">
        <v>28.675640000000001</v>
      </c>
      <c r="K160" s="139">
        <v>28.863379999999999</v>
      </c>
      <c r="L160" s="139">
        <v>-10.1898</v>
      </c>
      <c r="M160" s="139">
        <v>-9.0010999999999992</v>
      </c>
      <c r="N160" s="139">
        <v>-16.390560000000001</v>
      </c>
      <c r="O160" s="139">
        <v>-9.7718769999999999</v>
      </c>
      <c r="P160" s="139">
        <v>-20.90183</v>
      </c>
      <c r="Q160" s="139">
        <v>-20.068750000000001</v>
      </c>
      <c r="R160" s="139">
        <v>11.977600000000001</v>
      </c>
      <c r="S160" s="139">
        <v>15.543760000000001</v>
      </c>
      <c r="T160" s="139">
        <v>9.8001299999999993</v>
      </c>
      <c r="U160" s="139">
        <v>13.488189999999999</v>
      </c>
      <c r="V160" s="139">
        <v>-11.854419999999999</v>
      </c>
      <c r="W160" s="139">
        <v>-4.6338400000000002</v>
      </c>
      <c r="X160" s="139">
        <v>-16.871649999999999</v>
      </c>
      <c r="Y160" s="139">
        <v>-11.106450000000001</v>
      </c>
      <c r="Z160" s="139">
        <v>27.773790000000002</v>
      </c>
      <c r="AA160" s="139">
        <v>29.380680000000002</v>
      </c>
      <c r="AB160" s="139">
        <v>18.977679999999999</v>
      </c>
      <c r="AC160" s="139">
        <v>18.906960000000002</v>
      </c>
      <c r="AD160" s="139">
        <v>26.307680000000001</v>
      </c>
      <c r="AE160" s="139">
        <v>26.031659999999999</v>
      </c>
      <c r="AF160" s="139">
        <v>13.979100000000001</v>
      </c>
      <c r="AG160" s="139">
        <v>13.49898</v>
      </c>
      <c r="AH160" s="139">
        <v>19.41065</v>
      </c>
      <c r="AI160" s="139">
        <v>19.74681</v>
      </c>
      <c r="AJ160" s="139">
        <v>-10.70675</v>
      </c>
      <c r="AK160" s="139">
        <v>0.23052</v>
      </c>
      <c r="AL160" s="139">
        <v>-3.9024399999999999</v>
      </c>
      <c r="AM160" s="139">
        <v>9.6799999999999997E-2</v>
      </c>
      <c r="AN160" s="139">
        <v>-10.24391</v>
      </c>
      <c r="AO160" s="173">
        <v>-6.3414700000000002</v>
      </c>
    </row>
    <row r="161" spans="1:41">
      <c r="A161" s="231">
        <v>78.5</v>
      </c>
      <c r="B161" s="139">
        <v>9.6245600000000007</v>
      </c>
      <c r="C161" s="139">
        <v>-2.3197100000000002</v>
      </c>
      <c r="D161" s="139">
        <v>-3.2054</v>
      </c>
      <c r="E161" s="139">
        <v>2.46461</v>
      </c>
      <c r="F161" s="139">
        <v>-3.4641999999999999</v>
      </c>
      <c r="G161" s="139">
        <v>-18.431999999999999</v>
      </c>
      <c r="H161" s="139">
        <v>-24.327760000000001</v>
      </c>
      <c r="I161" s="139">
        <v>-20.17774</v>
      </c>
      <c r="J161" s="139">
        <v>29.81795</v>
      </c>
      <c r="K161" s="139">
        <v>29.43139</v>
      </c>
      <c r="L161" s="139">
        <v>-9.7065800000000007</v>
      </c>
      <c r="M161" s="139">
        <v>-8.5985399999999998</v>
      </c>
      <c r="N161" s="139">
        <v>-16.15691</v>
      </c>
      <c r="O161" s="139">
        <v>-9.625159</v>
      </c>
      <c r="P161" s="139">
        <v>-20.894279999999998</v>
      </c>
      <c r="Q161" s="139">
        <v>-19.777419999999999</v>
      </c>
      <c r="R161" s="139">
        <v>12.121</v>
      </c>
      <c r="S161" s="139">
        <v>15.856920000000001</v>
      </c>
      <c r="T161" s="139">
        <v>10.017189999999999</v>
      </c>
      <c r="U161" s="139">
        <v>13.4802</v>
      </c>
      <c r="V161" s="139">
        <v>-11.60303</v>
      </c>
      <c r="W161" s="139">
        <v>-4.3060600000000004</v>
      </c>
      <c r="X161" s="139">
        <v>-16.547360000000001</v>
      </c>
      <c r="Y161" s="139">
        <v>-10.9986</v>
      </c>
      <c r="Z161" s="139">
        <v>27.99682</v>
      </c>
      <c r="AA161" s="139">
        <v>29.767600000000002</v>
      </c>
      <c r="AB161" s="139">
        <v>19.363050000000001</v>
      </c>
      <c r="AC161" s="139">
        <v>19.32047</v>
      </c>
      <c r="AD161" s="139">
        <v>26.355989999999998</v>
      </c>
      <c r="AE161" s="139">
        <v>26.4453</v>
      </c>
      <c r="AF161" s="139">
        <v>14.44459</v>
      </c>
      <c r="AG161" s="139">
        <v>13.974550000000001</v>
      </c>
      <c r="AH161" s="139">
        <v>20.042999999999999</v>
      </c>
      <c r="AI161" s="139">
        <v>20.182210000000001</v>
      </c>
      <c r="AJ161" s="139">
        <v>-10.61135</v>
      </c>
      <c r="AK161" s="139">
        <v>0.38874999999999998</v>
      </c>
      <c r="AL161" s="139">
        <v>-3.9024399999999999</v>
      </c>
      <c r="AM161" s="139">
        <v>0.39739000000000002</v>
      </c>
      <c r="AN161" s="139">
        <v>-10.73171</v>
      </c>
      <c r="AO161" s="173">
        <v>-6.3414700000000002</v>
      </c>
    </row>
    <row r="162" spans="1:41">
      <c r="A162" s="231">
        <v>79</v>
      </c>
      <c r="B162" s="139">
        <v>10.47536</v>
      </c>
      <c r="C162" s="139">
        <v>-1.7743899999999999</v>
      </c>
      <c r="D162" s="139">
        <v>-4.1549399999999999</v>
      </c>
      <c r="E162" s="139">
        <v>3.8033600000000001</v>
      </c>
      <c r="F162" s="139">
        <v>-3.4281799999999998</v>
      </c>
      <c r="G162" s="139">
        <v>-18.30151</v>
      </c>
      <c r="H162" s="139">
        <v>-24.294720000000002</v>
      </c>
      <c r="I162" s="139">
        <v>-20.114840000000001</v>
      </c>
      <c r="J162" s="139">
        <v>31.457470000000001</v>
      </c>
      <c r="K162" s="139">
        <v>30.255690000000001</v>
      </c>
      <c r="L162" s="139">
        <v>-9.5645000000000007</v>
      </c>
      <c r="M162" s="139">
        <v>-8.0187200000000001</v>
      </c>
      <c r="N162" s="139">
        <v>-16.024280000000001</v>
      </c>
      <c r="O162" s="139">
        <v>-9.4415709999999997</v>
      </c>
      <c r="P162" s="139">
        <v>-20.92698</v>
      </c>
      <c r="Q162" s="139">
        <v>-19.596820000000001</v>
      </c>
      <c r="R162" s="139">
        <v>12.82795</v>
      </c>
      <c r="S162" s="139">
        <v>16.451170000000001</v>
      </c>
      <c r="T162" s="139">
        <v>10.21598</v>
      </c>
      <c r="U162" s="139">
        <v>13.60885</v>
      </c>
      <c r="V162" s="139">
        <v>-11.29753</v>
      </c>
      <c r="W162" s="139">
        <v>-4.0797699999999999</v>
      </c>
      <c r="X162" s="139">
        <v>-16.60876</v>
      </c>
      <c r="Y162" s="139">
        <v>-10.96683</v>
      </c>
      <c r="Z162" s="139">
        <v>28.524460000000001</v>
      </c>
      <c r="AA162" s="139">
        <v>30.03567</v>
      </c>
      <c r="AB162" s="139">
        <v>19.5959</v>
      </c>
      <c r="AC162" s="139">
        <v>20.021170000000001</v>
      </c>
      <c r="AD162" s="139">
        <v>26.640999999999998</v>
      </c>
      <c r="AE162" s="139">
        <v>27.062740000000002</v>
      </c>
      <c r="AF162" s="139">
        <v>14.44971</v>
      </c>
      <c r="AG162" s="139">
        <v>14.105320000000001</v>
      </c>
      <c r="AH162" s="139">
        <v>20.087820000000001</v>
      </c>
      <c r="AI162" s="139">
        <v>20.560289999999998</v>
      </c>
      <c r="AJ162" s="139">
        <v>-10.577830000000001</v>
      </c>
      <c r="AK162" s="139">
        <v>0.53522000000000003</v>
      </c>
      <c r="AL162" s="139">
        <v>-3.4146299999999998</v>
      </c>
      <c r="AM162" s="139">
        <v>0.62170000000000003</v>
      </c>
      <c r="AN162" s="139">
        <v>-10.24391</v>
      </c>
      <c r="AO162" s="173">
        <v>-6.3414700000000002</v>
      </c>
    </row>
    <row r="163" spans="1:41">
      <c r="A163" s="231">
        <v>79.5</v>
      </c>
      <c r="B163" s="139">
        <v>11.57846</v>
      </c>
      <c r="C163" s="139">
        <v>-2.0315300000000001</v>
      </c>
      <c r="D163" s="139">
        <v>-3.7966299999999999</v>
      </c>
      <c r="E163" s="139">
        <v>4.8007999999999997</v>
      </c>
      <c r="F163" s="139">
        <v>-3.2653099999999999</v>
      </c>
      <c r="G163" s="139">
        <v>-18.133230000000001</v>
      </c>
      <c r="H163" s="139">
        <v>-24.311689999999999</v>
      </c>
      <c r="I163" s="139">
        <v>-20.01587</v>
      </c>
      <c r="J163" s="139">
        <v>31.09159</v>
      </c>
      <c r="K163" s="139">
        <v>30.837230000000002</v>
      </c>
      <c r="L163" s="139">
        <v>-9.4649699999999992</v>
      </c>
      <c r="M163" s="139">
        <v>-7.8840500000000002</v>
      </c>
      <c r="N163" s="139">
        <v>-15.67169</v>
      </c>
      <c r="O163" s="139">
        <v>-9.2369299999999992</v>
      </c>
      <c r="P163" s="139">
        <v>-20.87443</v>
      </c>
      <c r="Q163" s="139">
        <v>-19.500610000000002</v>
      </c>
      <c r="R163" s="139">
        <v>13.026949999999999</v>
      </c>
      <c r="S163" s="139">
        <v>16.877970000000001</v>
      </c>
      <c r="T163" s="139">
        <v>10.46712</v>
      </c>
      <c r="U163" s="139">
        <v>14.249040000000001</v>
      </c>
      <c r="V163" s="139">
        <v>-11.03384</v>
      </c>
      <c r="W163" s="139">
        <v>-3.7412999999999998</v>
      </c>
      <c r="X163" s="139">
        <v>-16.43357</v>
      </c>
      <c r="Y163" s="139">
        <v>-10.65171</v>
      </c>
      <c r="Z163" s="139">
        <v>29.063700000000001</v>
      </c>
      <c r="AA163" s="139">
        <v>29.86796</v>
      </c>
      <c r="AB163" s="139">
        <v>20.075050000000001</v>
      </c>
      <c r="AC163" s="139">
        <v>20.03745</v>
      </c>
      <c r="AD163" s="139">
        <v>26.47166</v>
      </c>
      <c r="AE163" s="139">
        <v>27.323979999999999</v>
      </c>
      <c r="AF163" s="139">
        <v>15.00794</v>
      </c>
      <c r="AG163" s="139">
        <v>14.359109999999999</v>
      </c>
      <c r="AH163" s="139">
        <v>20.507439999999999</v>
      </c>
      <c r="AI163" s="139">
        <v>20.9514</v>
      </c>
      <c r="AJ163" s="139">
        <v>-10.47181</v>
      </c>
      <c r="AK163" s="139">
        <v>0.58921000000000001</v>
      </c>
      <c r="AL163" s="139">
        <v>-3.9024399999999999</v>
      </c>
      <c r="AM163" s="139">
        <v>0.87400999999999995</v>
      </c>
      <c r="AN163" s="139">
        <v>-10.24391</v>
      </c>
      <c r="AO163" s="173">
        <v>-6.3414700000000002</v>
      </c>
    </row>
    <row r="164" spans="1:41">
      <c r="A164" s="231">
        <v>80</v>
      </c>
      <c r="B164" s="139">
        <v>12.75606</v>
      </c>
      <c r="C164" s="139">
        <v>-0.91300999999999999</v>
      </c>
      <c r="D164" s="139">
        <v>-3.43092</v>
      </c>
      <c r="E164" s="139">
        <v>4.7974699999999997</v>
      </c>
      <c r="F164" s="139">
        <v>-2.5162499999999999</v>
      </c>
      <c r="G164" s="139">
        <v>-17.902370000000001</v>
      </c>
      <c r="H164" s="139">
        <v>-24.027660000000001</v>
      </c>
      <c r="I164" s="139">
        <v>-19.859819999999999</v>
      </c>
      <c r="J164" s="139">
        <v>32.267290000000003</v>
      </c>
      <c r="K164" s="139">
        <v>31.517009999999999</v>
      </c>
      <c r="L164" s="139">
        <v>-9.1705500000000004</v>
      </c>
      <c r="M164" s="139">
        <v>-7.6314399999999996</v>
      </c>
      <c r="N164" s="139">
        <v>-15.39235</v>
      </c>
      <c r="O164" s="139">
        <v>-8.9577299999999997</v>
      </c>
      <c r="P164" s="139">
        <v>-20.39283</v>
      </c>
      <c r="Q164" s="139">
        <v>-19.276150000000001</v>
      </c>
      <c r="R164" s="139">
        <v>13.041880000000001</v>
      </c>
      <c r="S164" s="139">
        <v>17.227789999999999</v>
      </c>
      <c r="T164" s="139">
        <v>11.099930000000001</v>
      </c>
      <c r="U164" s="139">
        <v>14.440810000000001</v>
      </c>
      <c r="V164" s="139">
        <v>-11.352270000000001</v>
      </c>
      <c r="W164" s="139">
        <v>-3.33141</v>
      </c>
      <c r="X164" s="139">
        <v>-16.312180000000001</v>
      </c>
      <c r="Y164" s="139">
        <v>-10.34371</v>
      </c>
      <c r="Z164" s="139">
        <v>29.40598</v>
      </c>
      <c r="AA164" s="139">
        <v>30.736609999999999</v>
      </c>
      <c r="AB164" s="139">
        <v>20.650939999999999</v>
      </c>
      <c r="AC164" s="139">
        <v>20.924900000000001</v>
      </c>
      <c r="AD164" s="139">
        <v>26.79373</v>
      </c>
      <c r="AE164" s="139">
        <v>27.75506</v>
      </c>
      <c r="AF164" s="139">
        <v>15.732480000000001</v>
      </c>
      <c r="AG164" s="139">
        <v>14.637169999999999</v>
      </c>
      <c r="AH164" s="139">
        <v>20.78715</v>
      </c>
      <c r="AI164" s="139">
        <v>21.22334</v>
      </c>
      <c r="AJ164" s="139">
        <v>-10.46359</v>
      </c>
      <c r="AK164" s="139">
        <v>0.78818999999999995</v>
      </c>
      <c r="AL164" s="139">
        <v>-3.4146299999999998</v>
      </c>
      <c r="AM164" s="139">
        <v>1.1591100000000001</v>
      </c>
      <c r="AN164" s="139">
        <v>-10.24391</v>
      </c>
      <c r="AO164" s="173">
        <v>-5.8536599999999996</v>
      </c>
    </row>
    <row r="165" spans="1:41">
      <c r="A165" s="231">
        <v>80.5</v>
      </c>
      <c r="B165" s="139">
        <v>12.761240000000001</v>
      </c>
      <c r="C165" s="139">
        <v>-0.11334</v>
      </c>
      <c r="D165" s="139">
        <v>-1.66046</v>
      </c>
      <c r="E165" s="139">
        <v>6.0812099999999996</v>
      </c>
      <c r="F165" s="139">
        <v>-2.1551800000000001</v>
      </c>
      <c r="G165" s="139">
        <v>-17.700399999999998</v>
      </c>
      <c r="H165" s="139">
        <v>-24.088290000000001</v>
      </c>
      <c r="I165" s="139">
        <v>-19.760490000000001</v>
      </c>
      <c r="J165" s="139">
        <v>31.3049</v>
      </c>
      <c r="K165" s="139">
        <v>32.14246</v>
      </c>
      <c r="L165" s="139">
        <v>-8.7092600000000004</v>
      </c>
      <c r="M165" s="139">
        <v>-7.3404699999999998</v>
      </c>
      <c r="N165" s="139">
        <v>-15.48481</v>
      </c>
      <c r="O165" s="139">
        <v>-8.7689000000000004</v>
      </c>
      <c r="P165" s="139">
        <v>-20.194780000000002</v>
      </c>
      <c r="Q165" s="139">
        <v>-19.239660000000001</v>
      </c>
      <c r="R165" s="139">
        <v>13.59595</v>
      </c>
      <c r="S165" s="139">
        <v>17.484200000000001</v>
      </c>
      <c r="T165" s="139">
        <v>11.419510000000001</v>
      </c>
      <c r="U165" s="139">
        <v>14.65193</v>
      </c>
      <c r="V165" s="139">
        <v>-11.92761</v>
      </c>
      <c r="W165" s="139">
        <v>-3.3111100000000002</v>
      </c>
      <c r="X165" s="139">
        <v>-16.346450000000001</v>
      </c>
      <c r="Y165" s="139">
        <v>-10.06367</v>
      </c>
      <c r="Z165" s="139">
        <v>29.374639999999999</v>
      </c>
      <c r="AA165" s="139">
        <v>31.431740000000001</v>
      </c>
      <c r="AB165" s="139">
        <v>20.58023</v>
      </c>
      <c r="AC165" s="139">
        <v>21.014900000000001</v>
      </c>
      <c r="AD165" s="139">
        <v>27.645489999999999</v>
      </c>
      <c r="AE165" s="139">
        <v>27.726980000000001</v>
      </c>
      <c r="AF165" s="139">
        <v>15.6317</v>
      </c>
      <c r="AG165" s="139">
        <v>14.913690000000001</v>
      </c>
      <c r="AH165" s="139">
        <v>21.116420000000002</v>
      </c>
      <c r="AI165" s="139">
        <v>21.614270000000001</v>
      </c>
      <c r="AJ165" s="139">
        <v>-10.40269</v>
      </c>
      <c r="AK165" s="139">
        <v>0.88480999999999999</v>
      </c>
      <c r="AL165" s="139">
        <v>-3.4146299999999998</v>
      </c>
      <c r="AM165" s="139">
        <v>1.5114399999999999</v>
      </c>
      <c r="AN165" s="139">
        <v>-10.73171</v>
      </c>
      <c r="AO165" s="173">
        <v>-5.8536599999999996</v>
      </c>
    </row>
    <row r="166" spans="1:41">
      <c r="A166" s="231">
        <v>81</v>
      </c>
      <c r="B166" s="139">
        <v>13.527049999999999</v>
      </c>
      <c r="C166" s="139">
        <v>0.11824</v>
      </c>
      <c r="D166" s="139">
        <v>-1.1746799999999999</v>
      </c>
      <c r="E166" s="139">
        <v>6.1027500000000003</v>
      </c>
      <c r="F166" s="139">
        <v>-1.79962</v>
      </c>
      <c r="G166" s="139">
        <v>-17.67435</v>
      </c>
      <c r="H166" s="139">
        <v>-24.208929999999999</v>
      </c>
      <c r="I166" s="139">
        <v>-19.68027</v>
      </c>
      <c r="J166" s="139">
        <v>32.836919999999999</v>
      </c>
      <c r="K166" s="139">
        <v>32.568840000000002</v>
      </c>
      <c r="L166" s="139">
        <v>-8.4765899999999998</v>
      </c>
      <c r="M166" s="139">
        <v>-7.0592499999999996</v>
      </c>
      <c r="N166" s="139">
        <v>-15.36401</v>
      </c>
      <c r="O166" s="139">
        <v>-8.5361499999999992</v>
      </c>
      <c r="P166" s="139">
        <v>-20.043890000000001</v>
      </c>
      <c r="Q166" s="139">
        <v>-19.08746</v>
      </c>
      <c r="R166" s="139">
        <v>13.858790000000001</v>
      </c>
      <c r="S166" s="139">
        <v>17.910019999999999</v>
      </c>
      <c r="T166" s="139">
        <v>11.632099999999999</v>
      </c>
      <c r="U166" s="139">
        <v>14.880839999999999</v>
      </c>
      <c r="V166" s="139">
        <v>-11.45229</v>
      </c>
      <c r="W166" s="139">
        <v>-2.80348</v>
      </c>
      <c r="X166" s="139">
        <v>-16.313700000000001</v>
      </c>
      <c r="Y166" s="139">
        <v>-9.8395109999999999</v>
      </c>
      <c r="Z166" s="139">
        <v>30.089950000000002</v>
      </c>
      <c r="AA166" s="139">
        <v>31.72212</v>
      </c>
      <c r="AB166" s="139">
        <v>20.565989999999999</v>
      </c>
      <c r="AC166" s="139">
        <v>21.166180000000001</v>
      </c>
      <c r="AD166" s="139">
        <v>27.763670000000001</v>
      </c>
      <c r="AE166" s="139">
        <v>27.747409999999999</v>
      </c>
      <c r="AF166" s="139">
        <v>15.792020000000001</v>
      </c>
      <c r="AG166" s="139">
        <v>14.84379</v>
      </c>
      <c r="AH166" s="139">
        <v>21.442080000000001</v>
      </c>
      <c r="AI166" s="139">
        <v>22.00808</v>
      </c>
      <c r="AJ166" s="139">
        <v>-10.33719</v>
      </c>
      <c r="AK166" s="139">
        <v>1.0639099999999999</v>
      </c>
      <c r="AL166" s="139">
        <v>-3.4146299999999998</v>
      </c>
      <c r="AM166" s="139">
        <v>1.7577</v>
      </c>
      <c r="AN166" s="139">
        <v>-10.24391</v>
      </c>
      <c r="AO166" s="173">
        <v>-5.8536599999999996</v>
      </c>
    </row>
    <row r="167" spans="1:41">
      <c r="A167" s="231">
        <v>81.5</v>
      </c>
      <c r="B167" s="139">
        <v>14.04166</v>
      </c>
      <c r="C167" s="139">
        <v>1.37347</v>
      </c>
      <c r="D167" s="139">
        <v>-0.35053000000000001</v>
      </c>
      <c r="E167" s="139">
        <v>4.9137500000000003</v>
      </c>
      <c r="F167" s="139">
        <v>-1.4642200000000001</v>
      </c>
      <c r="G167" s="139">
        <v>-17.59901</v>
      </c>
      <c r="H167" s="139">
        <v>-24.220749999999999</v>
      </c>
      <c r="I167" s="139">
        <v>-19.60454</v>
      </c>
      <c r="J167" s="139">
        <v>32.342779999999998</v>
      </c>
      <c r="K167" s="139">
        <v>33.05301</v>
      </c>
      <c r="L167" s="139">
        <v>-8.0667899999999992</v>
      </c>
      <c r="M167" s="139">
        <v>-6.8153800000000002</v>
      </c>
      <c r="N167" s="139">
        <v>-14.80419</v>
      </c>
      <c r="O167" s="139">
        <v>-8.2570700000000006</v>
      </c>
      <c r="P167" s="139">
        <v>-19.866589999999999</v>
      </c>
      <c r="Q167" s="139">
        <v>-18.909790000000001</v>
      </c>
      <c r="R167" s="139">
        <v>14.245979999999999</v>
      </c>
      <c r="S167" s="139">
        <v>18.30461</v>
      </c>
      <c r="T167" s="139">
        <v>11.52223</v>
      </c>
      <c r="U167" s="139">
        <v>15.25121</v>
      </c>
      <c r="V167" s="139">
        <v>-10.74216</v>
      </c>
      <c r="W167" s="139">
        <v>-2.4881500000000001</v>
      </c>
      <c r="X167" s="139">
        <v>-16.447369999999999</v>
      </c>
      <c r="Y167" s="139">
        <v>-9.4853830000000006</v>
      </c>
      <c r="Z167" s="139">
        <v>29.916440000000001</v>
      </c>
      <c r="AA167" s="139">
        <v>32.426499999999997</v>
      </c>
      <c r="AB167" s="139">
        <v>21.284469999999999</v>
      </c>
      <c r="AC167" s="139">
        <v>21.292750000000002</v>
      </c>
      <c r="AD167" s="139">
        <v>27.743880000000001</v>
      </c>
      <c r="AE167" s="139">
        <v>27.582609999999999</v>
      </c>
      <c r="AF167" s="139">
        <v>15.871029999999999</v>
      </c>
      <c r="AG167" s="139">
        <v>14.785080000000001</v>
      </c>
      <c r="AH167" s="139">
        <v>21.76191</v>
      </c>
      <c r="AI167" s="139">
        <v>22.421420000000001</v>
      </c>
      <c r="AJ167" s="139">
        <v>-10.27596</v>
      </c>
      <c r="AK167" s="139">
        <v>1.1940500000000001</v>
      </c>
      <c r="AL167" s="139">
        <v>-3.4146299999999998</v>
      </c>
      <c r="AM167" s="139">
        <v>2.0547200000000001</v>
      </c>
      <c r="AN167" s="139">
        <v>-10.24391</v>
      </c>
      <c r="AO167" s="173">
        <v>-5.8536599999999996</v>
      </c>
    </row>
    <row r="168" spans="1:41">
      <c r="A168" s="231">
        <v>82</v>
      </c>
      <c r="B168" s="139">
        <v>13.7629</v>
      </c>
      <c r="C168" s="139">
        <v>0.95909999999999995</v>
      </c>
      <c r="D168" s="139">
        <v>-1.0865</v>
      </c>
      <c r="E168" s="139">
        <v>6.5445900000000004</v>
      </c>
      <c r="F168" s="139">
        <v>-1.2398800000000001</v>
      </c>
      <c r="G168" s="139">
        <v>-17.32854</v>
      </c>
      <c r="H168" s="139">
        <v>-24.210450000000002</v>
      </c>
      <c r="I168" s="139">
        <v>-19.872119999999999</v>
      </c>
      <c r="J168" s="139">
        <v>33.186140000000002</v>
      </c>
      <c r="K168" s="139">
        <v>33.649810000000002</v>
      </c>
      <c r="L168" s="139">
        <v>-8.00474</v>
      </c>
      <c r="M168" s="139">
        <v>-6.3668300000000002</v>
      </c>
      <c r="N168" s="139">
        <v>-14.626200000000001</v>
      </c>
      <c r="O168" s="139">
        <v>-7.9139400000000002</v>
      </c>
      <c r="P168" s="139">
        <v>-19.841170000000002</v>
      </c>
      <c r="Q168" s="139">
        <v>-18.955400000000001</v>
      </c>
      <c r="R168" s="139">
        <v>14.841570000000001</v>
      </c>
      <c r="S168" s="139">
        <v>18.472359999999998</v>
      </c>
      <c r="T168" s="139">
        <v>11.941660000000001</v>
      </c>
      <c r="U168" s="139">
        <v>15.257949999999999</v>
      </c>
      <c r="V168" s="139">
        <v>-10.240270000000001</v>
      </c>
      <c r="W168" s="139">
        <v>-2.05057</v>
      </c>
      <c r="X168" s="139">
        <v>-16.3689</v>
      </c>
      <c r="Y168" s="139">
        <v>-9.4234629999999999</v>
      </c>
      <c r="Z168" s="139">
        <v>29.963190000000001</v>
      </c>
      <c r="AA168" s="139">
        <v>32.85407</v>
      </c>
      <c r="AB168" s="139">
        <v>21.234089999999998</v>
      </c>
      <c r="AC168" s="139">
        <v>21.426570000000002</v>
      </c>
      <c r="AD168" s="139">
        <v>27.8979</v>
      </c>
      <c r="AE168" s="139">
        <v>27.86307</v>
      </c>
      <c r="AF168" s="139">
        <v>16.513159999999999</v>
      </c>
      <c r="AG168" s="139">
        <v>15.19129</v>
      </c>
      <c r="AH168" s="139">
        <v>22.124220000000001</v>
      </c>
      <c r="AI168" s="139">
        <v>22.70739</v>
      </c>
      <c r="AJ168" s="139">
        <v>-10.136749999999999</v>
      </c>
      <c r="AK168" s="139">
        <v>1.3620699999999999</v>
      </c>
      <c r="AL168" s="139">
        <v>-3.4146299999999998</v>
      </c>
      <c r="AM168" s="139">
        <v>2.31291</v>
      </c>
      <c r="AN168" s="139">
        <v>-10.24391</v>
      </c>
      <c r="AO168" s="173">
        <v>-5.8536599999999996</v>
      </c>
    </row>
    <row r="169" spans="1:41">
      <c r="A169" s="231">
        <v>82.5</v>
      </c>
      <c r="B169" s="139">
        <v>14.763999999999999</v>
      </c>
      <c r="C169" s="139">
        <v>1.14933</v>
      </c>
      <c r="D169" s="139">
        <v>0.58601000000000003</v>
      </c>
      <c r="E169" s="139">
        <v>6.37643</v>
      </c>
      <c r="F169" s="139">
        <v>-1.0984700000000001</v>
      </c>
      <c r="G169" s="139">
        <v>-17.37894</v>
      </c>
      <c r="H169" s="139">
        <v>-23.89085</v>
      </c>
      <c r="I169" s="139">
        <v>-19.671569999999999</v>
      </c>
      <c r="J169" s="139">
        <v>32.048029999999997</v>
      </c>
      <c r="K169" s="139">
        <v>34.09469</v>
      </c>
      <c r="L169" s="139">
        <v>-7.56935</v>
      </c>
      <c r="M169" s="139">
        <v>-6.2750199999999996</v>
      </c>
      <c r="N169" s="139">
        <v>-14.5349</v>
      </c>
      <c r="O169" s="139">
        <v>-7.6277999999999997</v>
      </c>
      <c r="P169" s="139">
        <v>-19.880870000000002</v>
      </c>
      <c r="Q169" s="139">
        <v>-18.886310000000002</v>
      </c>
      <c r="R169" s="139">
        <v>15.046950000000001</v>
      </c>
      <c r="S169" s="139">
        <v>18.900600000000001</v>
      </c>
      <c r="T169" s="139">
        <v>12.4491</v>
      </c>
      <c r="U169" s="139">
        <v>15.857430000000001</v>
      </c>
      <c r="V169" s="139">
        <v>-10.26933</v>
      </c>
      <c r="W169" s="139">
        <v>-1.80945</v>
      </c>
      <c r="X169" s="139">
        <v>-16.092320000000001</v>
      </c>
      <c r="Y169" s="139">
        <v>-9.2651450000000004</v>
      </c>
      <c r="Z169" s="139">
        <v>30.517510000000001</v>
      </c>
      <c r="AA169" s="139">
        <v>32.082909999999998</v>
      </c>
      <c r="AB169" s="139">
        <v>21.925080000000001</v>
      </c>
      <c r="AC169" s="139">
        <v>22.41714</v>
      </c>
      <c r="AD169" s="139">
        <v>28.310099999999998</v>
      </c>
      <c r="AE169" s="139">
        <v>28.58062</v>
      </c>
      <c r="AF169" s="139">
        <v>16.72749</v>
      </c>
      <c r="AG169" s="139">
        <v>15.51859</v>
      </c>
      <c r="AH169" s="139">
        <v>22.56494</v>
      </c>
      <c r="AI169" s="139">
        <v>23.153700000000001</v>
      </c>
      <c r="AJ169" s="139">
        <v>-10.026999999999999</v>
      </c>
      <c r="AK169" s="139">
        <v>1.49983</v>
      </c>
      <c r="AL169" s="139">
        <v>-2.9268299999999998</v>
      </c>
      <c r="AM169" s="139">
        <v>2.7016</v>
      </c>
      <c r="AN169" s="139">
        <v>-10.24391</v>
      </c>
      <c r="AO169" s="173">
        <v>-5.8536599999999996</v>
      </c>
    </row>
    <row r="170" spans="1:41">
      <c r="A170" s="231">
        <v>83</v>
      </c>
      <c r="B170" s="139">
        <v>14.942780000000001</v>
      </c>
      <c r="C170" s="139">
        <v>1.72712</v>
      </c>
      <c r="D170" s="139">
        <v>0.32868999999999998</v>
      </c>
      <c r="E170" s="139">
        <v>6.0866899999999999</v>
      </c>
      <c r="F170" s="139">
        <v>-0.65217000000000003</v>
      </c>
      <c r="G170" s="139">
        <v>-17.252749999999999</v>
      </c>
      <c r="H170" s="139">
        <v>-24.16245</v>
      </c>
      <c r="I170" s="139">
        <v>-19.63702</v>
      </c>
      <c r="J170" s="139">
        <v>32.277299999999997</v>
      </c>
      <c r="K170" s="139">
        <v>34.510849999999998</v>
      </c>
      <c r="L170" s="139">
        <v>-7.3668399999999998</v>
      </c>
      <c r="M170" s="139">
        <v>-5.8723700000000001</v>
      </c>
      <c r="N170" s="139">
        <v>-14.381740000000001</v>
      </c>
      <c r="O170" s="139">
        <v>-7.3801100000000002</v>
      </c>
      <c r="P170" s="139">
        <v>-19.870809999999999</v>
      </c>
      <c r="Q170" s="139">
        <v>-18.515509999999999</v>
      </c>
      <c r="R170" s="139">
        <v>15.23451</v>
      </c>
      <c r="S170" s="139">
        <v>19.304749999999999</v>
      </c>
      <c r="T170" s="139">
        <v>12.61361</v>
      </c>
      <c r="U170" s="139">
        <v>16.154859999999999</v>
      </c>
      <c r="V170" s="139">
        <v>-9.9743530000000007</v>
      </c>
      <c r="W170" s="139">
        <v>-1.5344100000000001</v>
      </c>
      <c r="X170" s="139">
        <v>-15.983560000000001</v>
      </c>
      <c r="Y170" s="139">
        <v>-9.1482419999999998</v>
      </c>
      <c r="Z170" s="139">
        <v>30.98517</v>
      </c>
      <c r="AA170" s="139">
        <v>32.672080000000001</v>
      </c>
      <c r="AB170" s="139">
        <v>22.10107</v>
      </c>
      <c r="AC170" s="139">
        <v>22.415130000000001</v>
      </c>
      <c r="AD170" s="139">
        <v>28.729949999999999</v>
      </c>
      <c r="AE170" s="139">
        <v>28.850259999999999</v>
      </c>
      <c r="AF170" s="139">
        <v>16.89648</v>
      </c>
      <c r="AG170" s="139">
        <v>15.916869999999999</v>
      </c>
      <c r="AH170" s="139">
        <v>22.911259999999999</v>
      </c>
      <c r="AI170" s="139">
        <v>23.432449999999999</v>
      </c>
      <c r="AJ170" s="139">
        <v>-9.9575589999999998</v>
      </c>
      <c r="AK170" s="139">
        <v>1.59398</v>
      </c>
      <c r="AL170" s="139">
        <v>-2.9268299999999998</v>
      </c>
      <c r="AM170" s="139">
        <v>3.0151599999999998</v>
      </c>
      <c r="AN170" s="139">
        <v>-10.24391</v>
      </c>
      <c r="AO170" s="173">
        <v>-5.8536599999999996</v>
      </c>
    </row>
    <row r="171" spans="1:41">
      <c r="A171" s="231">
        <v>83.5</v>
      </c>
      <c r="B171" s="139">
        <v>15.88259</v>
      </c>
      <c r="C171" s="139">
        <v>1.49892</v>
      </c>
      <c r="D171" s="139">
        <v>-4.5280000000000001E-2</v>
      </c>
      <c r="E171" s="139">
        <v>7.59762</v>
      </c>
      <c r="F171" s="139">
        <v>-0.58655999999999997</v>
      </c>
      <c r="G171" s="139">
        <v>-16.995920000000002</v>
      </c>
      <c r="H171" s="139">
        <v>-23.853860000000001</v>
      </c>
      <c r="I171" s="139">
        <v>-19.48977</v>
      </c>
      <c r="J171" s="139">
        <v>34.602420000000002</v>
      </c>
      <c r="K171" s="139">
        <v>35.093559999999997</v>
      </c>
      <c r="L171" s="139">
        <v>-7.06785</v>
      </c>
      <c r="M171" s="139">
        <v>-5.39025</v>
      </c>
      <c r="N171" s="139">
        <v>-13.718780000000001</v>
      </c>
      <c r="O171" s="139">
        <v>-7.1036700000000002</v>
      </c>
      <c r="P171" s="139">
        <v>-19.98461</v>
      </c>
      <c r="Q171" s="139">
        <v>-18.561039999999998</v>
      </c>
      <c r="R171" s="139">
        <v>15.37449</v>
      </c>
      <c r="S171" s="139">
        <v>19.706340000000001</v>
      </c>
      <c r="T171" s="139">
        <v>12.82213</v>
      </c>
      <c r="U171" s="139">
        <v>16.581040000000002</v>
      </c>
      <c r="V171" s="139">
        <v>-9.7198440000000002</v>
      </c>
      <c r="W171" s="139">
        <v>-1.3076700000000001</v>
      </c>
      <c r="X171" s="139">
        <v>-15.85352</v>
      </c>
      <c r="Y171" s="139">
        <v>-8.8942300000000003</v>
      </c>
      <c r="Z171" s="139">
        <v>31.333639999999999</v>
      </c>
      <c r="AA171" s="139">
        <v>32.523670000000003</v>
      </c>
      <c r="AB171" s="139">
        <v>22.437329999999999</v>
      </c>
      <c r="AC171" s="139">
        <v>22.390090000000001</v>
      </c>
      <c r="AD171" s="139">
        <v>29.214510000000001</v>
      </c>
      <c r="AE171" s="139">
        <v>28.664729999999999</v>
      </c>
      <c r="AF171" s="139">
        <v>17.102930000000001</v>
      </c>
      <c r="AG171" s="139">
        <v>16.221250000000001</v>
      </c>
      <c r="AH171" s="139">
        <v>23.21632</v>
      </c>
      <c r="AI171" s="139">
        <v>23.841750000000001</v>
      </c>
      <c r="AJ171" s="139">
        <v>-9.8577759999999994</v>
      </c>
      <c r="AK171" s="139">
        <v>1.69367</v>
      </c>
      <c r="AL171" s="139">
        <v>-2.9268299999999998</v>
      </c>
      <c r="AM171" s="139">
        <v>3.2032799999999999</v>
      </c>
      <c r="AN171" s="139">
        <v>-10.24391</v>
      </c>
      <c r="AO171" s="173">
        <v>-5.3658599999999996</v>
      </c>
    </row>
    <row r="172" spans="1:41">
      <c r="A172" s="231">
        <v>84</v>
      </c>
      <c r="B172" s="139">
        <v>16.341229999999999</v>
      </c>
      <c r="C172" s="139">
        <v>2.60894</v>
      </c>
      <c r="D172" s="139">
        <v>-0.73085999999999995</v>
      </c>
      <c r="E172" s="139">
        <v>8.0751000000000008</v>
      </c>
      <c r="F172" s="139">
        <v>-6.2850000000000003E-2</v>
      </c>
      <c r="G172" s="139">
        <v>-16.75281</v>
      </c>
      <c r="H172" s="139">
        <v>-23.9251</v>
      </c>
      <c r="I172" s="139">
        <v>-19.5166</v>
      </c>
      <c r="J172" s="139">
        <v>33.815669999999997</v>
      </c>
      <c r="K172" s="139">
        <v>35.663620000000002</v>
      </c>
      <c r="L172" s="139">
        <v>-6.7362599999999997</v>
      </c>
      <c r="M172" s="139">
        <v>-5.1141800000000002</v>
      </c>
      <c r="N172" s="139">
        <v>-13.93676</v>
      </c>
      <c r="O172" s="139">
        <v>-6.9446000000000003</v>
      </c>
      <c r="P172" s="139">
        <v>-19.861920000000001</v>
      </c>
      <c r="Q172" s="139">
        <v>-18.50235</v>
      </c>
      <c r="R172" s="139">
        <v>15.777229999999999</v>
      </c>
      <c r="S172" s="139">
        <v>20.056370000000001</v>
      </c>
      <c r="T172" s="139">
        <v>12.93319</v>
      </c>
      <c r="U172" s="139">
        <v>16.507619999999999</v>
      </c>
      <c r="V172" s="139">
        <v>-9.3416910000000009</v>
      </c>
      <c r="W172" s="139">
        <v>-0.82740999999999998</v>
      </c>
      <c r="X172" s="139">
        <v>-15.699149999999999</v>
      </c>
      <c r="Y172" s="139">
        <v>-8.8303999999999991</v>
      </c>
      <c r="Z172" s="139">
        <v>31.304929999999999</v>
      </c>
      <c r="AA172" s="139">
        <v>33.056570000000001</v>
      </c>
      <c r="AB172" s="139">
        <v>23.14884</v>
      </c>
      <c r="AC172" s="139">
        <v>23.30602</v>
      </c>
      <c r="AD172" s="139">
        <v>29.253270000000001</v>
      </c>
      <c r="AE172" s="139">
        <v>29.37285</v>
      </c>
      <c r="AF172" s="139">
        <v>17.6998</v>
      </c>
      <c r="AG172" s="139">
        <v>16.312159999999999</v>
      </c>
      <c r="AH172" s="139">
        <v>23.48601</v>
      </c>
      <c r="AI172" s="139">
        <v>24.207799999999999</v>
      </c>
      <c r="AJ172" s="139">
        <v>-9.7933719999999997</v>
      </c>
      <c r="AK172" s="139">
        <v>1.8696999999999999</v>
      </c>
      <c r="AL172" s="139">
        <v>-2.9268299999999998</v>
      </c>
      <c r="AM172" s="139">
        <v>3.4951699999999999</v>
      </c>
      <c r="AN172" s="139">
        <v>-10.24391</v>
      </c>
      <c r="AO172" s="173">
        <v>-5.3658599999999996</v>
      </c>
    </row>
    <row r="173" spans="1:41">
      <c r="A173" s="231">
        <v>84.5</v>
      </c>
      <c r="B173" s="139">
        <v>15.89039</v>
      </c>
      <c r="C173" s="139">
        <v>2.4537300000000002</v>
      </c>
      <c r="D173" s="139">
        <v>0.15878999999999999</v>
      </c>
      <c r="E173" s="139">
        <v>7.9681100000000002</v>
      </c>
      <c r="F173" s="139">
        <v>0.27400999999999998</v>
      </c>
      <c r="G173" s="139">
        <v>-16.459150000000001</v>
      </c>
      <c r="H173" s="139">
        <v>-23.891960000000001</v>
      </c>
      <c r="I173" s="139">
        <v>-19.42418</v>
      </c>
      <c r="J173" s="139">
        <v>34.534660000000002</v>
      </c>
      <c r="K173" s="139">
        <v>36.113410000000002</v>
      </c>
      <c r="L173" s="139">
        <v>-6.55558</v>
      </c>
      <c r="M173" s="139">
        <v>-4.8222899999999997</v>
      </c>
      <c r="N173" s="139">
        <v>-14.07982</v>
      </c>
      <c r="O173" s="139">
        <v>-6.6876300000000004</v>
      </c>
      <c r="P173" s="139">
        <v>-19.765630000000002</v>
      </c>
      <c r="Q173" s="139">
        <v>-18.528040000000001</v>
      </c>
      <c r="R173" s="139">
        <v>16.311620000000001</v>
      </c>
      <c r="S173" s="139">
        <v>19.988790000000002</v>
      </c>
      <c r="T173" s="139">
        <v>13.41957</v>
      </c>
      <c r="U173" s="139">
        <v>16.71133</v>
      </c>
      <c r="V173" s="139">
        <v>-9.1085759999999993</v>
      </c>
      <c r="W173" s="139">
        <v>-0.60058999999999996</v>
      </c>
      <c r="X173" s="139">
        <v>-16.137350000000001</v>
      </c>
      <c r="Y173" s="139">
        <v>-8.7009319999999999</v>
      </c>
      <c r="Z173" s="139">
        <v>31.44624</v>
      </c>
      <c r="AA173" s="139">
        <v>32.907269999999997</v>
      </c>
      <c r="AB173" s="139">
        <v>22.91442</v>
      </c>
      <c r="AC173" s="139">
        <v>23.380569999999999</v>
      </c>
      <c r="AD173" s="139">
        <v>29.631519999999998</v>
      </c>
      <c r="AE173" s="139">
        <v>29.000520000000002</v>
      </c>
      <c r="AF173" s="139">
        <v>17.879829999999998</v>
      </c>
      <c r="AG173" s="139">
        <v>16.46855</v>
      </c>
      <c r="AH173" s="139">
        <v>23.932120000000001</v>
      </c>
      <c r="AI173" s="139">
        <v>24.49418</v>
      </c>
      <c r="AJ173" s="139">
        <v>-9.6621539999999992</v>
      </c>
      <c r="AK173" s="139">
        <v>2.0419800000000001</v>
      </c>
      <c r="AL173" s="139">
        <v>-2.9268299999999998</v>
      </c>
      <c r="AM173" s="139">
        <v>3.78546</v>
      </c>
      <c r="AN173" s="139">
        <v>-10.24391</v>
      </c>
      <c r="AO173" s="173">
        <v>-5.3658599999999996</v>
      </c>
    </row>
    <row r="174" spans="1:41">
      <c r="A174" s="231">
        <v>85</v>
      </c>
      <c r="B174" s="139">
        <v>16.178070000000002</v>
      </c>
      <c r="C174" s="139">
        <v>3.0320399999999998</v>
      </c>
      <c r="D174" s="139">
        <v>1.46644</v>
      </c>
      <c r="E174" s="139">
        <v>6.9913299999999996</v>
      </c>
      <c r="F174" s="139">
        <v>0.73794000000000004</v>
      </c>
      <c r="G174" s="139">
        <v>-16.311440000000001</v>
      </c>
      <c r="H174" s="139">
        <v>-23.70664</v>
      </c>
      <c r="I174" s="139">
        <v>-19.380569999999999</v>
      </c>
      <c r="J174" s="139">
        <v>34.147849999999998</v>
      </c>
      <c r="K174" s="139">
        <v>36.481169999999999</v>
      </c>
      <c r="L174" s="139">
        <v>-6.4144199999999998</v>
      </c>
      <c r="M174" s="139">
        <v>-4.17964</v>
      </c>
      <c r="N174" s="139">
        <v>-13.34751</v>
      </c>
      <c r="O174" s="139">
        <v>-6.3423800000000004</v>
      </c>
      <c r="P174" s="139">
        <v>-19.604949999999999</v>
      </c>
      <c r="Q174" s="139">
        <v>-18.302150000000001</v>
      </c>
      <c r="R174" s="139">
        <v>16.41855</v>
      </c>
      <c r="S174" s="139">
        <v>20.469249999999999</v>
      </c>
      <c r="T174" s="139">
        <v>13.55766</v>
      </c>
      <c r="U174" s="139">
        <v>17.210730000000002</v>
      </c>
      <c r="V174" s="139">
        <v>-8.6402970000000003</v>
      </c>
      <c r="W174" s="139">
        <v>-0.29041</v>
      </c>
      <c r="X174" s="139">
        <v>-15.55063</v>
      </c>
      <c r="Y174" s="139">
        <v>-8.4267160000000008</v>
      </c>
      <c r="Z174" s="139">
        <v>32.013330000000003</v>
      </c>
      <c r="AA174" s="139">
        <v>33.729529999999997</v>
      </c>
      <c r="AB174" s="139">
        <v>22.816700000000001</v>
      </c>
      <c r="AC174" s="139">
        <v>23.746659999999999</v>
      </c>
      <c r="AD174" s="139">
        <v>30.114049999999999</v>
      </c>
      <c r="AE174" s="139">
        <v>29.365020000000001</v>
      </c>
      <c r="AF174" s="139">
        <v>17.67109</v>
      </c>
      <c r="AG174" s="139">
        <v>16.417770000000001</v>
      </c>
      <c r="AH174" s="139">
        <v>24.463329999999999</v>
      </c>
      <c r="AI174" s="139">
        <v>24.980619999999998</v>
      </c>
      <c r="AJ174" s="139">
        <v>-9.6243660000000002</v>
      </c>
      <c r="AK174" s="139">
        <v>2.2175099999999999</v>
      </c>
      <c r="AL174" s="139">
        <v>-2.4390200000000002</v>
      </c>
      <c r="AM174" s="139">
        <v>4.0486500000000003</v>
      </c>
      <c r="AN174" s="139">
        <v>-10.24391</v>
      </c>
      <c r="AO174" s="173">
        <v>-5.3658599999999996</v>
      </c>
    </row>
    <row r="175" spans="1:41">
      <c r="A175" s="231">
        <v>85.5</v>
      </c>
      <c r="B175" s="139">
        <v>17.506519999999998</v>
      </c>
      <c r="C175" s="139">
        <v>3.6051700000000002</v>
      </c>
      <c r="D175" s="139">
        <v>0.79283000000000003</v>
      </c>
      <c r="E175" s="139">
        <v>7.9118300000000001</v>
      </c>
      <c r="F175" s="139">
        <v>1.2483200000000001</v>
      </c>
      <c r="G175" s="139">
        <v>-16.2393</v>
      </c>
      <c r="H175" s="139">
        <v>-23.619340000000001</v>
      </c>
      <c r="I175" s="139">
        <v>-19.703869999999998</v>
      </c>
      <c r="J175" s="139">
        <v>36.505510000000001</v>
      </c>
      <c r="K175" s="139">
        <v>37.100610000000003</v>
      </c>
      <c r="L175" s="139">
        <v>-5.7499099999999999</v>
      </c>
      <c r="M175" s="139">
        <v>-4.0616099999999999</v>
      </c>
      <c r="N175" s="139">
        <v>-13.006180000000001</v>
      </c>
      <c r="O175" s="139">
        <v>-5.9821499999999999</v>
      </c>
      <c r="P175" s="139">
        <v>-19.40035</v>
      </c>
      <c r="Q175" s="139">
        <v>-18.148910000000001</v>
      </c>
      <c r="R175" s="139">
        <v>16.936150000000001</v>
      </c>
      <c r="S175" s="139">
        <v>20.903729999999999</v>
      </c>
      <c r="T175" s="139">
        <v>13.801349999999999</v>
      </c>
      <c r="U175" s="139">
        <v>17.372389999999999</v>
      </c>
      <c r="V175" s="139">
        <v>-8.3669779999999996</v>
      </c>
      <c r="W175" s="139">
        <v>5.6129999999999999E-2</v>
      </c>
      <c r="X175" s="139">
        <v>-15.597049999999999</v>
      </c>
      <c r="Y175" s="139">
        <v>-8.1175189999999997</v>
      </c>
      <c r="Z175" s="139">
        <v>32.202120000000001</v>
      </c>
      <c r="AA175" s="139">
        <v>33.728389999999997</v>
      </c>
      <c r="AB175" s="139">
        <v>22.967849999999999</v>
      </c>
      <c r="AC175" s="139">
        <v>23.753499999999999</v>
      </c>
      <c r="AD175" s="139">
        <v>29.957930000000001</v>
      </c>
      <c r="AE175" s="139">
        <v>29.587350000000001</v>
      </c>
      <c r="AF175" s="139">
        <v>17.813980000000001</v>
      </c>
      <c r="AG175" s="139">
        <v>16.66724</v>
      </c>
      <c r="AH175" s="139">
        <v>24.70993</v>
      </c>
      <c r="AI175" s="139">
        <v>25.40277</v>
      </c>
      <c r="AJ175" s="139">
        <v>-9.6301710000000007</v>
      </c>
      <c r="AK175" s="139">
        <v>2.3113700000000001</v>
      </c>
      <c r="AL175" s="139">
        <v>-2.4390200000000002</v>
      </c>
      <c r="AM175" s="139">
        <v>4.3306399999999998</v>
      </c>
      <c r="AN175" s="139">
        <v>-10.24391</v>
      </c>
      <c r="AO175" s="173">
        <v>-4.87805</v>
      </c>
    </row>
    <row r="176" spans="1:41">
      <c r="A176" s="231">
        <v>86</v>
      </c>
      <c r="B176" s="139">
        <v>18.603680000000001</v>
      </c>
      <c r="C176" s="139">
        <v>4.0174399999999997</v>
      </c>
      <c r="D176" s="139">
        <v>1.35179</v>
      </c>
      <c r="E176" s="139">
        <v>8.0403500000000001</v>
      </c>
      <c r="F176" s="139">
        <v>1.59982</v>
      </c>
      <c r="G176" s="139">
        <v>-16.043959999999998</v>
      </c>
      <c r="H176" s="139">
        <v>-23.554469999999998</v>
      </c>
      <c r="I176" s="139">
        <v>-19.620509999999999</v>
      </c>
      <c r="J176" s="139">
        <v>36.163780000000003</v>
      </c>
      <c r="K176" s="139">
        <v>37.988999999999997</v>
      </c>
      <c r="L176" s="139">
        <v>-5.7953099999999997</v>
      </c>
      <c r="M176" s="139">
        <v>-3.7737699999999998</v>
      </c>
      <c r="N176" s="139">
        <v>-13.14565</v>
      </c>
      <c r="O176" s="139">
        <v>-5.8087900000000001</v>
      </c>
      <c r="P176" s="139">
        <v>-19.780280000000001</v>
      </c>
      <c r="Q176" s="139">
        <v>-17.883759999999999</v>
      </c>
      <c r="R176" s="139">
        <v>17.110959999999999</v>
      </c>
      <c r="S176" s="139">
        <v>21.435739999999999</v>
      </c>
      <c r="T176" s="139">
        <v>14.40793</v>
      </c>
      <c r="U176" s="139">
        <v>17.586970000000001</v>
      </c>
      <c r="V176" s="139">
        <v>-8.0509590000000006</v>
      </c>
      <c r="W176" s="139">
        <v>0.56637000000000004</v>
      </c>
      <c r="X176" s="139">
        <v>-15.359769999999999</v>
      </c>
      <c r="Y176" s="139">
        <v>-7.9795059999999998</v>
      </c>
      <c r="Z176" s="139">
        <v>32.971429999999998</v>
      </c>
      <c r="AA176" s="139">
        <v>33.93159</v>
      </c>
      <c r="AB176" s="139">
        <v>23.024709999999999</v>
      </c>
      <c r="AC176" s="139">
        <v>23.87255</v>
      </c>
      <c r="AD176" s="139">
        <v>29.473289999999999</v>
      </c>
      <c r="AE176" s="139">
        <v>30.13429</v>
      </c>
      <c r="AF176" s="139">
        <v>17.819900000000001</v>
      </c>
      <c r="AG176" s="139">
        <v>17.053429999999999</v>
      </c>
      <c r="AH176" s="139">
        <v>24.862850000000002</v>
      </c>
      <c r="AI176" s="139">
        <v>25.492010000000001</v>
      </c>
      <c r="AJ176" s="139">
        <v>-9.5016909999999992</v>
      </c>
      <c r="AK176" s="139">
        <v>2.4035299999999999</v>
      </c>
      <c r="AL176" s="139">
        <v>-2.4390200000000002</v>
      </c>
      <c r="AM176" s="139">
        <v>4.5385799999999996</v>
      </c>
      <c r="AN176" s="139">
        <v>-10.24391</v>
      </c>
      <c r="AO176" s="173">
        <v>-4.87805</v>
      </c>
    </row>
    <row r="177" spans="1:41">
      <c r="A177" s="231">
        <v>86.5</v>
      </c>
      <c r="B177" s="139">
        <v>18.11422</v>
      </c>
      <c r="C177" s="139">
        <v>4.65754</v>
      </c>
      <c r="D177" s="139">
        <v>1.48752</v>
      </c>
      <c r="E177" s="139">
        <v>8.9988299999999999</v>
      </c>
      <c r="F177" s="139">
        <v>1.867</v>
      </c>
      <c r="G177" s="139">
        <v>-15.65066</v>
      </c>
      <c r="H177" s="139">
        <v>-23.570129999999999</v>
      </c>
      <c r="I177" s="139">
        <v>-19.65192</v>
      </c>
      <c r="J177" s="139">
        <v>36.075769999999999</v>
      </c>
      <c r="K177" s="139">
        <v>38.369320000000002</v>
      </c>
      <c r="L177" s="139">
        <v>-5.3804299999999996</v>
      </c>
      <c r="M177" s="139">
        <v>-3.4445299999999999</v>
      </c>
      <c r="N177" s="139">
        <v>-12.707330000000001</v>
      </c>
      <c r="O177" s="139">
        <v>-5.5072400000000004</v>
      </c>
      <c r="P177" s="139">
        <v>-19.927129999999998</v>
      </c>
      <c r="Q177" s="139">
        <v>-17.840540000000001</v>
      </c>
      <c r="R177" s="139">
        <v>17.18515</v>
      </c>
      <c r="S177" s="139">
        <v>21.764559999999999</v>
      </c>
      <c r="T177" s="139">
        <v>14.252359999999999</v>
      </c>
      <c r="U177" s="139">
        <v>17.73612</v>
      </c>
      <c r="V177" s="139">
        <v>-7.8209650000000002</v>
      </c>
      <c r="W177" s="139">
        <v>0.59911999999999999</v>
      </c>
      <c r="X177" s="139">
        <v>-15.38433</v>
      </c>
      <c r="Y177" s="139">
        <v>-7.7784680000000002</v>
      </c>
      <c r="Z177" s="139">
        <v>32.169589999999999</v>
      </c>
      <c r="AA177" s="139">
        <v>34.265810000000002</v>
      </c>
      <c r="AB177" s="139">
        <v>23.8141</v>
      </c>
      <c r="AC177" s="139">
        <v>24.12677</v>
      </c>
      <c r="AD177" s="139">
        <v>30.221990000000002</v>
      </c>
      <c r="AE177" s="139">
        <v>30.19323</v>
      </c>
      <c r="AF177" s="139">
        <v>17.985890000000001</v>
      </c>
      <c r="AG177" s="139">
        <v>16.923829999999999</v>
      </c>
      <c r="AH177" s="139">
        <v>25.188790000000001</v>
      </c>
      <c r="AI177" s="139">
        <v>25.8414</v>
      </c>
      <c r="AJ177" s="139">
        <v>-9.4694889999999994</v>
      </c>
      <c r="AK177" s="139">
        <v>2.5223100000000001</v>
      </c>
      <c r="AL177" s="139">
        <v>-2.4390200000000002</v>
      </c>
      <c r="AM177" s="139">
        <v>4.9056699999999998</v>
      </c>
      <c r="AN177" s="139">
        <v>-10.24391</v>
      </c>
      <c r="AO177" s="173">
        <v>-4.87805</v>
      </c>
    </row>
    <row r="178" spans="1:41">
      <c r="A178" s="231">
        <v>87</v>
      </c>
      <c r="B178" s="139">
        <v>18.146699999999999</v>
      </c>
      <c r="C178" s="139">
        <v>4.2677399999999999</v>
      </c>
      <c r="D178" s="139">
        <v>2.26858</v>
      </c>
      <c r="E178" s="139">
        <v>8.1571300000000004</v>
      </c>
      <c r="F178" s="139">
        <v>2.1530399999999998</v>
      </c>
      <c r="G178" s="139">
        <v>-15.48596</v>
      </c>
      <c r="H178" s="139">
        <v>-23.301970000000001</v>
      </c>
      <c r="I178" s="139">
        <v>-19.52495</v>
      </c>
      <c r="J178" s="139">
        <v>35.91724</v>
      </c>
      <c r="K178" s="139">
        <v>38.645029999999998</v>
      </c>
      <c r="L178" s="139">
        <v>-5.1712199999999999</v>
      </c>
      <c r="M178" s="139">
        <v>-3.1848399999999999</v>
      </c>
      <c r="N178" s="139">
        <v>-12.29466</v>
      </c>
      <c r="O178" s="139">
        <v>-5.1609400000000001</v>
      </c>
      <c r="P178" s="139">
        <v>-19.617889999999999</v>
      </c>
      <c r="Q178" s="139">
        <v>-17.810320000000001</v>
      </c>
      <c r="R178" s="139">
        <v>17.607399999999998</v>
      </c>
      <c r="S178" s="139">
        <v>22.308920000000001</v>
      </c>
      <c r="T178" s="139">
        <v>14.750260000000001</v>
      </c>
      <c r="U178" s="139">
        <v>18.025369999999999</v>
      </c>
      <c r="V178" s="139">
        <v>-7.7336919999999996</v>
      </c>
      <c r="W178" s="139">
        <v>0.82625999999999999</v>
      </c>
      <c r="X178" s="139">
        <v>-15.25417</v>
      </c>
      <c r="Y178" s="139">
        <v>-7.5595379999999999</v>
      </c>
      <c r="Z178" s="139">
        <v>32.755510000000001</v>
      </c>
      <c r="AA178" s="139">
        <v>34.337179999999996</v>
      </c>
      <c r="AB178" s="139">
        <v>23.978000000000002</v>
      </c>
      <c r="AC178" s="139">
        <v>24.67661</v>
      </c>
      <c r="AD178" s="139">
        <v>30.195900000000002</v>
      </c>
      <c r="AE178" s="139">
        <v>30.088000000000001</v>
      </c>
      <c r="AF178" s="139">
        <v>18.578579999999999</v>
      </c>
      <c r="AG178" s="139">
        <v>17.192499999999999</v>
      </c>
      <c r="AH178" s="139">
        <v>25.57582</v>
      </c>
      <c r="AI178" s="139">
        <v>26.195720000000001</v>
      </c>
      <c r="AJ178" s="139">
        <v>-9.3362999999999996</v>
      </c>
      <c r="AK178" s="139">
        <v>2.7265199999999998</v>
      </c>
      <c r="AL178" s="139">
        <v>-2.4390200000000002</v>
      </c>
      <c r="AM178" s="139">
        <v>5.1411499999999997</v>
      </c>
      <c r="AN178" s="139">
        <v>-9.7561009999999992</v>
      </c>
      <c r="AO178" s="173">
        <v>-4.87805</v>
      </c>
    </row>
    <row r="179" spans="1:41">
      <c r="A179" s="231">
        <v>87.5</v>
      </c>
      <c r="B179" s="139">
        <v>18.398440000000001</v>
      </c>
      <c r="C179" s="139">
        <v>4.9854000000000003</v>
      </c>
      <c r="D179" s="139">
        <v>3.0344500000000001</v>
      </c>
      <c r="E179" s="139">
        <v>9.5476600000000005</v>
      </c>
      <c r="F179" s="139">
        <v>2.41072</v>
      </c>
      <c r="G179" s="139">
        <v>-15.31812</v>
      </c>
      <c r="H179" s="139">
        <v>-23.148479999999999</v>
      </c>
      <c r="I179" s="139">
        <v>-19.319199999999999</v>
      </c>
      <c r="J179" s="139">
        <v>36.30397</v>
      </c>
      <c r="K179" s="139">
        <v>39.185960000000001</v>
      </c>
      <c r="L179" s="139">
        <v>-4.9589600000000003</v>
      </c>
      <c r="M179" s="139">
        <v>-2.87161</v>
      </c>
      <c r="N179" s="139">
        <v>-12.213279999999999</v>
      </c>
      <c r="O179" s="139">
        <v>-4.93642</v>
      </c>
      <c r="P179" s="139">
        <v>-19.585999999999999</v>
      </c>
      <c r="Q179" s="139">
        <v>-17.499400000000001</v>
      </c>
      <c r="R179" s="139">
        <v>17.779879999999999</v>
      </c>
      <c r="S179" s="139">
        <v>22.619140000000002</v>
      </c>
      <c r="T179" s="139">
        <v>14.97448</v>
      </c>
      <c r="U179" s="139">
        <v>18.416519999999998</v>
      </c>
      <c r="V179" s="139">
        <v>-7.2769130000000004</v>
      </c>
      <c r="W179" s="139">
        <v>1.28898</v>
      </c>
      <c r="X179" s="139">
        <v>-15.104240000000001</v>
      </c>
      <c r="Y179" s="139">
        <v>-7.3626209999999999</v>
      </c>
      <c r="Z179" s="139">
        <v>33.557549999999999</v>
      </c>
      <c r="AA179" s="139">
        <v>34.823950000000004</v>
      </c>
      <c r="AB179" s="139">
        <v>24.375260000000001</v>
      </c>
      <c r="AC179" s="139">
        <v>24.505379999999999</v>
      </c>
      <c r="AD179" s="139">
        <v>30.147659999999998</v>
      </c>
      <c r="AE179" s="139">
        <v>30.407920000000001</v>
      </c>
      <c r="AF179" s="139">
        <v>18.6997</v>
      </c>
      <c r="AG179" s="139">
        <v>17.63091</v>
      </c>
      <c r="AH179" s="139">
        <v>25.972989999999999</v>
      </c>
      <c r="AI179" s="139">
        <v>26.572040000000001</v>
      </c>
      <c r="AJ179" s="139">
        <v>-9.2644479999999998</v>
      </c>
      <c r="AK179" s="139">
        <v>2.90612</v>
      </c>
      <c r="AL179" s="139">
        <v>-2.4390200000000002</v>
      </c>
      <c r="AM179" s="139">
        <v>5.5107699999999999</v>
      </c>
      <c r="AN179" s="139">
        <v>-9.7561009999999992</v>
      </c>
      <c r="AO179" s="173">
        <v>-4.87805</v>
      </c>
    </row>
    <row r="180" spans="1:41">
      <c r="A180" s="231">
        <v>88</v>
      </c>
      <c r="B180" s="139">
        <v>18.793579999999999</v>
      </c>
      <c r="C180" s="139">
        <v>5.2010500000000004</v>
      </c>
      <c r="D180" s="139">
        <v>3.1614499999999999</v>
      </c>
      <c r="E180" s="139">
        <v>10.502219999999999</v>
      </c>
      <c r="F180" s="139">
        <v>2.5976599999999999</v>
      </c>
      <c r="G180" s="139">
        <v>-15.35211</v>
      </c>
      <c r="H180" s="139">
        <v>-23.214359999999999</v>
      </c>
      <c r="I180" s="139">
        <v>-18.892530000000001</v>
      </c>
      <c r="J180" s="139">
        <v>37.08522</v>
      </c>
      <c r="K180" s="139">
        <v>39.666409999999999</v>
      </c>
      <c r="L180" s="139">
        <v>-4.6287900000000004</v>
      </c>
      <c r="M180" s="139">
        <v>-2.3740299999999999</v>
      </c>
      <c r="N180" s="139">
        <v>-11.7827</v>
      </c>
      <c r="O180" s="139">
        <v>-4.7656499999999999</v>
      </c>
      <c r="P180" s="139">
        <v>-19.5242</v>
      </c>
      <c r="Q180" s="139">
        <v>-17.321179999999998</v>
      </c>
      <c r="R180" s="139">
        <v>18.08596</v>
      </c>
      <c r="S180" s="139">
        <v>22.629069999999999</v>
      </c>
      <c r="T180" s="139">
        <v>14.95749</v>
      </c>
      <c r="U180" s="139">
        <v>18.852709999999998</v>
      </c>
      <c r="V180" s="139">
        <v>-6.9636570000000004</v>
      </c>
      <c r="W180" s="139">
        <v>1.65513</v>
      </c>
      <c r="X180" s="139">
        <v>-14.68019</v>
      </c>
      <c r="Y180" s="139">
        <v>-7.1206709999999998</v>
      </c>
      <c r="Z180" s="139">
        <v>32.936459999999997</v>
      </c>
      <c r="AA180" s="139">
        <v>34.817</v>
      </c>
      <c r="AB180" s="139">
        <v>24.619299999999999</v>
      </c>
      <c r="AC180" s="139">
        <v>24.95045</v>
      </c>
      <c r="AD180" s="139">
        <v>30.75609</v>
      </c>
      <c r="AE180" s="139">
        <v>30.26652</v>
      </c>
      <c r="AF180" s="139">
        <v>18.86412</v>
      </c>
      <c r="AG180" s="139">
        <v>17.840509999999998</v>
      </c>
      <c r="AH180" s="139">
        <v>26.215979999999998</v>
      </c>
      <c r="AI180" s="139">
        <v>26.996179999999999</v>
      </c>
      <c r="AJ180" s="139">
        <v>-9.1200860000000006</v>
      </c>
      <c r="AK180" s="139">
        <v>3.0532699999999999</v>
      </c>
      <c r="AL180" s="139">
        <v>-2.4390200000000002</v>
      </c>
      <c r="AM180" s="139">
        <v>5.8272700000000004</v>
      </c>
      <c r="AN180" s="139">
        <v>-9.7561009999999992</v>
      </c>
      <c r="AO180" s="173">
        <v>-4.87805</v>
      </c>
    </row>
    <row r="181" spans="1:41">
      <c r="A181" s="231">
        <v>88.5</v>
      </c>
      <c r="B181" s="139">
        <v>18.8794</v>
      </c>
      <c r="C181" s="139">
        <v>6.0725699999999998</v>
      </c>
      <c r="D181" s="139">
        <v>3.9650099999999999</v>
      </c>
      <c r="E181" s="139">
        <v>11.805540000000001</v>
      </c>
      <c r="F181" s="139">
        <v>2.5487600000000001</v>
      </c>
      <c r="G181" s="139">
        <v>-15.12913</v>
      </c>
      <c r="H181" s="139">
        <v>-22.897390000000001</v>
      </c>
      <c r="I181" s="139">
        <v>-18.740159999999999</v>
      </c>
      <c r="J181" s="139">
        <v>36.738909999999997</v>
      </c>
      <c r="K181" s="139">
        <v>40.206650000000003</v>
      </c>
      <c r="L181" s="139">
        <v>-4.2847</v>
      </c>
      <c r="M181" s="139">
        <v>-2.0399099999999999</v>
      </c>
      <c r="N181" s="139">
        <v>-11.480589999999999</v>
      </c>
      <c r="O181" s="139">
        <v>-4.5087900000000003</v>
      </c>
      <c r="P181" s="139">
        <v>-19.090299999999999</v>
      </c>
      <c r="Q181" s="139">
        <v>-17.169049999999999</v>
      </c>
      <c r="R181" s="139">
        <v>18.721920000000001</v>
      </c>
      <c r="S181" s="139">
        <v>23.20692</v>
      </c>
      <c r="T181" s="139">
        <v>15.17754</v>
      </c>
      <c r="U181" s="139">
        <v>19.023700000000002</v>
      </c>
      <c r="V181" s="139">
        <v>-6.6145649999999998</v>
      </c>
      <c r="W181" s="139">
        <v>1.99329</v>
      </c>
      <c r="X181" s="139">
        <v>-14.56465</v>
      </c>
      <c r="Y181" s="139">
        <v>-6.8818380000000001</v>
      </c>
      <c r="Z181" s="139">
        <v>33.664029999999997</v>
      </c>
      <c r="AA181" s="139">
        <v>34.531149999999997</v>
      </c>
      <c r="AB181" s="139">
        <v>24.504010000000001</v>
      </c>
      <c r="AC181" s="139">
        <v>25.200900000000001</v>
      </c>
      <c r="AD181" s="139">
        <v>31.007280000000002</v>
      </c>
      <c r="AE181" s="139">
        <v>30.17445</v>
      </c>
      <c r="AF181" s="139">
        <v>19.179780000000001</v>
      </c>
      <c r="AG181" s="139">
        <v>18.472650000000002</v>
      </c>
      <c r="AH181" s="139">
        <v>26.73603</v>
      </c>
      <c r="AI181" s="139">
        <v>27.178529999999999</v>
      </c>
      <c r="AJ181" s="139">
        <v>-9.0743019999999994</v>
      </c>
      <c r="AK181" s="139">
        <v>3.1414900000000001</v>
      </c>
      <c r="AL181" s="139">
        <v>-1.95122</v>
      </c>
      <c r="AM181" s="139">
        <v>6.1060800000000004</v>
      </c>
      <c r="AN181" s="139">
        <v>-9.7561009999999992</v>
      </c>
      <c r="AO181" s="173">
        <v>-4.39025</v>
      </c>
    </row>
    <row r="182" spans="1:41">
      <c r="A182" s="231">
        <v>89</v>
      </c>
      <c r="B182" s="139">
        <v>20.514600000000002</v>
      </c>
      <c r="C182" s="139">
        <v>5.7477900000000002</v>
      </c>
      <c r="D182" s="139">
        <v>3.7335099999999999</v>
      </c>
      <c r="E182" s="139">
        <v>11.67976</v>
      </c>
      <c r="F182" s="139">
        <v>3.0110800000000002</v>
      </c>
      <c r="G182" s="139">
        <v>-14.92022</v>
      </c>
      <c r="H182" s="139">
        <v>-22.694489999999998</v>
      </c>
      <c r="I182" s="139">
        <v>-18.573540000000001</v>
      </c>
      <c r="J182" s="139">
        <v>37.617339999999999</v>
      </c>
      <c r="K182" s="139">
        <v>40.609549999999999</v>
      </c>
      <c r="L182" s="139">
        <v>-3.9131</v>
      </c>
      <c r="M182" s="139">
        <v>-1.8963099999999999</v>
      </c>
      <c r="N182" s="139">
        <v>-11.295109999999999</v>
      </c>
      <c r="O182" s="139">
        <v>-4.2414699999999996</v>
      </c>
      <c r="P182" s="139">
        <v>-18.97156</v>
      </c>
      <c r="Q182" s="139">
        <v>-16.96481</v>
      </c>
      <c r="R182" s="139">
        <v>18.665929999999999</v>
      </c>
      <c r="S182" s="139">
        <v>23.49765</v>
      </c>
      <c r="T182" s="139">
        <v>15.58146</v>
      </c>
      <c r="U182" s="139">
        <v>19.107610000000001</v>
      </c>
      <c r="V182" s="139">
        <v>-6.5371870000000003</v>
      </c>
      <c r="W182" s="139">
        <v>2.3409800000000001</v>
      </c>
      <c r="X182" s="139">
        <v>-14.55377</v>
      </c>
      <c r="Y182" s="139">
        <v>-6.858015</v>
      </c>
      <c r="Z182" s="139">
        <v>34.47193</v>
      </c>
      <c r="AA182" s="139">
        <v>34.090449999999997</v>
      </c>
      <c r="AB182" s="139">
        <v>24.57638</v>
      </c>
      <c r="AC182" s="139">
        <v>25.40578</v>
      </c>
      <c r="AD182" s="139">
        <v>30.919599999999999</v>
      </c>
      <c r="AE182" s="139">
        <v>30.815359999999998</v>
      </c>
      <c r="AF182" s="139">
        <v>19.201309999999999</v>
      </c>
      <c r="AG182" s="139">
        <v>18.608560000000001</v>
      </c>
      <c r="AH182" s="139">
        <v>27.104939999999999</v>
      </c>
      <c r="AI182" s="139">
        <v>27.69061</v>
      </c>
      <c r="AJ182" s="139">
        <v>-9.0077069999999999</v>
      </c>
      <c r="AK182" s="139">
        <v>3.2327699999999999</v>
      </c>
      <c r="AL182" s="139">
        <v>-1.95122</v>
      </c>
      <c r="AM182" s="139">
        <v>6.3703200000000004</v>
      </c>
      <c r="AN182" s="139">
        <v>-9.7561009999999992</v>
      </c>
      <c r="AO182" s="173">
        <v>-4.39025</v>
      </c>
    </row>
    <row r="183" spans="1:41">
      <c r="A183" s="231">
        <v>89.5</v>
      </c>
      <c r="B183" s="139">
        <v>19.828340000000001</v>
      </c>
      <c r="C183" s="139">
        <v>6.7155300000000002</v>
      </c>
      <c r="D183" s="139">
        <v>4.2134</v>
      </c>
      <c r="E183" s="139">
        <v>9.9770699999999994</v>
      </c>
      <c r="F183" s="139">
        <v>3.3949199999999999</v>
      </c>
      <c r="G183" s="139">
        <v>-14.71307</v>
      </c>
      <c r="H183" s="139">
        <v>-23.131609999999998</v>
      </c>
      <c r="I183" s="139">
        <v>-18.603059999999999</v>
      </c>
      <c r="J183" s="139">
        <v>38.895490000000002</v>
      </c>
      <c r="K183" s="139">
        <v>41.274769999999997</v>
      </c>
      <c r="L183" s="139">
        <v>-3.6385800000000001</v>
      </c>
      <c r="M183" s="139">
        <v>-1.24759</v>
      </c>
      <c r="N183" s="139">
        <v>-10.822369999999999</v>
      </c>
      <c r="O183" s="139">
        <v>-3.9455</v>
      </c>
      <c r="P183" s="139">
        <v>-18.813749999999999</v>
      </c>
      <c r="Q183" s="139">
        <v>-16.927060000000001</v>
      </c>
      <c r="R183" s="139">
        <v>18.899450000000002</v>
      </c>
      <c r="S183" s="139">
        <v>23.8446</v>
      </c>
      <c r="T183" s="139">
        <v>15.6366</v>
      </c>
      <c r="U183" s="139">
        <v>19.572369999999999</v>
      </c>
      <c r="V183" s="139">
        <v>-6.4336890000000002</v>
      </c>
      <c r="W183" s="139">
        <v>2.8157000000000001</v>
      </c>
      <c r="X183" s="139">
        <v>-14.560320000000001</v>
      </c>
      <c r="Y183" s="139">
        <v>-6.5332400000000002</v>
      </c>
      <c r="Z183" s="139">
        <v>34.263449999999999</v>
      </c>
      <c r="AA183" s="139">
        <v>34.682360000000003</v>
      </c>
      <c r="AB183" s="139">
        <v>24.547899999999998</v>
      </c>
      <c r="AC183" s="139">
        <v>25.51849</v>
      </c>
      <c r="AD183" s="139">
        <v>31.41507</v>
      </c>
      <c r="AE183" s="139">
        <v>30.44839</v>
      </c>
      <c r="AF183" s="139">
        <v>19.83792</v>
      </c>
      <c r="AG183" s="139">
        <v>18.86542</v>
      </c>
      <c r="AH183" s="139">
        <v>27.18009</v>
      </c>
      <c r="AI183" s="139">
        <v>27.906410000000001</v>
      </c>
      <c r="AJ183" s="139">
        <v>-8.9089109999999998</v>
      </c>
      <c r="AK183" s="139">
        <v>3.3218700000000001</v>
      </c>
      <c r="AL183" s="139">
        <v>-1.95122</v>
      </c>
      <c r="AM183" s="139">
        <v>6.7018500000000003</v>
      </c>
      <c r="AN183" s="139">
        <v>-9.7561009999999992</v>
      </c>
      <c r="AO183" s="173">
        <v>-4.39025</v>
      </c>
    </row>
    <row r="184" spans="1:41">
      <c r="A184" s="231">
        <v>90</v>
      </c>
      <c r="B184" s="139">
        <v>19.85688</v>
      </c>
      <c r="C184" s="139">
        <v>6.5829399999999998</v>
      </c>
      <c r="D184" s="139">
        <v>1.38273</v>
      </c>
      <c r="E184" s="139">
        <v>11.17037</v>
      </c>
      <c r="F184" s="139">
        <v>4.0535300000000003</v>
      </c>
      <c r="G184" s="139">
        <v>-14.611610000000001</v>
      </c>
      <c r="H184" s="139">
        <v>-22.96003</v>
      </c>
      <c r="I184" s="139">
        <v>-18.853580000000001</v>
      </c>
      <c r="J184" s="139">
        <v>39.083509999999997</v>
      </c>
      <c r="K184" s="139">
        <v>41.680570000000003</v>
      </c>
      <c r="L184" s="139">
        <v>-3.40591</v>
      </c>
      <c r="M184" s="139">
        <v>-1.0745499999999999</v>
      </c>
      <c r="N184" s="139">
        <v>-10.56268</v>
      </c>
      <c r="O184" s="139">
        <v>-3.4980000000000002</v>
      </c>
      <c r="P184" s="139">
        <v>-18.570430000000002</v>
      </c>
      <c r="Q184" s="139">
        <v>-16.910720000000001</v>
      </c>
      <c r="R184" s="139">
        <v>19.42164</v>
      </c>
      <c r="S184" s="139">
        <v>23.869509999999998</v>
      </c>
      <c r="T184" s="139">
        <v>15.823259999999999</v>
      </c>
      <c r="U184" s="139">
        <v>19.708919999999999</v>
      </c>
      <c r="V184" s="139">
        <v>-6.1763269999999997</v>
      </c>
      <c r="W184" s="139">
        <v>2.8495300000000001</v>
      </c>
      <c r="X184" s="139">
        <v>-14.76463</v>
      </c>
      <c r="Y184" s="139">
        <v>-6.2770099999999998</v>
      </c>
      <c r="Z184" s="139">
        <v>34.566949999999999</v>
      </c>
      <c r="AA184" s="139">
        <v>35.003509999999999</v>
      </c>
      <c r="AB184" s="139">
        <v>25.06202</v>
      </c>
      <c r="AC184" s="139">
        <v>25.034510000000001</v>
      </c>
      <c r="AD184" s="139">
        <v>31.604669999999999</v>
      </c>
      <c r="AE184" s="139">
        <v>31.151019999999999</v>
      </c>
      <c r="AF184" s="139">
        <v>20.411370000000002</v>
      </c>
      <c r="AG184" s="139">
        <v>18.74457</v>
      </c>
      <c r="AH184" s="139">
        <v>27.52946</v>
      </c>
      <c r="AI184" s="139">
        <v>28.62819</v>
      </c>
      <c r="AJ184" s="139">
        <v>-8.8133999999999997</v>
      </c>
      <c r="AK184" s="139">
        <v>3.5319199999999999</v>
      </c>
      <c r="AL184" s="139">
        <v>-1.95122</v>
      </c>
      <c r="AM184" s="139">
        <v>6.9762300000000002</v>
      </c>
      <c r="AN184" s="139">
        <v>-9.7561009999999992</v>
      </c>
      <c r="AO184" s="173">
        <v>-4.39025</v>
      </c>
    </row>
    <row r="185" spans="1:41">
      <c r="A185" s="231">
        <v>90.5</v>
      </c>
      <c r="B185" s="139">
        <v>19.982510000000001</v>
      </c>
      <c r="C185" s="139">
        <v>6.8896100000000002</v>
      </c>
      <c r="D185" s="139">
        <v>2.3078699999999999</v>
      </c>
      <c r="E185" s="139">
        <v>11.630229999999999</v>
      </c>
      <c r="F185" s="139">
        <v>3.9170199999999999</v>
      </c>
      <c r="G185" s="139">
        <v>-14.262869999999999</v>
      </c>
      <c r="H185" s="139">
        <v>-22.72167</v>
      </c>
      <c r="I185" s="139">
        <v>-18.490259999999999</v>
      </c>
      <c r="J185" s="139">
        <v>39.486429999999999</v>
      </c>
      <c r="K185" s="139">
        <v>42.267420000000001</v>
      </c>
      <c r="L185" s="139">
        <v>-3.0293199999999998</v>
      </c>
      <c r="M185" s="139">
        <v>-0.69472</v>
      </c>
      <c r="N185" s="139">
        <v>-10.409319999999999</v>
      </c>
      <c r="O185" s="139">
        <v>-3.30741</v>
      </c>
      <c r="P185" s="139">
        <v>-18.784109999999998</v>
      </c>
      <c r="Q185" s="139">
        <v>-16.637319999999999</v>
      </c>
      <c r="R185" s="139">
        <v>19.639610000000001</v>
      </c>
      <c r="S185" s="139">
        <v>24.278700000000001</v>
      </c>
      <c r="T185" s="139">
        <v>15.879490000000001</v>
      </c>
      <c r="U185" s="139">
        <v>19.725079999999998</v>
      </c>
      <c r="V185" s="139">
        <v>-5.6819290000000002</v>
      </c>
      <c r="W185" s="139">
        <v>3.3081800000000001</v>
      </c>
      <c r="X185" s="139">
        <v>-14.55599</v>
      </c>
      <c r="Y185" s="139">
        <v>-6.1193</v>
      </c>
      <c r="Z185" s="139">
        <v>33.492489999999997</v>
      </c>
      <c r="AA185" s="139">
        <v>35.688330000000001</v>
      </c>
      <c r="AB185" s="139">
        <v>25.22936</v>
      </c>
      <c r="AC185" s="139">
        <v>25.848420000000001</v>
      </c>
      <c r="AD185" s="139">
        <v>31.347580000000001</v>
      </c>
      <c r="AE185" s="139">
        <v>31.331939999999999</v>
      </c>
      <c r="AF185" s="139">
        <v>20.293240000000001</v>
      </c>
      <c r="AG185" s="139">
        <v>19.125879999999999</v>
      </c>
      <c r="AH185" s="139">
        <v>28.23959</v>
      </c>
      <c r="AI185" s="139">
        <v>28.728339999999999</v>
      </c>
      <c r="AJ185" s="139">
        <v>-8.6948869999999996</v>
      </c>
      <c r="AK185" s="139">
        <v>3.7079599999999999</v>
      </c>
      <c r="AL185" s="139">
        <v>-1.95122</v>
      </c>
      <c r="AM185" s="139">
        <v>7.2954400000000001</v>
      </c>
      <c r="AN185" s="139">
        <v>-9.7561009999999992</v>
      </c>
      <c r="AO185" s="173">
        <v>-4.39025</v>
      </c>
    </row>
    <row r="186" spans="1:41">
      <c r="A186" s="231">
        <v>91</v>
      </c>
      <c r="B186" s="139">
        <v>20.642099999999999</v>
      </c>
      <c r="C186" s="139">
        <v>7.2981999999999996</v>
      </c>
      <c r="D186" s="139">
        <v>4.2134</v>
      </c>
      <c r="E186" s="139">
        <v>12.29114</v>
      </c>
      <c r="F186" s="139">
        <v>3.9906000000000001</v>
      </c>
      <c r="G186" s="139">
        <v>-13.86293</v>
      </c>
      <c r="H186" s="139">
        <v>-22.735410000000002</v>
      </c>
      <c r="I186" s="139">
        <v>-18.76915</v>
      </c>
      <c r="J186" s="139">
        <v>39.408279999999998</v>
      </c>
      <c r="K186" s="139">
        <v>42.633240000000001</v>
      </c>
      <c r="L186" s="139">
        <v>-2.8419500000000002</v>
      </c>
      <c r="M186" s="139">
        <v>-0.32546999999999998</v>
      </c>
      <c r="N186" s="139">
        <v>-10.24944</v>
      </c>
      <c r="O186" s="139">
        <v>-2.96088</v>
      </c>
      <c r="P186" s="139">
        <v>-18.660969999999999</v>
      </c>
      <c r="Q186" s="139">
        <v>-16.506049999999998</v>
      </c>
      <c r="R186" s="139">
        <v>19.967700000000001</v>
      </c>
      <c r="S186" s="139">
        <v>24.711079999999999</v>
      </c>
      <c r="T186" s="139">
        <v>16.279640000000001</v>
      </c>
      <c r="U186" s="139">
        <v>19.94265</v>
      </c>
      <c r="V186" s="139">
        <v>-5.4259040000000001</v>
      </c>
      <c r="W186" s="139">
        <v>3.6249699999999998</v>
      </c>
      <c r="X186" s="139">
        <v>-14.418699999999999</v>
      </c>
      <c r="Y186" s="139">
        <v>-5.9966699999999999</v>
      </c>
      <c r="Z186" s="139">
        <v>34.16507</v>
      </c>
      <c r="AA186" s="139">
        <v>36.133670000000002</v>
      </c>
      <c r="AB186" s="139">
        <v>25.36401</v>
      </c>
      <c r="AC186" s="139">
        <v>26.096710000000002</v>
      </c>
      <c r="AD186" s="139">
        <v>31.842639999999999</v>
      </c>
      <c r="AE186" s="139">
        <v>31.387840000000001</v>
      </c>
      <c r="AF186" s="139">
        <v>20.56908</v>
      </c>
      <c r="AG186" s="139">
        <v>19.395099999999999</v>
      </c>
      <c r="AH186" s="139">
        <v>28.411539999999999</v>
      </c>
      <c r="AI186" s="139">
        <v>29.133410000000001</v>
      </c>
      <c r="AJ186" s="139">
        <v>-8.6455979999999997</v>
      </c>
      <c r="AK186" s="139">
        <v>3.81595</v>
      </c>
      <c r="AL186" s="139">
        <v>-1.95122</v>
      </c>
      <c r="AM186" s="139">
        <v>7.5858299999999996</v>
      </c>
      <c r="AN186" s="139">
        <v>-9.7561009999999992</v>
      </c>
      <c r="AO186" s="173">
        <v>-3.9024399999999999</v>
      </c>
    </row>
    <row r="187" spans="1:41">
      <c r="A187" s="231">
        <v>91.5</v>
      </c>
      <c r="B187" s="139">
        <v>21.669879999999999</v>
      </c>
      <c r="C187" s="139">
        <v>7.4533399999999999</v>
      </c>
      <c r="D187" s="139">
        <v>5.3810500000000001</v>
      </c>
      <c r="E187" s="139">
        <v>12.72095</v>
      </c>
      <c r="F187" s="139">
        <v>4.8882700000000003</v>
      </c>
      <c r="G187" s="139">
        <v>-13.75928</v>
      </c>
      <c r="H187" s="139">
        <v>-22.527059999999999</v>
      </c>
      <c r="I187" s="139">
        <v>-18.99231</v>
      </c>
      <c r="J187" s="139">
        <v>40.90081</v>
      </c>
      <c r="K187" s="139">
        <v>43.066940000000002</v>
      </c>
      <c r="L187" s="139">
        <v>-2.63395</v>
      </c>
      <c r="M187" s="139">
        <v>-7.1660000000000001E-2</v>
      </c>
      <c r="N187" s="139">
        <v>-10.127039999999999</v>
      </c>
      <c r="O187" s="139">
        <v>-2.70696</v>
      </c>
      <c r="P187" s="139">
        <v>-18.20119</v>
      </c>
      <c r="Q187" s="139">
        <v>-16.325130000000001</v>
      </c>
      <c r="R187" s="139">
        <v>20.47316</v>
      </c>
      <c r="S187" s="139">
        <v>25.141259999999999</v>
      </c>
      <c r="T187" s="139">
        <v>16.570810000000002</v>
      </c>
      <c r="U187" s="139">
        <v>20.232379999999999</v>
      </c>
      <c r="V187" s="139">
        <v>-5.2469900000000003</v>
      </c>
      <c r="W187" s="139">
        <v>4.1380499999999998</v>
      </c>
      <c r="X187" s="139">
        <v>-14.265499999999999</v>
      </c>
      <c r="Y187" s="139">
        <v>-5.9484199999999996</v>
      </c>
      <c r="Z187" s="139">
        <v>33.769979999999997</v>
      </c>
      <c r="AA187" s="139">
        <v>36.390729999999998</v>
      </c>
      <c r="AB187" s="139">
        <v>25.16357</v>
      </c>
      <c r="AC187" s="139">
        <v>26.40578</v>
      </c>
      <c r="AD187" s="139">
        <v>31.797720000000002</v>
      </c>
      <c r="AE187" s="139">
        <v>31.363309999999998</v>
      </c>
      <c r="AF187" s="139">
        <v>20.687840000000001</v>
      </c>
      <c r="AG187" s="139">
        <v>19.614439999999998</v>
      </c>
      <c r="AH187" s="139">
        <v>29.005179999999999</v>
      </c>
      <c r="AI187" s="139">
        <v>29.274519999999999</v>
      </c>
      <c r="AJ187" s="139">
        <v>-8.5772510000000004</v>
      </c>
      <c r="AK187" s="139">
        <v>3.9605299999999999</v>
      </c>
      <c r="AL187" s="139">
        <v>-1.4634100000000001</v>
      </c>
      <c r="AM187" s="139">
        <v>8.0165299999999995</v>
      </c>
      <c r="AN187" s="139">
        <v>-9.7561009999999992</v>
      </c>
      <c r="AO187" s="173">
        <v>-3.9024399999999999</v>
      </c>
    </row>
    <row r="188" spans="1:41">
      <c r="A188" s="231">
        <v>92</v>
      </c>
      <c r="B188" s="139">
        <v>22.4162</v>
      </c>
      <c r="C188" s="139">
        <v>7.9717399999999996</v>
      </c>
      <c r="D188" s="139">
        <v>5.7812200000000002</v>
      </c>
      <c r="E188" s="139">
        <v>14.15161</v>
      </c>
      <c r="F188" s="139">
        <v>5.1726200000000002</v>
      </c>
      <c r="G188" s="139">
        <v>-13.157299999999999</v>
      </c>
      <c r="H188" s="139">
        <v>-22.419750000000001</v>
      </c>
      <c r="I188" s="139">
        <v>-18.606649999999998</v>
      </c>
      <c r="J188" s="139">
        <v>41.81324</v>
      </c>
      <c r="K188" s="139">
        <v>43.45955</v>
      </c>
      <c r="L188" s="139">
        <v>-2.40829</v>
      </c>
      <c r="M188" s="139">
        <v>6.1539999999999997E-2</v>
      </c>
      <c r="N188" s="139">
        <v>-9.7994039999999991</v>
      </c>
      <c r="O188" s="139">
        <v>-2.3423699999999998</v>
      </c>
      <c r="P188" s="139">
        <v>-18.26397</v>
      </c>
      <c r="Q188" s="139">
        <v>-16.145879999999998</v>
      </c>
      <c r="R188" s="139">
        <v>20.521840000000001</v>
      </c>
      <c r="S188" s="139">
        <v>25.47053</v>
      </c>
      <c r="T188" s="139">
        <v>16.81758</v>
      </c>
      <c r="U188" s="139">
        <v>20.3414</v>
      </c>
      <c r="V188" s="139">
        <v>-4.8847040000000002</v>
      </c>
      <c r="W188" s="139">
        <v>4.2848300000000004</v>
      </c>
      <c r="X188" s="139">
        <v>-14.143990000000001</v>
      </c>
      <c r="Y188" s="139">
        <v>-5.6151999999999997</v>
      </c>
      <c r="Z188" s="139">
        <v>34.40549</v>
      </c>
      <c r="AA188" s="139">
        <v>35.617730000000002</v>
      </c>
      <c r="AB188" s="139">
        <v>25.580259999999999</v>
      </c>
      <c r="AC188" s="139">
        <v>26.69314</v>
      </c>
      <c r="AD188" s="139">
        <v>31.771429999999999</v>
      </c>
      <c r="AE188" s="139">
        <v>31.390619999999998</v>
      </c>
      <c r="AF188" s="139">
        <v>21.072109999999999</v>
      </c>
      <c r="AG188" s="139">
        <v>19.834050000000001</v>
      </c>
      <c r="AH188" s="139">
        <v>29.376719999999999</v>
      </c>
      <c r="AI188" s="139">
        <v>29.64087</v>
      </c>
      <c r="AJ188" s="139">
        <v>-8.4635580000000008</v>
      </c>
      <c r="AK188" s="139">
        <v>4.0748600000000001</v>
      </c>
      <c r="AL188" s="139">
        <v>-1.4634100000000001</v>
      </c>
      <c r="AM188" s="139">
        <v>8.2677999999999994</v>
      </c>
      <c r="AN188" s="139">
        <v>-9.7561009999999992</v>
      </c>
      <c r="AO188" s="173">
        <v>-3.9024399999999999</v>
      </c>
    </row>
    <row r="189" spans="1:41">
      <c r="A189" s="231">
        <v>92.5</v>
      </c>
      <c r="B189" s="139">
        <v>22.234529999999999</v>
      </c>
      <c r="C189" s="139">
        <v>8.0192499999999995</v>
      </c>
      <c r="D189" s="139">
        <v>4.7601199999999997</v>
      </c>
      <c r="E189" s="139">
        <v>14.348549999999999</v>
      </c>
      <c r="F189" s="139">
        <v>5.1574499999999999</v>
      </c>
      <c r="G189" s="139">
        <v>-13.04095</v>
      </c>
      <c r="H189" s="139">
        <v>-22.558589999999999</v>
      </c>
      <c r="I189" s="139">
        <v>-18.408249999999999</v>
      </c>
      <c r="J189" s="139">
        <v>41.597329999999999</v>
      </c>
      <c r="K189" s="139">
        <v>43.726709999999997</v>
      </c>
      <c r="L189" s="139">
        <v>-2.2321800000000001</v>
      </c>
      <c r="M189" s="139">
        <v>0.38047999999999998</v>
      </c>
      <c r="N189" s="139">
        <v>-9.6487960000000008</v>
      </c>
      <c r="O189" s="139">
        <v>-1.9813099999999999</v>
      </c>
      <c r="P189" s="139">
        <v>-17.997219999999999</v>
      </c>
      <c r="Q189" s="139">
        <v>-15.84829</v>
      </c>
      <c r="R189" s="139">
        <v>20.693470000000001</v>
      </c>
      <c r="S189" s="139">
        <v>25.62398</v>
      </c>
      <c r="T189" s="139">
        <v>16.899740000000001</v>
      </c>
      <c r="U189" s="139">
        <v>20.50046</v>
      </c>
      <c r="V189" s="139">
        <v>-4.7131889999999999</v>
      </c>
      <c r="W189" s="139">
        <v>4.52712</v>
      </c>
      <c r="X189" s="139">
        <v>-13.971030000000001</v>
      </c>
      <c r="Y189" s="139">
        <v>-5.5656400000000001</v>
      </c>
      <c r="Z189" s="139">
        <v>35.396709999999999</v>
      </c>
      <c r="AA189" s="139">
        <v>36.121760000000002</v>
      </c>
      <c r="AB189" s="139">
        <v>26.051649999999999</v>
      </c>
      <c r="AC189" s="139">
        <v>27.063230000000001</v>
      </c>
      <c r="AD189" s="139">
        <v>31.500109999999999</v>
      </c>
      <c r="AE189" s="139">
        <v>32.012430000000002</v>
      </c>
      <c r="AF189" s="139">
        <v>20.592110000000002</v>
      </c>
      <c r="AG189" s="139">
        <v>20.085139999999999</v>
      </c>
      <c r="AH189" s="139">
        <v>29.463660000000001</v>
      </c>
      <c r="AI189" s="139">
        <v>30.038419999999999</v>
      </c>
      <c r="AJ189" s="139">
        <v>-8.3033149999999996</v>
      </c>
      <c r="AK189" s="139">
        <v>4.1629699999999996</v>
      </c>
      <c r="AL189" s="139">
        <v>-1.4634100000000001</v>
      </c>
      <c r="AM189" s="139">
        <v>8.5860800000000008</v>
      </c>
      <c r="AN189" s="139">
        <v>-9.7561009999999992</v>
      </c>
      <c r="AO189" s="173">
        <v>-3.4146399999999999</v>
      </c>
    </row>
    <row r="190" spans="1:41">
      <c r="A190" s="231">
        <v>93</v>
      </c>
      <c r="B190" s="139">
        <v>22.303080000000001</v>
      </c>
      <c r="C190" s="139">
        <v>8.5750100000000007</v>
      </c>
      <c r="D190" s="139">
        <v>5.96678</v>
      </c>
      <c r="E190" s="139">
        <v>15.013579999999999</v>
      </c>
      <c r="F190" s="139">
        <v>5.3912100000000001</v>
      </c>
      <c r="G190" s="139">
        <v>-12.79594</v>
      </c>
      <c r="H190" s="139">
        <v>-22.269909999999999</v>
      </c>
      <c r="I190" s="139">
        <v>-17.99091</v>
      </c>
      <c r="J190" s="139">
        <v>41.79513</v>
      </c>
      <c r="K190" s="139">
        <v>44.053649999999998</v>
      </c>
      <c r="L190" s="139">
        <v>-2.0461200000000002</v>
      </c>
      <c r="M190" s="139">
        <v>0.78303</v>
      </c>
      <c r="N190" s="139">
        <v>-9.4224370000000004</v>
      </c>
      <c r="O190" s="139">
        <v>-1.7228600000000001</v>
      </c>
      <c r="P190" s="139">
        <v>-17.846229999999998</v>
      </c>
      <c r="Q190" s="139">
        <v>-15.755879999999999</v>
      </c>
      <c r="R190" s="139">
        <v>21.046589999999998</v>
      </c>
      <c r="S190" s="139">
        <v>26.00488</v>
      </c>
      <c r="T190" s="139">
        <v>17.04607</v>
      </c>
      <c r="U190" s="139">
        <v>20.87679</v>
      </c>
      <c r="V190" s="139">
        <v>-4.5992620000000004</v>
      </c>
      <c r="W190" s="139">
        <v>4.6853499999999997</v>
      </c>
      <c r="X190" s="139">
        <v>-13.90659</v>
      </c>
      <c r="Y190" s="139">
        <v>-5.2484999999999999</v>
      </c>
      <c r="Z190" s="139">
        <v>35.805500000000002</v>
      </c>
      <c r="AA190" s="139">
        <v>36.464770000000001</v>
      </c>
      <c r="AB190" s="139">
        <v>26.19631</v>
      </c>
      <c r="AC190" s="139">
        <v>26.959040000000002</v>
      </c>
      <c r="AD190" s="139">
        <v>32.012860000000003</v>
      </c>
      <c r="AE190" s="139">
        <v>31.618849999999998</v>
      </c>
      <c r="AF190" s="139">
        <v>20.70842</v>
      </c>
      <c r="AG190" s="139">
        <v>20.259930000000001</v>
      </c>
      <c r="AH190" s="139">
        <v>29.747260000000001</v>
      </c>
      <c r="AI190" s="139">
        <v>30.217140000000001</v>
      </c>
      <c r="AJ190" s="139">
        <v>-8.2187570000000001</v>
      </c>
      <c r="AK190" s="139">
        <v>4.2790699999999999</v>
      </c>
      <c r="AL190" s="139">
        <v>-0.97560999999999998</v>
      </c>
      <c r="AM190" s="139">
        <v>8.8450199999999999</v>
      </c>
      <c r="AN190" s="139">
        <v>-9.7561009999999992</v>
      </c>
      <c r="AO190" s="173">
        <v>-3.4146399999999999</v>
      </c>
    </row>
    <row r="191" spans="1:41">
      <c r="A191" s="231">
        <v>93.5</v>
      </c>
      <c r="B191" s="139">
        <v>21.568639999999998</v>
      </c>
      <c r="C191" s="139">
        <v>8.9486500000000007</v>
      </c>
      <c r="D191" s="139">
        <v>7.4865700000000004</v>
      </c>
      <c r="E191" s="139">
        <v>14.212400000000001</v>
      </c>
      <c r="F191" s="139">
        <v>5.8097700000000003</v>
      </c>
      <c r="G191" s="139">
        <v>-12.573029999999999</v>
      </c>
      <c r="H191" s="139">
        <v>-22.080649999999999</v>
      </c>
      <c r="I191" s="139">
        <v>-18.064129999999999</v>
      </c>
      <c r="J191" s="139">
        <v>40.557090000000002</v>
      </c>
      <c r="K191" s="139">
        <v>44.228140000000003</v>
      </c>
      <c r="L191" s="139">
        <v>-1.7105699999999999</v>
      </c>
      <c r="M191" s="139">
        <v>1.14944</v>
      </c>
      <c r="N191" s="139">
        <v>-9.1784839999999992</v>
      </c>
      <c r="O191" s="139">
        <v>-1.4269499999999999</v>
      </c>
      <c r="P191" s="139">
        <v>-17.702249999999999</v>
      </c>
      <c r="Q191" s="139">
        <v>-15.825279999999999</v>
      </c>
      <c r="R191" s="139">
        <v>21.07</v>
      </c>
      <c r="S191" s="139">
        <v>26.24391</v>
      </c>
      <c r="T191" s="139">
        <v>17.41751</v>
      </c>
      <c r="U191" s="139">
        <v>21.157579999999999</v>
      </c>
      <c r="V191" s="139">
        <v>-4.2392940000000001</v>
      </c>
      <c r="W191" s="139">
        <v>4.9619999999999997</v>
      </c>
      <c r="X191" s="139">
        <v>-13.967639999999999</v>
      </c>
      <c r="Y191" s="139">
        <v>-5.0318899999999998</v>
      </c>
      <c r="Z191" s="139">
        <v>35.192120000000003</v>
      </c>
      <c r="AA191" s="139">
        <v>36.205750000000002</v>
      </c>
      <c r="AB191" s="139">
        <v>26.653469999999999</v>
      </c>
      <c r="AC191" s="139">
        <v>26.99661</v>
      </c>
      <c r="AD191" s="139">
        <v>32.980629999999998</v>
      </c>
      <c r="AE191" s="139">
        <v>31.503879999999999</v>
      </c>
      <c r="AF191" s="139">
        <v>20.796970000000002</v>
      </c>
      <c r="AG191" s="139">
        <v>20.274809999999999</v>
      </c>
      <c r="AH191" s="139">
        <v>30.015250000000002</v>
      </c>
      <c r="AI191" s="139">
        <v>30.643270000000001</v>
      </c>
      <c r="AJ191" s="139">
        <v>-8.1792160000000003</v>
      </c>
      <c r="AK191" s="139">
        <v>4.4614399999999996</v>
      </c>
      <c r="AL191" s="139">
        <v>-0.97560999999999998</v>
      </c>
      <c r="AM191" s="139">
        <v>9.1176700000000004</v>
      </c>
      <c r="AN191" s="139">
        <v>-9.7561009999999992</v>
      </c>
      <c r="AO191" s="173">
        <v>-3.4146399999999999</v>
      </c>
    </row>
    <row r="192" spans="1:41">
      <c r="A192" s="231">
        <v>94</v>
      </c>
      <c r="B192" s="139">
        <v>21.782309999999999</v>
      </c>
      <c r="C192" s="139">
        <v>9.6066299999999991</v>
      </c>
      <c r="D192" s="139">
        <v>8.3988099999999992</v>
      </c>
      <c r="E192" s="139">
        <v>14.27759</v>
      </c>
      <c r="F192" s="139">
        <v>6.1684700000000001</v>
      </c>
      <c r="G192" s="139">
        <v>-12.41606</v>
      </c>
      <c r="H192" s="139">
        <v>-22.033670000000001</v>
      </c>
      <c r="I192" s="139">
        <v>-17.829940000000001</v>
      </c>
      <c r="J192" s="139">
        <v>42.856760000000001</v>
      </c>
      <c r="K192" s="139">
        <v>44.450690000000002</v>
      </c>
      <c r="L192" s="139">
        <v>-1.4547399999999999</v>
      </c>
      <c r="M192" s="139">
        <v>1.60249</v>
      </c>
      <c r="N192" s="139">
        <v>-8.5795720000000006</v>
      </c>
      <c r="O192" s="139">
        <v>-1.15387</v>
      </c>
      <c r="P192" s="139">
        <v>-17.777249999999999</v>
      </c>
      <c r="Q192" s="139">
        <v>-15.58329</v>
      </c>
      <c r="R192" s="139">
        <v>21.72485</v>
      </c>
      <c r="S192" s="139">
        <v>26.250150000000001</v>
      </c>
      <c r="T192" s="139">
        <v>17.608650000000001</v>
      </c>
      <c r="U192" s="139">
        <v>21.28623</v>
      </c>
      <c r="V192" s="139">
        <v>-4.1336570000000004</v>
      </c>
      <c r="W192" s="139">
        <v>5.42211</v>
      </c>
      <c r="X192" s="139">
        <v>-14.12025</v>
      </c>
      <c r="Y192" s="139">
        <v>-4.83819</v>
      </c>
      <c r="Z192" s="139">
        <v>35.722459999999998</v>
      </c>
      <c r="AA192" s="139">
        <v>36.34243</v>
      </c>
      <c r="AB192" s="139">
        <v>27.4024</v>
      </c>
      <c r="AC192" s="139">
        <v>27.548210000000001</v>
      </c>
      <c r="AD192" s="139">
        <v>33.255339999999997</v>
      </c>
      <c r="AE192" s="139">
        <v>31.952929999999999</v>
      </c>
      <c r="AF192" s="139">
        <v>20.915179999999999</v>
      </c>
      <c r="AG192" s="139">
        <v>20.276160000000001</v>
      </c>
      <c r="AH192" s="139">
        <v>30.193809999999999</v>
      </c>
      <c r="AI192" s="139">
        <v>30.89603</v>
      </c>
      <c r="AJ192" s="139">
        <v>-8.0429600000000008</v>
      </c>
      <c r="AK192" s="139">
        <v>4.65191</v>
      </c>
      <c r="AL192" s="139">
        <v>-0.97560999999999998</v>
      </c>
      <c r="AM192" s="139">
        <v>9.5271000000000008</v>
      </c>
      <c r="AN192" s="139">
        <v>-9.7561009999999992</v>
      </c>
      <c r="AO192" s="173">
        <v>-3.4146399999999999</v>
      </c>
    </row>
    <row r="193" spans="1:41">
      <c r="A193" s="231">
        <v>94.5</v>
      </c>
      <c r="B193" s="139">
        <v>22.79627</v>
      </c>
      <c r="C193" s="139">
        <v>9.6132500000000007</v>
      </c>
      <c r="D193" s="139">
        <v>7.7286999999999999</v>
      </c>
      <c r="E193" s="139">
        <v>14.865970000000001</v>
      </c>
      <c r="F193" s="139">
        <v>6.2886499999999996</v>
      </c>
      <c r="G193" s="139">
        <v>-11.943910000000001</v>
      </c>
      <c r="H193" s="139">
        <v>-21.888770000000001</v>
      </c>
      <c r="I193" s="139">
        <v>-17.54468</v>
      </c>
      <c r="J193" s="139">
        <v>41.90728</v>
      </c>
      <c r="K193" s="139">
        <v>44.881489999999999</v>
      </c>
      <c r="L193" s="139">
        <v>-1.36293</v>
      </c>
      <c r="M193" s="139">
        <v>1.85538</v>
      </c>
      <c r="N193" s="139">
        <v>-8.3607630000000004</v>
      </c>
      <c r="O193" s="139">
        <v>-0.93388000000000004</v>
      </c>
      <c r="P193" s="139">
        <v>-17.468910000000001</v>
      </c>
      <c r="Q193" s="139">
        <v>-15.48915</v>
      </c>
      <c r="R193" s="139">
        <v>21.993369999999999</v>
      </c>
      <c r="S193" s="139">
        <v>26.786829999999998</v>
      </c>
      <c r="T193" s="139">
        <v>17.87697</v>
      </c>
      <c r="U193" s="139">
        <v>21.389099999999999</v>
      </c>
      <c r="V193" s="139">
        <v>-3.8812880000000001</v>
      </c>
      <c r="W193" s="139">
        <v>5.9694900000000004</v>
      </c>
      <c r="X193" s="139">
        <v>-13.6762</v>
      </c>
      <c r="Y193" s="139">
        <v>-4.5414500000000002</v>
      </c>
      <c r="Z193" s="139">
        <v>35.857190000000003</v>
      </c>
      <c r="AA193" s="139">
        <v>36.772100000000002</v>
      </c>
      <c r="AB193" s="139">
        <v>27.523679999999999</v>
      </c>
      <c r="AC193" s="139">
        <v>27.88916</v>
      </c>
      <c r="AD193" s="139">
        <v>32.906840000000003</v>
      </c>
      <c r="AE193" s="139">
        <v>32.379339999999999</v>
      </c>
      <c r="AF193" s="139">
        <v>21.105619999999998</v>
      </c>
      <c r="AG193" s="139">
        <v>20.38231</v>
      </c>
      <c r="AH193" s="139">
        <v>30.568539999999999</v>
      </c>
      <c r="AI193" s="139">
        <v>31.19256</v>
      </c>
      <c r="AJ193" s="139">
        <v>-7.8930100000000003</v>
      </c>
      <c r="AK193" s="139">
        <v>4.8229899999999999</v>
      </c>
      <c r="AL193" s="139">
        <v>-0.97560999999999998</v>
      </c>
      <c r="AM193" s="139">
        <v>9.8434299999999997</v>
      </c>
      <c r="AN193" s="139">
        <v>-9.7561009999999992</v>
      </c>
      <c r="AO193" s="173">
        <v>-3.4146399999999999</v>
      </c>
    </row>
    <row r="194" spans="1:41">
      <c r="A194" s="231">
        <v>95</v>
      </c>
      <c r="B194" s="139">
        <v>23.685009999999998</v>
      </c>
      <c r="C194" s="139">
        <v>9.9242799999999995</v>
      </c>
      <c r="D194" s="139">
        <v>7.1597799999999996</v>
      </c>
      <c r="E194" s="139">
        <v>14.113340000000001</v>
      </c>
      <c r="F194" s="139">
        <v>6.9228899999999998</v>
      </c>
      <c r="G194" s="139">
        <v>-11.72457</v>
      </c>
      <c r="H194" s="139">
        <v>-21.609590000000001</v>
      </c>
      <c r="I194" s="139">
        <v>-17.630019999999998</v>
      </c>
      <c r="J194" s="139">
        <v>42.845529999999997</v>
      </c>
      <c r="K194" s="139">
        <v>45.421239999999997</v>
      </c>
      <c r="L194" s="139">
        <v>-1.0902400000000001</v>
      </c>
      <c r="M194" s="139">
        <v>1.8184</v>
      </c>
      <c r="N194" s="139">
        <v>-8.0338919999999998</v>
      </c>
      <c r="O194" s="139">
        <v>-0.53459000000000001</v>
      </c>
      <c r="P194" s="139">
        <v>-17.42822</v>
      </c>
      <c r="Q194" s="139">
        <v>-15.31568</v>
      </c>
      <c r="R194" s="139">
        <v>22.120360000000002</v>
      </c>
      <c r="S194" s="139">
        <v>27.131599999999999</v>
      </c>
      <c r="T194" s="139">
        <v>17.903390000000002</v>
      </c>
      <c r="U194" s="139">
        <v>21.8095</v>
      </c>
      <c r="V194" s="139">
        <v>-3.5501100000000001</v>
      </c>
      <c r="W194" s="139">
        <v>6.1245799999999999</v>
      </c>
      <c r="X194" s="139">
        <v>-13.594810000000001</v>
      </c>
      <c r="Y194" s="139">
        <v>-4.2434099999999999</v>
      </c>
      <c r="Z194" s="139">
        <v>35.24098</v>
      </c>
      <c r="AA194" s="139">
        <v>36.777389999999997</v>
      </c>
      <c r="AB194" s="139">
        <v>27.614619999999999</v>
      </c>
      <c r="AC194" s="139">
        <v>27.754580000000001</v>
      </c>
      <c r="AD194" s="139">
        <v>33.259740000000001</v>
      </c>
      <c r="AE194" s="139">
        <v>32.525539999999999</v>
      </c>
      <c r="AF194" s="139">
        <v>21.518039999999999</v>
      </c>
      <c r="AG194" s="139">
        <v>20.401430000000001</v>
      </c>
      <c r="AH194" s="139">
        <v>30.98312</v>
      </c>
      <c r="AI194" s="139">
        <v>31.51332</v>
      </c>
      <c r="AJ194" s="139">
        <v>-7.9271900000000004</v>
      </c>
      <c r="AK194" s="139">
        <v>5.0012999999999996</v>
      </c>
      <c r="AL194" s="139">
        <v>-0.97560999999999998</v>
      </c>
      <c r="AM194" s="139">
        <v>10.150700000000001</v>
      </c>
      <c r="AN194" s="139">
        <v>-9.2682959999999994</v>
      </c>
      <c r="AO194" s="173">
        <v>-2.9268299999999998</v>
      </c>
    </row>
    <row r="195" spans="1:41">
      <c r="A195" s="231">
        <v>95.5</v>
      </c>
      <c r="B195" s="139">
        <v>24.114629999999998</v>
      </c>
      <c r="C195" s="139">
        <v>9.8115299999999994</v>
      </c>
      <c r="D195" s="139">
        <v>7.11137</v>
      </c>
      <c r="E195" s="139">
        <v>15.24399</v>
      </c>
      <c r="F195" s="139">
        <v>7.0453700000000001</v>
      </c>
      <c r="G195" s="139">
        <v>-11.55054</v>
      </c>
      <c r="H195" s="139">
        <v>-21.54552</v>
      </c>
      <c r="I195" s="139">
        <v>-17.456209999999999</v>
      </c>
      <c r="J195" s="139">
        <v>41.919890000000002</v>
      </c>
      <c r="K195" s="139">
        <v>45.590339999999998</v>
      </c>
      <c r="L195" s="139">
        <v>-0.61829000000000001</v>
      </c>
      <c r="M195" s="139">
        <v>2.0385300000000002</v>
      </c>
      <c r="N195" s="139">
        <v>-7.5450249999999999</v>
      </c>
      <c r="O195" s="139">
        <v>-0.45462000000000002</v>
      </c>
      <c r="P195" s="139">
        <v>-17.002400000000002</v>
      </c>
      <c r="Q195" s="139">
        <v>-15.082890000000001</v>
      </c>
      <c r="R195" s="139">
        <v>22.125419999999998</v>
      </c>
      <c r="S195" s="139">
        <v>27.469069999999999</v>
      </c>
      <c r="T195" s="139">
        <v>18.192779999999999</v>
      </c>
      <c r="U195" s="139">
        <v>22.075749999999999</v>
      </c>
      <c r="V195" s="139">
        <v>-3.2322199999999999</v>
      </c>
      <c r="W195" s="139">
        <v>6.54908</v>
      </c>
      <c r="X195" s="139">
        <v>-13.18632</v>
      </c>
      <c r="Y195" s="139">
        <v>-4.1724500000000004</v>
      </c>
      <c r="Z195" s="139">
        <v>35.5749</v>
      </c>
      <c r="AA195" s="139">
        <v>37.27422</v>
      </c>
      <c r="AB195" s="139">
        <v>27.777740000000001</v>
      </c>
      <c r="AC195" s="139">
        <v>28.165579999999999</v>
      </c>
      <c r="AD195" s="139">
        <v>33.439309999999999</v>
      </c>
      <c r="AE195" s="139">
        <v>32.794229999999999</v>
      </c>
      <c r="AF195" s="139">
        <v>21.744990000000001</v>
      </c>
      <c r="AG195" s="139">
        <v>20.623570000000001</v>
      </c>
      <c r="AH195" s="139">
        <v>31.53933</v>
      </c>
      <c r="AI195" s="139">
        <v>32.034559999999999</v>
      </c>
      <c r="AJ195" s="139">
        <v>-7.8567600000000004</v>
      </c>
      <c r="AK195" s="139">
        <v>5.1922699999999997</v>
      </c>
      <c r="AL195" s="139">
        <v>-0.48780000000000001</v>
      </c>
      <c r="AM195" s="139">
        <v>10.505229999999999</v>
      </c>
      <c r="AN195" s="139">
        <v>-9.2682959999999994</v>
      </c>
      <c r="AO195" s="173">
        <v>-2.9268299999999998</v>
      </c>
    </row>
    <row r="196" spans="1:41">
      <c r="A196" s="231">
        <v>96</v>
      </c>
      <c r="B196" s="139">
        <v>24.748239999999999</v>
      </c>
      <c r="C196" s="139">
        <v>10.123989999999999</v>
      </c>
      <c r="D196" s="139">
        <v>7.0795700000000004</v>
      </c>
      <c r="E196" s="139">
        <v>15.39865</v>
      </c>
      <c r="F196" s="139">
        <v>7.3905000000000003</v>
      </c>
      <c r="G196" s="139">
        <v>-11.27431</v>
      </c>
      <c r="H196" s="139">
        <v>-21.57291</v>
      </c>
      <c r="I196" s="139">
        <v>-17.314789999999999</v>
      </c>
      <c r="J196" s="139">
        <v>42.584859999999999</v>
      </c>
      <c r="K196" s="139">
        <v>46.18085</v>
      </c>
      <c r="L196" s="139">
        <v>-0.39344000000000001</v>
      </c>
      <c r="M196" s="139">
        <v>2.2912400000000002</v>
      </c>
      <c r="N196" s="139">
        <v>-7.3537270000000001</v>
      </c>
      <c r="O196" s="139">
        <v>-0.5413</v>
      </c>
      <c r="P196" s="139">
        <v>-16.92353</v>
      </c>
      <c r="Q196" s="139">
        <v>-15.072900000000001</v>
      </c>
      <c r="R196" s="139">
        <v>22.330480000000001</v>
      </c>
      <c r="S196" s="139">
        <v>27.820229999999999</v>
      </c>
      <c r="T196" s="139">
        <v>18.587669999999999</v>
      </c>
      <c r="U196" s="139">
        <v>22.18487</v>
      </c>
      <c r="V196" s="139">
        <v>-3.1976300000000002</v>
      </c>
      <c r="W196" s="139">
        <v>6.6582699999999999</v>
      </c>
      <c r="X196" s="139">
        <v>-13.217890000000001</v>
      </c>
      <c r="Y196" s="139">
        <v>-4.1197699999999999</v>
      </c>
      <c r="Z196" s="139">
        <v>36.837020000000003</v>
      </c>
      <c r="AA196" s="139">
        <v>36.735199999999999</v>
      </c>
      <c r="AB196" s="139">
        <v>28.279489999999999</v>
      </c>
      <c r="AC196" s="139">
        <v>28.242640000000002</v>
      </c>
      <c r="AD196" s="139">
        <v>33.717680000000001</v>
      </c>
      <c r="AE196" s="139">
        <v>33.398589999999999</v>
      </c>
      <c r="AF196" s="139">
        <v>21.979980000000001</v>
      </c>
      <c r="AG196" s="139">
        <v>21.136469999999999</v>
      </c>
      <c r="AH196" s="139">
        <v>31.592880000000001</v>
      </c>
      <c r="AI196" s="139">
        <v>32.262560000000001</v>
      </c>
      <c r="AJ196" s="139">
        <v>-7.8147000000000002</v>
      </c>
      <c r="AK196" s="139">
        <v>5.2647599999999999</v>
      </c>
      <c r="AL196" s="139">
        <v>-0.48780000000000001</v>
      </c>
      <c r="AM196" s="139">
        <v>10.78041</v>
      </c>
      <c r="AN196" s="139">
        <v>-9.2682959999999994</v>
      </c>
      <c r="AO196" s="173">
        <v>-2.9268299999999998</v>
      </c>
    </row>
    <row r="197" spans="1:41">
      <c r="A197" s="231">
        <v>96.5</v>
      </c>
      <c r="B197" s="139">
        <v>24.541409999999999</v>
      </c>
      <c r="C197" s="139">
        <v>9.8682800000000004</v>
      </c>
      <c r="D197" s="139">
        <v>9.11172</v>
      </c>
      <c r="E197" s="139">
        <v>16.639810000000001</v>
      </c>
      <c r="F197" s="139">
        <v>7.5037000000000003</v>
      </c>
      <c r="G197" s="139">
        <v>-11.08451</v>
      </c>
      <c r="H197" s="139">
        <v>-21.397089999999999</v>
      </c>
      <c r="I197" s="139">
        <v>-17.330760000000001</v>
      </c>
      <c r="J197" s="139">
        <v>40.613239999999998</v>
      </c>
      <c r="K197" s="139">
        <v>46.624290000000002</v>
      </c>
      <c r="L197" s="139">
        <v>-0.41213</v>
      </c>
      <c r="M197" s="139">
        <v>2.5500099999999999</v>
      </c>
      <c r="N197" s="139">
        <v>-7.0683800000000003</v>
      </c>
      <c r="O197" s="139">
        <v>-0.24398</v>
      </c>
      <c r="P197" s="139">
        <v>-16.589680000000001</v>
      </c>
      <c r="Q197" s="139">
        <v>-14.881830000000001</v>
      </c>
      <c r="R197" s="139">
        <v>22.59713</v>
      </c>
      <c r="S197" s="139">
        <v>28.149270000000001</v>
      </c>
      <c r="T197" s="139">
        <v>18.560939999999999</v>
      </c>
      <c r="U197" s="139">
        <v>22.512229999999999</v>
      </c>
      <c r="V197" s="139">
        <v>-3.1334499999999998</v>
      </c>
      <c r="W197" s="139">
        <v>7.15036</v>
      </c>
      <c r="X197" s="139">
        <v>-13.4878</v>
      </c>
      <c r="Y197" s="139">
        <v>-3.8348</v>
      </c>
      <c r="Z197" s="139">
        <v>36.976550000000003</v>
      </c>
      <c r="AA197" s="139">
        <v>37.118299999999998</v>
      </c>
      <c r="AB197" s="139">
        <v>28.345780000000001</v>
      </c>
      <c r="AC197" s="139">
        <v>28.299659999999999</v>
      </c>
      <c r="AD197" s="139">
        <v>32.977919999999997</v>
      </c>
      <c r="AE197" s="139">
        <v>32.271639999999998</v>
      </c>
      <c r="AF197" s="139">
        <v>22.272549999999999</v>
      </c>
      <c r="AG197" s="139">
        <v>21.130790000000001</v>
      </c>
      <c r="AH197" s="139">
        <v>31.91236</v>
      </c>
      <c r="AI197" s="139">
        <v>32.576569999999997</v>
      </c>
      <c r="AJ197" s="139">
        <v>-7.7563199999999997</v>
      </c>
      <c r="AK197" s="139">
        <v>5.3910499999999999</v>
      </c>
      <c r="AL197" s="139">
        <v>-0.48780000000000001</v>
      </c>
      <c r="AM197" s="139">
        <v>11.01878</v>
      </c>
      <c r="AN197" s="139">
        <v>-9.7561009999999992</v>
      </c>
      <c r="AO197" s="173">
        <v>-2.9268299999999998</v>
      </c>
    </row>
    <row r="198" spans="1:41">
      <c r="A198" s="231">
        <v>97</v>
      </c>
      <c r="B198" s="139">
        <v>25.30397</v>
      </c>
      <c r="C198" s="139">
        <v>10.525359999999999</v>
      </c>
      <c r="D198" s="139">
        <v>8.0684000000000005</v>
      </c>
      <c r="E198" s="139">
        <v>16.613679999999999</v>
      </c>
      <c r="F198" s="139">
        <v>7.4923599999999997</v>
      </c>
      <c r="G198" s="139">
        <v>-10.628410000000001</v>
      </c>
      <c r="H198" s="139">
        <v>-21.185410000000001</v>
      </c>
      <c r="I198" s="139">
        <v>-17.097639999999998</v>
      </c>
      <c r="J198" s="139">
        <v>42.196980000000003</v>
      </c>
      <c r="K198" s="139">
        <v>47.218380000000003</v>
      </c>
      <c r="L198" s="139">
        <v>-8.7540000000000007E-2</v>
      </c>
      <c r="M198" s="139">
        <v>2.98651</v>
      </c>
      <c r="N198" s="139">
        <v>-6.8243600000000004</v>
      </c>
      <c r="O198" s="139">
        <v>8.5620000000000002E-2</v>
      </c>
      <c r="P198" s="139">
        <v>-16.699259999999999</v>
      </c>
      <c r="Q198" s="139">
        <v>-14.765309999999999</v>
      </c>
      <c r="R198" s="139">
        <v>22.984549999999999</v>
      </c>
      <c r="S198" s="139">
        <v>28.109690000000001</v>
      </c>
      <c r="T198" s="139">
        <v>18.92632</v>
      </c>
      <c r="U198" s="139">
        <v>22.745090000000001</v>
      </c>
      <c r="V198" s="139">
        <v>-2.7816800000000002</v>
      </c>
      <c r="W198" s="139">
        <v>7.2608499999999996</v>
      </c>
      <c r="X198" s="139">
        <v>-13.316599999999999</v>
      </c>
      <c r="Y198" s="139">
        <v>-3.7454399999999999</v>
      </c>
      <c r="Z198" s="139">
        <v>36.54992</v>
      </c>
      <c r="AA198" s="139">
        <v>37.248669999999997</v>
      </c>
      <c r="AB198" s="139">
        <v>28.170570000000001</v>
      </c>
      <c r="AC198" s="139">
        <v>28.705069999999999</v>
      </c>
      <c r="AD198" s="139">
        <v>33.237720000000003</v>
      </c>
      <c r="AE198" s="139">
        <v>32.583779999999997</v>
      </c>
      <c r="AF198" s="139">
        <v>22.228149999999999</v>
      </c>
      <c r="AG198" s="139">
        <v>21.45881</v>
      </c>
      <c r="AH198" s="139">
        <v>32.176220000000001</v>
      </c>
      <c r="AI198" s="139">
        <v>32.777810000000002</v>
      </c>
      <c r="AJ198" s="139">
        <v>-7.6427300000000002</v>
      </c>
      <c r="AK198" s="139">
        <v>5.5371100000000002</v>
      </c>
      <c r="AL198" s="139">
        <v>-0.48780000000000001</v>
      </c>
      <c r="AM198" s="139">
        <v>11.357229999999999</v>
      </c>
      <c r="AN198" s="139">
        <v>-9.2682959999999994</v>
      </c>
      <c r="AO198" s="173">
        <v>-2.4390299999999998</v>
      </c>
    </row>
    <row r="199" spans="1:41">
      <c r="A199" s="231">
        <v>97.5</v>
      </c>
      <c r="B199" s="139">
        <v>25.08671</v>
      </c>
      <c r="C199" s="139">
        <v>11.200329999999999</v>
      </c>
      <c r="D199" s="139">
        <v>9.0207899999999999</v>
      </c>
      <c r="E199" s="139">
        <v>17.882739999999998</v>
      </c>
      <c r="F199" s="139">
        <v>7.7564799999999998</v>
      </c>
      <c r="G199" s="139">
        <v>-10.240869999999999</v>
      </c>
      <c r="H199" s="139">
        <v>-21.063040000000001</v>
      </c>
      <c r="I199" s="139">
        <v>-17.128869999999999</v>
      </c>
      <c r="J199" s="139">
        <v>43.706159999999997</v>
      </c>
      <c r="K199" s="139">
        <v>47.081189999999999</v>
      </c>
      <c r="L199" s="139">
        <v>0.13447000000000001</v>
      </c>
      <c r="M199" s="139">
        <v>3.32016</v>
      </c>
      <c r="N199" s="139">
        <v>-6.7749699999999997</v>
      </c>
      <c r="O199" s="139">
        <v>0.36264999999999997</v>
      </c>
      <c r="P199" s="139">
        <v>-16.389119999999998</v>
      </c>
      <c r="Q199" s="139">
        <v>-14.50896</v>
      </c>
      <c r="R199" s="139">
        <v>23.174610000000001</v>
      </c>
      <c r="S199" s="139">
        <v>28.720800000000001</v>
      </c>
      <c r="T199" s="139">
        <v>19.019110000000001</v>
      </c>
      <c r="U199" s="139">
        <v>23.009709999999998</v>
      </c>
      <c r="V199" s="139">
        <v>-2.3341799999999999</v>
      </c>
      <c r="W199" s="139">
        <v>7.8781999999999996</v>
      </c>
      <c r="X199" s="139">
        <v>-12.947279999999999</v>
      </c>
      <c r="Y199" s="139">
        <v>-3.4493100000000001</v>
      </c>
      <c r="Z199" s="139">
        <v>36.234110000000001</v>
      </c>
      <c r="AA199" s="139">
        <v>37.683570000000003</v>
      </c>
      <c r="AB199" s="139">
        <v>28.42503</v>
      </c>
      <c r="AC199" s="139">
        <v>28.68862</v>
      </c>
      <c r="AD199" s="139">
        <v>33.921840000000003</v>
      </c>
      <c r="AE199" s="139">
        <v>32.529710000000001</v>
      </c>
      <c r="AF199" s="139">
        <v>22.574960000000001</v>
      </c>
      <c r="AG199" s="139">
        <v>21.734249999999999</v>
      </c>
      <c r="AH199" s="139">
        <v>32.228290000000001</v>
      </c>
      <c r="AI199" s="139">
        <v>33.266309999999997</v>
      </c>
      <c r="AJ199" s="139">
        <v>-7.4666100000000002</v>
      </c>
      <c r="AK199" s="139">
        <v>5.6392699999999998</v>
      </c>
      <c r="AL199" s="139">
        <v>-0.48780000000000001</v>
      </c>
      <c r="AM199" s="139">
        <v>11.672800000000001</v>
      </c>
      <c r="AN199" s="139">
        <v>-9.2682959999999994</v>
      </c>
      <c r="AO199" s="173">
        <v>-2.4390299999999998</v>
      </c>
    </row>
    <row r="200" spans="1:41">
      <c r="A200" s="231">
        <v>98</v>
      </c>
      <c r="B200" s="139">
        <v>24.969169999999998</v>
      </c>
      <c r="C200" s="139">
        <v>11.29895</v>
      </c>
      <c r="D200" s="139">
        <v>8.2679200000000002</v>
      </c>
      <c r="E200" s="139">
        <v>17.195689999999999</v>
      </c>
      <c r="F200" s="139">
        <v>7.82423</v>
      </c>
      <c r="G200" s="139">
        <v>-10.11402</v>
      </c>
      <c r="H200" s="139">
        <v>-21.048999999999999</v>
      </c>
      <c r="I200" s="139">
        <v>-16.761240000000001</v>
      </c>
      <c r="J200" s="139">
        <v>44.386879999999998</v>
      </c>
      <c r="K200" s="139">
        <v>47.459510000000002</v>
      </c>
      <c r="L200" s="139">
        <v>0.49612000000000001</v>
      </c>
      <c r="M200" s="139">
        <v>3.50644</v>
      </c>
      <c r="N200" s="139">
        <v>-6.1312100000000003</v>
      </c>
      <c r="O200" s="139">
        <v>0.95223000000000002</v>
      </c>
      <c r="P200" s="139">
        <v>-16.44858</v>
      </c>
      <c r="Q200" s="139">
        <v>-14.362550000000001</v>
      </c>
      <c r="R200" s="139">
        <v>23.54881</v>
      </c>
      <c r="S200" s="139">
        <v>29.058119999999999</v>
      </c>
      <c r="T200" s="139">
        <v>19.384889999999999</v>
      </c>
      <c r="U200" s="139">
        <v>23.120080000000002</v>
      </c>
      <c r="V200" s="139">
        <v>-2.0703900000000002</v>
      </c>
      <c r="W200" s="139">
        <v>8.1247900000000008</v>
      </c>
      <c r="X200" s="139">
        <v>-12.88997</v>
      </c>
      <c r="Y200" s="139">
        <v>-3.13137</v>
      </c>
      <c r="Z200" s="139">
        <v>36.498559999999998</v>
      </c>
      <c r="AA200" s="139">
        <v>37.803870000000003</v>
      </c>
      <c r="AB200" s="139">
        <v>28.544840000000001</v>
      </c>
      <c r="AC200" s="139">
        <v>29.071580000000001</v>
      </c>
      <c r="AD200" s="139">
        <v>33.984180000000002</v>
      </c>
      <c r="AE200" s="139">
        <v>33.206220000000002</v>
      </c>
      <c r="AF200" s="139">
        <v>22.592310000000001</v>
      </c>
      <c r="AG200" s="139">
        <v>22.016449999999999</v>
      </c>
      <c r="AH200" s="139">
        <v>32.193620000000003</v>
      </c>
      <c r="AI200" s="139">
        <v>33.351390000000002</v>
      </c>
      <c r="AJ200" s="139">
        <v>-7.3219200000000004</v>
      </c>
      <c r="AK200" s="139">
        <v>5.8916500000000003</v>
      </c>
      <c r="AL200" s="139">
        <v>0</v>
      </c>
      <c r="AM200" s="139">
        <v>12.06771</v>
      </c>
      <c r="AN200" s="139">
        <v>-9.2682959999999994</v>
      </c>
      <c r="AO200" s="173">
        <v>-2.4390299999999998</v>
      </c>
    </row>
    <row r="201" spans="1:41">
      <c r="A201" s="231">
        <v>98.5</v>
      </c>
      <c r="B201" s="139">
        <v>25.867100000000001</v>
      </c>
      <c r="C201" s="139">
        <v>11.788119999999999</v>
      </c>
      <c r="D201" s="139">
        <v>10.48667</v>
      </c>
      <c r="E201" s="139">
        <v>18.15221</v>
      </c>
      <c r="F201" s="139">
        <v>7.97668</v>
      </c>
      <c r="G201" s="139">
        <v>-9.6913970000000003</v>
      </c>
      <c r="H201" s="139">
        <v>-20.990490000000001</v>
      </c>
      <c r="I201" s="139">
        <v>-16.798210000000001</v>
      </c>
      <c r="J201" s="139">
        <v>45.637749999999997</v>
      </c>
      <c r="K201" s="139">
        <v>47.47325</v>
      </c>
      <c r="L201" s="139">
        <v>0.82132000000000005</v>
      </c>
      <c r="M201" s="139">
        <v>3.7649400000000002</v>
      </c>
      <c r="N201" s="139">
        <v>-5.7266000000000004</v>
      </c>
      <c r="O201" s="139">
        <v>1.3962600000000001</v>
      </c>
      <c r="P201" s="139">
        <v>-16.14742</v>
      </c>
      <c r="Q201" s="139">
        <v>-14.12452</v>
      </c>
      <c r="R201" s="139">
        <v>23.7744</v>
      </c>
      <c r="S201" s="139">
        <v>29.341999999999999</v>
      </c>
      <c r="T201" s="139">
        <v>19.70994</v>
      </c>
      <c r="U201" s="139">
        <v>23.324940000000002</v>
      </c>
      <c r="V201" s="139">
        <v>-1.7869999999999999</v>
      </c>
      <c r="W201" s="139">
        <v>8.4502600000000001</v>
      </c>
      <c r="X201" s="139">
        <v>-12.860849999999999</v>
      </c>
      <c r="Y201" s="139">
        <v>-3.19651</v>
      </c>
      <c r="Z201" s="139">
        <v>36.428629999999998</v>
      </c>
      <c r="AA201" s="139">
        <v>38.657170000000001</v>
      </c>
      <c r="AB201" s="139">
        <v>28.82169</v>
      </c>
      <c r="AC201" s="139">
        <v>29.47156</v>
      </c>
      <c r="AD201" s="139">
        <v>33.986420000000003</v>
      </c>
      <c r="AE201" s="139">
        <v>33.322899999999997</v>
      </c>
      <c r="AF201" s="139">
        <v>22.780930000000001</v>
      </c>
      <c r="AG201" s="139">
        <v>22.01735</v>
      </c>
      <c r="AH201" s="139">
        <v>32.783499999999997</v>
      </c>
      <c r="AI201" s="139">
        <v>33.478059999999999</v>
      </c>
      <c r="AJ201" s="139">
        <v>-7.2428400000000002</v>
      </c>
      <c r="AK201" s="139">
        <v>5.9856999999999996</v>
      </c>
      <c r="AL201" s="139">
        <v>0</v>
      </c>
      <c r="AM201" s="139">
        <v>12.351599999999999</v>
      </c>
      <c r="AN201" s="139">
        <v>-9.2682959999999994</v>
      </c>
      <c r="AO201" s="173">
        <v>-2.4390299999999998</v>
      </c>
    </row>
    <row r="202" spans="1:41">
      <c r="A202" s="231">
        <v>99</v>
      </c>
      <c r="B202" s="139">
        <v>26.008209999999998</v>
      </c>
      <c r="C202" s="139">
        <v>12.20543</v>
      </c>
      <c r="D202" s="139">
        <v>11.259</v>
      </c>
      <c r="E202" s="139">
        <v>18.02007</v>
      </c>
      <c r="F202" s="139">
        <v>8.4389299999999992</v>
      </c>
      <c r="G202" s="139">
        <v>-9.4501059999999999</v>
      </c>
      <c r="H202" s="139">
        <v>-20.764859999999999</v>
      </c>
      <c r="I202" s="139">
        <v>-16.613009999999999</v>
      </c>
      <c r="J202" s="139">
        <v>46.643770000000004</v>
      </c>
      <c r="K202" s="139">
        <v>47.895829999999997</v>
      </c>
      <c r="L202" s="139">
        <v>1.05521</v>
      </c>
      <c r="M202" s="139">
        <v>4.3677599999999996</v>
      </c>
      <c r="N202" s="139">
        <v>-5.6006900000000002</v>
      </c>
      <c r="O202" s="139">
        <v>1.9096299999999999</v>
      </c>
      <c r="P202" s="139">
        <v>-15.941739999999999</v>
      </c>
      <c r="Q202" s="139">
        <v>-14.111750000000001</v>
      </c>
      <c r="R202" s="139">
        <v>23.955279999999998</v>
      </c>
      <c r="S202" s="139">
        <v>29.541139999999999</v>
      </c>
      <c r="T202" s="139">
        <v>19.805109999999999</v>
      </c>
      <c r="U202" s="139">
        <v>23.7057</v>
      </c>
      <c r="V202" s="139">
        <v>-1.47794</v>
      </c>
      <c r="W202" s="139">
        <v>8.4305800000000009</v>
      </c>
      <c r="X202" s="139">
        <v>-12.766830000000001</v>
      </c>
      <c r="Y202" s="139">
        <v>-3.0386899999999999</v>
      </c>
      <c r="Z202" s="139">
        <v>37.368290000000002</v>
      </c>
      <c r="AA202" s="139">
        <v>38.406999999999996</v>
      </c>
      <c r="AB202" s="139">
        <v>28.955739999999999</v>
      </c>
      <c r="AC202" s="139">
        <v>28.964300000000001</v>
      </c>
      <c r="AD202" s="139">
        <v>33.681829999999998</v>
      </c>
      <c r="AE202" s="139">
        <v>33.778199999999998</v>
      </c>
      <c r="AF202" s="139">
        <v>22.916250000000002</v>
      </c>
      <c r="AG202" s="139">
        <v>22.26258</v>
      </c>
      <c r="AH202" s="139">
        <v>33.137419999999999</v>
      </c>
      <c r="AI202" s="139">
        <v>33.779919999999997</v>
      </c>
      <c r="AJ202" s="139">
        <v>-7.1812800000000001</v>
      </c>
      <c r="AK202" s="139">
        <v>6.1727100000000004</v>
      </c>
      <c r="AL202" s="139">
        <v>0</v>
      </c>
      <c r="AM202" s="139">
        <v>12.63226</v>
      </c>
      <c r="AN202" s="139">
        <v>-9.2682959999999994</v>
      </c>
      <c r="AO202" s="173">
        <v>-1.95122</v>
      </c>
    </row>
    <row r="203" spans="1:41">
      <c r="A203" s="231">
        <v>99.5</v>
      </c>
      <c r="B203" s="139">
        <v>25.617570000000001</v>
      </c>
      <c r="C203" s="139">
        <v>12.421670000000001</v>
      </c>
      <c r="D203" s="139">
        <v>11.004149999999999</v>
      </c>
      <c r="E203" s="139">
        <v>18.89554</v>
      </c>
      <c r="F203" s="139">
        <v>8.6023399999999999</v>
      </c>
      <c r="G203" s="139">
        <v>-9.2991899999999994</v>
      </c>
      <c r="H203" s="139">
        <v>-20.69999</v>
      </c>
      <c r="I203" s="139">
        <v>-16.487919999999999</v>
      </c>
      <c r="J203" s="139">
        <v>47.397979999999997</v>
      </c>
      <c r="K203" s="139">
        <v>48.625950000000003</v>
      </c>
      <c r="L203" s="139">
        <v>1.2444200000000001</v>
      </c>
      <c r="M203" s="139">
        <v>4.7113500000000004</v>
      </c>
      <c r="N203" s="139">
        <v>-5.4153399999999996</v>
      </c>
      <c r="O203" s="139">
        <v>2.0891000000000002</v>
      </c>
      <c r="P203" s="139">
        <v>-15.889110000000001</v>
      </c>
      <c r="Q203" s="139">
        <v>-14.12214</v>
      </c>
      <c r="R203" s="139">
        <v>24.330649999999999</v>
      </c>
      <c r="S203" s="139">
        <v>29.775870000000001</v>
      </c>
      <c r="T203" s="139">
        <v>19.860140000000001</v>
      </c>
      <c r="U203" s="139">
        <v>23.687899999999999</v>
      </c>
      <c r="V203" s="139">
        <v>-1.5221499999999999</v>
      </c>
      <c r="W203" s="139">
        <v>9.0010200000000005</v>
      </c>
      <c r="X203" s="139">
        <v>-12.378450000000001</v>
      </c>
      <c r="Y203" s="139">
        <v>-2.6862699999999999</v>
      </c>
      <c r="Z203" s="139">
        <v>37.107399999999998</v>
      </c>
      <c r="AA203" s="139">
        <v>38.350729999999999</v>
      </c>
      <c r="AB203" s="139">
        <v>28.686160000000001</v>
      </c>
      <c r="AC203" s="139">
        <v>29.252490000000002</v>
      </c>
      <c r="AD203" s="139">
        <v>33.69735</v>
      </c>
      <c r="AE203" s="139">
        <v>33.418320000000001</v>
      </c>
      <c r="AF203" s="139">
        <v>22.86618</v>
      </c>
      <c r="AG203" s="139">
        <v>22.40156</v>
      </c>
      <c r="AH203" s="139">
        <v>32.861199999999997</v>
      </c>
      <c r="AI203" s="139">
        <v>34.185519999999997</v>
      </c>
      <c r="AJ203" s="139">
        <v>-7.1373600000000001</v>
      </c>
      <c r="AK203" s="139">
        <v>6.2629000000000001</v>
      </c>
      <c r="AL203" s="139">
        <v>0</v>
      </c>
      <c r="AM203" s="139">
        <v>13.038180000000001</v>
      </c>
      <c r="AN203" s="139">
        <v>-9.2682959999999994</v>
      </c>
      <c r="AO203" s="173">
        <v>-2.4390299999999998</v>
      </c>
    </row>
    <row r="204" spans="1:41">
      <c r="A204" s="231">
        <v>100</v>
      </c>
      <c r="B204" s="139">
        <v>26.634080000000001</v>
      </c>
      <c r="C204" s="139">
        <v>12.771559999999999</v>
      </c>
      <c r="D204" s="139">
        <v>11.104279999999999</v>
      </c>
      <c r="E204" s="139">
        <v>18.585249999999998</v>
      </c>
      <c r="F204" s="139">
        <v>9.2058400000000002</v>
      </c>
      <c r="G204" s="139">
        <v>-8.95702</v>
      </c>
      <c r="H204" s="139">
        <v>-20.146370000000001</v>
      </c>
      <c r="I204" s="139">
        <v>-16.08135</v>
      </c>
      <c r="J204" s="139">
        <v>47.21669</v>
      </c>
      <c r="K204" s="139">
        <v>48.723660000000002</v>
      </c>
      <c r="L204" s="139">
        <v>1.595</v>
      </c>
      <c r="M204" s="139">
        <v>4.8297400000000001</v>
      </c>
      <c r="N204" s="139">
        <v>-5.2329999999999997</v>
      </c>
      <c r="O204" s="139">
        <v>2.6095799999999998</v>
      </c>
      <c r="P204" s="139">
        <v>-15.773239999999999</v>
      </c>
      <c r="Q204" s="139">
        <v>-13.924569999999999</v>
      </c>
      <c r="R204" s="139">
        <v>24.5001</v>
      </c>
      <c r="S204" s="139">
        <v>30.14668</v>
      </c>
      <c r="T204" s="139">
        <v>20.175550000000001</v>
      </c>
      <c r="U204" s="139">
        <v>23.817029999999999</v>
      </c>
      <c r="V204" s="139">
        <v>-1.17021</v>
      </c>
      <c r="W204" s="139">
        <v>9.0443899999999999</v>
      </c>
      <c r="X204" s="139">
        <v>-12.30559</v>
      </c>
      <c r="Y204" s="139">
        <v>-2.3857200000000001</v>
      </c>
      <c r="Z204" s="139">
        <v>37.44408</v>
      </c>
      <c r="AA204" s="139">
        <v>38.202509999999997</v>
      </c>
      <c r="AB204" s="139">
        <v>29.293579999999999</v>
      </c>
      <c r="AC204" s="139">
        <v>29.487919999999999</v>
      </c>
      <c r="AD204" s="139">
        <v>33.611490000000003</v>
      </c>
      <c r="AE204" s="139">
        <v>33.854970000000002</v>
      </c>
      <c r="AF204" s="139">
        <v>22.812239999999999</v>
      </c>
      <c r="AG204" s="139">
        <v>22.388839999999998</v>
      </c>
      <c r="AH204" s="139">
        <v>33.500790000000002</v>
      </c>
      <c r="AI204" s="139">
        <v>34.559609999999999</v>
      </c>
      <c r="AJ204" s="139">
        <v>-6.9865300000000001</v>
      </c>
      <c r="AK204" s="139">
        <v>6.3811799999999996</v>
      </c>
      <c r="AL204" s="139">
        <v>0.48781000000000002</v>
      </c>
      <c r="AM204" s="139">
        <v>13.349030000000001</v>
      </c>
      <c r="AN204" s="139">
        <v>-9.2682959999999994</v>
      </c>
      <c r="AO204" s="173">
        <v>-1.95122</v>
      </c>
    </row>
    <row r="205" spans="1:41">
      <c r="A205" s="231">
        <v>100.5</v>
      </c>
      <c r="B205" s="139">
        <v>27.4162</v>
      </c>
      <c r="C205" s="139">
        <v>13.12979</v>
      </c>
      <c r="D205" s="139">
        <v>11.62926</v>
      </c>
      <c r="E205" s="139">
        <v>18.873809999999999</v>
      </c>
      <c r="F205" s="139">
        <v>9.4603800000000007</v>
      </c>
      <c r="G205" s="139">
        <v>-8.5996059999999996</v>
      </c>
      <c r="H205" s="139">
        <v>-20.182849999999998</v>
      </c>
      <c r="I205" s="139">
        <v>-16.072469999999999</v>
      </c>
      <c r="J205" s="139">
        <v>47.789900000000003</v>
      </c>
      <c r="K205" s="139">
        <v>48.929009999999998</v>
      </c>
      <c r="L205" s="139">
        <v>1.6859999999999999</v>
      </c>
      <c r="M205" s="139">
        <v>5.0078399999999998</v>
      </c>
      <c r="N205" s="139">
        <v>-4.7734399999999999</v>
      </c>
      <c r="O205" s="139">
        <v>2.9659900000000001</v>
      </c>
      <c r="P205" s="139">
        <v>-15.60205</v>
      </c>
      <c r="Q205" s="139">
        <v>-13.645060000000001</v>
      </c>
      <c r="R205" s="139">
        <v>24.626850000000001</v>
      </c>
      <c r="S205" s="139">
        <v>30.72927</v>
      </c>
      <c r="T205" s="139">
        <v>20.38308</v>
      </c>
      <c r="U205" s="139">
        <v>24.144100000000002</v>
      </c>
      <c r="V205" s="139">
        <v>-0.84758999999999995</v>
      </c>
      <c r="W205" s="139">
        <v>9.5394100000000002</v>
      </c>
      <c r="X205" s="139">
        <v>-12.14315</v>
      </c>
      <c r="Y205" s="139">
        <v>-2.2589600000000001</v>
      </c>
      <c r="Z205" s="139">
        <v>37.588549999999998</v>
      </c>
      <c r="AA205" s="139">
        <v>38.86974</v>
      </c>
      <c r="AB205" s="139">
        <v>29.57386</v>
      </c>
      <c r="AC205" s="139">
        <v>29.60163</v>
      </c>
      <c r="AD205" s="139">
        <v>34.503369999999997</v>
      </c>
      <c r="AE205" s="139">
        <v>34.121139999999997</v>
      </c>
      <c r="AF205" s="139">
        <v>22.923580000000001</v>
      </c>
      <c r="AG205" s="139">
        <v>22.599879999999999</v>
      </c>
      <c r="AH205" s="139">
        <v>33.902450000000002</v>
      </c>
      <c r="AI205" s="139">
        <v>35.194209999999998</v>
      </c>
      <c r="AJ205" s="139">
        <v>-7.00143</v>
      </c>
      <c r="AK205" s="139">
        <v>6.5807500000000001</v>
      </c>
      <c r="AL205" s="139">
        <v>0.48781000000000002</v>
      </c>
      <c r="AM205" s="139">
        <v>13.690759999999999</v>
      </c>
      <c r="AN205" s="139">
        <v>-9.2682959999999994</v>
      </c>
      <c r="AO205" s="173">
        <v>-1.95122</v>
      </c>
    </row>
    <row r="206" spans="1:41">
      <c r="A206" s="231">
        <v>101</v>
      </c>
      <c r="B206" s="139">
        <v>27.96322</v>
      </c>
      <c r="C206" s="139">
        <v>14.263489999999999</v>
      </c>
      <c r="D206" s="139">
        <v>12.587529999999999</v>
      </c>
      <c r="E206" s="139">
        <v>18.919229999999999</v>
      </c>
      <c r="F206" s="139">
        <v>9.7038799999999998</v>
      </c>
      <c r="G206" s="139">
        <v>-8.2594100000000008</v>
      </c>
      <c r="H206" s="139">
        <v>-19.927109999999999</v>
      </c>
      <c r="I206" s="139">
        <v>-15.94505</v>
      </c>
      <c r="J206" s="139">
        <v>48.049199999999999</v>
      </c>
      <c r="K206" s="139">
        <v>49.982219999999998</v>
      </c>
      <c r="L206" s="139">
        <v>1.81488</v>
      </c>
      <c r="M206" s="139">
        <v>5.1923700000000004</v>
      </c>
      <c r="N206" s="139">
        <v>-4.2603200000000001</v>
      </c>
      <c r="O206" s="139">
        <v>3.3652199999999999</v>
      </c>
      <c r="P206" s="139">
        <v>-15.51573</v>
      </c>
      <c r="Q206" s="139">
        <v>-13.394019999999999</v>
      </c>
      <c r="R206" s="139">
        <v>25.102689999999999</v>
      </c>
      <c r="S206" s="139">
        <v>30.937819999999999</v>
      </c>
      <c r="T206" s="139">
        <v>20.62518</v>
      </c>
      <c r="U206" s="139">
        <v>24.39958</v>
      </c>
      <c r="V206" s="139">
        <v>-0.69328000000000001</v>
      </c>
      <c r="W206" s="139">
        <v>9.9972799999999999</v>
      </c>
      <c r="X206" s="139">
        <v>-11.898849999999999</v>
      </c>
      <c r="Y206" s="139">
        <v>-2.0918000000000001</v>
      </c>
      <c r="Z206" s="139">
        <v>38.043109999999999</v>
      </c>
      <c r="AA206" s="139">
        <v>38.288089999999997</v>
      </c>
      <c r="AB206" s="139">
        <v>29.130649999999999</v>
      </c>
      <c r="AC206" s="139">
        <v>30.394839999999999</v>
      </c>
      <c r="AD206" s="139">
        <v>33.73583</v>
      </c>
      <c r="AE206" s="139">
        <v>33.53031</v>
      </c>
      <c r="AF206" s="139">
        <v>23.301780000000001</v>
      </c>
      <c r="AG206" s="139">
        <v>22.689260000000001</v>
      </c>
      <c r="AH206" s="139">
        <v>34.40851</v>
      </c>
      <c r="AI206" s="139">
        <v>35.483110000000003</v>
      </c>
      <c r="AJ206" s="139">
        <v>-6.9351700000000003</v>
      </c>
      <c r="AK206" s="139">
        <v>6.7166300000000003</v>
      </c>
      <c r="AL206" s="139">
        <v>0.48781000000000002</v>
      </c>
      <c r="AM206" s="139">
        <v>14.069430000000001</v>
      </c>
      <c r="AN206" s="139">
        <v>-9.2682959999999994</v>
      </c>
      <c r="AO206" s="173">
        <v>-1.4634199999999999</v>
      </c>
    </row>
    <row r="207" spans="1:41">
      <c r="A207" s="231">
        <v>101.5</v>
      </c>
      <c r="B207" s="139">
        <v>27.430710000000001</v>
      </c>
      <c r="C207" s="139">
        <v>14.037850000000001</v>
      </c>
      <c r="D207" s="139">
        <v>10.378270000000001</v>
      </c>
      <c r="E207" s="139">
        <v>19.893070000000002</v>
      </c>
      <c r="F207" s="139">
        <v>9.8488900000000008</v>
      </c>
      <c r="G207" s="139">
        <v>-7.8722300000000001</v>
      </c>
      <c r="H207" s="139">
        <v>-19.813230000000001</v>
      </c>
      <c r="I207" s="139">
        <v>-15.995839999999999</v>
      </c>
      <c r="J207" s="139">
        <v>48.5351</v>
      </c>
      <c r="K207" s="139">
        <v>49.764989999999997</v>
      </c>
      <c r="L207" s="139">
        <v>2.1158999999999999</v>
      </c>
      <c r="M207" s="139">
        <v>5.6825000000000001</v>
      </c>
      <c r="N207" s="139">
        <v>-3.9970500000000002</v>
      </c>
      <c r="O207" s="139">
        <v>3.8065500000000001</v>
      </c>
      <c r="P207" s="139">
        <v>-15.51995</v>
      </c>
      <c r="Q207" s="139">
        <v>-13.15005</v>
      </c>
      <c r="R207" s="139">
        <v>25.109690000000001</v>
      </c>
      <c r="S207" s="139">
        <v>31.1189</v>
      </c>
      <c r="T207" s="139">
        <v>20.884360000000001</v>
      </c>
      <c r="U207" s="139">
        <v>24.621759999999998</v>
      </c>
      <c r="V207" s="139">
        <v>-0.48424</v>
      </c>
      <c r="W207" s="139">
        <v>10.1839</v>
      </c>
      <c r="X207" s="139">
        <v>-11.95148</v>
      </c>
      <c r="Y207" s="139">
        <v>-2.1040700000000001</v>
      </c>
      <c r="Z207" s="139">
        <v>38.450980000000001</v>
      </c>
      <c r="AA207" s="139">
        <v>38.475110000000001</v>
      </c>
      <c r="AB207" s="139">
        <v>29.71508</v>
      </c>
      <c r="AC207" s="139">
        <v>30.147300000000001</v>
      </c>
      <c r="AD207" s="139">
        <v>34.045029999999997</v>
      </c>
      <c r="AE207" s="139">
        <v>34.018949999999997</v>
      </c>
      <c r="AF207" s="139">
        <v>23.414470000000001</v>
      </c>
      <c r="AG207" s="139">
        <v>22.997350000000001</v>
      </c>
      <c r="AH207" s="139">
        <v>34.24053</v>
      </c>
      <c r="AI207" s="139">
        <v>35.599510000000002</v>
      </c>
      <c r="AJ207" s="139">
        <v>-6.8654999999999999</v>
      </c>
      <c r="AK207" s="139">
        <v>6.8370800000000003</v>
      </c>
      <c r="AL207" s="139">
        <v>0.48781000000000002</v>
      </c>
      <c r="AM207" s="139">
        <v>14.42798</v>
      </c>
      <c r="AN207" s="139">
        <v>-9.2682959999999994</v>
      </c>
      <c r="AO207" s="173">
        <v>-1.4634199999999999</v>
      </c>
    </row>
    <row r="208" spans="1:41">
      <c r="A208" s="231">
        <v>102</v>
      </c>
      <c r="B208" s="139">
        <v>27.35849</v>
      </c>
      <c r="C208" s="139">
        <v>13.22758</v>
      </c>
      <c r="D208" s="139">
        <v>11.13143</v>
      </c>
      <c r="E208" s="139">
        <v>20.529610000000002</v>
      </c>
      <c r="F208" s="139">
        <v>9.6647099999999995</v>
      </c>
      <c r="G208" s="139">
        <v>-7.5992100000000002</v>
      </c>
      <c r="H208" s="139">
        <v>-19.65924</v>
      </c>
      <c r="I208" s="139">
        <v>-16.02599</v>
      </c>
      <c r="J208" s="139">
        <v>48.369010000000003</v>
      </c>
      <c r="K208" s="139">
        <v>49.943069999999999</v>
      </c>
      <c r="L208" s="139">
        <v>2.3942800000000002</v>
      </c>
      <c r="M208" s="139">
        <v>5.90862</v>
      </c>
      <c r="N208" s="139">
        <v>-3.8841899999999998</v>
      </c>
      <c r="O208" s="139">
        <v>4.1169799999999999</v>
      </c>
      <c r="P208" s="139">
        <v>-15.5275</v>
      </c>
      <c r="Q208" s="139">
        <v>-12.894410000000001</v>
      </c>
      <c r="R208" s="139">
        <v>25.350680000000001</v>
      </c>
      <c r="S208" s="139">
        <v>31.39894</v>
      </c>
      <c r="T208" s="139">
        <v>20.731179999999998</v>
      </c>
      <c r="U208" s="139">
        <v>24.776589999999999</v>
      </c>
      <c r="V208" s="139">
        <v>-0.34303</v>
      </c>
      <c r="W208" s="139">
        <v>10.463850000000001</v>
      </c>
      <c r="X208" s="139">
        <v>-12.0655</v>
      </c>
      <c r="Y208" s="139">
        <v>-1.9979199999999999</v>
      </c>
      <c r="Z208" s="139">
        <v>37.921419999999998</v>
      </c>
      <c r="AA208" s="139">
        <v>38.517229999999998</v>
      </c>
      <c r="AB208" s="139">
        <v>30.20504</v>
      </c>
      <c r="AC208" s="139">
        <v>30.175599999999999</v>
      </c>
      <c r="AD208" s="139">
        <v>34.147080000000003</v>
      </c>
      <c r="AE208" s="139">
        <v>34.420310000000001</v>
      </c>
      <c r="AF208" s="139">
        <v>23.501840000000001</v>
      </c>
      <c r="AG208" s="139">
        <v>23.142099999999999</v>
      </c>
      <c r="AH208" s="139">
        <v>34.795180000000002</v>
      </c>
      <c r="AI208" s="139">
        <v>35.972020000000001</v>
      </c>
      <c r="AJ208" s="139">
        <v>-6.7143499999999996</v>
      </c>
      <c r="AK208" s="139">
        <v>7.0550499999999996</v>
      </c>
      <c r="AL208" s="139">
        <v>0.97560999999999998</v>
      </c>
      <c r="AM208" s="139">
        <v>14.755140000000001</v>
      </c>
      <c r="AN208" s="139">
        <v>-9.2682959999999994</v>
      </c>
      <c r="AO208" s="173">
        <v>-1.4634199999999999</v>
      </c>
    </row>
    <row r="209" spans="1:41">
      <c r="A209" s="231">
        <v>102.5</v>
      </c>
      <c r="B209" s="139">
        <v>27.6526</v>
      </c>
      <c r="C209" s="139">
        <v>14.44148</v>
      </c>
      <c r="D209" s="139">
        <v>12.646000000000001</v>
      </c>
      <c r="E209" s="139">
        <v>21.438459999999999</v>
      </c>
      <c r="F209" s="139">
        <v>10.024789999999999</v>
      </c>
      <c r="G209" s="139">
        <v>-7.3738200000000003</v>
      </c>
      <c r="H209" s="139">
        <v>-19.410170000000001</v>
      </c>
      <c r="I209" s="139">
        <v>-15.902609999999999</v>
      </c>
      <c r="J209" s="139">
        <v>49.502760000000002</v>
      </c>
      <c r="K209" s="139">
        <v>50.265529999999998</v>
      </c>
      <c r="L209" s="139">
        <v>2.59171</v>
      </c>
      <c r="M209" s="139">
        <v>6.2501800000000003</v>
      </c>
      <c r="N209" s="139">
        <v>-3.49756</v>
      </c>
      <c r="O209" s="139">
        <v>4.4947999999999997</v>
      </c>
      <c r="P209" s="139">
        <v>-15.52112</v>
      </c>
      <c r="Q209" s="139">
        <v>-12.588649999999999</v>
      </c>
      <c r="R209" s="139">
        <v>25.755980000000001</v>
      </c>
      <c r="S209" s="139">
        <v>31.376670000000001</v>
      </c>
      <c r="T209" s="139">
        <v>21.137090000000001</v>
      </c>
      <c r="U209" s="139">
        <v>25.085080000000001</v>
      </c>
      <c r="V209" s="139">
        <v>-0.19309000000000001</v>
      </c>
      <c r="W209" s="139">
        <v>10.79486</v>
      </c>
      <c r="X209" s="139">
        <v>-11.84389</v>
      </c>
      <c r="Y209" s="139">
        <v>-1.54759</v>
      </c>
      <c r="Z209" s="139">
        <v>37.231650000000002</v>
      </c>
      <c r="AA209" s="139">
        <v>39.233139999999999</v>
      </c>
      <c r="AB209" s="139">
        <v>30.187560000000001</v>
      </c>
      <c r="AC209" s="139">
        <v>30.725860000000001</v>
      </c>
      <c r="AD209" s="139">
        <v>34.911969999999997</v>
      </c>
      <c r="AE209" s="139">
        <v>34.139409999999998</v>
      </c>
      <c r="AF209" s="139">
        <v>23.24043</v>
      </c>
      <c r="AG209" s="139">
        <v>23.34891</v>
      </c>
      <c r="AH209" s="139">
        <v>35.085389999999997</v>
      </c>
      <c r="AI209" s="139">
        <v>36.200899999999997</v>
      </c>
      <c r="AJ209" s="139">
        <v>-6.6503899999999998</v>
      </c>
      <c r="AK209" s="139">
        <v>7.1093400000000004</v>
      </c>
      <c r="AL209" s="139">
        <v>0.97560999999999998</v>
      </c>
      <c r="AM209" s="139">
        <v>15.08132</v>
      </c>
      <c r="AN209" s="139">
        <v>-9.2682959999999994</v>
      </c>
      <c r="AO209" s="173">
        <v>-1.4634199999999999</v>
      </c>
    </row>
    <row r="210" spans="1:41">
      <c r="A210" s="231">
        <v>103</v>
      </c>
      <c r="B210" s="139">
        <v>28.04158</v>
      </c>
      <c r="C210" s="139">
        <v>14.80106</v>
      </c>
      <c r="D210" s="139">
        <v>13.94046</v>
      </c>
      <c r="E210" s="139">
        <v>19.773849999999999</v>
      </c>
      <c r="F210" s="139">
        <v>9.8628400000000003</v>
      </c>
      <c r="G210" s="139">
        <v>-7.2258199999999997</v>
      </c>
      <c r="H210" s="139">
        <v>-19.302859999999999</v>
      </c>
      <c r="I210" s="139">
        <v>-15.61529</v>
      </c>
      <c r="J210" s="139">
        <v>49.702779999999997</v>
      </c>
      <c r="K210" s="139">
        <v>50.681820000000002</v>
      </c>
      <c r="L210" s="139">
        <v>2.7350099999999999</v>
      </c>
      <c r="M210" s="139">
        <v>6.63802</v>
      </c>
      <c r="N210" s="139">
        <v>-3.1075400000000002</v>
      </c>
      <c r="O210" s="139">
        <v>4.71861</v>
      </c>
      <c r="P210" s="139">
        <v>-15.54879</v>
      </c>
      <c r="Q210" s="139">
        <v>-12.33952</v>
      </c>
      <c r="R210" s="139">
        <v>26.078859999999999</v>
      </c>
      <c r="S210" s="139">
        <v>31.676200000000001</v>
      </c>
      <c r="T210" s="139">
        <v>21.429359999999999</v>
      </c>
      <c r="U210" s="139">
        <v>25.159269999999999</v>
      </c>
      <c r="V210" s="139">
        <v>0.18951999999999999</v>
      </c>
      <c r="W210" s="139">
        <v>11.056749999999999</v>
      </c>
      <c r="X210" s="139">
        <v>-11.52158</v>
      </c>
      <c r="Y210" s="139">
        <v>-1.2155800000000001</v>
      </c>
      <c r="Z210" s="139">
        <v>36.880290000000002</v>
      </c>
      <c r="AA210" s="139">
        <v>39.322859999999999</v>
      </c>
      <c r="AB210" s="139">
        <v>30.527550000000002</v>
      </c>
      <c r="AC210" s="139">
        <v>30.640029999999999</v>
      </c>
      <c r="AD210" s="139">
        <v>34.969430000000003</v>
      </c>
      <c r="AE210" s="139">
        <v>33.891460000000002</v>
      </c>
      <c r="AF210" s="139">
        <v>23.431819999999998</v>
      </c>
      <c r="AG210" s="139">
        <v>23.537489999999998</v>
      </c>
      <c r="AH210" s="139">
        <v>35.325890000000001</v>
      </c>
      <c r="AI210" s="139">
        <v>36.824579999999997</v>
      </c>
      <c r="AJ210" s="139">
        <v>-6.6128200000000001</v>
      </c>
      <c r="AK210" s="139">
        <v>7.2484900000000003</v>
      </c>
      <c r="AL210" s="139">
        <v>0.97560999999999998</v>
      </c>
      <c r="AM210" s="139">
        <v>15.329129999999999</v>
      </c>
      <c r="AN210" s="139">
        <v>-8.7804909999999996</v>
      </c>
      <c r="AO210" s="173">
        <v>-0.97560999999999998</v>
      </c>
    </row>
    <row r="211" spans="1:41">
      <c r="A211" s="231">
        <v>103.5</v>
      </c>
      <c r="B211" s="139">
        <v>27.688189999999999</v>
      </c>
      <c r="C211" s="139">
        <v>14.940939999999999</v>
      </c>
      <c r="D211" s="139">
        <v>14.063000000000001</v>
      </c>
      <c r="E211" s="139">
        <v>19.759170000000001</v>
      </c>
      <c r="F211" s="139">
        <v>9.9209399999999999</v>
      </c>
      <c r="G211" s="139">
        <v>-6.9297500000000003</v>
      </c>
      <c r="H211" s="139">
        <v>-19.271640000000001</v>
      </c>
      <c r="I211" s="139">
        <v>-15.270910000000001</v>
      </c>
      <c r="J211" s="139">
        <v>49.208860000000001</v>
      </c>
      <c r="K211" s="139">
        <v>50.960160000000002</v>
      </c>
      <c r="L211" s="139">
        <v>3.1043799999999999</v>
      </c>
      <c r="M211" s="139">
        <v>6.8932099999999998</v>
      </c>
      <c r="N211" s="139">
        <v>-2.8020399999999999</v>
      </c>
      <c r="O211" s="139">
        <v>5.1476499999999996</v>
      </c>
      <c r="P211" s="139">
        <v>-15.45609</v>
      </c>
      <c r="Q211" s="139">
        <v>-12.20762</v>
      </c>
      <c r="R211" s="139">
        <v>26.04044</v>
      </c>
      <c r="S211" s="139">
        <v>32.172240000000002</v>
      </c>
      <c r="T211" s="139">
        <v>21.67334</v>
      </c>
      <c r="U211" s="139">
        <v>25.403780000000001</v>
      </c>
      <c r="V211" s="139">
        <v>0.40891</v>
      </c>
      <c r="W211" s="139">
        <v>11.65311</v>
      </c>
      <c r="X211" s="139">
        <v>-11.515269999999999</v>
      </c>
      <c r="Y211" s="139">
        <v>-0.96931</v>
      </c>
      <c r="Z211" s="139">
        <v>37.704250000000002</v>
      </c>
      <c r="AA211" s="139">
        <v>39.64141</v>
      </c>
      <c r="AB211" s="139">
        <v>30.31513</v>
      </c>
      <c r="AC211" s="139">
        <v>30.744140000000002</v>
      </c>
      <c r="AD211" s="139">
        <v>34.358429999999998</v>
      </c>
      <c r="AE211" s="139">
        <v>33.828159999999997</v>
      </c>
      <c r="AF211" s="139">
        <v>24.231739999999999</v>
      </c>
      <c r="AG211" s="139">
        <v>23.497540000000001</v>
      </c>
      <c r="AH211" s="139">
        <v>35.557929999999999</v>
      </c>
      <c r="AI211" s="139">
        <v>37.125509999999998</v>
      </c>
      <c r="AJ211" s="139">
        <v>-6.53965</v>
      </c>
      <c r="AK211" s="139">
        <v>7.4893000000000001</v>
      </c>
      <c r="AL211" s="139">
        <v>0.97560999999999998</v>
      </c>
      <c r="AM211" s="139">
        <v>15.71782</v>
      </c>
      <c r="AN211" s="139">
        <v>-9.2682959999999994</v>
      </c>
      <c r="AO211" s="173">
        <v>-0.97560999999999998</v>
      </c>
    </row>
    <row r="212" spans="1:41">
      <c r="A212" s="231">
        <v>104</v>
      </c>
      <c r="B212" s="139">
        <v>28.335070000000002</v>
      </c>
      <c r="C212" s="139">
        <v>15.539849999999999</v>
      </c>
      <c r="D212" s="139">
        <v>13.50356</v>
      </c>
      <c r="E212" s="139">
        <v>20.692489999999999</v>
      </c>
      <c r="F212" s="139">
        <v>9.84253</v>
      </c>
      <c r="G212" s="139">
        <v>-6.4664299999999999</v>
      </c>
      <c r="H212" s="139">
        <v>-19.395009999999999</v>
      </c>
      <c r="I212" s="139">
        <v>-15.16682</v>
      </c>
      <c r="J212" s="139">
        <v>49.451270000000001</v>
      </c>
      <c r="K212" s="139">
        <v>51.382399999999997</v>
      </c>
      <c r="L212" s="139">
        <v>3.37981</v>
      </c>
      <c r="M212" s="139">
        <v>7.1447099999999999</v>
      </c>
      <c r="N212" s="139">
        <v>-2.23339</v>
      </c>
      <c r="O212" s="139">
        <v>5.8370800000000003</v>
      </c>
      <c r="P212" s="139">
        <v>-15.436870000000001</v>
      </c>
      <c r="Q212" s="139">
        <v>-12.093489999999999</v>
      </c>
      <c r="R212" s="139">
        <v>26.290299999999998</v>
      </c>
      <c r="S212" s="139">
        <v>32.445740000000001</v>
      </c>
      <c r="T212" s="139">
        <v>21.500589999999999</v>
      </c>
      <c r="U212" s="139">
        <v>25.547630000000002</v>
      </c>
      <c r="V212" s="139">
        <v>0.49074000000000001</v>
      </c>
      <c r="W212" s="139">
        <v>11.8917</v>
      </c>
      <c r="X212" s="139">
        <v>-11.696059999999999</v>
      </c>
      <c r="Y212" s="139">
        <v>-0.92949999999999999</v>
      </c>
      <c r="Z212" s="139">
        <v>38.133650000000003</v>
      </c>
      <c r="AA212" s="139">
        <v>39.779739999999997</v>
      </c>
      <c r="AB212" s="139">
        <v>30.295290000000001</v>
      </c>
      <c r="AC212" s="139">
        <v>30.804749999999999</v>
      </c>
      <c r="AD212" s="139">
        <v>34.51726</v>
      </c>
      <c r="AE212" s="139">
        <v>33.684359999999998</v>
      </c>
      <c r="AF212" s="139">
        <v>24.297820000000002</v>
      </c>
      <c r="AG212" s="139">
        <v>23.654199999999999</v>
      </c>
      <c r="AH212" s="139">
        <v>35.755380000000002</v>
      </c>
      <c r="AI212" s="139">
        <v>37.179430000000004</v>
      </c>
      <c r="AJ212" s="139">
        <v>-6.4226700000000001</v>
      </c>
      <c r="AK212" s="139">
        <v>7.6491100000000003</v>
      </c>
      <c r="AL212" s="139">
        <v>0.97560999999999998</v>
      </c>
      <c r="AM212" s="139">
        <v>16.076319999999999</v>
      </c>
      <c r="AN212" s="139">
        <v>-8.7804909999999996</v>
      </c>
      <c r="AO212" s="173">
        <v>-0.97560999999999998</v>
      </c>
    </row>
    <row r="213" spans="1:41">
      <c r="A213" s="231">
        <v>104.5</v>
      </c>
      <c r="B213" s="139">
        <v>28.354479999999999</v>
      </c>
      <c r="C213" s="139">
        <v>15.198</v>
      </c>
      <c r="D213" s="139">
        <v>12.640969999999999</v>
      </c>
      <c r="E213" s="139">
        <v>21.201779999999999</v>
      </c>
      <c r="F213" s="139">
        <v>10.21134</v>
      </c>
      <c r="G213" s="139">
        <v>-6.1760400000000004</v>
      </c>
      <c r="H213" s="139">
        <v>-19.243950000000002</v>
      </c>
      <c r="I213" s="139">
        <v>-15.227209999999999</v>
      </c>
      <c r="J213" s="139">
        <v>49.591999999999999</v>
      </c>
      <c r="K213" s="139">
        <v>51.53396</v>
      </c>
      <c r="L213" s="139">
        <v>3.5404800000000001</v>
      </c>
      <c r="M213" s="139">
        <v>7.3657700000000004</v>
      </c>
      <c r="N213" s="139">
        <v>-1.8863700000000001</v>
      </c>
      <c r="O213" s="139">
        <v>6.15245</v>
      </c>
      <c r="P213" s="139">
        <v>-14.900029999999999</v>
      </c>
      <c r="Q213" s="139">
        <v>-12.149319999999999</v>
      </c>
      <c r="R213" s="139">
        <v>26.48696</v>
      </c>
      <c r="S213" s="139">
        <v>32.335329999999999</v>
      </c>
      <c r="T213" s="139">
        <v>21.679400000000001</v>
      </c>
      <c r="U213" s="139">
        <v>26.107849999999999</v>
      </c>
      <c r="V213" s="139">
        <v>0.78491999999999995</v>
      </c>
      <c r="W213" s="139">
        <v>12.352959999999999</v>
      </c>
      <c r="X213" s="139">
        <v>-11.42802</v>
      </c>
      <c r="Y213" s="139">
        <v>-0.69006000000000001</v>
      </c>
      <c r="Z213" s="139">
        <v>38.033760000000001</v>
      </c>
      <c r="AA213" s="139">
        <v>40.373249999999999</v>
      </c>
      <c r="AB213" s="139">
        <v>30.952400000000001</v>
      </c>
      <c r="AC213" s="139">
        <v>31.126840000000001</v>
      </c>
      <c r="AD213" s="139">
        <v>34.514620000000001</v>
      </c>
      <c r="AE213" s="139">
        <v>33.875779999999999</v>
      </c>
      <c r="AF213" s="139">
        <v>24.347740000000002</v>
      </c>
      <c r="AG213" s="139">
        <v>23.8904</v>
      </c>
      <c r="AH213" s="139">
        <v>36.27664</v>
      </c>
      <c r="AI213" s="139">
        <v>37.352209999999999</v>
      </c>
      <c r="AJ213" s="139">
        <v>-6.2994500000000002</v>
      </c>
      <c r="AK213" s="139">
        <v>7.8266299999999998</v>
      </c>
      <c r="AL213" s="139">
        <v>1.4634199999999999</v>
      </c>
      <c r="AM213" s="139">
        <v>16.570460000000001</v>
      </c>
      <c r="AN213" s="139">
        <v>-8.7804909999999996</v>
      </c>
      <c r="AO213" s="173">
        <v>-0.48781000000000002</v>
      </c>
    </row>
    <row r="214" spans="1:41">
      <c r="A214" s="231">
        <v>105</v>
      </c>
      <c r="B214" s="139">
        <v>28.786799999999999</v>
      </c>
      <c r="C214" s="139">
        <v>16.093060000000001</v>
      </c>
      <c r="D214" s="139">
        <v>13.29646</v>
      </c>
      <c r="E214" s="139">
        <v>21.096260000000001</v>
      </c>
      <c r="F214" s="139">
        <v>11.179679999999999</v>
      </c>
      <c r="G214" s="139">
        <v>-5.9646600000000003</v>
      </c>
      <c r="H214" s="139">
        <v>-18.85857</v>
      </c>
      <c r="I214" s="139">
        <v>-15.54279</v>
      </c>
      <c r="J214" s="139">
        <v>50.168570000000003</v>
      </c>
      <c r="K214" s="139">
        <v>51.890259999999998</v>
      </c>
      <c r="L214" s="139">
        <v>3.8829400000000001</v>
      </c>
      <c r="M214" s="139">
        <v>7.5522299999999998</v>
      </c>
      <c r="N214" s="139">
        <v>-1.4614799999999999</v>
      </c>
      <c r="O214" s="139">
        <v>6.3637300000000003</v>
      </c>
      <c r="P214" s="139">
        <v>-14.563219999999999</v>
      </c>
      <c r="Q214" s="139">
        <v>-11.80636</v>
      </c>
      <c r="R214" s="139">
        <v>26.678419999999999</v>
      </c>
      <c r="S214" s="139">
        <v>32.606720000000003</v>
      </c>
      <c r="T214" s="139">
        <v>22.201149999999998</v>
      </c>
      <c r="U214" s="139">
        <v>26.331859999999999</v>
      </c>
      <c r="V214" s="139">
        <v>1.06671</v>
      </c>
      <c r="W214" s="139">
        <v>12.491429999999999</v>
      </c>
      <c r="X214" s="139">
        <v>-11.282310000000001</v>
      </c>
      <c r="Y214" s="139">
        <v>-0.49496000000000001</v>
      </c>
      <c r="Z214" s="139">
        <v>38.462560000000003</v>
      </c>
      <c r="AA214" s="139">
        <v>40.008569999999999</v>
      </c>
      <c r="AB214" s="139">
        <v>30.83474</v>
      </c>
      <c r="AC214" s="139">
        <v>31.11148</v>
      </c>
      <c r="AD214" s="139">
        <v>34.218229999999998</v>
      </c>
      <c r="AE214" s="139">
        <v>34.127079999999999</v>
      </c>
      <c r="AF214" s="139">
        <v>24.575240000000001</v>
      </c>
      <c r="AG214" s="139">
        <v>24.233029999999999</v>
      </c>
      <c r="AH214" s="139">
        <v>36.372819999999997</v>
      </c>
      <c r="AI214" s="139">
        <v>37.682070000000003</v>
      </c>
      <c r="AJ214" s="139">
        <v>-6.1237599999999999</v>
      </c>
      <c r="AK214" s="139">
        <v>7.9526199999999996</v>
      </c>
      <c r="AL214" s="139">
        <v>1.4634199999999999</v>
      </c>
      <c r="AM214" s="139">
        <v>16.860790000000001</v>
      </c>
      <c r="AN214" s="139">
        <v>-8.7804909999999996</v>
      </c>
      <c r="AO214" s="173">
        <v>-0.48781000000000002</v>
      </c>
    </row>
    <row r="215" spans="1:41">
      <c r="A215" s="231">
        <v>105.5</v>
      </c>
      <c r="B215" s="139">
        <v>28.365200000000002</v>
      </c>
      <c r="C215" s="139">
        <v>16.491949999999999</v>
      </c>
      <c r="D215" s="139">
        <v>12.56058</v>
      </c>
      <c r="E215" s="139">
        <v>22.284759999999999</v>
      </c>
      <c r="F215" s="139">
        <v>11.51385</v>
      </c>
      <c r="G215" s="139">
        <v>-5.6282500000000004</v>
      </c>
      <c r="H215" s="139">
        <v>-18.84796</v>
      </c>
      <c r="I215" s="139">
        <v>-15.037699999999999</v>
      </c>
      <c r="J215" s="139">
        <v>49.888730000000002</v>
      </c>
      <c r="K215" s="139">
        <v>52.156370000000003</v>
      </c>
      <c r="L215" s="139">
        <v>4.2262199999999996</v>
      </c>
      <c r="M215" s="139">
        <v>7.8524000000000003</v>
      </c>
      <c r="N215" s="139">
        <v>-1.3670500000000001</v>
      </c>
      <c r="O215" s="139">
        <v>6.5883099999999999</v>
      </c>
      <c r="P215" s="139">
        <v>-14.546150000000001</v>
      </c>
      <c r="Q215" s="139">
        <v>-11.65241</v>
      </c>
      <c r="R215" s="139">
        <v>27.0901</v>
      </c>
      <c r="S215" s="139">
        <v>32.969320000000003</v>
      </c>
      <c r="T215" s="139">
        <v>22.497689999999999</v>
      </c>
      <c r="U215" s="139">
        <v>26.321570000000001</v>
      </c>
      <c r="V215" s="139">
        <v>1.26301</v>
      </c>
      <c r="W215" s="139">
        <v>12.679119999999999</v>
      </c>
      <c r="X215" s="139">
        <v>-11.207700000000001</v>
      </c>
      <c r="Y215" s="139">
        <v>-0.46529999999999999</v>
      </c>
      <c r="Z215" s="139">
        <v>39.05791</v>
      </c>
      <c r="AA215" s="139">
        <v>40.06279</v>
      </c>
      <c r="AB215" s="139">
        <v>30.985790000000001</v>
      </c>
      <c r="AC215" s="139">
        <v>31.139779999999998</v>
      </c>
      <c r="AD215" s="139">
        <v>34.564489999999999</v>
      </c>
      <c r="AE215" s="139">
        <v>33.704030000000003</v>
      </c>
      <c r="AF215" s="139">
        <v>24.383700000000001</v>
      </c>
      <c r="AG215" s="139">
        <v>24.081060000000001</v>
      </c>
      <c r="AH215" s="139">
        <v>36.730220000000003</v>
      </c>
      <c r="AI215" s="139">
        <v>37.968679999999999</v>
      </c>
      <c r="AJ215" s="139">
        <v>-6.1312100000000003</v>
      </c>
      <c r="AK215" s="139">
        <v>8.0790000000000006</v>
      </c>
      <c r="AL215" s="139">
        <v>1.4634199999999999</v>
      </c>
      <c r="AM215" s="139">
        <v>17.242170000000002</v>
      </c>
      <c r="AN215" s="139">
        <v>-8.7804909999999996</v>
      </c>
      <c r="AO215" s="173">
        <v>-0.48781000000000002</v>
      </c>
    </row>
    <row r="216" spans="1:41">
      <c r="A216" s="231">
        <v>106</v>
      </c>
      <c r="B216" s="139">
        <v>29.056989999999999</v>
      </c>
      <c r="C216" s="139">
        <v>16.77825</v>
      </c>
      <c r="D216" s="139">
        <v>13.42801</v>
      </c>
      <c r="E216" s="139">
        <v>22.471029999999999</v>
      </c>
      <c r="F216" s="139">
        <v>11.554930000000001</v>
      </c>
      <c r="G216" s="139">
        <v>-5.4294099999999998</v>
      </c>
      <c r="H216" s="139">
        <v>-18.525230000000001</v>
      </c>
      <c r="I216" s="139">
        <v>-14.717000000000001</v>
      </c>
      <c r="J216" s="139">
        <v>50.095770000000002</v>
      </c>
      <c r="K216" s="139">
        <v>52.540349999999997</v>
      </c>
      <c r="L216" s="139">
        <v>4.4012000000000002</v>
      </c>
      <c r="M216" s="139">
        <v>8.2313200000000002</v>
      </c>
      <c r="N216" s="139">
        <v>-0.99224999999999997</v>
      </c>
      <c r="O216" s="139">
        <v>7.2413400000000001</v>
      </c>
      <c r="P216" s="139">
        <v>-14.330679999999999</v>
      </c>
      <c r="Q216" s="139">
        <v>-11.31532</v>
      </c>
      <c r="R216" s="139">
        <v>27.271529999999998</v>
      </c>
      <c r="S216" s="139">
        <v>33.235219999999998</v>
      </c>
      <c r="T216" s="139">
        <v>22.536429999999999</v>
      </c>
      <c r="U216" s="139">
        <v>26.291550000000001</v>
      </c>
      <c r="V216" s="139">
        <v>1.4590399999999999</v>
      </c>
      <c r="W216" s="139">
        <v>12.98799</v>
      </c>
      <c r="X216" s="139">
        <v>-10.85966</v>
      </c>
      <c r="Y216" s="139">
        <v>-0.17288999999999999</v>
      </c>
      <c r="Z216" s="139">
        <v>39.15549</v>
      </c>
      <c r="AA216" s="139">
        <v>40.335079999999998</v>
      </c>
      <c r="AB216" s="139">
        <v>31.56737</v>
      </c>
      <c r="AC216" s="139">
        <v>31.560639999999999</v>
      </c>
      <c r="AD216" s="139">
        <v>34.893410000000003</v>
      </c>
      <c r="AE216" s="139">
        <v>34.00535</v>
      </c>
      <c r="AF216" s="139">
        <v>24.797139999999999</v>
      </c>
      <c r="AG216" s="139">
        <v>24.529029999999999</v>
      </c>
      <c r="AH216" s="139">
        <v>37.111199999999997</v>
      </c>
      <c r="AI216" s="139">
        <v>38.061149999999998</v>
      </c>
      <c r="AJ216" s="139">
        <v>-6.0108300000000003</v>
      </c>
      <c r="AK216" s="139">
        <v>8.2029200000000007</v>
      </c>
      <c r="AL216" s="139">
        <v>1.95122</v>
      </c>
      <c r="AM216" s="139">
        <v>17.606539999999999</v>
      </c>
      <c r="AN216" s="139">
        <v>-8.7804909999999996</v>
      </c>
      <c r="AO216" s="173">
        <v>0</v>
      </c>
    </row>
    <row r="217" spans="1:41">
      <c r="A217" s="231">
        <v>106.5</v>
      </c>
      <c r="B217" s="139">
        <v>29.678170000000001</v>
      </c>
      <c r="C217" s="139">
        <v>16.427689999999998</v>
      </c>
      <c r="D217" s="139">
        <v>13.335089999999999</v>
      </c>
      <c r="E217" s="139">
        <v>21.331959999999999</v>
      </c>
      <c r="F217" s="139">
        <v>12.3233</v>
      </c>
      <c r="G217" s="139">
        <v>-4.94625</v>
      </c>
      <c r="H217" s="139">
        <v>-17.986160000000002</v>
      </c>
      <c r="I217" s="139">
        <v>-14.40958</v>
      </c>
      <c r="J217" s="139">
        <v>50.15681</v>
      </c>
      <c r="K217" s="139">
        <v>52.906590000000001</v>
      </c>
      <c r="L217" s="139">
        <v>4.5427799999999996</v>
      </c>
      <c r="M217" s="139">
        <v>8.3314000000000004</v>
      </c>
      <c r="N217" s="139">
        <v>-0.71260000000000001</v>
      </c>
      <c r="O217" s="139">
        <v>7.5079000000000002</v>
      </c>
      <c r="P217" s="139">
        <v>-14.71133</v>
      </c>
      <c r="Q217" s="139">
        <v>-11.00234</v>
      </c>
      <c r="R217" s="139">
        <v>27.37519</v>
      </c>
      <c r="S217" s="139">
        <v>33.124510000000001</v>
      </c>
      <c r="T217" s="139">
        <v>22.68713</v>
      </c>
      <c r="U217" s="139">
        <v>26.545580000000001</v>
      </c>
      <c r="V217" s="139">
        <v>1.75705</v>
      </c>
      <c r="W217" s="139">
        <v>13.34191</v>
      </c>
      <c r="X217" s="139">
        <v>-10.96012</v>
      </c>
      <c r="Y217" s="139">
        <v>-5.2300000000000003E-3</v>
      </c>
      <c r="Z217" s="139">
        <v>39.288640000000001</v>
      </c>
      <c r="AA217" s="139">
        <v>40.72683</v>
      </c>
      <c r="AB217" s="139">
        <v>31.036460000000002</v>
      </c>
      <c r="AC217" s="139">
        <v>30.770610000000001</v>
      </c>
      <c r="AD217" s="139">
        <v>35.153469999999999</v>
      </c>
      <c r="AE217" s="139">
        <v>34.724800000000002</v>
      </c>
      <c r="AF217" s="139">
        <v>24.872450000000001</v>
      </c>
      <c r="AG217" s="139">
        <v>24.545539999999999</v>
      </c>
      <c r="AH217" s="139">
        <v>37.210500000000003</v>
      </c>
      <c r="AI217" s="139">
        <v>38.371169999999999</v>
      </c>
      <c r="AJ217" s="139">
        <v>-5.9167500000000004</v>
      </c>
      <c r="AK217" s="139">
        <v>8.3819199999999991</v>
      </c>
      <c r="AL217" s="139">
        <v>1.95122</v>
      </c>
      <c r="AM217" s="139">
        <v>17.879829999999998</v>
      </c>
      <c r="AN217" s="139">
        <v>-8.7804909999999996</v>
      </c>
      <c r="AO217" s="173">
        <v>0</v>
      </c>
    </row>
    <row r="218" spans="1:41">
      <c r="A218" s="231">
        <v>107</v>
      </c>
      <c r="B218" s="139">
        <v>29.738289999999999</v>
      </c>
      <c r="C218" s="139">
        <v>16.412880000000001</v>
      </c>
      <c r="D218" s="139">
        <v>12.945169999999999</v>
      </c>
      <c r="E218" s="139">
        <v>22.499020000000002</v>
      </c>
      <c r="F218" s="139">
        <v>12.73113</v>
      </c>
      <c r="G218" s="139">
        <v>-4.8504800000000001</v>
      </c>
      <c r="H218" s="139">
        <v>-17.94059</v>
      </c>
      <c r="I218" s="139">
        <v>-14.242050000000001</v>
      </c>
      <c r="J218" s="139">
        <v>50.362630000000003</v>
      </c>
      <c r="K218" s="139">
        <v>52.969360000000002</v>
      </c>
      <c r="L218" s="139">
        <v>4.8510099999999996</v>
      </c>
      <c r="M218" s="139">
        <v>8.7334999999999994</v>
      </c>
      <c r="N218" s="139">
        <v>-0.24965000000000001</v>
      </c>
      <c r="O218" s="139">
        <v>7.8006900000000003</v>
      </c>
      <c r="P218" s="139">
        <v>-15.422499999999999</v>
      </c>
      <c r="Q218" s="139">
        <v>-10.79921</v>
      </c>
      <c r="R218" s="139">
        <v>27.833600000000001</v>
      </c>
      <c r="S218" s="139">
        <v>33.595489999999998</v>
      </c>
      <c r="T218" s="139">
        <v>22.787970000000001</v>
      </c>
      <c r="U218" s="139">
        <v>26.746210000000001</v>
      </c>
      <c r="V218" s="139">
        <v>1.9380999999999999</v>
      </c>
      <c r="W218" s="139">
        <v>13.735049999999999</v>
      </c>
      <c r="X218" s="139">
        <v>-11.1166</v>
      </c>
      <c r="Y218" s="139">
        <v>0.11409</v>
      </c>
      <c r="Z218" s="139">
        <v>39.599910000000001</v>
      </c>
      <c r="AA218" s="139">
        <v>40.884349999999998</v>
      </c>
      <c r="AB218" s="139">
        <v>32.063020000000002</v>
      </c>
      <c r="AC218" s="139">
        <v>30.99184</v>
      </c>
      <c r="AD218" s="139">
        <v>35.003660000000004</v>
      </c>
      <c r="AE218" s="139">
        <v>34.683</v>
      </c>
      <c r="AF218" s="139">
        <v>24.95044</v>
      </c>
      <c r="AG218" s="139">
        <v>25.000900000000001</v>
      </c>
      <c r="AH218" s="139">
        <v>37.814079999999997</v>
      </c>
      <c r="AI218" s="139">
        <v>38.493200000000002</v>
      </c>
      <c r="AJ218" s="139">
        <v>-5.75596</v>
      </c>
      <c r="AK218" s="139">
        <v>8.4596499999999999</v>
      </c>
      <c r="AL218" s="139">
        <v>1.95122</v>
      </c>
      <c r="AM218" s="139">
        <v>18.275259999999999</v>
      </c>
      <c r="AN218" s="139">
        <v>-8.7804909999999996</v>
      </c>
      <c r="AO218" s="173">
        <v>0</v>
      </c>
    </row>
    <row r="219" spans="1:41">
      <c r="A219" s="231">
        <v>107.5</v>
      </c>
      <c r="B219" s="139">
        <v>30.741389999999999</v>
      </c>
      <c r="C219" s="139">
        <v>17.582660000000001</v>
      </c>
      <c r="D219" s="139">
        <v>13.260960000000001</v>
      </c>
      <c r="E219" s="139">
        <v>23.351299999999998</v>
      </c>
      <c r="F219" s="139">
        <v>12.58872</v>
      </c>
      <c r="G219" s="139">
        <v>-4.3645399999999999</v>
      </c>
      <c r="H219" s="139">
        <v>-17.748609999999999</v>
      </c>
      <c r="I219" s="139">
        <v>-14.219889999999999</v>
      </c>
      <c r="J219" s="139">
        <v>50.511380000000003</v>
      </c>
      <c r="K219" s="139">
        <v>53.067610000000002</v>
      </c>
      <c r="L219" s="139">
        <v>5.0401199999999999</v>
      </c>
      <c r="M219" s="139">
        <v>9.1393599999999999</v>
      </c>
      <c r="N219" s="139">
        <v>0.27523999999999998</v>
      </c>
      <c r="O219" s="139">
        <v>8.0791900000000005</v>
      </c>
      <c r="P219" s="139">
        <v>-14.580640000000001</v>
      </c>
      <c r="Q219" s="139">
        <v>-10.96712</v>
      </c>
      <c r="R219" s="139">
        <v>27.91751</v>
      </c>
      <c r="S219" s="139">
        <v>34.0837</v>
      </c>
      <c r="T219" s="139">
        <v>23.26521</v>
      </c>
      <c r="U219" s="139">
        <v>26.931059999999999</v>
      </c>
      <c r="V219" s="139">
        <v>2.2189100000000002</v>
      </c>
      <c r="W219" s="139">
        <v>14.05368</v>
      </c>
      <c r="X219" s="139">
        <v>-10.75535</v>
      </c>
      <c r="Y219" s="139">
        <v>0.34899999999999998</v>
      </c>
      <c r="Z219" s="139">
        <v>40.323720000000002</v>
      </c>
      <c r="AA219" s="139">
        <v>40.611629999999998</v>
      </c>
      <c r="AB219" s="139">
        <v>31.321950000000001</v>
      </c>
      <c r="AC219" s="139">
        <v>30.975059999999999</v>
      </c>
      <c r="AD219" s="139">
        <v>35.101500000000001</v>
      </c>
      <c r="AE219" s="139">
        <v>34.761539999999997</v>
      </c>
      <c r="AF219" s="139">
        <v>25.576799999999999</v>
      </c>
      <c r="AG219" s="139">
        <v>25.11138</v>
      </c>
      <c r="AH219" s="139">
        <v>37.472520000000003</v>
      </c>
      <c r="AI219" s="139">
        <v>38.892000000000003</v>
      </c>
      <c r="AJ219" s="139">
        <v>-5.5572699999999999</v>
      </c>
      <c r="AK219" s="139">
        <v>8.63232</v>
      </c>
      <c r="AL219" s="139">
        <v>2.4390200000000002</v>
      </c>
      <c r="AM219" s="139">
        <v>18.588760000000001</v>
      </c>
      <c r="AN219" s="139">
        <v>-8.7804909999999996</v>
      </c>
      <c r="AO219" s="173">
        <v>0</v>
      </c>
    </row>
    <row r="220" spans="1:41">
      <c r="A220" s="231">
        <v>108</v>
      </c>
      <c r="B220" s="139">
        <v>29.974419999999999</v>
      </c>
      <c r="C220" s="139">
        <v>18.322420000000001</v>
      </c>
      <c r="D220" s="139">
        <v>14.24628</v>
      </c>
      <c r="E220" s="139">
        <v>22.34496</v>
      </c>
      <c r="F220" s="139">
        <v>12.868320000000001</v>
      </c>
      <c r="G220" s="139">
        <v>-4.0519800000000004</v>
      </c>
      <c r="H220" s="139">
        <v>-17.482559999999999</v>
      </c>
      <c r="I220" s="139">
        <v>-14.19387</v>
      </c>
      <c r="J220" s="139">
        <v>50.737360000000002</v>
      </c>
      <c r="K220" s="139">
        <v>53.476930000000003</v>
      </c>
      <c r="L220" s="139">
        <v>5.3678499999999998</v>
      </c>
      <c r="M220" s="139">
        <v>9.3489199999999997</v>
      </c>
      <c r="N220" s="139">
        <v>0.46686</v>
      </c>
      <c r="O220" s="139">
        <v>8.6143699999999992</v>
      </c>
      <c r="P220" s="139">
        <v>-14.421849999999999</v>
      </c>
      <c r="Q220" s="139">
        <v>-10.60624</v>
      </c>
      <c r="R220" s="139">
        <v>27.97824</v>
      </c>
      <c r="S220" s="139">
        <v>34.251460000000002</v>
      </c>
      <c r="T220" s="139">
        <v>23.23461</v>
      </c>
      <c r="U220" s="139">
        <v>27.38504</v>
      </c>
      <c r="V220" s="139">
        <v>2.3723299999999998</v>
      </c>
      <c r="W220" s="139">
        <v>14.33225</v>
      </c>
      <c r="X220" s="139">
        <v>-10.460760000000001</v>
      </c>
      <c r="Y220" s="139">
        <v>0.55345999999999995</v>
      </c>
      <c r="Z220" s="139">
        <v>39.327820000000003</v>
      </c>
      <c r="AA220" s="139">
        <v>41.64678</v>
      </c>
      <c r="AB220" s="139">
        <v>31.471029999999999</v>
      </c>
      <c r="AC220" s="139">
        <v>31.57742</v>
      </c>
      <c r="AD220" s="139">
        <v>34.710520000000002</v>
      </c>
      <c r="AE220" s="139">
        <v>34.787849999999999</v>
      </c>
      <c r="AF220" s="139">
        <v>24.90108</v>
      </c>
      <c r="AG220" s="139">
        <v>25.446169999999999</v>
      </c>
      <c r="AH220" s="139">
        <v>37.870899999999999</v>
      </c>
      <c r="AI220" s="139">
        <v>38.705889999999997</v>
      </c>
      <c r="AJ220" s="139">
        <v>-5.5765500000000001</v>
      </c>
      <c r="AK220" s="139">
        <v>8.7757199999999997</v>
      </c>
      <c r="AL220" s="139">
        <v>2.4390200000000002</v>
      </c>
      <c r="AM220" s="139">
        <v>19.007989999999999</v>
      </c>
      <c r="AN220" s="139">
        <v>-8.7804909999999996</v>
      </c>
      <c r="AO220" s="173">
        <v>0.48780000000000001</v>
      </c>
    </row>
    <row r="221" spans="1:41">
      <c r="A221" s="231">
        <v>108.5</v>
      </c>
      <c r="B221" s="139">
        <v>29.884440000000001</v>
      </c>
      <c r="C221" s="139">
        <v>18.002300000000002</v>
      </c>
      <c r="D221" s="139">
        <v>14.520020000000001</v>
      </c>
      <c r="E221" s="139">
        <v>23.085049999999999</v>
      </c>
      <c r="F221" s="139">
        <v>12.36936</v>
      </c>
      <c r="G221" s="139">
        <v>-3.8096700000000001</v>
      </c>
      <c r="H221" s="139">
        <v>-17.310379999999999</v>
      </c>
      <c r="I221" s="139">
        <v>-14.05254</v>
      </c>
      <c r="J221" s="139">
        <v>50.372639999999997</v>
      </c>
      <c r="K221" s="139">
        <v>53.34836</v>
      </c>
      <c r="L221" s="139">
        <v>5.5705600000000004</v>
      </c>
      <c r="M221" s="139">
        <v>9.4063199999999991</v>
      </c>
      <c r="N221" s="139">
        <v>0.85406000000000004</v>
      </c>
      <c r="O221" s="139">
        <v>8.8965099999999993</v>
      </c>
      <c r="P221" s="139">
        <v>-14.08736</v>
      </c>
      <c r="Q221" s="139">
        <v>-10.36734</v>
      </c>
      <c r="R221" s="139">
        <v>28.399650000000001</v>
      </c>
      <c r="S221" s="139">
        <v>34.560630000000003</v>
      </c>
      <c r="T221" s="139">
        <v>23.40737</v>
      </c>
      <c r="U221" s="139">
        <v>27.63927</v>
      </c>
      <c r="V221" s="139">
        <v>2.4350000000000001</v>
      </c>
      <c r="W221" s="139">
        <v>14.642429999999999</v>
      </c>
      <c r="X221" s="139">
        <v>-10.346030000000001</v>
      </c>
      <c r="Y221" s="139">
        <v>0.78635999999999995</v>
      </c>
      <c r="Z221" s="139">
        <v>39.383200000000002</v>
      </c>
      <c r="AA221" s="139">
        <v>41.45975</v>
      </c>
      <c r="AB221" s="139">
        <v>32.311190000000003</v>
      </c>
      <c r="AC221" s="139">
        <v>32.530999999999999</v>
      </c>
      <c r="AD221" s="139">
        <v>35.443019999999997</v>
      </c>
      <c r="AE221" s="139">
        <v>35.223419999999997</v>
      </c>
      <c r="AF221" s="139">
        <v>24.825289999999999</v>
      </c>
      <c r="AG221" s="139">
        <v>25.207609999999999</v>
      </c>
      <c r="AH221" s="139">
        <v>38.214530000000003</v>
      </c>
      <c r="AI221" s="139">
        <v>38.880209999999998</v>
      </c>
      <c r="AJ221" s="139">
        <v>-5.55464</v>
      </c>
      <c r="AK221" s="139">
        <v>8.9505700000000008</v>
      </c>
      <c r="AL221" s="139">
        <v>2.4390200000000002</v>
      </c>
      <c r="AM221" s="139">
        <v>19.307829999999999</v>
      </c>
      <c r="AN221" s="139">
        <v>-8.7804909999999996</v>
      </c>
      <c r="AO221" s="173">
        <v>0.48780000000000001</v>
      </c>
    </row>
    <row r="222" spans="1:41">
      <c r="A222" s="231">
        <v>109</v>
      </c>
      <c r="B222" s="139">
        <v>30.670359999999999</v>
      </c>
      <c r="C222" s="139">
        <v>17.96847</v>
      </c>
      <c r="D222" s="139">
        <v>14.943339999999999</v>
      </c>
      <c r="E222" s="139">
        <v>22.806280000000001</v>
      </c>
      <c r="F222" s="139">
        <v>12.33671</v>
      </c>
      <c r="G222" s="139">
        <v>-3.9011399999999998</v>
      </c>
      <c r="H222" s="139">
        <v>-17.14124</v>
      </c>
      <c r="I222" s="139">
        <v>-13.81162</v>
      </c>
      <c r="J222" s="139">
        <v>50.909260000000003</v>
      </c>
      <c r="K222" s="139">
        <v>53.617449999999998</v>
      </c>
      <c r="L222" s="139">
        <v>5.6244899999999998</v>
      </c>
      <c r="M222" s="139">
        <v>9.8308599999999995</v>
      </c>
      <c r="N222" s="139">
        <v>1.11171</v>
      </c>
      <c r="O222" s="139">
        <v>9.3055000000000003</v>
      </c>
      <c r="P222" s="139">
        <v>-14.049189999999999</v>
      </c>
      <c r="Q222" s="139">
        <v>-10.10243</v>
      </c>
      <c r="R222" s="139">
        <v>28.531379999999999</v>
      </c>
      <c r="S222" s="139">
        <v>34.822539999999996</v>
      </c>
      <c r="T222" s="139">
        <v>23.56015</v>
      </c>
      <c r="U222" s="139">
        <v>27.77985</v>
      </c>
      <c r="V222" s="139">
        <v>2.7643900000000001</v>
      </c>
      <c r="W222" s="139">
        <v>15.00858</v>
      </c>
      <c r="X222" s="139">
        <v>-10.546950000000001</v>
      </c>
      <c r="Y222" s="139">
        <v>0.95060999999999996</v>
      </c>
      <c r="Z222" s="139">
        <v>39.386290000000002</v>
      </c>
      <c r="AA222" s="139">
        <v>41.616379999999999</v>
      </c>
      <c r="AB222" s="139">
        <v>32.209159999999997</v>
      </c>
      <c r="AC222" s="139">
        <v>32.943080000000002</v>
      </c>
      <c r="AD222" s="139">
        <v>35.5471</v>
      </c>
      <c r="AE222" s="139">
        <v>35.06514</v>
      </c>
      <c r="AF222" s="139">
        <v>24.965029999999999</v>
      </c>
      <c r="AG222" s="139">
        <v>24.95166</v>
      </c>
      <c r="AH222" s="139">
        <v>38.200749999999999</v>
      </c>
      <c r="AI222" s="139">
        <v>39.394460000000002</v>
      </c>
      <c r="AJ222" s="139">
        <v>-5.4278000000000004</v>
      </c>
      <c r="AK222" s="139">
        <v>8.9939800000000005</v>
      </c>
      <c r="AL222" s="139">
        <v>2.4390200000000002</v>
      </c>
      <c r="AM222" s="139">
        <v>19.644100000000002</v>
      </c>
      <c r="AN222" s="139">
        <v>-8.7804909999999996</v>
      </c>
      <c r="AO222" s="173">
        <v>0.48780000000000001</v>
      </c>
    </row>
    <row r="223" spans="1:41">
      <c r="A223" s="231">
        <v>109.5</v>
      </c>
      <c r="B223" s="139">
        <v>30.888929999999998</v>
      </c>
      <c r="C223" s="139">
        <v>18.113389999999999</v>
      </c>
      <c r="D223" s="139">
        <v>14.511760000000001</v>
      </c>
      <c r="E223" s="139">
        <v>22.886939999999999</v>
      </c>
      <c r="F223" s="139">
        <v>12.82034</v>
      </c>
      <c r="G223" s="139">
        <v>-3.3747199999999999</v>
      </c>
      <c r="H223" s="139">
        <v>-17.127700000000001</v>
      </c>
      <c r="I223" s="139">
        <v>-13.50483</v>
      </c>
      <c r="J223" s="139">
        <v>51.37285</v>
      </c>
      <c r="K223" s="139">
        <v>54.100589999999997</v>
      </c>
      <c r="L223" s="139">
        <v>5.7452500000000004</v>
      </c>
      <c r="M223" s="139">
        <v>10.189450000000001</v>
      </c>
      <c r="N223" s="139">
        <v>1.4548300000000001</v>
      </c>
      <c r="O223" s="139">
        <v>9.6404499999999995</v>
      </c>
      <c r="P223" s="139">
        <v>-13.732670000000001</v>
      </c>
      <c r="Q223" s="139">
        <v>-10.015890000000001</v>
      </c>
      <c r="R223" s="139">
        <v>28.945080000000001</v>
      </c>
      <c r="S223" s="139">
        <v>34.985930000000003</v>
      </c>
      <c r="T223" s="139">
        <v>23.71453</v>
      </c>
      <c r="U223" s="139">
        <v>27.96143</v>
      </c>
      <c r="V223" s="139">
        <v>3.1804299999999999</v>
      </c>
      <c r="W223" s="139">
        <v>15.21895</v>
      </c>
      <c r="X223" s="139">
        <v>-10.346970000000001</v>
      </c>
      <c r="Y223" s="139">
        <v>1.15195</v>
      </c>
      <c r="Z223" s="139">
        <v>39.743650000000002</v>
      </c>
      <c r="AA223" s="139">
        <v>41.113109999999999</v>
      </c>
      <c r="AB223" s="139">
        <v>32.150230000000001</v>
      </c>
      <c r="AC223" s="139">
        <v>32.850079999999998</v>
      </c>
      <c r="AD223" s="139">
        <v>35.652270000000001</v>
      </c>
      <c r="AE223" s="139">
        <v>34.727200000000003</v>
      </c>
      <c r="AF223" s="139">
        <v>24.602129999999999</v>
      </c>
      <c r="AG223" s="139">
        <v>25.005410000000001</v>
      </c>
      <c r="AH223" s="139">
        <v>38.780749999999998</v>
      </c>
      <c r="AI223" s="139">
        <v>39.791849999999997</v>
      </c>
      <c r="AJ223" s="139">
        <v>-5.2823500000000001</v>
      </c>
      <c r="AK223" s="139">
        <v>9.1824700000000004</v>
      </c>
      <c r="AL223" s="139">
        <v>2.4390200000000002</v>
      </c>
      <c r="AM223" s="139">
        <v>19.856190000000002</v>
      </c>
      <c r="AN223" s="139">
        <v>-8.2926859999999998</v>
      </c>
      <c r="AO223" s="173">
        <v>0.97560999999999998</v>
      </c>
    </row>
    <row r="224" spans="1:41">
      <c r="A224" s="231">
        <v>110</v>
      </c>
      <c r="B224" s="139">
        <v>31.796890000000001</v>
      </c>
      <c r="C224" s="139">
        <v>18.851050000000001</v>
      </c>
      <c r="D224" s="139">
        <v>14.74278</v>
      </c>
      <c r="E224" s="139">
        <v>21.683070000000001</v>
      </c>
      <c r="F224" s="139">
        <v>13.467230000000001</v>
      </c>
      <c r="G224" s="139">
        <v>-3.0916299999999999</v>
      </c>
      <c r="H224" s="139">
        <v>-17.004930000000002</v>
      </c>
      <c r="I224" s="139">
        <v>-13.34511</v>
      </c>
      <c r="J224" s="139">
        <v>51.412269999999999</v>
      </c>
      <c r="K224" s="139">
        <v>54.685780000000001</v>
      </c>
      <c r="L224" s="139">
        <v>6.0382499999999997</v>
      </c>
      <c r="M224" s="139">
        <v>10.502129999999999</v>
      </c>
      <c r="N224" s="139">
        <v>1.84504</v>
      </c>
      <c r="O224" s="139">
        <v>10.03509</v>
      </c>
      <c r="P224" s="139">
        <v>-13.73465</v>
      </c>
      <c r="Q224" s="139">
        <v>-9.7632729999999999</v>
      </c>
      <c r="R224" s="139">
        <v>29.236229999999999</v>
      </c>
      <c r="S224" s="139">
        <v>35.328440000000001</v>
      </c>
      <c r="T224" s="139">
        <v>24.064810000000001</v>
      </c>
      <c r="U224" s="139">
        <v>28.050439999999998</v>
      </c>
      <c r="V224" s="139">
        <v>3.4587400000000001</v>
      </c>
      <c r="W224" s="139">
        <v>15.607390000000001</v>
      </c>
      <c r="X224" s="139">
        <v>-10.433630000000001</v>
      </c>
      <c r="Y224" s="139">
        <v>1.16743</v>
      </c>
      <c r="Z224" s="139">
        <v>39.021819999999998</v>
      </c>
      <c r="AA224" s="139">
        <v>41.695210000000003</v>
      </c>
      <c r="AB224" s="139">
        <v>32.237340000000003</v>
      </c>
      <c r="AC224" s="139">
        <v>32.505699999999997</v>
      </c>
      <c r="AD224" s="139">
        <v>36.3185</v>
      </c>
      <c r="AE224" s="139">
        <v>35.15766</v>
      </c>
      <c r="AF224" s="139">
        <v>25.061229999999998</v>
      </c>
      <c r="AG224" s="139">
        <v>25.129960000000001</v>
      </c>
      <c r="AH224" s="139">
        <v>39.323250000000002</v>
      </c>
      <c r="AI224" s="139">
        <v>40.196150000000003</v>
      </c>
      <c r="AJ224" s="139">
        <v>-5.2203499999999998</v>
      </c>
      <c r="AK224" s="139">
        <v>9.2920499999999997</v>
      </c>
      <c r="AL224" s="139">
        <v>2.9268299999999998</v>
      </c>
      <c r="AM224" s="139">
        <v>20.361730000000001</v>
      </c>
      <c r="AN224" s="139">
        <v>-8.2926859999999998</v>
      </c>
      <c r="AO224" s="173">
        <v>0.97560999999999998</v>
      </c>
    </row>
    <row r="225" spans="1:41">
      <c r="A225" s="231">
        <v>110.5</v>
      </c>
      <c r="B225" s="139">
        <v>31.853210000000001</v>
      </c>
      <c r="C225" s="139">
        <v>18.806930000000001</v>
      </c>
      <c r="D225" s="139">
        <v>14.320029999999999</v>
      </c>
      <c r="E225" s="139">
        <v>23.185479999999998</v>
      </c>
      <c r="F225" s="139">
        <v>13.451129999999999</v>
      </c>
      <c r="G225" s="139">
        <v>-2.6761599999999999</v>
      </c>
      <c r="H225" s="139">
        <v>-16.77243</v>
      </c>
      <c r="I225" s="139">
        <v>-13.76182</v>
      </c>
      <c r="J225" s="139">
        <v>51.826349999999998</v>
      </c>
      <c r="K225" s="139">
        <v>55.080190000000002</v>
      </c>
      <c r="L225" s="139">
        <v>6.3536900000000003</v>
      </c>
      <c r="M225" s="139">
        <v>10.71987</v>
      </c>
      <c r="N225" s="139">
        <v>2.1555300000000002</v>
      </c>
      <c r="O225" s="139">
        <v>10.42573</v>
      </c>
      <c r="P225" s="139">
        <v>-13.53463</v>
      </c>
      <c r="Q225" s="139">
        <v>-9.4335579999999997</v>
      </c>
      <c r="R225" s="139">
        <v>29.163139999999999</v>
      </c>
      <c r="S225" s="139">
        <v>35.522840000000002</v>
      </c>
      <c r="T225" s="139">
        <v>24.062629999999999</v>
      </c>
      <c r="U225" s="139">
        <v>28.34046</v>
      </c>
      <c r="V225" s="139">
        <v>3.7142300000000001</v>
      </c>
      <c r="W225" s="139">
        <v>15.92718</v>
      </c>
      <c r="X225" s="139">
        <v>-10.38439</v>
      </c>
      <c r="Y225" s="139">
        <v>1.2971999999999999</v>
      </c>
      <c r="Z225" s="139">
        <v>40.386470000000003</v>
      </c>
      <c r="AA225" s="139">
        <v>42.171779999999998</v>
      </c>
      <c r="AB225" s="139">
        <v>32.670920000000002</v>
      </c>
      <c r="AC225" s="139">
        <v>32.696469999999998</v>
      </c>
      <c r="AD225" s="139">
        <v>36.11806</v>
      </c>
      <c r="AE225" s="139">
        <v>35.44652</v>
      </c>
      <c r="AF225" s="139">
        <v>25.207750000000001</v>
      </c>
      <c r="AG225" s="139">
        <v>25.383749999999999</v>
      </c>
      <c r="AH225" s="139">
        <v>39.448039999999999</v>
      </c>
      <c r="AI225" s="139">
        <v>40.226610000000001</v>
      </c>
      <c r="AJ225" s="139">
        <v>-5.1970200000000002</v>
      </c>
      <c r="AK225" s="139">
        <v>9.4722299999999997</v>
      </c>
      <c r="AL225" s="139">
        <v>2.9268299999999998</v>
      </c>
      <c r="AM225" s="139">
        <v>20.69707</v>
      </c>
      <c r="AN225" s="139">
        <v>-8.2926859999999998</v>
      </c>
      <c r="AO225" s="173">
        <v>0.97560999999999998</v>
      </c>
    </row>
    <row r="226" spans="1:41">
      <c r="A226" s="231">
        <v>111</v>
      </c>
      <c r="B226" s="139">
        <v>31.227260000000001</v>
      </c>
      <c r="C226" s="139">
        <v>18.734839999999998</v>
      </c>
      <c r="D226" s="139">
        <v>15.883100000000001</v>
      </c>
      <c r="E226" s="139">
        <v>23.93899</v>
      </c>
      <c r="F226" s="139">
        <v>13.761469999999999</v>
      </c>
      <c r="G226" s="139">
        <v>-2.44048</v>
      </c>
      <c r="H226" s="139">
        <v>-16.40503</v>
      </c>
      <c r="I226" s="139">
        <v>-13.26417</v>
      </c>
      <c r="J226" s="139">
        <v>51.484699999999997</v>
      </c>
      <c r="K226" s="139">
        <v>55.002090000000003</v>
      </c>
      <c r="L226" s="139">
        <v>6.4957700000000003</v>
      </c>
      <c r="M226" s="139">
        <v>10.98324</v>
      </c>
      <c r="N226" s="139">
        <v>2.5822099999999999</v>
      </c>
      <c r="O226" s="139">
        <v>10.76933</v>
      </c>
      <c r="P226" s="139">
        <v>-13.47579</v>
      </c>
      <c r="Q226" s="139">
        <v>-9.2853969999999997</v>
      </c>
      <c r="R226" s="139">
        <v>29.390899999999998</v>
      </c>
      <c r="S226" s="139">
        <v>35.687199999999997</v>
      </c>
      <c r="T226" s="139">
        <v>24.540659999999999</v>
      </c>
      <c r="U226" s="139">
        <v>28.407620000000001</v>
      </c>
      <c r="V226" s="139">
        <v>4.0233800000000004</v>
      </c>
      <c r="W226" s="139">
        <v>16.356300000000001</v>
      </c>
      <c r="X226" s="139">
        <v>-10.25329</v>
      </c>
      <c r="Y226" s="139">
        <v>1.4936100000000001</v>
      </c>
      <c r="Z226" s="139">
        <v>40.352820000000001</v>
      </c>
      <c r="AA226" s="139">
        <v>41.889490000000002</v>
      </c>
      <c r="AB226" s="139">
        <v>32.840629999999997</v>
      </c>
      <c r="AC226" s="139">
        <v>32.61365</v>
      </c>
      <c r="AD226" s="139">
        <v>35.693399999999997</v>
      </c>
      <c r="AE226" s="139">
        <v>35.512479999999996</v>
      </c>
      <c r="AF226" s="139">
        <v>25.578690000000002</v>
      </c>
      <c r="AG226" s="139">
        <v>25.704740000000001</v>
      </c>
      <c r="AH226" s="139">
        <v>39.671140000000001</v>
      </c>
      <c r="AI226" s="139">
        <v>40.557040000000001</v>
      </c>
      <c r="AJ226" s="139">
        <v>-5.1505799999999997</v>
      </c>
      <c r="AK226" s="139">
        <v>9.6433199999999992</v>
      </c>
      <c r="AL226" s="139">
        <v>2.9268299999999998</v>
      </c>
      <c r="AM226" s="139">
        <v>21.073429999999998</v>
      </c>
      <c r="AN226" s="139">
        <v>-8.2926859999999998</v>
      </c>
      <c r="AO226" s="173">
        <v>1.4634100000000001</v>
      </c>
    </row>
    <row r="227" spans="1:41">
      <c r="A227" s="231">
        <v>111.5</v>
      </c>
      <c r="B227" s="139">
        <v>31.42276</v>
      </c>
      <c r="C227" s="139">
        <v>19.260840000000002</v>
      </c>
      <c r="D227" s="139">
        <v>16.259730000000001</v>
      </c>
      <c r="E227" s="139">
        <v>23.8416</v>
      </c>
      <c r="F227" s="139">
        <v>14.07701</v>
      </c>
      <c r="G227" s="139">
        <v>-2.00108</v>
      </c>
      <c r="H227" s="139">
        <v>-16.469200000000001</v>
      </c>
      <c r="I227" s="139">
        <v>-13.18242</v>
      </c>
      <c r="J227" s="139">
        <v>52.090009999999999</v>
      </c>
      <c r="K227" s="139">
        <v>55.320129999999999</v>
      </c>
      <c r="L227" s="139">
        <v>6.72621</v>
      </c>
      <c r="M227" s="139">
        <v>11.27955</v>
      </c>
      <c r="N227" s="139">
        <v>2.7442700000000002</v>
      </c>
      <c r="O227" s="139">
        <v>11.0794</v>
      </c>
      <c r="P227" s="139">
        <v>-14.50062</v>
      </c>
      <c r="Q227" s="139">
        <v>-8.9668650000000003</v>
      </c>
      <c r="R227" s="139">
        <v>29.34985</v>
      </c>
      <c r="S227" s="139">
        <v>35.96078</v>
      </c>
      <c r="T227" s="139">
        <v>24.642289999999999</v>
      </c>
      <c r="U227" s="139">
        <v>28.58015</v>
      </c>
      <c r="V227" s="139">
        <v>4.2761100000000001</v>
      </c>
      <c r="W227" s="139">
        <v>16.68693</v>
      </c>
      <c r="X227" s="139">
        <v>-10.15868</v>
      </c>
      <c r="Y227" s="139">
        <v>1.50658</v>
      </c>
      <c r="Z227" s="139">
        <v>40.885080000000002</v>
      </c>
      <c r="AA227" s="139">
        <v>41.367040000000003</v>
      </c>
      <c r="AB227" s="139">
        <v>32.05742</v>
      </c>
      <c r="AC227" s="139">
        <v>33.093859999999999</v>
      </c>
      <c r="AD227" s="139">
        <v>36.037419999999997</v>
      </c>
      <c r="AE227" s="139">
        <v>35.866480000000003</v>
      </c>
      <c r="AF227" s="139">
        <v>25.899719999999999</v>
      </c>
      <c r="AG227" s="139">
        <v>25.87763</v>
      </c>
      <c r="AH227" s="139">
        <v>39.803530000000002</v>
      </c>
      <c r="AI227" s="139">
        <v>41.206420000000001</v>
      </c>
      <c r="AJ227" s="139">
        <v>-4.9748900000000003</v>
      </c>
      <c r="AK227" s="139">
        <v>9.8460599999999996</v>
      </c>
      <c r="AL227" s="139">
        <v>2.9268299999999998</v>
      </c>
      <c r="AM227" s="139">
        <v>21.472259999999999</v>
      </c>
      <c r="AN227" s="139">
        <v>-8.2926859999999998</v>
      </c>
      <c r="AO227" s="173">
        <v>1.4634100000000001</v>
      </c>
    </row>
    <row r="228" spans="1:41">
      <c r="A228" s="231">
        <v>112</v>
      </c>
      <c r="B228" s="139">
        <v>32.28407</v>
      </c>
      <c r="C228" s="139">
        <v>18.927489999999999</v>
      </c>
      <c r="D228" s="139">
        <v>16.56925</v>
      </c>
      <c r="E228" s="139">
        <v>24.715399999999999</v>
      </c>
      <c r="F228" s="139">
        <v>14.48216</v>
      </c>
      <c r="G228" s="139">
        <v>-2.0880299999999998</v>
      </c>
      <c r="H228" s="139">
        <v>-16.052489999999999</v>
      </c>
      <c r="I228" s="139">
        <v>-12.904260000000001</v>
      </c>
      <c r="J228" s="139">
        <v>52.311630000000001</v>
      </c>
      <c r="K228" s="139">
        <v>55.74071</v>
      </c>
      <c r="L228" s="139">
        <v>7.04054</v>
      </c>
      <c r="M228" s="139">
        <v>11.54182</v>
      </c>
      <c r="N228" s="139">
        <v>3.1223200000000002</v>
      </c>
      <c r="O228" s="139">
        <v>11.43164</v>
      </c>
      <c r="P228" s="139">
        <v>-16.031649999999999</v>
      </c>
      <c r="Q228" s="139">
        <v>-8.7533480000000008</v>
      </c>
      <c r="R228" s="139">
        <v>29.88626</v>
      </c>
      <c r="S228" s="139">
        <v>36.225470000000001</v>
      </c>
      <c r="T228" s="139">
        <v>24.922730000000001</v>
      </c>
      <c r="U228" s="139">
        <v>28.69014</v>
      </c>
      <c r="V228" s="139">
        <v>4.5032500000000004</v>
      </c>
      <c r="W228" s="139">
        <v>16.771660000000001</v>
      </c>
      <c r="X228" s="139">
        <v>-10.006539999999999</v>
      </c>
      <c r="Y228" s="139">
        <v>1.8804099999999999</v>
      </c>
      <c r="Z228" s="139">
        <v>39.993879999999997</v>
      </c>
      <c r="AA228" s="139">
        <v>41.869100000000003</v>
      </c>
      <c r="AB228" s="139">
        <v>33.055900000000001</v>
      </c>
      <c r="AC228" s="139">
        <v>32.849249999999998</v>
      </c>
      <c r="AD228" s="139">
        <v>36.470280000000002</v>
      </c>
      <c r="AE228" s="139">
        <v>35.780540000000002</v>
      </c>
      <c r="AF228" s="139">
        <v>26.293289999999999</v>
      </c>
      <c r="AG228" s="139">
        <v>25.999839999999999</v>
      </c>
      <c r="AH228" s="139">
        <v>40.075139999999998</v>
      </c>
      <c r="AI228" s="139">
        <v>41.539380000000001</v>
      </c>
      <c r="AJ228" s="139">
        <v>-4.7661300000000004</v>
      </c>
      <c r="AK228" s="139">
        <v>9.9598800000000001</v>
      </c>
      <c r="AL228" s="139">
        <v>3.4146399999999999</v>
      </c>
      <c r="AM228" s="139">
        <v>21.811979999999998</v>
      </c>
      <c r="AN228" s="139">
        <v>-8.2926859999999998</v>
      </c>
      <c r="AO228" s="173">
        <v>1.4634100000000001</v>
      </c>
    </row>
    <row r="229" spans="1:41">
      <c r="A229" s="231">
        <v>112.5</v>
      </c>
      <c r="B229" s="139">
        <v>32.244259999999997</v>
      </c>
      <c r="C229" s="139">
        <v>18.999269999999999</v>
      </c>
      <c r="D229" s="139">
        <v>16.887119999999999</v>
      </c>
      <c r="E229" s="139">
        <v>24.648060000000001</v>
      </c>
      <c r="F229" s="139">
        <v>14.826370000000001</v>
      </c>
      <c r="G229" s="139">
        <v>-1.97234</v>
      </c>
      <c r="H229" s="139">
        <v>-15.963979999999999</v>
      </c>
      <c r="I229" s="139">
        <v>-12.94796</v>
      </c>
      <c r="J229" s="139">
        <v>52.115369999999999</v>
      </c>
      <c r="K229" s="139">
        <v>55.933219999999999</v>
      </c>
      <c r="L229" s="139">
        <v>7.3705100000000003</v>
      </c>
      <c r="M229" s="139">
        <v>11.58919</v>
      </c>
      <c r="N229" s="139">
        <v>3.42143</v>
      </c>
      <c r="O229" s="139">
        <v>11.767709999999999</v>
      </c>
      <c r="P229" s="139">
        <v>-14.279210000000001</v>
      </c>
      <c r="Q229" s="139">
        <v>-8.5572800000000004</v>
      </c>
      <c r="R229" s="139">
        <v>30.467390000000002</v>
      </c>
      <c r="S229" s="139">
        <v>36.304110000000001</v>
      </c>
      <c r="T229" s="139">
        <v>24.973099999999999</v>
      </c>
      <c r="U229" s="139">
        <v>28.558409999999999</v>
      </c>
      <c r="V229" s="139">
        <v>4.5315099999999999</v>
      </c>
      <c r="W229" s="139">
        <v>16.92774</v>
      </c>
      <c r="X229" s="139">
        <v>-9.8810540000000007</v>
      </c>
      <c r="Y229" s="139">
        <v>2.2886199999999999</v>
      </c>
      <c r="Z229" s="139">
        <v>41.085520000000002</v>
      </c>
      <c r="AA229" s="139">
        <v>41.694189999999999</v>
      </c>
      <c r="AB229" s="139">
        <v>32.907510000000002</v>
      </c>
      <c r="AC229" s="139">
        <v>33.129510000000003</v>
      </c>
      <c r="AD229" s="139">
        <v>36.337739999999997</v>
      </c>
      <c r="AE229" s="139">
        <v>36.170209999999997</v>
      </c>
      <c r="AF229" s="139">
        <v>25.96604</v>
      </c>
      <c r="AG229" s="139">
        <v>26.34544</v>
      </c>
      <c r="AH229" s="139">
        <v>39.670209999999997</v>
      </c>
      <c r="AI229" s="139">
        <v>41.896279999999997</v>
      </c>
      <c r="AJ229" s="139">
        <v>-4.75244</v>
      </c>
      <c r="AK229" s="139">
        <v>10.15817</v>
      </c>
      <c r="AL229" s="139">
        <v>3.4146399999999999</v>
      </c>
      <c r="AM229" s="139">
        <v>22.148530000000001</v>
      </c>
      <c r="AN229" s="139">
        <v>-8.2926859999999998</v>
      </c>
      <c r="AO229" s="173">
        <v>1.4634100000000001</v>
      </c>
    </row>
    <row r="230" spans="1:41">
      <c r="A230" s="231">
        <v>113</v>
      </c>
      <c r="B230" s="139">
        <v>32.651150000000001</v>
      </c>
      <c r="C230" s="139">
        <v>19.457470000000001</v>
      </c>
      <c r="D230" s="139">
        <v>16.419090000000001</v>
      </c>
      <c r="E230" s="139">
        <v>24.09374</v>
      </c>
      <c r="F230" s="139">
        <v>14.641500000000001</v>
      </c>
      <c r="G230" s="139">
        <v>-1.5983700000000001</v>
      </c>
      <c r="H230" s="139">
        <v>-15.77684</v>
      </c>
      <c r="I230" s="139">
        <v>-12.869619999999999</v>
      </c>
      <c r="J230" s="139">
        <v>52.637479999999996</v>
      </c>
      <c r="K230" s="139">
        <v>56.00759</v>
      </c>
      <c r="L230" s="139">
        <v>7.5176699999999999</v>
      </c>
      <c r="M230" s="139">
        <v>11.83278</v>
      </c>
      <c r="N230" s="139">
        <v>3.85751</v>
      </c>
      <c r="O230" s="139">
        <v>12.06091</v>
      </c>
      <c r="P230" s="139">
        <v>-13.738329999999999</v>
      </c>
      <c r="Q230" s="139">
        <v>-8.3035490000000003</v>
      </c>
      <c r="R230" s="139">
        <v>30.579059999999998</v>
      </c>
      <c r="S230" s="139">
        <v>36.522590000000001</v>
      </c>
      <c r="T230" s="139">
        <v>25.280069999999998</v>
      </c>
      <c r="U230" s="139">
        <v>28.73555</v>
      </c>
      <c r="V230" s="139">
        <v>4.8685700000000001</v>
      </c>
      <c r="W230" s="139">
        <v>17.39715</v>
      </c>
      <c r="X230" s="139">
        <v>-9.8426950000000009</v>
      </c>
      <c r="Y230" s="139">
        <v>2.4090400000000001</v>
      </c>
      <c r="Z230" s="139">
        <v>41.123190000000001</v>
      </c>
      <c r="AA230" s="139">
        <v>42.319159999999997</v>
      </c>
      <c r="AB230" s="139">
        <v>33.343350000000001</v>
      </c>
      <c r="AC230" s="139">
        <v>33.081760000000003</v>
      </c>
      <c r="AD230" s="139">
        <v>37.06035</v>
      </c>
      <c r="AE230" s="139">
        <v>35.803240000000002</v>
      </c>
      <c r="AF230" s="139">
        <v>26.218219999999999</v>
      </c>
      <c r="AG230" s="139">
        <v>26.215479999999999</v>
      </c>
      <c r="AH230" s="139">
        <v>40.420319999999997</v>
      </c>
      <c r="AI230" s="139">
        <v>41.50864</v>
      </c>
      <c r="AJ230" s="139">
        <v>-4.5879200000000004</v>
      </c>
      <c r="AK230" s="139">
        <v>10.25578</v>
      </c>
      <c r="AL230" s="139">
        <v>3.9024399999999999</v>
      </c>
      <c r="AM230" s="139">
        <v>22.54523</v>
      </c>
      <c r="AN230" s="139">
        <v>-8.2926859999999998</v>
      </c>
      <c r="AO230" s="173">
        <v>1.9512100000000001</v>
      </c>
    </row>
    <row r="231" spans="1:41">
      <c r="A231" s="231">
        <v>113.5</v>
      </c>
      <c r="B231" s="139">
        <v>33.688670000000002</v>
      </c>
      <c r="C231" s="139">
        <v>20.778179999999999</v>
      </c>
      <c r="D231" s="139">
        <v>17.03491</v>
      </c>
      <c r="E231" s="139">
        <v>24.85596</v>
      </c>
      <c r="F231" s="139">
        <v>14.804449999999999</v>
      </c>
      <c r="G231" s="139">
        <v>-0.92737999999999998</v>
      </c>
      <c r="H231" s="139">
        <v>-15.811809999999999</v>
      </c>
      <c r="I231" s="139">
        <v>-12.504960000000001</v>
      </c>
      <c r="J231" s="139">
        <v>52.36206</v>
      </c>
      <c r="K231" s="139">
        <v>56.623989999999999</v>
      </c>
      <c r="L231" s="139">
        <v>7.8502799999999997</v>
      </c>
      <c r="M231" s="139">
        <v>12.15917</v>
      </c>
      <c r="N231" s="139">
        <v>3.8145199999999999</v>
      </c>
      <c r="O231" s="139">
        <v>12.623559999999999</v>
      </c>
      <c r="P231" s="139">
        <v>-13.232749999999999</v>
      </c>
      <c r="Q231" s="139">
        <v>-8.1986139999999992</v>
      </c>
      <c r="R231" s="139">
        <v>30.763670000000001</v>
      </c>
      <c r="S231" s="139">
        <v>36.758760000000002</v>
      </c>
      <c r="T231" s="139">
        <v>25.305099999999999</v>
      </c>
      <c r="U231" s="139">
        <v>27.963069999999998</v>
      </c>
      <c r="V231" s="139">
        <v>5.3494200000000003</v>
      </c>
      <c r="W231" s="139">
        <v>17.563780000000001</v>
      </c>
      <c r="X231" s="139">
        <v>-9.5884529999999994</v>
      </c>
      <c r="Y231" s="139">
        <v>2.4355799999999999</v>
      </c>
      <c r="Z231" s="139">
        <v>41.266869999999997</v>
      </c>
      <c r="AA231" s="139">
        <v>42.014960000000002</v>
      </c>
      <c r="AB231" s="139">
        <v>33.017699999999998</v>
      </c>
      <c r="AC231" s="139">
        <v>33.445749999999997</v>
      </c>
      <c r="AD231" s="139">
        <v>36.582430000000002</v>
      </c>
      <c r="AE231" s="139">
        <v>35.60765</v>
      </c>
      <c r="AF231" s="139">
        <v>26.616759999999999</v>
      </c>
      <c r="AG231" s="139">
        <v>26.443930000000002</v>
      </c>
      <c r="AH231" s="139">
        <v>41.256659999999997</v>
      </c>
      <c r="AI231" s="139">
        <v>41.607849999999999</v>
      </c>
      <c r="AJ231" s="139">
        <v>-4.5072999999999999</v>
      </c>
      <c r="AK231" s="139">
        <v>10.38761</v>
      </c>
      <c r="AL231" s="139">
        <v>3.9024399999999999</v>
      </c>
      <c r="AM231" s="139">
        <v>22.870650000000001</v>
      </c>
      <c r="AN231" s="139">
        <v>-8.2926859999999998</v>
      </c>
      <c r="AO231" s="173">
        <v>1.9512100000000001</v>
      </c>
    </row>
    <row r="232" spans="1:41">
      <c r="A232" s="231">
        <v>114</v>
      </c>
      <c r="B232" s="139">
        <v>32.942419999999998</v>
      </c>
      <c r="C232" s="139">
        <v>19.73723</v>
      </c>
      <c r="D232" s="139">
        <v>18.252009999999999</v>
      </c>
      <c r="E232" s="139">
        <v>25.224399999999999</v>
      </c>
      <c r="F232" s="139">
        <v>15.08497</v>
      </c>
      <c r="G232" s="139">
        <v>-0.66588000000000003</v>
      </c>
      <c r="H232" s="139">
        <v>-15.46785</v>
      </c>
      <c r="I232" s="139">
        <v>-12.391360000000001</v>
      </c>
      <c r="J232" s="139">
        <v>52.462290000000003</v>
      </c>
      <c r="K232" s="139">
        <v>56.781559999999999</v>
      </c>
      <c r="L232" s="139">
        <v>8.0432400000000008</v>
      </c>
      <c r="M232" s="139">
        <v>12.308009999999999</v>
      </c>
      <c r="N232" s="139">
        <v>4.4189299999999996</v>
      </c>
      <c r="O232" s="139">
        <v>13.06189</v>
      </c>
      <c r="P232" s="139">
        <v>-13.81611</v>
      </c>
      <c r="Q232" s="139">
        <v>-8.0894759999999994</v>
      </c>
      <c r="R232" s="139">
        <v>30.855979999999999</v>
      </c>
      <c r="S232" s="139">
        <v>37.25074</v>
      </c>
      <c r="T232" s="139">
        <v>25.62538</v>
      </c>
      <c r="U232" s="139">
        <v>28.11741</v>
      </c>
      <c r="V232" s="139">
        <v>5.5859199999999998</v>
      </c>
      <c r="W232" s="139">
        <v>17.866879999999998</v>
      </c>
      <c r="X232" s="139">
        <v>-9.573601</v>
      </c>
      <c r="Y232" s="139">
        <v>2.7103000000000002</v>
      </c>
      <c r="Z232" s="139">
        <v>41.000970000000002</v>
      </c>
      <c r="AA232" s="139">
        <v>41.728020000000001</v>
      </c>
      <c r="AB232" s="139">
        <v>33.184649999999998</v>
      </c>
      <c r="AC232" s="139">
        <v>33.438569999999999</v>
      </c>
      <c r="AD232" s="139">
        <v>36.910530000000001</v>
      </c>
      <c r="AE232" s="139">
        <v>35.887920000000001</v>
      </c>
      <c r="AF232" s="139">
        <v>26.747509999999998</v>
      </c>
      <c r="AG232" s="139">
        <v>26.64424</v>
      </c>
      <c r="AH232" s="139">
        <v>41.239040000000003</v>
      </c>
      <c r="AI232" s="139">
        <v>42.146349999999998</v>
      </c>
      <c r="AJ232" s="139">
        <v>-4.5096100000000003</v>
      </c>
      <c r="AK232" s="139">
        <v>10.632070000000001</v>
      </c>
      <c r="AL232" s="139">
        <v>3.9024399999999999</v>
      </c>
      <c r="AM232" s="139">
        <v>23.212789999999998</v>
      </c>
      <c r="AN232" s="139">
        <v>-8.2926859999999998</v>
      </c>
      <c r="AO232" s="173">
        <v>1.9512100000000001</v>
      </c>
    </row>
    <row r="233" spans="1:41">
      <c r="A233" s="231">
        <v>114.5</v>
      </c>
      <c r="B233" s="139">
        <v>33.055750000000003</v>
      </c>
      <c r="C233" s="139">
        <v>20.419270000000001</v>
      </c>
      <c r="D233" s="139">
        <v>16.970079999999999</v>
      </c>
      <c r="E233" s="139">
        <v>25.300840000000001</v>
      </c>
      <c r="F233" s="139">
        <v>15.78129</v>
      </c>
      <c r="G233" s="139">
        <v>-0.14471999999999999</v>
      </c>
      <c r="H233" s="139">
        <v>-15.38429</v>
      </c>
      <c r="I233" s="139">
        <v>-12.219799999999999</v>
      </c>
      <c r="J233" s="139">
        <v>52.524259999999998</v>
      </c>
      <c r="K233" s="139">
        <v>56.784869999999998</v>
      </c>
      <c r="L233" s="139">
        <v>8.1826799999999995</v>
      </c>
      <c r="M233" s="139">
        <v>12.50957</v>
      </c>
      <c r="N233" s="139">
        <v>5.0406199999999997</v>
      </c>
      <c r="O233" s="139">
        <v>13.38537</v>
      </c>
      <c r="P233" s="139">
        <v>-13.11922</v>
      </c>
      <c r="Q233" s="139">
        <v>-7.9092710000000004</v>
      </c>
      <c r="R233" s="139">
        <v>30.99541</v>
      </c>
      <c r="S233" s="139">
        <v>37.511139999999997</v>
      </c>
      <c r="T233" s="139">
        <v>25.680620000000001</v>
      </c>
      <c r="U233" s="139">
        <v>28.248270000000002</v>
      </c>
      <c r="V233" s="139">
        <v>5.6726599999999996</v>
      </c>
      <c r="W233" s="139">
        <v>18.269469999999998</v>
      </c>
      <c r="X233" s="139">
        <v>-9.4364229999999996</v>
      </c>
      <c r="Y233" s="139">
        <v>2.83222</v>
      </c>
      <c r="Z233" s="139">
        <v>41.079990000000002</v>
      </c>
      <c r="AA233" s="139">
        <v>42.712519999999998</v>
      </c>
      <c r="AB233" s="139">
        <v>32.712069999999997</v>
      </c>
      <c r="AC233" s="139">
        <v>33.557130000000001</v>
      </c>
      <c r="AD233" s="139">
        <v>37.336550000000003</v>
      </c>
      <c r="AE233" s="139">
        <v>36.148200000000003</v>
      </c>
      <c r="AF233" s="139">
        <v>26.769749999999998</v>
      </c>
      <c r="AG233" s="139">
        <v>26.58859</v>
      </c>
      <c r="AH233" s="139">
        <v>41.626280000000001</v>
      </c>
      <c r="AI233" s="139">
        <v>42.193460000000002</v>
      </c>
      <c r="AJ233" s="139">
        <v>-4.3876999999999997</v>
      </c>
      <c r="AK233" s="139">
        <v>10.78032</v>
      </c>
      <c r="AL233" s="139">
        <v>3.9024399999999999</v>
      </c>
      <c r="AM233" s="139">
        <v>23.58644</v>
      </c>
      <c r="AN233" s="139">
        <v>-8.2926859999999998</v>
      </c>
      <c r="AO233" s="173">
        <v>2.4390200000000002</v>
      </c>
    </row>
    <row r="234" spans="1:41">
      <c r="A234" s="231">
        <v>115</v>
      </c>
      <c r="B234" s="139">
        <v>32.983530000000002</v>
      </c>
      <c r="C234" s="139">
        <v>21.041630000000001</v>
      </c>
      <c r="D234" s="139">
        <v>17.677199999999999</v>
      </c>
      <c r="E234" s="139">
        <v>25.215679999999999</v>
      </c>
      <c r="F234" s="139">
        <v>15.99858</v>
      </c>
      <c r="G234" s="139">
        <v>0.1011</v>
      </c>
      <c r="H234" s="139">
        <v>-15.433999999999999</v>
      </c>
      <c r="I234" s="139">
        <v>-12.154199999999999</v>
      </c>
      <c r="J234" s="139">
        <v>52.695689999999999</v>
      </c>
      <c r="K234" s="139">
        <v>56.855240000000002</v>
      </c>
      <c r="L234" s="139">
        <v>8.3376599999999996</v>
      </c>
      <c r="M234" s="139">
        <v>12.85914</v>
      </c>
      <c r="N234" s="139">
        <v>5.2373599999999998</v>
      </c>
      <c r="O234" s="139">
        <v>13.684100000000001</v>
      </c>
      <c r="P234" s="139">
        <v>-13.280889999999999</v>
      </c>
      <c r="Q234" s="139">
        <v>-7.6672789999999997</v>
      </c>
      <c r="R234" s="139">
        <v>31.269919999999999</v>
      </c>
      <c r="S234" s="139">
        <v>37.647959999999998</v>
      </c>
      <c r="T234" s="139">
        <v>26.22054</v>
      </c>
      <c r="U234" s="139">
        <v>27.621079999999999</v>
      </c>
      <c r="V234" s="139">
        <v>5.8037000000000001</v>
      </c>
      <c r="W234" s="139">
        <v>18.521899999999999</v>
      </c>
      <c r="X234" s="139">
        <v>-9.4059000000000008</v>
      </c>
      <c r="Y234" s="139">
        <v>3.04332</v>
      </c>
      <c r="Z234" s="139">
        <v>40.879080000000002</v>
      </c>
      <c r="AA234" s="139">
        <v>42.618659999999998</v>
      </c>
      <c r="AB234" s="139">
        <v>33.58484</v>
      </c>
      <c r="AC234" s="139">
        <v>33.865519999999997</v>
      </c>
      <c r="AD234" s="139">
        <v>37.660310000000003</v>
      </c>
      <c r="AE234" s="139">
        <v>36.974269999999997</v>
      </c>
      <c r="AF234" s="139">
        <v>26.98968</v>
      </c>
      <c r="AG234" s="139">
        <v>26.834810000000001</v>
      </c>
      <c r="AH234" s="139">
        <v>42.092570000000002</v>
      </c>
      <c r="AI234" s="139">
        <v>42.786279999999998</v>
      </c>
      <c r="AJ234" s="139">
        <v>-4.3042400000000001</v>
      </c>
      <c r="AK234" s="139">
        <v>10.863580000000001</v>
      </c>
      <c r="AL234" s="139">
        <v>3.9024399999999999</v>
      </c>
      <c r="AM234" s="139">
        <v>23.86675</v>
      </c>
      <c r="AN234" s="139">
        <v>-7.8048820000000001</v>
      </c>
      <c r="AO234" s="173">
        <v>2.4390200000000002</v>
      </c>
    </row>
    <row r="235" spans="1:41">
      <c r="A235" s="231">
        <v>115.5</v>
      </c>
      <c r="B235" s="139">
        <v>33.70449</v>
      </c>
      <c r="C235" s="139">
        <v>20.601009999999999</v>
      </c>
      <c r="D235" s="139">
        <v>17.603449999999999</v>
      </c>
      <c r="E235" s="139">
        <v>25.96968</v>
      </c>
      <c r="F235" s="139">
        <v>16.520530000000001</v>
      </c>
      <c r="G235" s="139">
        <v>0.40155000000000002</v>
      </c>
      <c r="H235" s="139">
        <v>-14.733470000000001</v>
      </c>
      <c r="I235" s="139">
        <v>-12.211</v>
      </c>
      <c r="J235" s="139">
        <v>52.583770000000001</v>
      </c>
      <c r="K235" s="139">
        <v>57.045670000000001</v>
      </c>
      <c r="L235" s="139">
        <v>8.5556099999999997</v>
      </c>
      <c r="M235" s="139">
        <v>13.00577</v>
      </c>
      <c r="N235" s="139">
        <v>5.8424699999999996</v>
      </c>
      <c r="O235" s="139">
        <v>13.79177</v>
      </c>
      <c r="P235" s="139">
        <v>-12.92629</v>
      </c>
      <c r="Q235" s="139">
        <v>-7.4507479999999999</v>
      </c>
      <c r="R235" s="139">
        <v>31.4529</v>
      </c>
      <c r="S235" s="139">
        <v>38.00891</v>
      </c>
      <c r="T235" s="139">
        <v>26.554729999999999</v>
      </c>
      <c r="U235" s="139">
        <v>28.072859999999999</v>
      </c>
      <c r="V235" s="139">
        <v>6.0787100000000001</v>
      </c>
      <c r="W235" s="139">
        <v>19.045059999999999</v>
      </c>
      <c r="X235" s="139">
        <v>-9.3739729999999994</v>
      </c>
      <c r="Y235" s="139">
        <v>3.2734000000000001</v>
      </c>
      <c r="Z235" s="139">
        <v>40.761870000000002</v>
      </c>
      <c r="AA235" s="139">
        <v>42.117170000000002</v>
      </c>
      <c r="AB235" s="139">
        <v>34.040819999999997</v>
      </c>
      <c r="AC235" s="139">
        <v>33.71801</v>
      </c>
      <c r="AD235" s="139">
        <v>37.240189999999998</v>
      </c>
      <c r="AE235" s="139">
        <v>36.512949999999996</v>
      </c>
      <c r="AF235" s="139">
        <v>26.71762</v>
      </c>
      <c r="AG235" s="139">
        <v>26.88513</v>
      </c>
      <c r="AH235" s="139">
        <v>42.026580000000003</v>
      </c>
      <c r="AI235" s="139">
        <v>42.623109999999997</v>
      </c>
      <c r="AJ235" s="139">
        <v>-4.2020400000000002</v>
      </c>
      <c r="AK235" s="139">
        <v>10.97761</v>
      </c>
      <c r="AL235" s="139">
        <v>4.3902400000000004</v>
      </c>
      <c r="AM235" s="139">
        <v>24.36694</v>
      </c>
      <c r="AN235" s="139">
        <v>-7.8048820000000001</v>
      </c>
      <c r="AO235" s="173">
        <v>2.9268299999999998</v>
      </c>
    </row>
    <row r="236" spans="1:41">
      <c r="A236" s="231">
        <v>116</v>
      </c>
      <c r="B236" s="139">
        <v>34.282890000000002</v>
      </c>
      <c r="C236" s="139">
        <v>21.037489999999998</v>
      </c>
      <c r="D236" s="139">
        <v>16.895379999999999</v>
      </c>
      <c r="E236" s="139">
        <v>26.885290000000001</v>
      </c>
      <c r="F236" s="139">
        <v>16.66133</v>
      </c>
      <c r="G236" s="139">
        <v>0.51029999999999998</v>
      </c>
      <c r="H236" s="139">
        <v>-15.07732</v>
      </c>
      <c r="I236" s="139">
        <v>-11.692360000000001</v>
      </c>
      <c r="J236" s="139">
        <v>52.811509999999998</v>
      </c>
      <c r="K236" s="139">
        <v>56.927599999999998</v>
      </c>
      <c r="L236" s="139">
        <v>8.8455600000000008</v>
      </c>
      <c r="M236" s="139">
        <v>13.41826</v>
      </c>
      <c r="N236" s="139">
        <v>6.0485499999999996</v>
      </c>
      <c r="O236" s="139">
        <v>14.395820000000001</v>
      </c>
      <c r="P236" s="139">
        <v>-12.8283</v>
      </c>
      <c r="Q236" s="139">
        <v>-7.1537110000000004</v>
      </c>
      <c r="R236" s="139">
        <v>31.71247</v>
      </c>
      <c r="S236" s="139">
        <v>38.257570000000001</v>
      </c>
      <c r="T236" s="139">
        <v>26.543109999999999</v>
      </c>
      <c r="U236" s="139">
        <v>28.92906</v>
      </c>
      <c r="V236" s="139">
        <v>6.37967</v>
      </c>
      <c r="W236" s="139">
        <v>19.272269999999999</v>
      </c>
      <c r="X236" s="139">
        <v>-9.28369</v>
      </c>
      <c r="Y236" s="139">
        <v>3.60703</v>
      </c>
      <c r="Z236" s="139">
        <v>41.969279999999998</v>
      </c>
      <c r="AA236" s="139">
        <v>42.017380000000003</v>
      </c>
      <c r="AB236" s="139">
        <v>33.363190000000003</v>
      </c>
      <c r="AC236" s="139">
        <v>33.901090000000003</v>
      </c>
      <c r="AD236" s="139">
        <v>36.849679999999999</v>
      </c>
      <c r="AE236" s="139">
        <v>35.88767</v>
      </c>
      <c r="AF236" s="139">
        <v>27.150860000000002</v>
      </c>
      <c r="AG236" s="139">
        <v>27.059560000000001</v>
      </c>
      <c r="AH236" s="139">
        <v>42.032339999999998</v>
      </c>
      <c r="AI236" s="139">
        <v>42.902329999999999</v>
      </c>
      <c r="AJ236" s="139">
        <v>-4.1048900000000001</v>
      </c>
      <c r="AK236" s="139">
        <v>11.16957</v>
      </c>
      <c r="AL236" s="139">
        <v>4.3902400000000004</v>
      </c>
      <c r="AM236" s="139">
        <v>24.71593</v>
      </c>
      <c r="AN236" s="139">
        <v>-7.8048820000000001</v>
      </c>
      <c r="AO236" s="173">
        <v>2.9268299999999998</v>
      </c>
    </row>
    <row r="237" spans="1:41">
      <c r="A237" s="231">
        <v>116.5</v>
      </c>
      <c r="B237" s="139">
        <v>34.257869999999997</v>
      </c>
      <c r="C237" s="139">
        <v>21.286740000000002</v>
      </c>
      <c r="D237" s="139">
        <v>17.681280000000001</v>
      </c>
      <c r="E237" s="139">
        <v>25.259440000000001</v>
      </c>
      <c r="F237" s="139">
        <v>17.088239999999999</v>
      </c>
      <c r="G237" s="139">
        <v>0.76188</v>
      </c>
      <c r="H237" s="139">
        <v>-14.58423</v>
      </c>
      <c r="I237" s="139">
        <v>-11.389340000000001</v>
      </c>
      <c r="J237" s="139">
        <v>53.191899999999997</v>
      </c>
      <c r="K237" s="139">
        <v>57.314</v>
      </c>
      <c r="L237" s="139">
        <v>9.0663499999999999</v>
      </c>
      <c r="M237" s="139">
        <v>13.56223</v>
      </c>
      <c r="N237" s="139">
        <v>6.53505</v>
      </c>
      <c r="O237" s="139">
        <v>14.356999999999999</v>
      </c>
      <c r="P237" s="139">
        <v>-12.52966</v>
      </c>
      <c r="Q237" s="139">
        <v>-6.9207599999999996</v>
      </c>
      <c r="R237" s="139">
        <v>31.972359999999998</v>
      </c>
      <c r="S237" s="139">
        <v>38.5334</v>
      </c>
      <c r="T237" s="139">
        <v>26.738910000000001</v>
      </c>
      <c r="U237" s="139">
        <v>29.1678</v>
      </c>
      <c r="V237" s="139">
        <v>6.4412700000000003</v>
      </c>
      <c r="W237" s="139">
        <v>19.46772</v>
      </c>
      <c r="X237" s="139">
        <v>-9.0785660000000004</v>
      </c>
      <c r="Y237" s="139">
        <v>3.4138299999999999</v>
      </c>
      <c r="Z237" s="139">
        <v>41.4392</v>
      </c>
      <c r="AA237" s="139">
        <v>42.261180000000003</v>
      </c>
      <c r="AB237" s="139">
        <v>33.386859999999999</v>
      </c>
      <c r="AC237" s="139">
        <v>34.49</v>
      </c>
      <c r="AD237" s="139">
        <v>36.878549999999997</v>
      </c>
      <c r="AE237" s="139">
        <v>35.724640000000001</v>
      </c>
      <c r="AF237" s="139">
        <v>26.992360000000001</v>
      </c>
      <c r="AG237" s="139">
        <v>26.9682</v>
      </c>
      <c r="AH237" s="139">
        <v>42.38214</v>
      </c>
      <c r="AI237" s="139">
        <v>42.773310000000002</v>
      </c>
      <c r="AJ237" s="139">
        <v>-4.0630499999999996</v>
      </c>
      <c r="AK237" s="139">
        <v>11.24967</v>
      </c>
      <c r="AL237" s="139">
        <v>4.87805</v>
      </c>
      <c r="AM237" s="139">
        <v>25.06204</v>
      </c>
      <c r="AN237" s="139">
        <v>-7.8048820000000001</v>
      </c>
      <c r="AO237" s="173">
        <v>2.9268299999999998</v>
      </c>
    </row>
    <row r="238" spans="1:41">
      <c r="A238" s="231">
        <v>117</v>
      </c>
      <c r="B238" s="139">
        <v>34.511279999999999</v>
      </c>
      <c r="C238" s="139">
        <v>21.310860000000002</v>
      </c>
      <c r="D238" s="139">
        <v>18.912050000000001</v>
      </c>
      <c r="E238" s="139">
        <v>26.29035</v>
      </c>
      <c r="F238" s="139">
        <v>16.636109999999999</v>
      </c>
      <c r="G238" s="139">
        <v>1.3689</v>
      </c>
      <c r="H238" s="139">
        <v>-14.557550000000001</v>
      </c>
      <c r="I238" s="139">
        <v>-11.33541</v>
      </c>
      <c r="J238" s="139">
        <v>53.039259999999999</v>
      </c>
      <c r="K238" s="139">
        <v>57.147590000000001</v>
      </c>
      <c r="L238" s="139">
        <v>9.2162600000000001</v>
      </c>
      <c r="M238" s="139">
        <v>13.931570000000001</v>
      </c>
      <c r="N238" s="139">
        <v>6.7630100000000004</v>
      </c>
      <c r="O238" s="139">
        <v>14.498189999999999</v>
      </c>
      <c r="P238" s="139">
        <v>-12.249420000000001</v>
      </c>
      <c r="Q238" s="139">
        <v>-6.6729000000000003</v>
      </c>
      <c r="R238" s="139">
        <v>32.11412</v>
      </c>
      <c r="S238" s="139">
        <v>38.743079999999999</v>
      </c>
      <c r="T238" s="139">
        <v>27.03932</v>
      </c>
      <c r="U238" s="139">
        <v>29.681830000000001</v>
      </c>
      <c r="V238" s="139">
        <v>6.6478999999999999</v>
      </c>
      <c r="W238" s="139">
        <v>19.778120000000001</v>
      </c>
      <c r="X238" s="139">
        <v>-9.0092169999999996</v>
      </c>
      <c r="Y238" s="139">
        <v>3.74343</v>
      </c>
      <c r="Z238" s="139">
        <v>41.699959999999997</v>
      </c>
      <c r="AA238" s="139">
        <v>42.653320000000001</v>
      </c>
      <c r="AB238" s="139">
        <v>33.519530000000003</v>
      </c>
      <c r="AC238" s="139">
        <v>34.63402</v>
      </c>
      <c r="AD238" s="139">
        <v>37.930210000000002</v>
      </c>
      <c r="AE238" s="139">
        <v>35.689920000000001</v>
      </c>
      <c r="AF238" s="139">
        <v>27.299189999999999</v>
      </c>
      <c r="AG238" s="139">
        <v>27.106190000000002</v>
      </c>
      <c r="AH238" s="139">
        <v>42.720509999999997</v>
      </c>
      <c r="AI238" s="139">
        <v>43.211359999999999</v>
      </c>
      <c r="AJ238" s="139">
        <v>-3.9195600000000002</v>
      </c>
      <c r="AK238" s="139">
        <v>11.4078</v>
      </c>
      <c r="AL238" s="139">
        <v>4.87805</v>
      </c>
      <c r="AM238" s="139">
        <v>25.223369999999999</v>
      </c>
      <c r="AN238" s="139">
        <v>-7.8048820000000001</v>
      </c>
      <c r="AO238" s="173">
        <v>2.9268299999999998</v>
      </c>
    </row>
    <row r="239" spans="1:41">
      <c r="A239" s="231">
        <v>117.5</v>
      </c>
      <c r="B239" s="139">
        <v>34.291530000000002</v>
      </c>
      <c r="C239" s="139">
        <v>21.893910000000002</v>
      </c>
      <c r="D239" s="139">
        <v>17.672360000000001</v>
      </c>
      <c r="E239" s="139">
        <v>26.26118</v>
      </c>
      <c r="F239" s="139">
        <v>17.132539999999999</v>
      </c>
      <c r="G239" s="139">
        <v>1.6119399999999999</v>
      </c>
      <c r="H239" s="139">
        <v>-14.33243</v>
      </c>
      <c r="I239" s="139">
        <v>-11.19462</v>
      </c>
      <c r="J239" s="139">
        <v>53.190300000000001</v>
      </c>
      <c r="K239" s="139">
        <v>57.713239999999999</v>
      </c>
      <c r="L239" s="139">
        <v>9.4254700000000007</v>
      </c>
      <c r="M239" s="139">
        <v>14.326219999999999</v>
      </c>
      <c r="N239" s="139">
        <v>7.0454800000000004</v>
      </c>
      <c r="O239" s="139">
        <v>15.268359999999999</v>
      </c>
      <c r="P239" s="139">
        <v>-12.65827</v>
      </c>
      <c r="Q239" s="139">
        <v>-6.3997400000000004</v>
      </c>
      <c r="R239" s="139">
        <v>32.152070000000002</v>
      </c>
      <c r="S239" s="139">
        <v>38.961030000000001</v>
      </c>
      <c r="T239" s="139">
        <v>27.343409999999999</v>
      </c>
      <c r="U239" s="139">
        <v>29.409420000000001</v>
      </c>
      <c r="V239" s="139">
        <v>7.0730399999999998</v>
      </c>
      <c r="W239" s="139">
        <v>20.044090000000001</v>
      </c>
      <c r="X239" s="139">
        <v>-8.9172969999999996</v>
      </c>
      <c r="Y239" s="139">
        <v>4.1356599999999997</v>
      </c>
      <c r="Z239" s="139">
        <v>41.631999999999998</v>
      </c>
      <c r="AA239" s="139">
        <v>42.580039999999997</v>
      </c>
      <c r="AB239" s="139">
        <v>34.213470000000001</v>
      </c>
      <c r="AC239" s="139">
        <v>33.992010000000001</v>
      </c>
      <c r="AD239" s="139">
        <v>37.670070000000003</v>
      </c>
      <c r="AE239" s="139">
        <v>35.179160000000003</v>
      </c>
      <c r="AF239" s="139">
        <v>27.391369999999998</v>
      </c>
      <c r="AG239" s="139">
        <v>27.07526</v>
      </c>
      <c r="AH239" s="139">
        <v>43.167479999999998</v>
      </c>
      <c r="AI239" s="139">
        <v>43.963410000000003</v>
      </c>
      <c r="AJ239" s="139">
        <v>-3.8650199999999999</v>
      </c>
      <c r="AK239" s="139">
        <v>11.692220000000001</v>
      </c>
      <c r="AL239" s="139">
        <v>4.87805</v>
      </c>
      <c r="AM239" s="139">
        <v>25.6509</v>
      </c>
      <c r="AN239" s="139">
        <v>-7.8048820000000001</v>
      </c>
      <c r="AO239" s="173">
        <v>2.9268299999999998</v>
      </c>
    </row>
    <row r="240" spans="1:41">
      <c r="A240" s="231">
        <v>118</v>
      </c>
      <c r="B240" s="139">
        <v>34.506790000000002</v>
      </c>
      <c r="C240" s="139">
        <v>21.701039999999999</v>
      </c>
      <c r="D240" s="139">
        <v>17.679569999999998</v>
      </c>
      <c r="E240" s="139">
        <v>27.207619999999999</v>
      </c>
      <c r="F240" s="139">
        <v>17.084720000000001</v>
      </c>
      <c r="G240" s="139">
        <v>1.88795</v>
      </c>
      <c r="H240" s="139">
        <v>-13.807510000000001</v>
      </c>
      <c r="I240" s="139">
        <v>-10.95468</v>
      </c>
      <c r="J240" s="139">
        <v>53.287709999999997</v>
      </c>
      <c r="K240" s="139">
        <v>58.092109999999998</v>
      </c>
      <c r="L240" s="139">
        <v>9.7930100000000007</v>
      </c>
      <c r="M240" s="139">
        <v>14.53955</v>
      </c>
      <c r="N240" s="139">
        <v>7.4323600000000001</v>
      </c>
      <c r="O240" s="139">
        <v>15.632070000000001</v>
      </c>
      <c r="P240" s="139">
        <v>-11.52666</v>
      </c>
      <c r="Q240" s="139">
        <v>-6.2637900000000002</v>
      </c>
      <c r="R240" s="139">
        <v>32.56718</v>
      </c>
      <c r="S240" s="139">
        <v>38.582540000000002</v>
      </c>
      <c r="T240" s="139">
        <v>27.516169999999999</v>
      </c>
      <c r="U240" s="139">
        <v>29.534320000000001</v>
      </c>
      <c r="V240" s="139">
        <v>7.4180299999999999</v>
      </c>
      <c r="W240" s="139">
        <v>20.509419999999999</v>
      </c>
      <c r="X240" s="139">
        <v>-8.7633949999999992</v>
      </c>
      <c r="Y240" s="139">
        <v>4.3604200000000004</v>
      </c>
      <c r="Z240" s="139">
        <v>41.969410000000003</v>
      </c>
      <c r="AA240" s="139">
        <v>42.240600000000001</v>
      </c>
      <c r="AB240" s="139">
        <v>33.407179999999997</v>
      </c>
      <c r="AC240" s="139">
        <v>34.31485</v>
      </c>
      <c r="AD240" s="139">
        <v>37.070860000000003</v>
      </c>
      <c r="AE240" s="139">
        <v>35.40175</v>
      </c>
      <c r="AF240" s="139">
        <v>27.68929</v>
      </c>
      <c r="AG240" s="139">
        <v>26.993449999999999</v>
      </c>
      <c r="AH240" s="139">
        <v>43.269480000000001</v>
      </c>
      <c r="AI240" s="139">
        <v>43.594009999999997</v>
      </c>
      <c r="AJ240" s="139">
        <v>-3.7359900000000001</v>
      </c>
      <c r="AK240" s="139">
        <v>11.854810000000001</v>
      </c>
      <c r="AL240" s="139">
        <v>5.3658599999999996</v>
      </c>
      <c r="AM240" s="139">
        <v>26.015910000000002</v>
      </c>
      <c r="AN240" s="139">
        <v>-7.8048820000000001</v>
      </c>
      <c r="AO240" s="173">
        <v>2.9268299999999998</v>
      </c>
    </row>
    <row r="241" spans="1:41">
      <c r="A241" s="231">
        <v>118.5</v>
      </c>
      <c r="B241" s="139">
        <v>35.340110000000003</v>
      </c>
      <c r="C241" s="139">
        <v>22.077760000000001</v>
      </c>
      <c r="D241" s="139">
        <v>18.492049999999999</v>
      </c>
      <c r="E241" s="139">
        <v>28.630839999999999</v>
      </c>
      <c r="F241" s="139">
        <v>17.295639999999999</v>
      </c>
      <c r="G241" s="139">
        <v>2.1304799999999999</v>
      </c>
      <c r="H241" s="139">
        <v>-13.727069999999999</v>
      </c>
      <c r="I241" s="139">
        <v>-10.93036</v>
      </c>
      <c r="J241" s="139">
        <v>53.271740000000001</v>
      </c>
      <c r="K241" s="139">
        <v>58.681449999999998</v>
      </c>
      <c r="L241" s="139">
        <v>10.08165</v>
      </c>
      <c r="M241" s="139">
        <v>14.78388</v>
      </c>
      <c r="N241" s="139">
        <v>7.7914099999999999</v>
      </c>
      <c r="O241" s="139">
        <v>15.847239999999999</v>
      </c>
      <c r="P241" s="139">
        <v>-11.86501</v>
      </c>
      <c r="Q241" s="139">
        <v>-6.0360699999999996</v>
      </c>
      <c r="R241" s="139">
        <v>32.815010000000001</v>
      </c>
      <c r="S241" s="139">
        <v>38.772500000000001</v>
      </c>
      <c r="T241" s="139">
        <v>27.511500000000002</v>
      </c>
      <c r="U241" s="139">
        <v>29.548269999999999</v>
      </c>
      <c r="V241" s="139">
        <v>7.8083099999999996</v>
      </c>
      <c r="W241" s="139">
        <v>20.783080000000002</v>
      </c>
      <c r="X241" s="139">
        <v>-8.8713370000000005</v>
      </c>
      <c r="Y241" s="139">
        <v>4.4830500000000004</v>
      </c>
      <c r="Z241" s="139">
        <v>41.688099999999999</v>
      </c>
      <c r="AA241" s="139">
        <v>42.824350000000003</v>
      </c>
      <c r="AB241" s="139">
        <v>33.621670000000002</v>
      </c>
      <c r="AC241" s="139">
        <v>34.531829999999999</v>
      </c>
      <c r="AD241" s="139">
        <v>37.38832</v>
      </c>
      <c r="AE241" s="139">
        <v>35.75714</v>
      </c>
      <c r="AF241" s="139">
        <v>27.687480000000001</v>
      </c>
      <c r="AG241" s="139">
        <v>27.178879999999999</v>
      </c>
      <c r="AH241" s="139">
        <v>43.558050000000001</v>
      </c>
      <c r="AI241" s="139">
        <v>43.903390000000002</v>
      </c>
      <c r="AJ241" s="139">
        <v>-3.5218600000000002</v>
      </c>
      <c r="AK241" s="139">
        <v>12.04627</v>
      </c>
      <c r="AL241" s="139">
        <v>5.3658599999999996</v>
      </c>
      <c r="AM241" s="139">
        <v>26.593299999999999</v>
      </c>
      <c r="AN241" s="139">
        <v>-7.3170770000000003</v>
      </c>
      <c r="AO241" s="173">
        <v>3.4146299999999998</v>
      </c>
    </row>
    <row r="242" spans="1:41">
      <c r="A242" s="231">
        <v>119</v>
      </c>
      <c r="B242" s="139">
        <v>35.789630000000002</v>
      </c>
      <c r="C242" s="139">
        <v>22.25094</v>
      </c>
      <c r="D242" s="139">
        <v>19.413779999999999</v>
      </c>
      <c r="E242" s="139">
        <v>28.552240000000001</v>
      </c>
      <c r="F242" s="139">
        <v>17.680479999999999</v>
      </c>
      <c r="G242" s="139">
        <v>2.5212300000000001</v>
      </c>
      <c r="H242" s="139">
        <v>-13.4579</v>
      </c>
      <c r="I242" s="139">
        <v>-10.518140000000001</v>
      </c>
      <c r="J242" s="139">
        <v>53.921050000000001</v>
      </c>
      <c r="K242" s="139">
        <v>58.5274</v>
      </c>
      <c r="L242" s="139">
        <v>10.2151</v>
      </c>
      <c r="M242" s="139">
        <v>15.013489999999999</v>
      </c>
      <c r="N242" s="139">
        <v>8.20261</v>
      </c>
      <c r="O242" s="139">
        <v>15.940200000000001</v>
      </c>
      <c r="P242" s="139">
        <v>-11.096080000000001</v>
      </c>
      <c r="Q242" s="139">
        <v>-5.9159899999999999</v>
      </c>
      <c r="R242" s="139">
        <v>32.57347</v>
      </c>
      <c r="S242" s="139">
        <v>39.031999999999996</v>
      </c>
      <c r="T242" s="139">
        <v>27.693300000000001</v>
      </c>
      <c r="U242" s="139">
        <v>29.789020000000001</v>
      </c>
      <c r="V242" s="139">
        <v>7.9270500000000004</v>
      </c>
      <c r="W242" s="139">
        <v>21.07995</v>
      </c>
      <c r="X242" s="139">
        <v>-8.5367519999999999</v>
      </c>
      <c r="Y242" s="139">
        <v>4.8253199999999996</v>
      </c>
      <c r="Z242" s="139">
        <v>41.846539999999997</v>
      </c>
      <c r="AA242" s="139">
        <v>42.687539999999998</v>
      </c>
      <c r="AB242" s="139">
        <v>34.42</v>
      </c>
      <c r="AC242" s="139">
        <v>34.891649999999998</v>
      </c>
      <c r="AD242" s="139">
        <v>37.47099</v>
      </c>
      <c r="AE242" s="139">
        <v>35.834859999999999</v>
      </c>
      <c r="AF242" s="139">
        <v>27.757580000000001</v>
      </c>
      <c r="AG242" s="139">
        <v>27.567419999999998</v>
      </c>
      <c r="AH242" s="139">
        <v>43.054270000000002</v>
      </c>
      <c r="AI242" s="139">
        <v>44.435949999999998</v>
      </c>
      <c r="AJ242" s="139">
        <v>-3.5458400000000001</v>
      </c>
      <c r="AK242" s="139">
        <v>12.18314</v>
      </c>
      <c r="AL242" s="139">
        <v>5.3658599999999996</v>
      </c>
      <c r="AM242" s="139">
        <v>26.696149999999999</v>
      </c>
      <c r="AN242" s="139">
        <v>-7.8048820000000001</v>
      </c>
      <c r="AO242" s="173">
        <v>3.9024299999999998</v>
      </c>
    </row>
    <row r="243" spans="1:41">
      <c r="A243" s="231">
        <v>119.5</v>
      </c>
      <c r="B243" s="139">
        <v>35.723770000000002</v>
      </c>
      <c r="C243" s="139">
        <v>23.17606</v>
      </c>
      <c r="D243" s="139">
        <v>19.728899999999999</v>
      </c>
      <c r="E243" s="139">
        <v>27.993230000000001</v>
      </c>
      <c r="F243" s="139">
        <v>18.011659999999999</v>
      </c>
      <c r="G243" s="139">
        <v>2.5808200000000001</v>
      </c>
      <c r="H243" s="139">
        <v>-13.23903</v>
      </c>
      <c r="I243" s="139">
        <v>-10.823320000000001</v>
      </c>
      <c r="J243" s="139">
        <v>53.991790000000002</v>
      </c>
      <c r="K243" s="139">
        <v>58.586030000000001</v>
      </c>
      <c r="L243" s="139">
        <v>10.587109999999999</v>
      </c>
      <c r="M243" s="139">
        <v>15.103730000000001</v>
      </c>
      <c r="N243" s="139">
        <v>8.2314000000000007</v>
      </c>
      <c r="O243" s="139">
        <v>15.99283</v>
      </c>
      <c r="P243" s="139">
        <v>-11.99596</v>
      </c>
      <c r="Q243" s="139">
        <v>-5.8353299999999999</v>
      </c>
      <c r="R243" s="139">
        <v>32.767890000000001</v>
      </c>
      <c r="S243" s="139">
        <v>39.391739999999999</v>
      </c>
      <c r="T243" s="139">
        <v>27.743860000000002</v>
      </c>
      <c r="U243" s="139">
        <v>29.783149999999999</v>
      </c>
      <c r="V243" s="139">
        <v>8.0355399999999992</v>
      </c>
      <c r="W243" s="139">
        <v>21.371970000000001</v>
      </c>
      <c r="X243" s="139">
        <v>-8.2125760000000003</v>
      </c>
      <c r="Y243" s="139">
        <v>4.9240300000000001</v>
      </c>
      <c r="Z243" s="139">
        <v>41.608359999999998</v>
      </c>
      <c r="AA243" s="139">
        <v>43.11224</v>
      </c>
      <c r="AB243" s="139">
        <v>34.487270000000002</v>
      </c>
      <c r="AC243" s="139">
        <v>34.646790000000003</v>
      </c>
      <c r="AD243" s="139">
        <v>37.855330000000002</v>
      </c>
      <c r="AE243" s="139">
        <v>35.07564</v>
      </c>
      <c r="AF243" s="139">
        <v>27.948260000000001</v>
      </c>
      <c r="AG243" s="139">
        <v>27.522860000000001</v>
      </c>
      <c r="AH243" s="139">
        <v>42.830530000000003</v>
      </c>
      <c r="AI243" s="139">
        <v>44.583390000000001</v>
      </c>
      <c r="AJ243" s="139">
        <v>-3.5602999999999998</v>
      </c>
      <c r="AK243" s="139">
        <v>12.30537</v>
      </c>
      <c r="AL243" s="139">
        <v>5.8536599999999996</v>
      </c>
      <c r="AM243" s="139">
        <v>27.065539999999999</v>
      </c>
      <c r="AN243" s="139">
        <v>-7.8048820000000001</v>
      </c>
      <c r="AO243" s="173">
        <v>3.9024299999999998</v>
      </c>
    </row>
    <row r="244" spans="1:41">
      <c r="A244" s="231">
        <v>120</v>
      </c>
      <c r="B244" s="139">
        <v>35.770969999999998</v>
      </c>
      <c r="C244" s="139">
        <v>22.839700000000001</v>
      </c>
      <c r="D244" s="139">
        <v>19.639009999999999</v>
      </c>
      <c r="E244" s="139">
        <v>28.37762</v>
      </c>
      <c r="F244" s="139">
        <v>18.373660000000001</v>
      </c>
      <c r="G244" s="139">
        <v>3.0833200000000001</v>
      </c>
      <c r="H244" s="139">
        <v>-13.113440000000001</v>
      </c>
      <c r="I244" s="139">
        <v>-10.67939</v>
      </c>
      <c r="J244" s="139">
        <v>54.202649999999998</v>
      </c>
      <c r="K244" s="139">
        <v>58.722670000000001</v>
      </c>
      <c r="L244" s="139">
        <v>10.755599999999999</v>
      </c>
      <c r="M244" s="139">
        <v>15.318809999999999</v>
      </c>
      <c r="N244" s="139">
        <v>8.5405499999999996</v>
      </c>
      <c r="O244" s="139">
        <v>16.347660000000001</v>
      </c>
      <c r="P244" s="139">
        <v>-12.28131</v>
      </c>
      <c r="Q244" s="139">
        <v>-5.8100199999999997</v>
      </c>
      <c r="R244" s="139">
        <v>33.279029999999999</v>
      </c>
      <c r="S244" s="139">
        <v>39.589379999999998</v>
      </c>
      <c r="T244" s="139">
        <v>27.920290000000001</v>
      </c>
      <c r="U244" s="139">
        <v>30.057110000000002</v>
      </c>
      <c r="V244" s="139">
        <v>8.2943300000000004</v>
      </c>
      <c r="W244" s="139">
        <v>21.692450000000001</v>
      </c>
      <c r="X244" s="139">
        <v>-8.2542089999999995</v>
      </c>
      <c r="Y244" s="139">
        <v>5.06867</v>
      </c>
      <c r="Z244" s="139">
        <v>41.492989999999999</v>
      </c>
      <c r="AA244" s="139">
        <v>43.769590000000001</v>
      </c>
      <c r="AB244" s="139">
        <v>34.753799999999998</v>
      </c>
      <c r="AC244" s="139">
        <v>34.464709999999997</v>
      </c>
      <c r="AD244" s="139">
        <v>38.351140000000001</v>
      </c>
      <c r="AE244" s="139">
        <v>35.775860000000002</v>
      </c>
      <c r="AF244" s="139">
        <v>27.390979999999999</v>
      </c>
      <c r="AG244" s="139">
        <v>27.623059999999999</v>
      </c>
      <c r="AH244" s="139">
        <v>43.41046</v>
      </c>
      <c r="AI244" s="139">
        <v>44.79918</v>
      </c>
      <c r="AJ244" s="139">
        <v>-3.4807800000000002</v>
      </c>
      <c r="AK244" s="139">
        <v>12.48704</v>
      </c>
      <c r="AL244" s="139">
        <v>5.8536599999999996</v>
      </c>
      <c r="AM244" s="139">
        <v>27.87323</v>
      </c>
      <c r="AN244" s="139">
        <v>-7.3170770000000003</v>
      </c>
      <c r="AO244" s="173">
        <v>3.9024299999999998</v>
      </c>
    </row>
    <row r="245" spans="1:41">
      <c r="A245" s="231">
        <v>120.5</v>
      </c>
      <c r="B245" s="139">
        <v>35.693570000000001</v>
      </c>
      <c r="C245" s="139">
        <v>22.282209999999999</v>
      </c>
      <c r="D245" s="139">
        <v>20.065000000000001</v>
      </c>
      <c r="E245" s="139">
        <v>28.724519999999998</v>
      </c>
      <c r="F245" s="139">
        <v>18.72561</v>
      </c>
      <c r="G245" s="139">
        <v>3.2439399999999998</v>
      </c>
      <c r="H245" s="139">
        <v>-13.09454</v>
      </c>
      <c r="I245" s="139">
        <v>-10.530530000000001</v>
      </c>
      <c r="J245" s="139">
        <v>54.705359999999999</v>
      </c>
      <c r="K245" s="139">
        <v>59.008330000000001</v>
      </c>
      <c r="L245" s="139">
        <v>10.742699999999999</v>
      </c>
      <c r="M245" s="139">
        <v>15.48577</v>
      </c>
      <c r="N245" s="139">
        <v>9.0393299999999996</v>
      </c>
      <c r="O245" s="139">
        <v>16.419170000000001</v>
      </c>
      <c r="P245" s="139">
        <v>-12.54996</v>
      </c>
      <c r="Q245" s="139">
        <v>-5.4020999999999999</v>
      </c>
      <c r="R245" s="139">
        <v>33.265810000000002</v>
      </c>
      <c r="S245" s="139">
        <v>39.521720000000002</v>
      </c>
      <c r="T245" s="139">
        <v>28.030760000000001</v>
      </c>
      <c r="U245" s="139">
        <v>30.803709999999999</v>
      </c>
      <c r="V245" s="139">
        <v>8.6603499999999993</v>
      </c>
      <c r="W245" s="139">
        <v>21.897749999999998</v>
      </c>
      <c r="X245" s="139">
        <v>-8.4235480000000003</v>
      </c>
      <c r="Y245" s="139">
        <v>5.3875200000000003</v>
      </c>
      <c r="Z245" s="139">
        <v>42.222990000000003</v>
      </c>
      <c r="AA245" s="139">
        <v>43.22242</v>
      </c>
      <c r="AB245" s="139">
        <v>35.537889999999997</v>
      </c>
      <c r="AC245" s="139">
        <v>34.290640000000003</v>
      </c>
      <c r="AD245" s="139">
        <v>38.386780000000002</v>
      </c>
      <c r="AE245" s="139">
        <v>35.781550000000003</v>
      </c>
      <c r="AF245" s="139">
        <v>28.39246</v>
      </c>
      <c r="AG245" s="139">
        <v>27.69585</v>
      </c>
      <c r="AH245" s="139">
        <v>43.598970000000001</v>
      </c>
      <c r="AI245" s="139">
        <v>44.94135</v>
      </c>
      <c r="AJ245" s="139">
        <v>-3.3570099999999998</v>
      </c>
      <c r="AK245" s="139">
        <v>12.65002</v>
      </c>
      <c r="AL245" s="139">
        <v>5.8536599999999996</v>
      </c>
      <c r="AM245" s="139">
        <v>27.746469999999999</v>
      </c>
      <c r="AN245" s="139">
        <v>-7.3170770000000003</v>
      </c>
      <c r="AO245" s="173">
        <v>3.9024299999999998</v>
      </c>
    </row>
    <row r="246" spans="1:41">
      <c r="A246" s="231">
        <v>121</v>
      </c>
      <c r="B246" s="139">
        <v>35.774769999999997</v>
      </c>
      <c r="C246" s="139">
        <v>22.731310000000001</v>
      </c>
      <c r="D246" s="139">
        <v>21.117989999999999</v>
      </c>
      <c r="E246" s="139">
        <v>28.91676</v>
      </c>
      <c r="F246" s="139">
        <v>19.00207</v>
      </c>
      <c r="G246" s="139">
        <v>3.1937500000000001</v>
      </c>
      <c r="H246" s="139">
        <v>-13.077870000000001</v>
      </c>
      <c r="I246" s="139">
        <v>-10.27614</v>
      </c>
      <c r="J246" s="139">
        <v>54.406260000000003</v>
      </c>
      <c r="K246" s="139">
        <v>59.267189999999999</v>
      </c>
      <c r="L246" s="139">
        <v>10.88001</v>
      </c>
      <c r="M246" s="139">
        <v>15.7347</v>
      </c>
      <c r="N246" s="139">
        <v>9.44496</v>
      </c>
      <c r="O246" s="139">
        <v>16.940239999999999</v>
      </c>
      <c r="P246" s="139">
        <v>-12.20865</v>
      </c>
      <c r="Q246" s="139">
        <v>-5.0860300000000001</v>
      </c>
      <c r="R246" s="139">
        <v>33.807980000000001</v>
      </c>
      <c r="S246" s="139">
        <v>40.163690000000003</v>
      </c>
      <c r="T246" s="139">
        <v>28.555489999999999</v>
      </c>
      <c r="U246" s="139">
        <v>31.533000000000001</v>
      </c>
      <c r="V246" s="139">
        <v>8.8157300000000003</v>
      </c>
      <c r="W246" s="139">
        <v>21.96725</v>
      </c>
      <c r="X246" s="139">
        <v>-8.3075369999999999</v>
      </c>
      <c r="Y246" s="139">
        <v>5.5194000000000001</v>
      </c>
      <c r="Z246" s="139">
        <v>42.077399999999997</v>
      </c>
      <c r="AA246" s="139">
        <v>43.092799999999997</v>
      </c>
      <c r="AB246" s="139">
        <v>34.757339999999999</v>
      </c>
      <c r="AC246" s="139">
        <v>34.622329999999998</v>
      </c>
      <c r="AD246" s="139">
        <v>37.656109999999998</v>
      </c>
      <c r="AE246" s="139">
        <v>35.181310000000003</v>
      </c>
      <c r="AF246" s="139">
        <v>27.983750000000001</v>
      </c>
      <c r="AG246" s="139">
        <v>27.903189999999999</v>
      </c>
      <c r="AH246" s="139">
        <v>43.933779999999999</v>
      </c>
      <c r="AI246" s="139">
        <v>45.245440000000002</v>
      </c>
      <c r="AJ246" s="139">
        <v>-3.1490100000000001</v>
      </c>
      <c r="AK246" s="139">
        <v>12.74189</v>
      </c>
      <c r="AL246" s="139">
        <v>5.8536599999999996</v>
      </c>
      <c r="AM246" s="139">
        <v>27.965769999999999</v>
      </c>
      <c r="AN246" s="139">
        <v>-7.3170770000000003</v>
      </c>
      <c r="AO246" s="173">
        <v>4.3902400000000004</v>
      </c>
    </row>
    <row r="247" spans="1:41">
      <c r="A247" s="231">
        <v>121.5</v>
      </c>
      <c r="B247" s="139">
        <v>36.051110000000001</v>
      </c>
      <c r="C247" s="139">
        <v>23.047149999999998</v>
      </c>
      <c r="D247" s="139">
        <v>21.50667</v>
      </c>
      <c r="E247" s="139">
        <v>29.06016</v>
      </c>
      <c r="F247" s="139">
        <v>19.08745</v>
      </c>
      <c r="G247" s="139">
        <v>3.5382600000000002</v>
      </c>
      <c r="H247" s="139">
        <v>-12.84042</v>
      </c>
      <c r="I247" s="139">
        <v>-10.220599999999999</v>
      </c>
      <c r="J247" s="139">
        <v>54.23001</v>
      </c>
      <c r="K247" s="139">
        <v>59.703240000000001</v>
      </c>
      <c r="L247" s="139">
        <v>11.211499999999999</v>
      </c>
      <c r="M247" s="139">
        <v>15.975630000000001</v>
      </c>
      <c r="N247" s="139">
        <v>9.7626799999999996</v>
      </c>
      <c r="O247" s="139">
        <v>17.423079999999999</v>
      </c>
      <c r="P247" s="139">
        <v>-13.659380000000001</v>
      </c>
      <c r="Q247" s="139">
        <v>-4.5489899999999999</v>
      </c>
      <c r="R247" s="139">
        <v>34.109780000000001</v>
      </c>
      <c r="S247" s="139">
        <v>40.374650000000003</v>
      </c>
      <c r="T247" s="139">
        <v>28.496780000000001</v>
      </c>
      <c r="U247" s="139">
        <v>31.832260000000002</v>
      </c>
      <c r="V247" s="139">
        <v>9.1348699999999994</v>
      </c>
      <c r="W247" s="139">
        <v>22.454969999999999</v>
      </c>
      <c r="X247" s="139">
        <v>-8.1087279999999993</v>
      </c>
      <c r="Y247" s="139">
        <v>5.6547000000000001</v>
      </c>
      <c r="Z247" s="139">
        <v>42.294640000000001</v>
      </c>
      <c r="AA247" s="139">
        <v>42.698880000000003</v>
      </c>
      <c r="AB247" s="139">
        <v>34.200009999999999</v>
      </c>
      <c r="AC247" s="139">
        <v>34.991340000000001</v>
      </c>
      <c r="AD247" s="139">
        <v>38.027990000000003</v>
      </c>
      <c r="AE247" s="139">
        <v>35.78396</v>
      </c>
      <c r="AF247" s="139">
        <v>28.105260000000001</v>
      </c>
      <c r="AG247" s="139">
        <v>28.212810000000001</v>
      </c>
      <c r="AH247" s="139">
        <v>43.07593</v>
      </c>
      <c r="AI247" s="139">
        <v>45.216410000000003</v>
      </c>
      <c r="AJ247" s="139">
        <v>-3.0685099999999998</v>
      </c>
      <c r="AK247" s="139">
        <v>12.90804</v>
      </c>
      <c r="AL247" s="139">
        <v>6.3414599999999997</v>
      </c>
      <c r="AM247" s="139">
        <v>28.363849999999999</v>
      </c>
      <c r="AN247" s="139">
        <v>-7.3170770000000003</v>
      </c>
      <c r="AO247" s="173">
        <v>4.3902400000000004</v>
      </c>
    </row>
    <row r="248" spans="1:41">
      <c r="A248" s="231">
        <v>122</v>
      </c>
      <c r="B248" s="139">
        <v>36.452120000000001</v>
      </c>
      <c r="C248" s="139">
        <v>23.016179999999999</v>
      </c>
      <c r="D248" s="139">
        <v>19.90326</v>
      </c>
      <c r="E248" s="139">
        <v>29.78783</v>
      </c>
      <c r="F248" s="139">
        <v>19.329270000000001</v>
      </c>
      <c r="G248" s="139">
        <v>3.9472399999999999</v>
      </c>
      <c r="H248" s="139">
        <v>-12.383599999999999</v>
      </c>
      <c r="I248" s="139">
        <v>-10.06357</v>
      </c>
      <c r="J248" s="139">
        <v>55.117690000000003</v>
      </c>
      <c r="K248" s="139">
        <v>60.214959999999998</v>
      </c>
      <c r="L248" s="139">
        <v>11.56442</v>
      </c>
      <c r="M248" s="139">
        <v>16.322980000000001</v>
      </c>
      <c r="N248" s="139">
        <v>10.012840000000001</v>
      </c>
      <c r="O248" s="139">
        <v>17.939209999999999</v>
      </c>
      <c r="P248" s="139">
        <v>-12.9465</v>
      </c>
      <c r="Q248" s="139">
        <v>-4.6490799999999997</v>
      </c>
      <c r="R248" s="139">
        <v>34.187550000000002</v>
      </c>
      <c r="S248" s="139">
        <v>40.69706</v>
      </c>
      <c r="T248" s="139">
        <v>27.90926</v>
      </c>
      <c r="U248" s="139">
        <v>32.398249999999997</v>
      </c>
      <c r="V248" s="139">
        <v>9.3808299999999996</v>
      </c>
      <c r="W248" s="139">
        <v>22.89508</v>
      </c>
      <c r="X248" s="139">
        <v>-7.8494570000000001</v>
      </c>
      <c r="Y248" s="139">
        <v>5.7842700000000002</v>
      </c>
      <c r="Z248" s="139">
        <v>42.917630000000003</v>
      </c>
      <c r="AA248" s="139">
        <v>42.828870000000002</v>
      </c>
      <c r="AB248" s="139">
        <v>35.020530000000001</v>
      </c>
      <c r="AC248" s="139">
        <v>35.108550000000001</v>
      </c>
      <c r="AD248" s="139">
        <v>37.559480000000001</v>
      </c>
      <c r="AE248" s="139">
        <v>35.878120000000003</v>
      </c>
      <c r="AF248" s="139">
        <v>28.057480000000002</v>
      </c>
      <c r="AG248" s="139">
        <v>27.88317</v>
      </c>
      <c r="AH248" s="139">
        <v>44.161000000000001</v>
      </c>
      <c r="AI248" s="139">
        <v>45.202089999999998</v>
      </c>
      <c r="AJ248" s="139">
        <v>-2.93302</v>
      </c>
      <c r="AK248" s="139">
        <v>13.01207</v>
      </c>
      <c r="AL248" s="139">
        <v>6.3414599999999997</v>
      </c>
      <c r="AM248" s="139">
        <v>28.90494</v>
      </c>
      <c r="AN248" s="139">
        <v>-7.3170770000000003</v>
      </c>
      <c r="AO248" s="173">
        <v>4.3902400000000004</v>
      </c>
    </row>
    <row r="249" spans="1:41">
      <c r="A249" s="231">
        <v>122.5</v>
      </c>
      <c r="B249" s="139">
        <v>35.899500000000003</v>
      </c>
      <c r="C249" s="139">
        <v>23.91281</v>
      </c>
      <c r="D249" s="139">
        <v>20.262799999999999</v>
      </c>
      <c r="E249" s="139">
        <v>29.540179999999999</v>
      </c>
      <c r="F249" s="139">
        <v>19.640910000000002</v>
      </c>
      <c r="G249" s="139">
        <v>4.4767999999999999</v>
      </c>
      <c r="H249" s="139">
        <v>-12.28801</v>
      </c>
      <c r="I249" s="139">
        <v>-10.241949999999999</v>
      </c>
      <c r="J249" s="139">
        <v>55.081620000000001</v>
      </c>
      <c r="K249" s="139">
        <v>60.236649999999997</v>
      </c>
      <c r="L249" s="139">
        <v>11.739610000000001</v>
      </c>
      <c r="M249" s="139">
        <v>16.576059999999998</v>
      </c>
      <c r="N249" s="139">
        <v>10.34976</v>
      </c>
      <c r="O249" s="139">
        <v>18.325679999999998</v>
      </c>
      <c r="P249" s="139">
        <v>-12.099159999999999</v>
      </c>
      <c r="Q249" s="139">
        <v>-4.4923500000000001</v>
      </c>
      <c r="R249" s="139">
        <v>34.262590000000003</v>
      </c>
      <c r="S249" s="139">
        <v>40.695630000000001</v>
      </c>
      <c r="T249" s="139">
        <v>27.928840000000001</v>
      </c>
      <c r="U249" s="139">
        <v>32.44511</v>
      </c>
      <c r="V249" s="139">
        <v>9.7392800000000008</v>
      </c>
      <c r="W249" s="139">
        <v>23.260619999999999</v>
      </c>
      <c r="X249" s="139">
        <v>-7.8548369999999998</v>
      </c>
      <c r="Y249" s="139">
        <v>6.1051299999999999</v>
      </c>
      <c r="Z249" s="139">
        <v>42.610190000000003</v>
      </c>
      <c r="AA249" s="139">
        <v>42.682250000000003</v>
      </c>
      <c r="AB249" s="139">
        <v>35.611840000000001</v>
      </c>
      <c r="AC249" s="139">
        <v>34.983989999999999</v>
      </c>
      <c r="AD249" s="139">
        <v>37.587539999999997</v>
      </c>
      <c r="AE249" s="139">
        <v>35.957859999999997</v>
      </c>
      <c r="AF249" s="139">
        <v>28.018280000000001</v>
      </c>
      <c r="AG249" s="139">
        <v>28.565809999999999</v>
      </c>
      <c r="AH249" s="139">
        <v>44.686660000000003</v>
      </c>
      <c r="AI249" s="139">
        <v>45.85792</v>
      </c>
      <c r="AJ249" s="139">
        <v>-2.81012</v>
      </c>
      <c r="AK249" s="139">
        <v>13.211740000000001</v>
      </c>
      <c r="AL249" s="139">
        <v>6.3414599999999997</v>
      </c>
      <c r="AM249" s="139">
        <v>29.31109</v>
      </c>
      <c r="AN249" s="139">
        <v>-7.3170770000000003</v>
      </c>
      <c r="AO249" s="173">
        <v>4.87805</v>
      </c>
    </row>
    <row r="250" spans="1:41">
      <c r="A250" s="231">
        <v>123</v>
      </c>
      <c r="B250" s="139">
        <v>36.46</v>
      </c>
      <c r="C250" s="139">
        <v>24.77224</v>
      </c>
      <c r="D250" s="139">
        <v>20.744499999999999</v>
      </c>
      <c r="E250" s="139">
        <v>29.150120000000001</v>
      </c>
      <c r="F250" s="139">
        <v>19.86318</v>
      </c>
      <c r="G250" s="139">
        <v>4.9857899999999997</v>
      </c>
      <c r="H250" s="139">
        <v>-12.2186</v>
      </c>
      <c r="I250" s="139">
        <v>-9.8659800000000004</v>
      </c>
      <c r="J250" s="139">
        <v>54.414360000000002</v>
      </c>
      <c r="K250" s="139">
        <v>60.021830000000001</v>
      </c>
      <c r="L250" s="139">
        <v>11.94304</v>
      </c>
      <c r="M250" s="139">
        <v>16.78</v>
      </c>
      <c r="N250" s="139">
        <v>10.548159999999999</v>
      </c>
      <c r="O250" s="139">
        <v>19.09731</v>
      </c>
      <c r="P250" s="139">
        <v>-11.59268</v>
      </c>
      <c r="Q250" s="139">
        <v>-3.8993099999999998</v>
      </c>
      <c r="R250" s="139">
        <v>34.478929999999998</v>
      </c>
      <c r="S250" s="139">
        <v>40.934959999999997</v>
      </c>
      <c r="T250" s="139">
        <v>28.415220000000001</v>
      </c>
      <c r="U250" s="139">
        <v>32.588299999999997</v>
      </c>
      <c r="V250" s="139">
        <v>9.9487699999999997</v>
      </c>
      <c r="W250" s="139">
        <v>23.508120000000002</v>
      </c>
      <c r="X250" s="139">
        <v>-7.7007009999999996</v>
      </c>
      <c r="Y250" s="139">
        <v>6.2123799999999996</v>
      </c>
      <c r="Z250" s="139">
        <v>42.403750000000002</v>
      </c>
      <c r="AA250" s="139">
        <v>43.344889999999999</v>
      </c>
      <c r="AB250" s="139">
        <v>35.76455</v>
      </c>
      <c r="AC250" s="139">
        <v>34.69012</v>
      </c>
      <c r="AD250" s="139">
        <v>37.776800000000001</v>
      </c>
      <c r="AE250" s="139">
        <v>35.751330000000003</v>
      </c>
      <c r="AF250" s="139">
        <v>28.39349</v>
      </c>
      <c r="AG250" s="139">
        <v>28.402480000000001</v>
      </c>
      <c r="AH250" s="139">
        <v>44.788519999999998</v>
      </c>
      <c r="AI250" s="139">
        <v>45.702150000000003</v>
      </c>
      <c r="AJ250" s="139">
        <v>-2.8552499999999998</v>
      </c>
      <c r="AK250" s="139">
        <v>13.35534</v>
      </c>
      <c r="AL250" s="139">
        <v>6.3414599999999997</v>
      </c>
      <c r="AM250" s="139">
        <v>29.595089999999999</v>
      </c>
      <c r="AN250" s="139">
        <v>-7.3170770000000003</v>
      </c>
      <c r="AO250" s="173">
        <v>4.87805</v>
      </c>
    </row>
    <row r="251" spans="1:41">
      <c r="A251" s="231">
        <v>123.5</v>
      </c>
      <c r="B251" s="139">
        <v>36.714649999999999</v>
      </c>
      <c r="C251" s="139">
        <v>24.739090000000001</v>
      </c>
      <c r="D251" s="139">
        <v>21.345120000000001</v>
      </c>
      <c r="E251" s="139">
        <v>29.754639999999998</v>
      </c>
      <c r="F251" s="139">
        <v>19.983969999999999</v>
      </c>
      <c r="G251" s="139">
        <v>5.2095700000000003</v>
      </c>
      <c r="H251" s="139">
        <v>-11.96649</v>
      </c>
      <c r="I251" s="139">
        <v>-9.9074299999999997</v>
      </c>
      <c r="J251" s="139">
        <v>55.335120000000003</v>
      </c>
      <c r="K251" s="139">
        <v>60.220970000000001</v>
      </c>
      <c r="L251" s="139">
        <v>12.3642</v>
      </c>
      <c r="M251" s="139">
        <v>17.026350000000001</v>
      </c>
      <c r="N251" s="139">
        <v>11.165940000000001</v>
      </c>
      <c r="O251" s="139">
        <v>19.4011</v>
      </c>
      <c r="P251" s="139">
        <v>-12.19122</v>
      </c>
      <c r="Q251" s="139">
        <v>-3.61497</v>
      </c>
      <c r="R251" s="139">
        <v>34.765329999999999</v>
      </c>
      <c r="S251" s="139">
        <v>40.780749999999998</v>
      </c>
      <c r="T251" s="139">
        <v>28.78894</v>
      </c>
      <c r="U251" s="139">
        <v>32.911900000000003</v>
      </c>
      <c r="V251" s="139">
        <v>10.129020000000001</v>
      </c>
      <c r="W251" s="139">
        <v>23.722719999999999</v>
      </c>
      <c r="X251" s="139">
        <v>-7.5256319999999999</v>
      </c>
      <c r="Y251" s="139">
        <v>6.4163300000000003</v>
      </c>
      <c r="Z251" s="139">
        <v>42.33</v>
      </c>
      <c r="AA251" s="139">
        <v>43.36974</v>
      </c>
      <c r="AB251" s="139">
        <v>36.054070000000003</v>
      </c>
      <c r="AC251" s="139">
        <v>35.125079999999997</v>
      </c>
      <c r="AD251" s="139">
        <v>37.482239999999997</v>
      </c>
      <c r="AE251" s="139">
        <v>35.371780000000001</v>
      </c>
      <c r="AF251" s="139">
        <v>28.369589999999999</v>
      </c>
      <c r="AG251" s="139">
        <v>28.542359999999999</v>
      </c>
      <c r="AH251" s="139">
        <v>45.148339999999997</v>
      </c>
      <c r="AI251" s="139">
        <v>45.936070000000001</v>
      </c>
      <c r="AJ251" s="139">
        <v>-2.86511</v>
      </c>
      <c r="AK251" s="139">
        <v>13.577159999999999</v>
      </c>
      <c r="AL251" s="139">
        <v>6.8292700000000002</v>
      </c>
      <c r="AM251" s="139">
        <v>29.87921</v>
      </c>
      <c r="AN251" s="139">
        <v>-6.8292719999999996</v>
      </c>
      <c r="AO251" s="173">
        <v>5.36585</v>
      </c>
    </row>
    <row r="252" spans="1:41">
      <c r="A252" s="231">
        <v>124</v>
      </c>
      <c r="B252" s="139">
        <v>36.937779999999997</v>
      </c>
      <c r="C252" s="139">
        <v>24.18957</v>
      </c>
      <c r="D252" s="139">
        <v>21.998519999999999</v>
      </c>
      <c r="E252" s="139">
        <v>29.629549999999998</v>
      </c>
      <c r="F252" s="139">
        <v>20.339300000000001</v>
      </c>
      <c r="G252" s="139">
        <v>5.7747200000000003</v>
      </c>
      <c r="H252" s="139">
        <v>-11.86171</v>
      </c>
      <c r="I252" s="139">
        <v>-9.7321000000000009</v>
      </c>
      <c r="J252" s="139">
        <v>55.659660000000002</v>
      </c>
      <c r="K252" s="139">
        <v>60.30894</v>
      </c>
      <c r="L252" s="139">
        <v>12.477550000000001</v>
      </c>
      <c r="M252" s="139">
        <v>17.339860000000002</v>
      </c>
      <c r="N252" s="139">
        <v>11.45398</v>
      </c>
      <c r="O252" s="139">
        <v>20.20008</v>
      </c>
      <c r="P252" s="139">
        <v>-11.30373</v>
      </c>
      <c r="Q252" s="139">
        <v>-3.49227</v>
      </c>
      <c r="R252" s="139">
        <v>35.022579999999998</v>
      </c>
      <c r="S252" s="139">
        <v>41.371699999999997</v>
      </c>
      <c r="T252" s="139">
        <v>29.00958</v>
      </c>
      <c r="U252" s="139">
        <v>33.057099999999998</v>
      </c>
      <c r="V252" s="139">
        <v>10.30847</v>
      </c>
      <c r="W252" s="139">
        <v>24.03059</v>
      </c>
      <c r="X252" s="139">
        <v>-7.4250579999999999</v>
      </c>
      <c r="Y252" s="139">
        <v>6.5147399999999998</v>
      </c>
      <c r="Z252" s="139">
        <v>42.566070000000003</v>
      </c>
      <c r="AA252" s="139">
        <v>43.422820000000002</v>
      </c>
      <c r="AB252" s="139">
        <v>36.669240000000002</v>
      </c>
      <c r="AC252" s="139">
        <v>34.888060000000003</v>
      </c>
      <c r="AD252" s="139">
        <v>37.905810000000002</v>
      </c>
      <c r="AE252" s="139">
        <v>36.603639999999999</v>
      </c>
      <c r="AF252" s="139">
        <v>28.559080000000002</v>
      </c>
      <c r="AG252" s="139">
        <v>28.496099999999998</v>
      </c>
      <c r="AH252" s="139">
        <v>45.662140000000001</v>
      </c>
      <c r="AI252" s="139">
        <v>46.084980000000002</v>
      </c>
      <c r="AJ252" s="139">
        <v>-2.69041</v>
      </c>
      <c r="AK252" s="139">
        <v>13.70463</v>
      </c>
      <c r="AL252" s="139">
        <v>7.3170700000000002</v>
      </c>
      <c r="AM252" s="139">
        <v>30.326260000000001</v>
      </c>
      <c r="AN252" s="139">
        <v>-7.3170770000000003</v>
      </c>
      <c r="AO252" s="173">
        <v>5.36585</v>
      </c>
    </row>
    <row r="253" spans="1:41">
      <c r="A253" s="231">
        <v>124.5</v>
      </c>
      <c r="B253" s="139">
        <v>37.18206</v>
      </c>
      <c r="C253" s="139">
        <v>25.026140000000002</v>
      </c>
      <c r="D253" s="139">
        <v>22.267040000000001</v>
      </c>
      <c r="E253" s="139">
        <v>30.30857</v>
      </c>
      <c r="F253" s="139">
        <v>20.344280000000001</v>
      </c>
      <c r="G253" s="139">
        <v>5.8359199999999998</v>
      </c>
      <c r="H253" s="139">
        <v>-11.80836</v>
      </c>
      <c r="I253" s="139">
        <v>-9.8884100000000004</v>
      </c>
      <c r="J253" s="139">
        <v>55.490049999999997</v>
      </c>
      <c r="K253" s="139">
        <v>60.239539999999998</v>
      </c>
      <c r="L253" s="139">
        <v>12.536659999999999</v>
      </c>
      <c r="M253" s="139">
        <v>17.647300000000001</v>
      </c>
      <c r="N253" s="139">
        <v>11.637280000000001</v>
      </c>
      <c r="O253" s="139">
        <v>20.480519999999999</v>
      </c>
      <c r="P253" s="139">
        <v>-11.48732</v>
      </c>
      <c r="Q253" s="139">
        <v>-3.19523</v>
      </c>
      <c r="R253" s="139">
        <v>35.154069999999997</v>
      </c>
      <c r="S253" s="139">
        <v>41.688319999999997</v>
      </c>
      <c r="T253" s="139">
        <v>29.374860000000002</v>
      </c>
      <c r="U253" s="139">
        <v>33.098480000000002</v>
      </c>
      <c r="V253" s="139">
        <v>10.62743</v>
      </c>
      <c r="W253" s="139">
        <v>24.58381</v>
      </c>
      <c r="X253" s="139">
        <v>-7.3200399999999997</v>
      </c>
      <c r="Y253" s="139">
        <v>6.76091</v>
      </c>
      <c r="Z253" s="139">
        <v>42.514240000000001</v>
      </c>
      <c r="AA253" s="139">
        <v>43.064450000000001</v>
      </c>
      <c r="AB253" s="139">
        <v>35.598680000000002</v>
      </c>
      <c r="AC253" s="139">
        <v>35.031750000000002</v>
      </c>
      <c r="AD253" s="139">
        <v>37.902830000000002</v>
      </c>
      <c r="AE253" s="139">
        <v>36.235030000000002</v>
      </c>
      <c r="AF253" s="139">
        <v>28.576589999999999</v>
      </c>
      <c r="AG253" s="139">
        <v>28.571670000000001</v>
      </c>
      <c r="AH253" s="139">
        <v>45.20729</v>
      </c>
      <c r="AI253" s="139">
        <v>46.425449999999998</v>
      </c>
      <c r="AJ253" s="139">
        <v>-2.6435300000000002</v>
      </c>
      <c r="AK253" s="139">
        <v>13.853569999999999</v>
      </c>
      <c r="AL253" s="139">
        <v>7.3170700000000002</v>
      </c>
      <c r="AM253" s="139">
        <v>30.653880000000001</v>
      </c>
      <c r="AN253" s="139">
        <v>-7.3170770000000003</v>
      </c>
      <c r="AO253" s="173">
        <v>5.36585</v>
      </c>
    </row>
    <row r="254" spans="1:41">
      <c r="A254" s="231">
        <v>125</v>
      </c>
      <c r="B254" s="139">
        <v>36.606090000000002</v>
      </c>
      <c r="C254" s="139">
        <v>25.067260000000001</v>
      </c>
      <c r="D254" s="139">
        <v>21.28238</v>
      </c>
      <c r="E254" s="139">
        <v>30.307790000000001</v>
      </c>
      <c r="F254" s="139">
        <v>20.583100000000002</v>
      </c>
      <c r="G254" s="139">
        <v>5.9144100000000002</v>
      </c>
      <c r="H254" s="139">
        <v>-12.02975</v>
      </c>
      <c r="I254" s="139">
        <v>-9.4497199999999992</v>
      </c>
      <c r="J254" s="139">
        <v>55.530009999999997</v>
      </c>
      <c r="K254" s="139">
        <v>60.5321</v>
      </c>
      <c r="L254" s="139">
        <v>12.76141</v>
      </c>
      <c r="M254" s="139">
        <v>17.741869999999999</v>
      </c>
      <c r="N254" s="139">
        <v>11.909380000000001</v>
      </c>
      <c r="O254" s="139">
        <v>20.872219999999999</v>
      </c>
      <c r="P254" s="139">
        <v>-10.69342</v>
      </c>
      <c r="Q254" s="139">
        <v>-2.95696</v>
      </c>
      <c r="R254" s="139">
        <v>35.185720000000003</v>
      </c>
      <c r="S254" s="139">
        <v>41.851930000000003</v>
      </c>
      <c r="T254" s="139">
        <v>29.63524</v>
      </c>
      <c r="U254" s="139">
        <v>33.283709999999999</v>
      </c>
      <c r="V254" s="139">
        <v>10.94942</v>
      </c>
      <c r="W254" s="139">
        <v>24.748049999999999</v>
      </c>
      <c r="X254" s="139">
        <v>-7.3780450000000002</v>
      </c>
      <c r="Y254" s="139">
        <v>6.8904800000000002</v>
      </c>
      <c r="Z254" s="139">
        <v>42.683999999999997</v>
      </c>
      <c r="AA254" s="139">
        <v>43.042789999999997</v>
      </c>
      <c r="AB254" s="139">
        <v>35.905380000000001</v>
      </c>
      <c r="AC254" s="139">
        <v>34.938409999999998</v>
      </c>
      <c r="AD254" s="139">
        <v>38.081449999999997</v>
      </c>
      <c r="AE254" s="139">
        <v>36.510359999999999</v>
      </c>
      <c r="AF254" s="139">
        <v>29.024570000000001</v>
      </c>
      <c r="AG254" s="139">
        <v>29.138780000000001</v>
      </c>
      <c r="AH254" s="139">
        <v>45.422989999999999</v>
      </c>
      <c r="AI254" s="139">
        <v>46.631450000000001</v>
      </c>
      <c r="AJ254" s="139">
        <v>-2.50136</v>
      </c>
      <c r="AK254" s="139">
        <v>14.06718</v>
      </c>
      <c r="AL254" s="139">
        <v>7.3170700000000002</v>
      </c>
      <c r="AM254" s="139">
        <v>31.027480000000001</v>
      </c>
      <c r="AN254" s="139">
        <v>-6.8292719999999996</v>
      </c>
      <c r="AO254" s="173">
        <v>5.36585</v>
      </c>
    </row>
    <row r="255" spans="1:41">
      <c r="A255" s="231">
        <v>125.5</v>
      </c>
      <c r="B255" s="139">
        <v>36.836750000000002</v>
      </c>
      <c r="C255" s="139">
        <v>25.244420000000002</v>
      </c>
      <c r="D255" s="139">
        <v>22.280899999999999</v>
      </c>
      <c r="E255" s="139">
        <v>29.12388</v>
      </c>
      <c r="F255" s="139">
        <v>20.647790000000001</v>
      </c>
      <c r="G255" s="139">
        <v>6.3085100000000001</v>
      </c>
      <c r="H255" s="139">
        <v>-11.691750000000001</v>
      </c>
      <c r="I255" s="139">
        <v>-9.2991499999999991</v>
      </c>
      <c r="J255" s="139">
        <v>54.972149999999999</v>
      </c>
      <c r="K255" s="139">
        <v>59.698749999999997</v>
      </c>
      <c r="L255" s="139">
        <v>12.760289999999999</v>
      </c>
      <c r="M255" s="139">
        <v>18.14856</v>
      </c>
      <c r="N255" s="139">
        <v>12.35033</v>
      </c>
      <c r="O255" s="139">
        <v>21.120370000000001</v>
      </c>
      <c r="P255" s="139">
        <v>-10.514150000000001</v>
      </c>
      <c r="Q255" s="139">
        <v>-2.7835800000000002</v>
      </c>
      <c r="R255" s="139">
        <v>35.30097</v>
      </c>
      <c r="S255" s="139">
        <v>42.094799999999999</v>
      </c>
      <c r="T255" s="139">
        <v>29.758130000000001</v>
      </c>
      <c r="U255" s="139">
        <v>33.481160000000003</v>
      </c>
      <c r="V255" s="139">
        <v>11.1114</v>
      </c>
      <c r="W255" s="139">
        <v>25.08867</v>
      </c>
      <c r="X255" s="139">
        <v>-7.1656700000000004</v>
      </c>
      <c r="Y255" s="139">
        <v>7.1119300000000001</v>
      </c>
      <c r="Z255" s="139">
        <v>42.880499999999998</v>
      </c>
      <c r="AA255" s="139">
        <v>43.712110000000003</v>
      </c>
      <c r="AB255" s="139">
        <v>36.050829999999998</v>
      </c>
      <c r="AC255" s="139">
        <v>35.113729999999997</v>
      </c>
      <c r="AD255" s="139">
        <v>38.409759999999999</v>
      </c>
      <c r="AE255" s="139">
        <v>37.236960000000003</v>
      </c>
      <c r="AF255" s="139">
        <v>29.792169999999999</v>
      </c>
      <c r="AG255" s="139">
        <v>29.25648</v>
      </c>
      <c r="AH255" s="139">
        <v>45.365960000000001</v>
      </c>
      <c r="AI255" s="139">
        <v>46.444879999999998</v>
      </c>
      <c r="AJ255" s="139">
        <v>-2.4107699999999999</v>
      </c>
      <c r="AK255" s="139">
        <v>14.25399</v>
      </c>
      <c r="AL255" s="139">
        <v>7.3170700000000002</v>
      </c>
      <c r="AM255" s="139">
        <v>31.553360000000001</v>
      </c>
      <c r="AN255" s="139">
        <v>-6.8292719999999996</v>
      </c>
      <c r="AO255" s="173">
        <v>5.36585</v>
      </c>
    </row>
    <row r="256" spans="1:41">
      <c r="A256" s="231">
        <v>126</v>
      </c>
      <c r="B256" s="139">
        <v>37.442860000000003</v>
      </c>
      <c r="C256" s="139">
        <v>25.488849999999999</v>
      </c>
      <c r="D256" s="139">
        <v>22.576280000000001</v>
      </c>
      <c r="E256" s="139">
        <v>29.83736</v>
      </c>
      <c r="F256" s="139">
        <v>20.922720000000002</v>
      </c>
      <c r="G256" s="139">
        <v>6.7894100000000002</v>
      </c>
      <c r="H256" s="139">
        <v>-11.499370000000001</v>
      </c>
      <c r="I256" s="139">
        <v>-8.9185999999999996</v>
      </c>
      <c r="J256" s="139">
        <v>55.390889999999999</v>
      </c>
      <c r="K256" s="139">
        <v>60.567799999999998</v>
      </c>
      <c r="L256" s="139">
        <v>13.17191</v>
      </c>
      <c r="M256" s="139">
        <v>18.33539</v>
      </c>
      <c r="N256" s="139">
        <v>12.73273</v>
      </c>
      <c r="O256" s="139">
        <v>21.400929999999999</v>
      </c>
      <c r="P256" s="139">
        <v>-10.58492</v>
      </c>
      <c r="Q256" s="139">
        <v>-2.4445899999999998</v>
      </c>
      <c r="R256" s="139">
        <v>35.362870000000001</v>
      </c>
      <c r="S256" s="139">
        <v>42.232819999999997</v>
      </c>
      <c r="T256" s="139">
        <v>30.006679999999999</v>
      </c>
      <c r="U256" s="139">
        <v>33.708730000000003</v>
      </c>
      <c r="V256" s="139">
        <v>11.28068</v>
      </c>
      <c r="W256" s="139">
        <v>25.273669999999999</v>
      </c>
      <c r="X256" s="139">
        <v>-6.9572710000000004</v>
      </c>
      <c r="Y256" s="139">
        <v>7.2846200000000003</v>
      </c>
      <c r="Z256" s="139">
        <v>42.818269999999998</v>
      </c>
      <c r="AA256" s="139">
        <v>44.625430000000001</v>
      </c>
      <c r="AB256" s="139">
        <v>35.778599999999997</v>
      </c>
      <c r="AC256" s="139">
        <v>35.435490000000001</v>
      </c>
      <c r="AD256" s="139">
        <v>37.537999999999997</v>
      </c>
      <c r="AE256" s="139">
        <v>37.176119999999997</v>
      </c>
      <c r="AF256" s="139">
        <v>29.33811</v>
      </c>
      <c r="AG256" s="139">
        <v>28.960660000000001</v>
      </c>
      <c r="AH256" s="139">
        <v>46.180199999999999</v>
      </c>
      <c r="AI256" s="139">
        <v>46.37359</v>
      </c>
      <c r="AJ256" s="139">
        <v>-2.2896299999999998</v>
      </c>
      <c r="AK256" s="139">
        <v>14.421519999999999</v>
      </c>
      <c r="AL256" s="139">
        <v>7.8048799999999998</v>
      </c>
      <c r="AM256" s="139">
        <v>31.853719999999999</v>
      </c>
      <c r="AN256" s="139">
        <v>-6.8292719999999996</v>
      </c>
      <c r="AO256" s="173">
        <v>5.36585</v>
      </c>
    </row>
    <row r="257" spans="1:41">
      <c r="A257" s="231">
        <v>126.5</v>
      </c>
      <c r="B257" s="139">
        <v>37.708840000000002</v>
      </c>
      <c r="C257" s="139">
        <v>25.58596</v>
      </c>
      <c r="D257" s="139">
        <v>22.74494</v>
      </c>
      <c r="E257" s="139">
        <v>30.117889999999999</v>
      </c>
      <c r="F257" s="139">
        <v>21.032630000000001</v>
      </c>
      <c r="G257" s="139">
        <v>7.01349</v>
      </c>
      <c r="H257" s="139">
        <v>-10.75286</v>
      </c>
      <c r="I257" s="139">
        <v>-8.9752200000000002</v>
      </c>
      <c r="J257" s="139">
        <v>55.619169999999997</v>
      </c>
      <c r="K257" s="139">
        <v>60.73283</v>
      </c>
      <c r="L257" s="139">
        <v>13.28647</v>
      </c>
      <c r="M257" s="139">
        <v>18.325089999999999</v>
      </c>
      <c r="N257" s="139">
        <v>12.742520000000001</v>
      </c>
      <c r="O257" s="139">
        <v>21.536539999999999</v>
      </c>
      <c r="P257" s="139">
        <v>-10.433310000000001</v>
      </c>
      <c r="Q257" s="139">
        <v>-2.3080799999999999</v>
      </c>
      <c r="R257" s="139">
        <v>35.755040000000001</v>
      </c>
      <c r="S257" s="139">
        <v>42.399900000000002</v>
      </c>
      <c r="T257" s="139">
        <v>30.03201</v>
      </c>
      <c r="U257" s="139">
        <v>33.861539999999998</v>
      </c>
      <c r="V257" s="139">
        <v>11.42831</v>
      </c>
      <c r="W257" s="139">
        <v>25.626670000000001</v>
      </c>
      <c r="X257" s="139">
        <v>-6.821847</v>
      </c>
      <c r="Y257" s="139">
        <v>7.4083600000000001</v>
      </c>
      <c r="Z257" s="139">
        <v>42.963859999999997</v>
      </c>
      <c r="AA257" s="139">
        <v>44.164279999999998</v>
      </c>
      <c r="AB257" s="139">
        <v>35.386360000000003</v>
      </c>
      <c r="AC257" s="139">
        <v>36.092939999999999</v>
      </c>
      <c r="AD257" s="139">
        <v>37.917940000000002</v>
      </c>
      <c r="AE257" s="139">
        <v>36.839889999999997</v>
      </c>
      <c r="AF257" s="139">
        <v>29.46191</v>
      </c>
      <c r="AG257" s="139">
        <v>28.99051</v>
      </c>
      <c r="AH257" s="139">
        <v>46.471910000000001</v>
      </c>
      <c r="AI257" s="139">
        <v>46.582979999999999</v>
      </c>
      <c r="AJ257" s="139">
        <v>-2.2111000000000001</v>
      </c>
      <c r="AK257" s="139">
        <v>14.45406</v>
      </c>
      <c r="AL257" s="139">
        <v>7.8048799999999998</v>
      </c>
      <c r="AM257" s="139">
        <v>31.897739999999999</v>
      </c>
      <c r="AN257" s="139">
        <v>-6.8292719999999996</v>
      </c>
      <c r="AO257" s="173">
        <v>6.3414599999999997</v>
      </c>
    </row>
    <row r="258" spans="1:41">
      <c r="A258" s="231">
        <v>127</v>
      </c>
      <c r="B258" s="139">
        <v>37.40016</v>
      </c>
      <c r="C258" s="139">
        <v>25.514030000000002</v>
      </c>
      <c r="D258" s="139">
        <v>23.000170000000001</v>
      </c>
      <c r="E258" s="139">
        <v>30.643519999999999</v>
      </c>
      <c r="F258" s="139">
        <v>21.12276</v>
      </c>
      <c r="G258" s="139">
        <v>7.4259000000000004</v>
      </c>
      <c r="H258" s="139">
        <v>-10.626250000000001</v>
      </c>
      <c r="I258" s="139">
        <v>-8.98536</v>
      </c>
      <c r="J258" s="139">
        <v>55.827579999999998</v>
      </c>
      <c r="K258" s="139">
        <v>60.840690000000002</v>
      </c>
      <c r="L258" s="139">
        <v>13.376250000000001</v>
      </c>
      <c r="M258" s="139">
        <v>18.7546</v>
      </c>
      <c r="N258" s="139">
        <v>13.544309999999999</v>
      </c>
      <c r="O258" s="139">
        <v>21.76023</v>
      </c>
      <c r="P258" s="139">
        <v>-10.126139999999999</v>
      </c>
      <c r="Q258" s="139">
        <v>-2.1982300000000001</v>
      </c>
      <c r="R258" s="139">
        <v>35.949599999999997</v>
      </c>
      <c r="S258" s="139">
        <v>42.447319999999998</v>
      </c>
      <c r="T258" s="139">
        <v>30.181629999999998</v>
      </c>
      <c r="U258" s="139">
        <v>33.974119999999999</v>
      </c>
      <c r="V258" s="139">
        <v>11.61988</v>
      </c>
      <c r="W258" s="139">
        <v>25.856179999999998</v>
      </c>
      <c r="X258" s="139">
        <v>-6.698118</v>
      </c>
      <c r="Y258" s="139">
        <v>7.5622499999999997</v>
      </c>
      <c r="Z258" s="139">
        <v>43.106090000000002</v>
      </c>
      <c r="AA258" s="139">
        <v>43.513620000000003</v>
      </c>
      <c r="AB258" s="139">
        <v>36.163080000000001</v>
      </c>
      <c r="AC258" s="139">
        <v>35.710149999999999</v>
      </c>
      <c r="AD258" s="139">
        <v>38.776620000000001</v>
      </c>
      <c r="AE258" s="139">
        <v>36.600920000000002</v>
      </c>
      <c r="AF258" s="139">
        <v>28.784929999999999</v>
      </c>
      <c r="AG258" s="139">
        <v>28.79805</v>
      </c>
      <c r="AH258" s="139">
        <v>45.737000000000002</v>
      </c>
      <c r="AI258" s="139">
        <v>46.504309999999997</v>
      </c>
      <c r="AJ258" s="139">
        <v>-2.0051800000000002</v>
      </c>
      <c r="AK258" s="139">
        <v>14.63503</v>
      </c>
      <c r="AL258" s="139">
        <v>7.8048799999999998</v>
      </c>
      <c r="AM258" s="139">
        <v>32.273699999999998</v>
      </c>
      <c r="AN258" s="139">
        <v>-6.8292719999999996</v>
      </c>
      <c r="AO258" s="173">
        <v>6.3414599999999997</v>
      </c>
    </row>
    <row r="259" spans="1:41">
      <c r="A259" s="231">
        <v>127.5</v>
      </c>
      <c r="B259" s="139">
        <v>37.288760000000003</v>
      </c>
      <c r="C259" s="139">
        <v>25.88203</v>
      </c>
      <c r="D259" s="139">
        <v>23.25872</v>
      </c>
      <c r="E259" s="139">
        <v>30.702549999999999</v>
      </c>
      <c r="F259" s="139">
        <v>21.491810000000001</v>
      </c>
      <c r="G259" s="139">
        <v>7.5168600000000003</v>
      </c>
      <c r="H259" s="139">
        <v>-10.649990000000001</v>
      </c>
      <c r="I259" s="139">
        <v>-8.7203900000000001</v>
      </c>
      <c r="J259" s="139">
        <v>56.100929999999998</v>
      </c>
      <c r="K259" s="139">
        <v>60.673659999999998</v>
      </c>
      <c r="L259" s="139">
        <v>13.61552</v>
      </c>
      <c r="M259" s="139">
        <v>18.944839999999999</v>
      </c>
      <c r="N259" s="139">
        <v>13.64982</v>
      </c>
      <c r="O259" s="139">
        <v>22.34198</v>
      </c>
      <c r="P259" s="139">
        <v>-10.803089999999999</v>
      </c>
      <c r="Q259" s="139">
        <v>-1.8638399999999999</v>
      </c>
      <c r="R259" s="139">
        <v>36.173020000000001</v>
      </c>
      <c r="S259" s="139">
        <v>42.707270000000001</v>
      </c>
      <c r="T259" s="139">
        <v>30.239640000000001</v>
      </c>
      <c r="U259" s="139">
        <v>34.233060000000002</v>
      </c>
      <c r="V259" s="139">
        <v>11.86129</v>
      </c>
      <c r="W259" s="139">
        <v>26.245170000000002</v>
      </c>
      <c r="X259" s="139">
        <v>-6.6767159999999999</v>
      </c>
      <c r="Y259" s="139">
        <v>8.0248399999999993</v>
      </c>
      <c r="Z259" s="139">
        <v>43.209800000000001</v>
      </c>
      <c r="AA259" s="139">
        <v>43.535220000000002</v>
      </c>
      <c r="AB259" s="139">
        <v>36.506509999999999</v>
      </c>
      <c r="AC259" s="139">
        <v>35.367440000000002</v>
      </c>
      <c r="AD259" s="139">
        <v>38.197800000000001</v>
      </c>
      <c r="AE259" s="139">
        <v>36.405889999999999</v>
      </c>
      <c r="AF259" s="139">
        <v>29.13908</v>
      </c>
      <c r="AG259" s="139">
        <v>28.790109999999999</v>
      </c>
      <c r="AH259" s="139">
        <v>45.452330000000003</v>
      </c>
      <c r="AI259" s="139">
        <v>46.81803</v>
      </c>
      <c r="AJ259" s="139">
        <v>-1.9643299999999999</v>
      </c>
      <c r="AK259" s="139">
        <v>14.75648</v>
      </c>
      <c r="AL259" s="139">
        <v>8.2926800000000007</v>
      </c>
      <c r="AM259" s="139">
        <v>32.865729999999999</v>
      </c>
      <c r="AN259" s="139">
        <v>-6.8292719999999996</v>
      </c>
      <c r="AO259" s="173">
        <v>6.3414599999999997</v>
      </c>
    </row>
    <row r="260" spans="1:41">
      <c r="A260" s="231">
        <v>128</v>
      </c>
      <c r="B260" s="139">
        <v>38.048209999999997</v>
      </c>
      <c r="C260" s="139">
        <v>25.649249999999999</v>
      </c>
      <c r="D260" s="139">
        <v>24.487970000000001</v>
      </c>
      <c r="E260" s="139">
        <v>31.346419999999998</v>
      </c>
      <c r="F260" s="139">
        <v>21.55696</v>
      </c>
      <c r="G260" s="139">
        <v>7.6327699999999998</v>
      </c>
      <c r="H260" s="139">
        <v>-10.614129999999999</v>
      </c>
      <c r="I260" s="139">
        <v>-8.1448499999999999</v>
      </c>
      <c r="J260" s="139">
        <v>56.989910000000002</v>
      </c>
      <c r="K260" s="139">
        <v>61.045900000000003</v>
      </c>
      <c r="L260" s="139">
        <v>13.713430000000001</v>
      </c>
      <c r="M260" s="139">
        <v>19.065159999999999</v>
      </c>
      <c r="N260" s="139">
        <v>13.91846</v>
      </c>
      <c r="O260" s="139">
        <v>22.620480000000001</v>
      </c>
      <c r="P260" s="139">
        <v>-9.5730400000000007</v>
      </c>
      <c r="Q260" s="139">
        <v>-1.5755999999999999</v>
      </c>
      <c r="R260" s="139">
        <v>36.244790000000002</v>
      </c>
      <c r="S260" s="139">
        <v>43.124740000000003</v>
      </c>
      <c r="T260" s="139">
        <v>30.678339999999999</v>
      </c>
      <c r="U260" s="139">
        <v>34.241909999999997</v>
      </c>
      <c r="V260" s="139">
        <v>12.17107</v>
      </c>
      <c r="W260" s="139">
        <v>26.454160000000002</v>
      </c>
      <c r="X260" s="139">
        <v>-6.533925</v>
      </c>
      <c r="Y260" s="139">
        <v>8.1197300000000006</v>
      </c>
      <c r="Z260" s="139">
        <v>42.974919999999997</v>
      </c>
      <c r="AA260" s="139">
        <v>44.918419999999998</v>
      </c>
      <c r="AB260" s="139">
        <v>36.08952</v>
      </c>
      <c r="AC260" s="139">
        <v>36.257570000000001</v>
      </c>
      <c r="AD260" s="139">
        <v>38.556730000000002</v>
      </c>
      <c r="AE260" s="139">
        <v>37.236260000000001</v>
      </c>
      <c r="AF260" s="139">
        <v>29.498899999999999</v>
      </c>
      <c r="AG260" s="139">
        <v>29.075559999999999</v>
      </c>
      <c r="AH260" s="139">
        <v>46.48207</v>
      </c>
      <c r="AI260" s="139">
        <v>47.263750000000002</v>
      </c>
      <c r="AJ260" s="139">
        <v>-1.82128</v>
      </c>
      <c r="AK260" s="139">
        <v>14.868819999999999</v>
      </c>
      <c r="AL260" s="139">
        <v>8.2926800000000007</v>
      </c>
      <c r="AM260" s="139">
        <v>33.189540000000001</v>
      </c>
      <c r="AN260" s="139">
        <v>-6.3414669999999997</v>
      </c>
      <c r="AO260" s="173">
        <v>6.8292599999999997</v>
      </c>
    </row>
    <row r="261" spans="1:41">
      <c r="A261" s="231">
        <v>128.5</v>
      </c>
      <c r="B261" s="139">
        <v>37.99521</v>
      </c>
      <c r="C261" s="139">
        <v>26.287690000000001</v>
      </c>
      <c r="D261" s="139">
        <v>24.24043</v>
      </c>
      <c r="E261" s="139">
        <v>31.307860000000002</v>
      </c>
      <c r="F261" s="139">
        <v>21.877790000000001</v>
      </c>
      <c r="G261" s="139">
        <v>7.9858000000000002</v>
      </c>
      <c r="H261" s="139">
        <v>-10.29776</v>
      </c>
      <c r="I261" s="139">
        <v>-8.0027200000000001</v>
      </c>
      <c r="J261" s="139">
        <v>56.549469999999999</v>
      </c>
      <c r="K261" s="139">
        <v>61.343850000000003</v>
      </c>
      <c r="L261" s="139">
        <v>13.93107</v>
      </c>
      <c r="M261" s="139">
        <v>19.21622</v>
      </c>
      <c r="N261" s="139">
        <v>14.2399</v>
      </c>
      <c r="O261" s="139">
        <v>23.05123</v>
      </c>
      <c r="P261" s="139">
        <v>-8.2587399999999995</v>
      </c>
      <c r="Q261" s="139">
        <v>-1.29847</v>
      </c>
      <c r="R261" s="139">
        <v>36.446669999999997</v>
      </c>
      <c r="S261" s="139">
        <v>42.95299</v>
      </c>
      <c r="T261" s="139">
        <v>30.649930000000001</v>
      </c>
      <c r="U261" s="139">
        <v>34.393279999999997</v>
      </c>
      <c r="V261" s="139">
        <v>12.3285</v>
      </c>
      <c r="W261" s="139">
        <v>26.699739999999998</v>
      </c>
      <c r="X261" s="139">
        <v>-6.3397899999999998</v>
      </c>
      <c r="Y261" s="139">
        <v>8.3352400000000006</v>
      </c>
      <c r="Z261" s="139">
        <v>42.759790000000002</v>
      </c>
      <c r="AA261" s="139">
        <v>44.623330000000003</v>
      </c>
      <c r="AB261" s="139">
        <v>35.996130000000001</v>
      </c>
      <c r="AC261" s="139">
        <v>36.426299999999998</v>
      </c>
      <c r="AD261" s="139">
        <v>38.536000000000001</v>
      </c>
      <c r="AE261" s="139">
        <v>37.239930000000001</v>
      </c>
      <c r="AF261" s="139">
        <v>29.591000000000001</v>
      </c>
      <c r="AG261" s="139">
        <v>29.456880000000002</v>
      </c>
      <c r="AH261" s="139">
        <v>47.138779999999997</v>
      </c>
      <c r="AI261" s="139">
        <v>47.458660000000002</v>
      </c>
      <c r="AJ261" s="139">
        <v>-1.8101100000000001</v>
      </c>
      <c r="AK261" s="139">
        <v>14.975429999999999</v>
      </c>
      <c r="AL261" s="139">
        <v>8.2926800000000007</v>
      </c>
      <c r="AM261" s="139">
        <v>33.26444</v>
      </c>
      <c r="AN261" s="139">
        <v>-6.8292719999999996</v>
      </c>
      <c r="AO261" s="173">
        <v>6.8292599999999997</v>
      </c>
    </row>
    <row r="262" spans="1:41">
      <c r="A262" s="231">
        <v>129</v>
      </c>
      <c r="B262" s="139">
        <v>37.653080000000003</v>
      </c>
      <c r="C262" s="139">
        <v>26.712070000000001</v>
      </c>
      <c r="D262" s="139">
        <v>23.975429999999999</v>
      </c>
      <c r="E262" s="139">
        <v>31.70664</v>
      </c>
      <c r="F262" s="139">
        <v>21.888439999999999</v>
      </c>
      <c r="G262" s="139">
        <v>8.1312499999999996</v>
      </c>
      <c r="H262" s="139">
        <v>-10.206009999999999</v>
      </c>
      <c r="I262" s="139">
        <v>-7.6022499999999997</v>
      </c>
      <c r="J262" s="139">
        <v>56.386060000000001</v>
      </c>
      <c r="K262" s="139">
        <v>61.161279999999998</v>
      </c>
      <c r="L262" s="139">
        <v>14.21087</v>
      </c>
      <c r="M262" s="139">
        <v>19.50498</v>
      </c>
      <c r="N262" s="139">
        <v>14.463570000000001</v>
      </c>
      <c r="O262" s="139">
        <v>23.179950000000002</v>
      </c>
      <c r="P262" s="139">
        <v>-8.5653699999999997</v>
      </c>
      <c r="Q262" s="139">
        <v>-1.12192</v>
      </c>
      <c r="R262" s="139">
        <v>36.592010000000002</v>
      </c>
      <c r="S262" s="139">
        <v>43.055799999999998</v>
      </c>
      <c r="T262" s="139">
        <v>30.956</v>
      </c>
      <c r="U262" s="139">
        <v>34.6068</v>
      </c>
      <c r="V262" s="139">
        <v>12.53959</v>
      </c>
      <c r="W262" s="139">
        <v>26.967939999999999</v>
      </c>
      <c r="X262" s="139">
        <v>-6.3208500000000001</v>
      </c>
      <c r="Y262" s="139">
        <v>8.5558800000000002</v>
      </c>
      <c r="Z262" s="139">
        <v>42.78877</v>
      </c>
      <c r="AA262" s="139">
        <v>44.362130000000001</v>
      </c>
      <c r="AB262" s="139">
        <v>36.625639999999997</v>
      </c>
      <c r="AC262" s="139">
        <v>35.939239999999998</v>
      </c>
      <c r="AD262" s="139">
        <v>38.822020000000002</v>
      </c>
      <c r="AE262" s="139">
        <v>37.740259999999999</v>
      </c>
      <c r="AF262" s="139">
        <v>29.371230000000001</v>
      </c>
      <c r="AG262" s="139">
        <v>29.560600000000001</v>
      </c>
      <c r="AH262" s="139">
        <v>45.751919999999998</v>
      </c>
      <c r="AI262" s="139">
        <v>47.98442</v>
      </c>
      <c r="AJ262" s="139">
        <v>-1.6335500000000001</v>
      </c>
      <c r="AK262" s="139">
        <v>15.166399999999999</v>
      </c>
      <c r="AL262" s="139">
        <v>8.7804900000000004</v>
      </c>
      <c r="AM262" s="139">
        <v>33.546309999999998</v>
      </c>
      <c r="AN262" s="139">
        <v>-6.8292719999999996</v>
      </c>
      <c r="AO262" s="173">
        <v>6.8292599999999997</v>
      </c>
    </row>
    <row r="263" spans="1:41">
      <c r="A263" s="231">
        <v>129.5</v>
      </c>
      <c r="B263" s="139">
        <v>37.764890000000001</v>
      </c>
      <c r="C263" s="139">
        <v>26.716280000000001</v>
      </c>
      <c r="D263" s="139">
        <v>23.512619999999998</v>
      </c>
      <c r="E263" s="139">
        <v>31.815090000000001</v>
      </c>
      <c r="F263" s="139">
        <v>22.03116</v>
      </c>
      <c r="G263" s="139">
        <v>8.8636599999999994</v>
      </c>
      <c r="H263" s="139">
        <v>-9.8425600000000006</v>
      </c>
      <c r="I263" s="139">
        <v>-7.7111900000000002</v>
      </c>
      <c r="J263" s="139">
        <v>56.592790000000001</v>
      </c>
      <c r="K263" s="139">
        <v>61.712359999999997</v>
      </c>
      <c r="L263" s="139">
        <v>14.495139999999999</v>
      </c>
      <c r="M263" s="139">
        <v>19.93329</v>
      </c>
      <c r="N263" s="139">
        <v>15.22902</v>
      </c>
      <c r="O263" s="139">
        <v>23.54307</v>
      </c>
      <c r="P263" s="139">
        <v>-7.9286599999999998</v>
      </c>
      <c r="Q263" s="139">
        <v>-0.81289999999999996</v>
      </c>
      <c r="R263" s="139">
        <v>36.91675</v>
      </c>
      <c r="S263" s="139">
        <v>43.342390000000002</v>
      </c>
      <c r="T263" s="139">
        <v>31.072430000000001</v>
      </c>
      <c r="U263" s="139">
        <v>34.865830000000003</v>
      </c>
      <c r="V263" s="139">
        <v>12.994680000000001</v>
      </c>
      <c r="W263" s="139">
        <v>27.272110000000001</v>
      </c>
      <c r="X263" s="139">
        <v>-6.28226</v>
      </c>
      <c r="Y263" s="139">
        <v>8.5474399999999999</v>
      </c>
      <c r="Z263" s="139">
        <v>43.052230000000002</v>
      </c>
      <c r="AA263" s="139">
        <v>43.960430000000002</v>
      </c>
      <c r="AB263" s="139">
        <v>36.215820000000001</v>
      </c>
      <c r="AC263" s="139">
        <v>36.411769999999997</v>
      </c>
      <c r="AD263" s="139">
        <v>38.932130000000001</v>
      </c>
      <c r="AE263" s="139">
        <v>37.403390000000002</v>
      </c>
      <c r="AF263" s="139">
        <v>29.73705</v>
      </c>
      <c r="AG263" s="139">
        <v>29.264420000000001</v>
      </c>
      <c r="AH263" s="139">
        <v>46.151440000000001</v>
      </c>
      <c r="AI263" s="139">
        <v>47.904919999999997</v>
      </c>
      <c r="AJ263" s="139">
        <v>-1.6029899999999999</v>
      </c>
      <c r="AK263" s="139">
        <v>15.42797</v>
      </c>
      <c r="AL263" s="139">
        <v>8.7804900000000004</v>
      </c>
      <c r="AM263" s="139">
        <v>33.291809999999998</v>
      </c>
      <c r="AN263" s="139">
        <v>-6.8292719999999996</v>
      </c>
      <c r="AO263" s="173">
        <v>6.8292599999999997</v>
      </c>
    </row>
    <row r="264" spans="1:41">
      <c r="A264" s="231">
        <v>130</v>
      </c>
      <c r="B264" s="139">
        <v>38.164029999999997</v>
      </c>
      <c r="C264" s="139">
        <v>26.329260000000001</v>
      </c>
      <c r="D264" s="139">
        <v>24.525369999999999</v>
      </c>
      <c r="E264" s="139">
        <v>32.197719999999997</v>
      </c>
      <c r="F264" s="139">
        <v>22.05584</v>
      </c>
      <c r="G264" s="139">
        <v>8.9862000000000002</v>
      </c>
      <c r="H264" s="139">
        <v>-9.6858400000000007</v>
      </c>
      <c r="I264" s="139">
        <v>-7.4719600000000002</v>
      </c>
      <c r="J264" s="139">
        <v>57.158900000000003</v>
      </c>
      <c r="K264" s="139">
        <v>61.356270000000002</v>
      </c>
      <c r="L264" s="139">
        <v>14.84135</v>
      </c>
      <c r="M264" s="139">
        <v>20.079190000000001</v>
      </c>
      <c r="N264" s="139">
        <v>15.142709999999999</v>
      </c>
      <c r="O264" s="139">
        <v>24.157050000000002</v>
      </c>
      <c r="P264" s="139">
        <v>-7.7559399999999998</v>
      </c>
      <c r="Q264" s="139">
        <v>-0.61097000000000001</v>
      </c>
      <c r="R264" s="139">
        <v>37.268790000000003</v>
      </c>
      <c r="S264" s="139">
        <v>43.701009999999997</v>
      </c>
      <c r="T264" s="139">
        <v>31.296050000000001</v>
      </c>
      <c r="U264" s="139">
        <v>35.032400000000003</v>
      </c>
      <c r="V264" s="139">
        <v>13.176439999999999</v>
      </c>
      <c r="W264" s="139">
        <v>27.444040000000001</v>
      </c>
      <c r="X264" s="139">
        <v>-5.96685</v>
      </c>
      <c r="Y264" s="139">
        <v>8.7791399999999999</v>
      </c>
      <c r="Z264" s="139">
        <v>42.894649999999999</v>
      </c>
      <c r="AA264" s="139">
        <v>44.098959999999998</v>
      </c>
      <c r="AB264" s="139">
        <v>36.414589999999997</v>
      </c>
      <c r="AC264" s="139">
        <v>36.235109999999999</v>
      </c>
      <c r="AD264" s="139">
        <v>38.572519999999997</v>
      </c>
      <c r="AE264" s="139">
        <v>37.70402</v>
      </c>
      <c r="AF264" s="139">
        <v>30.055309999999999</v>
      </c>
      <c r="AG264" s="139">
        <v>29.415120000000002</v>
      </c>
      <c r="AH264" s="139">
        <v>46.746209999999998</v>
      </c>
      <c r="AI264" s="139">
        <v>48.4572</v>
      </c>
      <c r="AJ264" s="139">
        <v>-1.60945</v>
      </c>
      <c r="AK264" s="139">
        <v>15.525779999999999</v>
      </c>
      <c r="AL264" s="139">
        <v>8.7804900000000004</v>
      </c>
      <c r="AM264" s="139">
        <v>33.661830000000002</v>
      </c>
      <c r="AN264" s="139">
        <v>-6.3414669999999997</v>
      </c>
      <c r="AO264" s="173">
        <v>7.3170700000000002</v>
      </c>
    </row>
    <row r="265" spans="1:41">
      <c r="A265" s="231">
        <v>130.5</v>
      </c>
      <c r="B265" s="139">
        <v>38.522129999999997</v>
      </c>
      <c r="C265" s="139">
        <v>26.879529999999999</v>
      </c>
      <c r="D265" s="139">
        <v>25.007639999999999</v>
      </c>
      <c r="E265" s="139">
        <v>32.628210000000003</v>
      </c>
      <c r="F265" s="139">
        <v>22.359349999999999</v>
      </c>
      <c r="G265" s="139">
        <v>9.2975899999999996</v>
      </c>
      <c r="H265" s="139">
        <v>-9.7813199999999991</v>
      </c>
      <c r="I265" s="139">
        <v>-7.6816599999999999</v>
      </c>
      <c r="J265" s="139">
        <v>57.0045</v>
      </c>
      <c r="K265" s="139">
        <v>62.166429999999998</v>
      </c>
      <c r="L265" s="139">
        <v>14.898630000000001</v>
      </c>
      <c r="M265" s="139">
        <v>20.21902</v>
      </c>
      <c r="N265" s="139">
        <v>15.478160000000001</v>
      </c>
      <c r="O265" s="139">
        <v>24.506170000000001</v>
      </c>
      <c r="P265" s="139">
        <v>-8.0253899999999998</v>
      </c>
      <c r="Q265" s="139">
        <v>-0.37778</v>
      </c>
      <c r="R265" s="139">
        <v>37.510710000000003</v>
      </c>
      <c r="S265" s="139">
        <v>43.769190000000002</v>
      </c>
      <c r="T265" s="139">
        <v>31.379300000000001</v>
      </c>
      <c r="U265" s="139">
        <v>35.029609999999998</v>
      </c>
      <c r="V265" s="139">
        <v>13.386380000000001</v>
      </c>
      <c r="W265" s="139">
        <v>27.763210000000001</v>
      </c>
      <c r="X265" s="139">
        <v>-5.8789100000000003</v>
      </c>
      <c r="Y265" s="139">
        <v>9.0765700000000002</v>
      </c>
      <c r="Z265" s="139">
        <v>43.783079999999998</v>
      </c>
      <c r="AA265" s="139">
        <v>44.227939999999997</v>
      </c>
      <c r="AB265" s="139">
        <v>36.191659999999999</v>
      </c>
      <c r="AC265" s="139">
        <v>36.352159999999998</v>
      </c>
      <c r="AD265" s="139">
        <v>38.644069999999999</v>
      </c>
      <c r="AE265" s="139">
        <v>37.572490000000002</v>
      </c>
      <c r="AF265" s="139">
        <v>29.849419999999999</v>
      </c>
      <c r="AG265" s="139">
        <v>29.676490000000001</v>
      </c>
      <c r="AH265" s="139">
        <v>47.07443</v>
      </c>
      <c r="AI265" s="139">
        <v>48.86309</v>
      </c>
      <c r="AJ265" s="139">
        <v>-1.46147</v>
      </c>
      <c r="AK265" s="139">
        <v>15.643560000000001</v>
      </c>
      <c r="AL265" s="139">
        <v>8.7804900000000004</v>
      </c>
      <c r="AM265" s="139">
        <v>34.311540000000001</v>
      </c>
      <c r="AN265" s="139">
        <v>-6.3414669999999997</v>
      </c>
      <c r="AO265" s="173">
        <v>7.3170700000000002</v>
      </c>
    </row>
    <row r="266" spans="1:41">
      <c r="A266" s="231">
        <v>131</v>
      </c>
      <c r="B266" s="139">
        <v>38.886850000000003</v>
      </c>
      <c r="C266" s="139">
        <v>27.49625</v>
      </c>
      <c r="D266" s="139">
        <v>25.243690000000001</v>
      </c>
      <c r="E266" s="139">
        <v>32.587200000000003</v>
      </c>
      <c r="F266" s="139">
        <v>22.576329999999999</v>
      </c>
      <c r="G266" s="139">
        <v>9.6971600000000002</v>
      </c>
      <c r="H266" s="139">
        <v>-9.7018000000000004</v>
      </c>
      <c r="I266" s="139">
        <v>-7.50427</v>
      </c>
      <c r="J266" s="139">
        <v>57.57696</v>
      </c>
      <c r="K266" s="139">
        <v>62.49241</v>
      </c>
      <c r="L266" s="139">
        <v>15.235099999999999</v>
      </c>
      <c r="M266" s="139">
        <v>20.48321</v>
      </c>
      <c r="N266" s="139">
        <v>15.66184</v>
      </c>
      <c r="O266" s="139">
        <v>24.541399999999999</v>
      </c>
      <c r="P266" s="139">
        <v>-7.9507500000000002</v>
      </c>
      <c r="Q266" s="139">
        <v>-0.12151000000000001</v>
      </c>
      <c r="R266" s="139">
        <v>37.679310000000001</v>
      </c>
      <c r="S266" s="139">
        <v>44.00085</v>
      </c>
      <c r="T266" s="139">
        <v>31.680009999999999</v>
      </c>
      <c r="U266" s="139">
        <v>35.201180000000001</v>
      </c>
      <c r="V266" s="139">
        <v>13.688230000000001</v>
      </c>
      <c r="W266" s="139">
        <v>27.98265</v>
      </c>
      <c r="X266" s="139">
        <v>-5.8300200000000002</v>
      </c>
      <c r="Y266" s="139">
        <v>9.1655300000000004</v>
      </c>
      <c r="Z266" s="139">
        <v>43.075800000000001</v>
      </c>
      <c r="AA266" s="139">
        <v>44.532519999999998</v>
      </c>
      <c r="AB266" s="139">
        <v>36.764800000000001</v>
      </c>
      <c r="AC266" s="139">
        <v>36.60371</v>
      </c>
      <c r="AD266" s="139">
        <v>38.919530000000002</v>
      </c>
      <c r="AE266" s="139">
        <v>37.376199999999997</v>
      </c>
      <c r="AF266" s="139">
        <v>29.695879999999999</v>
      </c>
      <c r="AG266" s="139">
        <v>29.648350000000001</v>
      </c>
      <c r="AH266" s="139">
        <v>47.26755</v>
      </c>
      <c r="AI266" s="139">
        <v>49.036580000000001</v>
      </c>
      <c r="AJ266" s="139">
        <v>-1.3874299999999999</v>
      </c>
      <c r="AK266" s="139">
        <v>15.63031</v>
      </c>
      <c r="AL266" s="139">
        <v>9.2682900000000004</v>
      </c>
      <c r="AM266" s="139">
        <v>34.571280000000002</v>
      </c>
      <c r="AN266" s="139">
        <v>-6.3414669999999997</v>
      </c>
      <c r="AO266" s="173">
        <v>7.3170700000000002</v>
      </c>
    </row>
    <row r="267" spans="1:41">
      <c r="A267" s="231">
        <v>131.5</v>
      </c>
      <c r="B267" s="139">
        <v>39.133209999999998</v>
      </c>
      <c r="C267" s="139">
        <v>27.424700000000001</v>
      </c>
      <c r="D267" s="139">
        <v>25.482790000000001</v>
      </c>
      <c r="E267" s="139">
        <v>32.690080000000002</v>
      </c>
      <c r="F267" s="139">
        <v>22.88552</v>
      </c>
      <c r="G267" s="139">
        <v>9.7705400000000004</v>
      </c>
      <c r="H267" s="139">
        <v>-9.5408399999999993</v>
      </c>
      <c r="I267" s="139">
        <v>-7.2075300000000002</v>
      </c>
      <c r="J267" s="139">
        <v>57.792169999999999</v>
      </c>
      <c r="K267" s="139">
        <v>62.371369999999999</v>
      </c>
      <c r="L267" s="139">
        <v>15.32996</v>
      </c>
      <c r="M267" s="139">
        <v>20.909320000000001</v>
      </c>
      <c r="N267" s="139">
        <v>16.035160000000001</v>
      </c>
      <c r="O267" s="139">
        <v>25.015599999999999</v>
      </c>
      <c r="P267" s="139">
        <v>-7.2886199999999999</v>
      </c>
      <c r="Q267" s="139">
        <v>0.14918999999999999</v>
      </c>
      <c r="R267" s="139">
        <v>37.667090000000002</v>
      </c>
      <c r="S267" s="139">
        <v>44.165059999999997</v>
      </c>
      <c r="T267" s="139">
        <v>31.71527</v>
      </c>
      <c r="U267" s="139">
        <v>35.420380000000002</v>
      </c>
      <c r="V267" s="139">
        <v>13.958690000000001</v>
      </c>
      <c r="W267" s="139">
        <v>28.460129999999999</v>
      </c>
      <c r="X267" s="139">
        <v>-5.9619400000000002</v>
      </c>
      <c r="Y267" s="139">
        <v>9.4960400000000007</v>
      </c>
      <c r="Z267" s="139">
        <v>43.500860000000003</v>
      </c>
      <c r="AA267" s="139">
        <v>44.787030000000001</v>
      </c>
      <c r="AB267" s="139">
        <v>36.502879999999998</v>
      </c>
      <c r="AC267" s="139">
        <v>36.109470000000002</v>
      </c>
      <c r="AD267" s="139">
        <v>38.359610000000004</v>
      </c>
      <c r="AE267" s="139">
        <v>37.643819999999998</v>
      </c>
      <c r="AF267" s="139">
        <v>30.093319999999999</v>
      </c>
      <c r="AG267" s="139">
        <v>29.81475</v>
      </c>
      <c r="AH267" s="139">
        <v>47.570689999999999</v>
      </c>
      <c r="AI267" s="139">
        <v>49.364739999999998</v>
      </c>
      <c r="AJ267" s="139">
        <v>-1.27823</v>
      </c>
      <c r="AK267" s="139">
        <v>15.886850000000001</v>
      </c>
      <c r="AL267" s="139">
        <v>9.7561</v>
      </c>
      <c r="AM267" s="139">
        <v>34.669919999999998</v>
      </c>
      <c r="AN267" s="139">
        <v>-6.3414669999999997</v>
      </c>
      <c r="AO267" s="173">
        <v>7.8048700000000002</v>
      </c>
    </row>
    <row r="268" spans="1:41">
      <c r="A268" s="231">
        <v>132</v>
      </c>
      <c r="B268" s="139">
        <v>39.221310000000003</v>
      </c>
      <c r="C268" s="139">
        <v>28.34937</v>
      </c>
      <c r="D268" s="139">
        <v>24.940719999999999</v>
      </c>
      <c r="E268" s="139">
        <v>33.065649999999998</v>
      </c>
      <c r="F268" s="139">
        <v>22.564530000000001</v>
      </c>
      <c r="G268" s="139">
        <v>10.206300000000001</v>
      </c>
      <c r="H268" s="139">
        <v>-9.4953699999999994</v>
      </c>
      <c r="I268" s="139">
        <v>-7.2574199999999998</v>
      </c>
      <c r="J268" s="139">
        <v>57.356780000000001</v>
      </c>
      <c r="K268" s="139">
        <v>62.670769999999997</v>
      </c>
      <c r="L268" s="139">
        <v>15.62458</v>
      </c>
      <c r="M268" s="139">
        <v>21.15457</v>
      </c>
      <c r="N268" s="139">
        <v>16.42409</v>
      </c>
      <c r="O268" s="139">
        <v>25.277159999999999</v>
      </c>
      <c r="P268" s="139">
        <v>-6.7926399999999996</v>
      </c>
      <c r="Q268" s="139">
        <v>0.57369000000000003</v>
      </c>
      <c r="R268" s="139">
        <v>37.911200000000001</v>
      </c>
      <c r="S268" s="139">
        <v>44.016570000000002</v>
      </c>
      <c r="T268" s="139">
        <v>31.96651</v>
      </c>
      <c r="U268" s="139">
        <v>35.624569999999999</v>
      </c>
      <c r="V268" s="139">
        <v>14.13039</v>
      </c>
      <c r="W268" s="139">
        <v>28.843969999999999</v>
      </c>
      <c r="X268" s="139">
        <v>-6.0518700000000001</v>
      </c>
      <c r="Y268" s="139">
        <v>9.4693000000000005</v>
      </c>
      <c r="Z268" s="139">
        <v>44.154600000000002</v>
      </c>
      <c r="AA268" s="139">
        <v>44.674500000000002</v>
      </c>
      <c r="AB268" s="139">
        <v>37.002650000000003</v>
      </c>
      <c r="AC268" s="139">
        <v>36.400170000000003</v>
      </c>
      <c r="AD268" s="139">
        <v>38.782780000000002</v>
      </c>
      <c r="AE268" s="139">
        <v>37.407319999999999</v>
      </c>
      <c r="AF268" s="139">
        <v>30.13298</v>
      </c>
      <c r="AG268" s="139">
        <v>29.778860000000002</v>
      </c>
      <c r="AH268" s="139">
        <v>47.489150000000002</v>
      </c>
      <c r="AI268" s="139">
        <v>49.487360000000002</v>
      </c>
      <c r="AJ268" s="139">
        <v>-1.12927</v>
      </c>
      <c r="AK268" s="139">
        <v>16.026579999999999</v>
      </c>
      <c r="AL268" s="139">
        <v>9.7561</v>
      </c>
      <c r="AM268" s="139">
        <v>34.796680000000002</v>
      </c>
      <c r="AN268" s="139">
        <v>-6.3414669999999997</v>
      </c>
      <c r="AO268" s="173">
        <v>7.8048700000000002</v>
      </c>
    </row>
    <row r="269" spans="1:41">
      <c r="A269" s="231">
        <v>132.5</v>
      </c>
      <c r="B269" s="139">
        <v>39.20279</v>
      </c>
      <c r="C269" s="139">
        <v>28.256160000000001</v>
      </c>
      <c r="D269" s="139">
        <v>24.445070000000001</v>
      </c>
      <c r="E269" s="139">
        <v>33.288139999999999</v>
      </c>
      <c r="F269" s="139">
        <v>23.260159999999999</v>
      </c>
      <c r="G269" s="139">
        <v>10.44007</v>
      </c>
      <c r="H269" s="139">
        <v>-9.1341400000000004</v>
      </c>
      <c r="I269" s="139">
        <v>-7.0358700000000001</v>
      </c>
      <c r="J269" s="139">
        <v>57.176020000000001</v>
      </c>
      <c r="K269" s="139">
        <v>62.942129999999999</v>
      </c>
      <c r="L269" s="139">
        <v>15.712429999999999</v>
      </c>
      <c r="M269" s="139">
        <v>21.181609999999999</v>
      </c>
      <c r="N269" s="139">
        <v>17.012889999999999</v>
      </c>
      <c r="O269" s="139">
        <v>25.592590000000001</v>
      </c>
      <c r="P269" s="139">
        <v>-6.7377700000000003</v>
      </c>
      <c r="Q269" s="139">
        <v>0.79149000000000003</v>
      </c>
      <c r="R269" s="139">
        <v>38.002569999999999</v>
      </c>
      <c r="S269" s="139">
        <v>44.740349999999999</v>
      </c>
      <c r="T269" s="139">
        <v>32.077579999999998</v>
      </c>
      <c r="U269" s="139">
        <v>35.71069</v>
      </c>
      <c r="V269" s="139">
        <v>14.23789</v>
      </c>
      <c r="W269" s="139">
        <v>29.010439999999999</v>
      </c>
      <c r="X269" s="139">
        <v>-5.8932900000000004</v>
      </c>
      <c r="Y269" s="139">
        <v>9.7084299999999999</v>
      </c>
      <c r="Z269" s="139">
        <v>44.251199999999997</v>
      </c>
      <c r="AA269" s="139">
        <v>44.970610000000001</v>
      </c>
      <c r="AB269" s="139">
        <v>37.119219999999999</v>
      </c>
      <c r="AC269" s="139">
        <v>36.694710000000001</v>
      </c>
      <c r="AD269" s="139">
        <v>38.53078</v>
      </c>
      <c r="AE269" s="139">
        <v>38.060299999999998</v>
      </c>
      <c r="AF269" s="139">
        <v>30.156089999999999</v>
      </c>
      <c r="AG269" s="139">
        <v>29.82882</v>
      </c>
      <c r="AH269" s="139">
        <v>47.34348</v>
      </c>
      <c r="AI269" s="139">
        <v>49.462949999999999</v>
      </c>
      <c r="AJ269" s="139">
        <v>-1.07724</v>
      </c>
      <c r="AK269" s="139">
        <v>16.18225</v>
      </c>
      <c r="AL269" s="139">
        <v>9.7561</v>
      </c>
      <c r="AM269" s="139">
        <v>35.189520000000002</v>
      </c>
      <c r="AN269" s="139">
        <v>-6.3414669999999997</v>
      </c>
      <c r="AO269" s="173">
        <v>7.8048700000000002</v>
      </c>
    </row>
    <row r="270" spans="1:41">
      <c r="A270" s="231">
        <v>133</v>
      </c>
      <c r="B270" s="139">
        <v>39.337620000000001</v>
      </c>
      <c r="C270" s="139">
        <v>28.27533</v>
      </c>
      <c r="D270" s="139">
        <v>25.28697</v>
      </c>
      <c r="E270" s="139">
        <v>33.627110000000002</v>
      </c>
      <c r="F270" s="139">
        <v>23.021799999999999</v>
      </c>
      <c r="G270" s="139">
        <v>10.89508</v>
      </c>
      <c r="H270" s="139">
        <v>-9.1297899999999998</v>
      </c>
      <c r="I270" s="139">
        <v>-7.0829800000000001</v>
      </c>
      <c r="J270" s="139">
        <v>57.52272</v>
      </c>
      <c r="K270" s="139">
        <v>63.712299999999999</v>
      </c>
      <c r="L270" s="139">
        <v>15.778650000000001</v>
      </c>
      <c r="M270" s="139">
        <v>21.547090000000001</v>
      </c>
      <c r="N270" s="139">
        <v>17.491589999999999</v>
      </c>
      <c r="O270" s="139">
        <v>25.86768</v>
      </c>
      <c r="P270" s="139">
        <v>-7.1794900000000004</v>
      </c>
      <c r="Q270" s="139">
        <v>0.86970000000000003</v>
      </c>
      <c r="R270" s="139">
        <v>37.893619999999999</v>
      </c>
      <c r="S270" s="139">
        <v>44.731250000000003</v>
      </c>
      <c r="T270" s="139">
        <v>32.306060000000002</v>
      </c>
      <c r="U270" s="139">
        <v>36.147840000000002</v>
      </c>
      <c r="V270" s="139">
        <v>14.48991</v>
      </c>
      <c r="W270" s="139">
        <v>29.282160000000001</v>
      </c>
      <c r="X270" s="139">
        <v>-5.5842000000000001</v>
      </c>
      <c r="Y270" s="139">
        <v>10.08488</v>
      </c>
      <c r="Z270" s="139">
        <v>43.362900000000003</v>
      </c>
      <c r="AA270" s="139">
        <v>45.090530000000001</v>
      </c>
      <c r="AB270" s="139">
        <v>36.880780000000001</v>
      </c>
      <c r="AC270" s="139">
        <v>36.770510000000002</v>
      </c>
      <c r="AD270" s="139">
        <v>38.918979999999998</v>
      </c>
      <c r="AE270" s="139">
        <v>37.816899999999997</v>
      </c>
      <c r="AF270" s="139">
        <v>30.119579999999999</v>
      </c>
      <c r="AG270" s="139">
        <v>29.87707</v>
      </c>
      <c r="AH270" s="139">
        <v>47.411879999999996</v>
      </c>
      <c r="AI270" s="139">
        <v>49.623359999999998</v>
      </c>
      <c r="AJ270" s="139">
        <v>-1.0037400000000001</v>
      </c>
      <c r="AK270" s="139">
        <v>16.352440000000001</v>
      </c>
      <c r="AL270" s="139">
        <v>10.2439</v>
      </c>
      <c r="AM270" s="139">
        <v>35.657150000000001</v>
      </c>
      <c r="AN270" s="139">
        <v>-6.3414669999999997</v>
      </c>
      <c r="AO270" s="173">
        <v>7.8048700000000002</v>
      </c>
    </row>
    <row r="271" spans="1:41">
      <c r="A271" s="231">
        <v>133.5</v>
      </c>
      <c r="B271" s="139">
        <v>39.605879999999999</v>
      </c>
      <c r="C271" s="139">
        <v>28.39612</v>
      </c>
      <c r="D271" s="139">
        <v>25.252520000000001</v>
      </c>
      <c r="E271" s="139">
        <v>33.538719999999998</v>
      </c>
      <c r="F271" s="139">
        <v>23.524740000000001</v>
      </c>
      <c r="G271" s="139">
        <v>11.3393</v>
      </c>
      <c r="H271" s="139">
        <v>-8.7345100000000002</v>
      </c>
      <c r="I271" s="139">
        <v>-6.6044499999999999</v>
      </c>
      <c r="J271" s="139">
        <v>56.986539999999998</v>
      </c>
      <c r="K271" s="139">
        <v>63.768230000000003</v>
      </c>
      <c r="L271" s="139">
        <v>16.139589999999998</v>
      </c>
      <c r="M271" s="139">
        <v>21.800350000000002</v>
      </c>
      <c r="N271" s="139">
        <v>17.702850000000002</v>
      </c>
      <c r="O271" s="139">
        <v>26.176110000000001</v>
      </c>
      <c r="P271" s="139">
        <v>-7.2364300000000004</v>
      </c>
      <c r="Q271" s="139">
        <v>1.0895600000000001</v>
      </c>
      <c r="R271" s="139">
        <v>38.244100000000003</v>
      </c>
      <c r="S271" s="139">
        <v>45.005499999999998</v>
      </c>
      <c r="T271" s="139">
        <v>32.518659999999997</v>
      </c>
      <c r="U271" s="139">
        <v>36.191040000000001</v>
      </c>
      <c r="V271" s="139">
        <v>14.71687</v>
      </c>
      <c r="W271" s="139">
        <v>29.74981</v>
      </c>
      <c r="X271" s="139">
        <v>-5.5429199999999996</v>
      </c>
      <c r="Y271" s="139">
        <v>10.2834</v>
      </c>
      <c r="Z271" s="139">
        <v>43.383710000000001</v>
      </c>
      <c r="AA271" s="139">
        <v>44.652450000000002</v>
      </c>
      <c r="AB271" s="139">
        <v>36.596469999999997</v>
      </c>
      <c r="AC271" s="139">
        <v>36.763579999999997</v>
      </c>
      <c r="AD271" s="139">
        <v>39.474969999999999</v>
      </c>
      <c r="AE271" s="139">
        <v>37.669240000000002</v>
      </c>
      <c r="AF271" s="139">
        <v>30.153099999999998</v>
      </c>
      <c r="AG271" s="139">
        <v>30.091899999999999</v>
      </c>
      <c r="AH271" s="139">
        <v>47.96396</v>
      </c>
      <c r="AI271" s="139">
        <v>49.907449999999997</v>
      </c>
      <c r="AJ271" s="139">
        <v>-0.99202000000000001</v>
      </c>
      <c r="AK271" s="139">
        <v>16.57743</v>
      </c>
      <c r="AL271" s="139">
        <v>10.2439</v>
      </c>
      <c r="AM271" s="139">
        <v>36.121549999999999</v>
      </c>
      <c r="AN271" s="139">
        <v>-6.3414669999999997</v>
      </c>
      <c r="AO271" s="173">
        <v>8.2926800000000007</v>
      </c>
    </row>
    <row r="272" spans="1:41">
      <c r="A272" s="231">
        <v>134</v>
      </c>
      <c r="B272" s="139">
        <v>39.802619999999997</v>
      </c>
      <c r="C272" s="139">
        <v>28.981339999999999</v>
      </c>
      <c r="D272" s="139">
        <v>25.538409999999999</v>
      </c>
      <c r="E272" s="139">
        <v>33.658340000000003</v>
      </c>
      <c r="F272" s="139">
        <v>23.77936</v>
      </c>
      <c r="G272" s="139">
        <v>11.595319999999999</v>
      </c>
      <c r="H272" s="139">
        <v>-8.7359299999999998</v>
      </c>
      <c r="I272" s="139">
        <v>-6.15517</v>
      </c>
      <c r="J272" s="139">
        <v>57.272199999999998</v>
      </c>
      <c r="K272" s="139">
        <v>63.908610000000003</v>
      </c>
      <c r="L272" s="139">
        <v>16.34657</v>
      </c>
      <c r="M272" s="139">
        <v>21.900069999999999</v>
      </c>
      <c r="N272" s="139">
        <v>17.945969999999999</v>
      </c>
      <c r="O272" s="139">
        <v>26.747399999999999</v>
      </c>
      <c r="P272" s="139">
        <v>-6.0881999999999996</v>
      </c>
      <c r="Q272" s="139">
        <v>1.13564</v>
      </c>
      <c r="R272" s="139">
        <v>38.468919999999997</v>
      </c>
      <c r="S272" s="139">
        <v>45.261899999999997</v>
      </c>
      <c r="T272" s="139">
        <v>32.69171</v>
      </c>
      <c r="U272" s="139">
        <v>36.398980000000002</v>
      </c>
      <c r="V272" s="139">
        <v>15.068989999999999</v>
      </c>
      <c r="W272" s="139">
        <v>29.94726</v>
      </c>
      <c r="X272" s="139">
        <v>-5.6493399999999996</v>
      </c>
      <c r="Y272" s="139">
        <v>10.60506</v>
      </c>
      <c r="Z272" s="139">
        <v>44.007890000000003</v>
      </c>
      <c r="AA272" s="139">
        <v>44.976469999999999</v>
      </c>
      <c r="AB272" s="139">
        <v>37.381830000000001</v>
      </c>
      <c r="AC272" s="139">
        <v>36.72251</v>
      </c>
      <c r="AD272" s="139">
        <v>39.444749999999999</v>
      </c>
      <c r="AE272" s="139">
        <v>37.768340000000002</v>
      </c>
      <c r="AF272" s="139">
        <v>30.201280000000001</v>
      </c>
      <c r="AG272" s="139">
        <v>29.86571</v>
      </c>
      <c r="AH272" s="139">
        <v>48.305459999999997</v>
      </c>
      <c r="AI272" s="139">
        <v>50.148530000000001</v>
      </c>
      <c r="AJ272" s="139">
        <v>-0.81283000000000005</v>
      </c>
      <c r="AK272" s="139">
        <v>16.663070000000001</v>
      </c>
      <c r="AL272" s="139">
        <v>10.2439</v>
      </c>
      <c r="AM272" s="139">
        <v>36.416789999999999</v>
      </c>
      <c r="AN272" s="139">
        <v>-5.8536619999999999</v>
      </c>
      <c r="AO272" s="173">
        <v>8.7804800000000007</v>
      </c>
    </row>
    <row r="273" spans="1:41">
      <c r="A273" s="231">
        <v>134.5</v>
      </c>
      <c r="B273" s="139">
        <v>40.159399999999998</v>
      </c>
      <c r="C273" s="139">
        <v>29.039899999999999</v>
      </c>
      <c r="D273" s="139">
        <v>25.049209999999999</v>
      </c>
      <c r="E273" s="139">
        <v>33.830030000000001</v>
      </c>
      <c r="F273" s="139">
        <v>23.871559999999999</v>
      </c>
      <c r="G273" s="139">
        <v>11.70919</v>
      </c>
      <c r="H273" s="139">
        <v>-8.7874599999999994</v>
      </c>
      <c r="I273" s="139">
        <v>-5.95749</v>
      </c>
      <c r="J273" s="139">
        <v>57.731810000000003</v>
      </c>
      <c r="K273" s="139">
        <v>63.39199</v>
      </c>
      <c r="L273" s="139">
        <v>16.686699999999998</v>
      </c>
      <c r="M273" s="139">
        <v>22.10558</v>
      </c>
      <c r="N273" s="139">
        <v>18.259150000000002</v>
      </c>
      <c r="O273" s="139">
        <v>26.896170000000001</v>
      </c>
      <c r="P273" s="139">
        <v>-6.5766299999999998</v>
      </c>
      <c r="Q273" s="139">
        <v>1.47963</v>
      </c>
      <c r="R273" s="139">
        <v>38.647309999999997</v>
      </c>
      <c r="S273" s="139">
        <v>45.419350000000001</v>
      </c>
      <c r="T273" s="139">
        <v>32.785890000000002</v>
      </c>
      <c r="U273" s="139">
        <v>36.389650000000003</v>
      </c>
      <c r="V273" s="139">
        <v>15.4787</v>
      </c>
      <c r="W273" s="139">
        <v>30.308949999999999</v>
      </c>
      <c r="X273" s="139">
        <v>-5.3707700000000003</v>
      </c>
      <c r="Y273" s="139">
        <v>10.561439999999999</v>
      </c>
      <c r="Z273" s="139">
        <v>43.961730000000003</v>
      </c>
      <c r="AA273" s="139">
        <v>45.216889999999999</v>
      </c>
      <c r="AB273" s="139">
        <v>36.4741</v>
      </c>
      <c r="AC273" s="139">
        <v>36.58793</v>
      </c>
      <c r="AD273" s="139">
        <v>39.033230000000003</v>
      </c>
      <c r="AE273" s="139">
        <v>37.544289999999997</v>
      </c>
      <c r="AF273" s="139">
        <v>30.153099999999998</v>
      </c>
      <c r="AG273" s="139">
        <v>29.790849999999999</v>
      </c>
      <c r="AH273" s="139">
        <v>47.891649999999998</v>
      </c>
      <c r="AI273" s="139">
        <v>50.1693</v>
      </c>
      <c r="AJ273" s="139">
        <v>-0.77395000000000003</v>
      </c>
      <c r="AK273" s="139">
        <v>16.818529999999999</v>
      </c>
      <c r="AL273" s="139">
        <v>10.73171</v>
      </c>
      <c r="AM273" s="139">
        <v>36.079149999999998</v>
      </c>
      <c r="AN273" s="139">
        <v>-5.8536619999999999</v>
      </c>
      <c r="AO273" s="173">
        <v>8.7804800000000007</v>
      </c>
    </row>
    <row r="274" spans="1:41">
      <c r="A274" s="231">
        <v>135</v>
      </c>
      <c r="B274" s="139">
        <v>39.84892</v>
      </c>
      <c r="C274" s="139">
        <v>28.82245</v>
      </c>
      <c r="D274" s="139">
        <v>26.187629999999999</v>
      </c>
      <c r="E274" s="139">
        <v>33.644150000000003</v>
      </c>
      <c r="F274" s="139">
        <v>23.857299999999999</v>
      </c>
      <c r="G274" s="139">
        <v>12.01379</v>
      </c>
      <c r="H274" s="139">
        <v>-8.5480900000000002</v>
      </c>
      <c r="I274" s="139">
        <v>-6.1548999999999996</v>
      </c>
      <c r="J274" s="139">
        <v>58.181190000000001</v>
      </c>
      <c r="K274" s="139">
        <v>63.835970000000003</v>
      </c>
      <c r="L274" s="139">
        <v>16.716249999999999</v>
      </c>
      <c r="M274" s="139">
        <v>22.177150000000001</v>
      </c>
      <c r="N274" s="139">
        <v>18.785250000000001</v>
      </c>
      <c r="O274" s="139">
        <v>27.230070000000001</v>
      </c>
      <c r="P274" s="139">
        <v>-6.2177199999999999</v>
      </c>
      <c r="Q274" s="139">
        <v>1.8190999999999999</v>
      </c>
      <c r="R274" s="139">
        <v>38.868630000000003</v>
      </c>
      <c r="S274" s="139">
        <v>45.547820000000002</v>
      </c>
      <c r="T274" s="139">
        <v>32.906790000000001</v>
      </c>
      <c r="U274" s="139">
        <v>36.778489999999998</v>
      </c>
      <c r="V274" s="139">
        <v>15.67384</v>
      </c>
      <c r="W274" s="139">
        <v>30.51117</v>
      </c>
      <c r="X274" s="139">
        <v>-5.0636700000000001</v>
      </c>
      <c r="Y274" s="139">
        <v>10.80007</v>
      </c>
      <c r="Z274" s="139">
        <v>44.137949999999996</v>
      </c>
      <c r="AA274" s="139">
        <v>45.020760000000003</v>
      </c>
      <c r="AB274" s="139">
        <v>37.414239999999999</v>
      </c>
      <c r="AC274" s="139">
        <v>36.841140000000003</v>
      </c>
      <c r="AD274" s="139">
        <v>39.53819</v>
      </c>
      <c r="AE274" s="139">
        <v>38.093499999999999</v>
      </c>
      <c r="AF274" s="139">
        <v>29.64179</v>
      </c>
      <c r="AG274" s="139">
        <v>29.999099999999999</v>
      </c>
      <c r="AH274" s="139">
        <v>49.272269999999999</v>
      </c>
      <c r="AI274" s="139">
        <v>50.507420000000003</v>
      </c>
      <c r="AJ274" s="139">
        <v>-0.59760000000000002</v>
      </c>
      <c r="AK274" s="139">
        <v>17.031549999999999</v>
      </c>
      <c r="AL274" s="139">
        <v>10.73171</v>
      </c>
      <c r="AM274" s="139">
        <v>36.725969999999997</v>
      </c>
      <c r="AN274" s="139">
        <v>-5.8536619999999999</v>
      </c>
      <c r="AO274" s="173">
        <v>8.7804800000000007</v>
      </c>
    </row>
    <row r="275" spans="1:41">
      <c r="A275" s="231">
        <v>135.5</v>
      </c>
      <c r="B275" s="139">
        <v>40.065559999999998</v>
      </c>
      <c r="C275" s="139">
        <v>29.713069999999998</v>
      </c>
      <c r="D275" s="139">
        <v>26.09423</v>
      </c>
      <c r="E275" s="139">
        <v>34.584609999999998</v>
      </c>
      <c r="F275" s="139">
        <v>23.957709999999999</v>
      </c>
      <c r="G275" s="139">
        <v>12.10854</v>
      </c>
      <c r="H275" s="139">
        <v>-8.0586300000000008</v>
      </c>
      <c r="I275" s="139">
        <v>-6.0805100000000003</v>
      </c>
      <c r="J275" s="139">
        <v>58.136580000000002</v>
      </c>
      <c r="K275" s="139">
        <v>64.131919999999994</v>
      </c>
      <c r="L275" s="139">
        <v>17.06541</v>
      </c>
      <c r="M275" s="139">
        <v>22.462969999999999</v>
      </c>
      <c r="N275" s="139">
        <v>18.9864</v>
      </c>
      <c r="O275" s="139">
        <v>27.46123</v>
      </c>
      <c r="P275" s="139">
        <v>-6.4702000000000002</v>
      </c>
      <c r="Q275" s="139">
        <v>2.0823499999999999</v>
      </c>
      <c r="R275" s="139">
        <v>39.119570000000003</v>
      </c>
      <c r="S275" s="139">
        <v>45.513199999999998</v>
      </c>
      <c r="T275" s="139">
        <v>32.978409999999997</v>
      </c>
      <c r="U275" s="139">
        <v>37.007510000000003</v>
      </c>
      <c r="V275" s="139">
        <v>15.90063</v>
      </c>
      <c r="W275" s="139">
        <v>30.800280000000001</v>
      </c>
      <c r="X275" s="139">
        <v>-4.8120000000000003</v>
      </c>
      <c r="Y275" s="139">
        <v>10.95598</v>
      </c>
      <c r="Z275" s="139">
        <v>44.206490000000002</v>
      </c>
      <c r="AA275" s="139">
        <v>44.603380000000001</v>
      </c>
      <c r="AB275" s="139">
        <v>37.281860000000002</v>
      </c>
      <c r="AC275" s="139">
        <v>37.009779999999999</v>
      </c>
      <c r="AD275" s="139">
        <v>39.829560000000001</v>
      </c>
      <c r="AE275" s="139">
        <v>37.935720000000003</v>
      </c>
      <c r="AF275" s="139">
        <v>29.868259999999999</v>
      </c>
      <c r="AG275" s="139">
        <v>29.816469999999999</v>
      </c>
      <c r="AH275" s="139">
        <v>49.375900000000001</v>
      </c>
      <c r="AI275" s="139">
        <v>50.133740000000003</v>
      </c>
      <c r="AJ275" s="139">
        <v>-0.54568000000000005</v>
      </c>
      <c r="AK275" s="139">
        <v>17.115120000000001</v>
      </c>
      <c r="AL275" s="139">
        <v>11.21951</v>
      </c>
      <c r="AM275" s="139">
        <v>37.710830000000001</v>
      </c>
      <c r="AN275" s="139">
        <v>-5.8536619999999999</v>
      </c>
      <c r="AO275" s="173">
        <v>9.2682900000000004</v>
      </c>
    </row>
    <row r="276" spans="1:41">
      <c r="A276" s="231">
        <v>136</v>
      </c>
      <c r="B276" s="139">
        <v>40.311839999999997</v>
      </c>
      <c r="C276" s="139">
        <v>29.385200000000001</v>
      </c>
      <c r="D276" s="139">
        <v>25.762689999999999</v>
      </c>
      <c r="E276" s="139">
        <v>33.885429999999999</v>
      </c>
      <c r="F276" s="139">
        <v>24.49729</v>
      </c>
      <c r="G276" s="139">
        <v>12.31606</v>
      </c>
      <c r="H276" s="139">
        <v>-8.1042000000000005</v>
      </c>
      <c r="I276" s="139">
        <v>-6.1208</v>
      </c>
      <c r="J276" s="139">
        <v>58.28181</v>
      </c>
      <c r="K276" s="139">
        <v>64.324979999999996</v>
      </c>
      <c r="L276" s="139">
        <v>17.265989999999999</v>
      </c>
      <c r="M276" s="139">
        <v>22.691099999999999</v>
      </c>
      <c r="N276" s="139">
        <v>19.23387</v>
      </c>
      <c r="O276" s="139">
        <v>27.784300000000002</v>
      </c>
      <c r="P276" s="139">
        <v>-7.2031099999999997</v>
      </c>
      <c r="Q276" s="139">
        <v>2.3225199999999999</v>
      </c>
      <c r="R276" s="139">
        <v>39.151690000000002</v>
      </c>
      <c r="S276" s="139">
        <v>45.654020000000003</v>
      </c>
      <c r="T276" s="139">
        <v>33.161299999999997</v>
      </c>
      <c r="U276" s="139">
        <v>37.221989999999998</v>
      </c>
      <c r="V276" s="139">
        <v>16.07152</v>
      </c>
      <c r="W276" s="139">
        <v>31.035789999999999</v>
      </c>
      <c r="X276" s="139">
        <v>-4.8148099999999996</v>
      </c>
      <c r="Y276" s="139">
        <v>11.200240000000001</v>
      </c>
      <c r="Z276" s="139">
        <v>44.85642</v>
      </c>
      <c r="AA276" s="139">
        <v>45.204659999999997</v>
      </c>
      <c r="AB276" s="139">
        <v>37.002360000000003</v>
      </c>
      <c r="AC276" s="139">
        <v>37.323610000000002</v>
      </c>
      <c r="AD276" s="139">
        <v>39.549370000000003</v>
      </c>
      <c r="AE276" s="139">
        <v>38.331780000000002</v>
      </c>
      <c r="AF276" s="139">
        <v>30.05555</v>
      </c>
      <c r="AG276" s="139">
        <v>30.249099999999999</v>
      </c>
      <c r="AH276" s="139">
        <v>49.041719999999998</v>
      </c>
      <c r="AI276" s="139">
        <v>50.625300000000003</v>
      </c>
      <c r="AJ276" s="139">
        <v>-0.39223000000000002</v>
      </c>
      <c r="AK276" s="139">
        <v>17.28641</v>
      </c>
      <c r="AL276" s="139">
        <v>11.21951</v>
      </c>
      <c r="AM276" s="139">
        <v>37.798870000000001</v>
      </c>
      <c r="AN276" s="139">
        <v>-5.8536619999999999</v>
      </c>
      <c r="AO276" s="173">
        <v>9.2682900000000004</v>
      </c>
    </row>
    <row r="277" spans="1:41">
      <c r="A277" s="231">
        <v>136.5</v>
      </c>
      <c r="B277" s="139">
        <v>40.399259999999998</v>
      </c>
      <c r="C277" s="139">
        <v>30.028230000000001</v>
      </c>
      <c r="D277" s="139">
        <v>25.789269999999998</v>
      </c>
      <c r="E277" s="139">
        <v>34.01679</v>
      </c>
      <c r="F277" s="139">
        <v>24.678940000000001</v>
      </c>
      <c r="G277" s="139">
        <v>12.779170000000001</v>
      </c>
      <c r="H277" s="139">
        <v>-8.3020499999999995</v>
      </c>
      <c r="I277" s="139">
        <v>-6.1094900000000001</v>
      </c>
      <c r="J277" s="139">
        <v>58.755479999999999</v>
      </c>
      <c r="K277" s="139">
        <v>64.031310000000005</v>
      </c>
      <c r="L277" s="139">
        <v>17.334849999999999</v>
      </c>
      <c r="M277" s="139">
        <v>22.771319999999999</v>
      </c>
      <c r="N277" s="139">
        <v>19.749230000000001</v>
      </c>
      <c r="O277" s="139">
        <v>28.200700000000001</v>
      </c>
      <c r="P277" s="139">
        <v>-6.3025099999999998</v>
      </c>
      <c r="Q277" s="139">
        <v>2.61599</v>
      </c>
      <c r="R277" s="139">
        <v>39.517490000000002</v>
      </c>
      <c r="S277" s="139">
        <v>46.127330000000001</v>
      </c>
      <c r="T277" s="139">
        <v>33.252299999999998</v>
      </c>
      <c r="U277" s="139">
        <v>37.186770000000003</v>
      </c>
      <c r="V277" s="139">
        <v>16.28172</v>
      </c>
      <c r="W277" s="139">
        <v>31.01549</v>
      </c>
      <c r="X277" s="139">
        <v>-4.6083999999999996</v>
      </c>
      <c r="Y277" s="139">
        <v>11.370520000000001</v>
      </c>
      <c r="Z277" s="139">
        <v>44.16527</v>
      </c>
      <c r="AA277" s="139">
        <v>45.34</v>
      </c>
      <c r="AB277" s="139">
        <v>37.21508</v>
      </c>
      <c r="AC277" s="139">
        <v>37.310580000000002</v>
      </c>
      <c r="AD277" s="139">
        <v>39.301699999999997</v>
      </c>
      <c r="AE277" s="139">
        <v>38.58428</v>
      </c>
      <c r="AF277" s="139">
        <v>29.906510000000001</v>
      </c>
      <c r="AG277" s="139">
        <v>30.188320000000001</v>
      </c>
      <c r="AH277" s="139">
        <v>49.075740000000003</v>
      </c>
      <c r="AI277" s="139">
        <v>51.454680000000003</v>
      </c>
      <c r="AJ277" s="139">
        <v>-0.2873</v>
      </c>
      <c r="AK277" s="139">
        <v>17.404579999999999</v>
      </c>
      <c r="AL277" s="139">
        <v>11.21951</v>
      </c>
      <c r="AM277" s="139">
        <v>37.965739999999997</v>
      </c>
      <c r="AN277" s="139">
        <v>-5.8536619999999999</v>
      </c>
      <c r="AO277" s="173">
        <v>9.2682900000000004</v>
      </c>
    </row>
    <row r="278" spans="1:41">
      <c r="A278" s="231">
        <v>137</v>
      </c>
      <c r="B278" s="139">
        <v>40.551630000000003</v>
      </c>
      <c r="C278" s="139">
        <v>29.902100000000001</v>
      </c>
      <c r="D278" s="139">
        <v>26.373000000000001</v>
      </c>
      <c r="E278" s="139">
        <v>34.319049999999997</v>
      </c>
      <c r="F278" s="139">
        <v>24.354959999999998</v>
      </c>
      <c r="G278" s="139">
        <v>13.08465</v>
      </c>
      <c r="H278" s="139">
        <v>-8.0585299999999993</v>
      </c>
      <c r="I278" s="139">
        <v>-5.6543799999999997</v>
      </c>
      <c r="J278" s="139">
        <v>58.777329999999999</v>
      </c>
      <c r="K278" s="139">
        <v>64.300809999999998</v>
      </c>
      <c r="L278" s="139">
        <v>17.59037</v>
      </c>
      <c r="M278" s="139">
        <v>23.132940000000001</v>
      </c>
      <c r="N278" s="139">
        <v>19.772130000000001</v>
      </c>
      <c r="O278" s="139">
        <v>28.654260000000001</v>
      </c>
      <c r="P278" s="139">
        <v>-5.9211400000000003</v>
      </c>
      <c r="Q278" s="139">
        <v>2.8404500000000001</v>
      </c>
      <c r="R278" s="139">
        <v>39.723410000000001</v>
      </c>
      <c r="S278" s="139">
        <v>45.925400000000003</v>
      </c>
      <c r="T278" s="139">
        <v>33.601590000000002</v>
      </c>
      <c r="U278" s="139">
        <v>37.399909999999998</v>
      </c>
      <c r="V278" s="139">
        <v>16.521080000000001</v>
      </c>
      <c r="W278" s="139">
        <v>31.23855</v>
      </c>
      <c r="X278" s="139">
        <v>-4.6473399999999998</v>
      </c>
      <c r="Y278" s="139">
        <v>11.738110000000001</v>
      </c>
      <c r="Z278" s="139">
        <v>44.04345</v>
      </c>
      <c r="AA278" s="139">
        <v>45.285710000000002</v>
      </c>
      <c r="AB278" s="139">
        <v>37.153210000000001</v>
      </c>
      <c r="AC278" s="139">
        <v>36.340310000000002</v>
      </c>
      <c r="AD278" s="139">
        <v>39.68835</v>
      </c>
      <c r="AE278" s="139">
        <v>38.004719999999999</v>
      </c>
      <c r="AF278" s="139">
        <v>29.97354</v>
      </c>
      <c r="AG278" s="139">
        <v>30.058620000000001</v>
      </c>
      <c r="AH278" s="139">
        <v>49.544649999999997</v>
      </c>
      <c r="AI278" s="139">
        <v>51.285760000000003</v>
      </c>
      <c r="AJ278" s="139">
        <v>-0.24678</v>
      </c>
      <c r="AK278" s="139">
        <v>17.5822</v>
      </c>
      <c r="AL278" s="139">
        <v>11.707319999999999</v>
      </c>
      <c r="AM278" s="139">
        <v>37.48077</v>
      </c>
      <c r="AN278" s="139">
        <v>-5.8536619999999999</v>
      </c>
      <c r="AO278" s="173">
        <v>9.2682900000000004</v>
      </c>
    </row>
    <row r="279" spans="1:41">
      <c r="A279" s="231">
        <v>137.5</v>
      </c>
      <c r="B279" s="139">
        <v>40.874000000000002</v>
      </c>
      <c r="C279" s="139">
        <v>30.54693</v>
      </c>
      <c r="D279" s="139">
        <v>26.855650000000001</v>
      </c>
      <c r="E279" s="139">
        <v>35.168480000000002</v>
      </c>
      <c r="F279" s="139">
        <v>24.559909999999999</v>
      </c>
      <c r="G279" s="139">
        <v>13.339869999999999</v>
      </c>
      <c r="H279" s="139">
        <v>-7.6706200000000004</v>
      </c>
      <c r="I279" s="139">
        <v>-5.48515</v>
      </c>
      <c r="J279" s="139">
        <v>59.074219999999997</v>
      </c>
      <c r="K279" s="139">
        <v>64.589920000000006</v>
      </c>
      <c r="L279" s="139">
        <v>17.865500000000001</v>
      </c>
      <c r="M279" s="139">
        <v>23.493359999999999</v>
      </c>
      <c r="N279" s="139">
        <v>20.21884</v>
      </c>
      <c r="O279" s="139">
        <v>28.844200000000001</v>
      </c>
      <c r="P279" s="139">
        <v>-4.9529100000000001</v>
      </c>
      <c r="Q279" s="139">
        <v>2.9049399999999999</v>
      </c>
      <c r="R279" s="139">
        <v>39.78904</v>
      </c>
      <c r="S279" s="139">
        <v>46.386899999999997</v>
      </c>
      <c r="T279" s="139">
        <v>33.539990000000003</v>
      </c>
      <c r="U279" s="139">
        <v>37.43676</v>
      </c>
      <c r="V279" s="139">
        <v>16.773890000000002</v>
      </c>
      <c r="W279" s="139">
        <v>31.637609999999999</v>
      </c>
      <c r="X279" s="139">
        <v>-4.6193900000000001</v>
      </c>
      <c r="Y279" s="139">
        <v>11.888489999999999</v>
      </c>
      <c r="Z279" s="139">
        <v>44.291640000000001</v>
      </c>
      <c r="AA279" s="139">
        <v>44.647030000000001</v>
      </c>
      <c r="AB279" s="139">
        <v>37.943379999999998</v>
      </c>
      <c r="AC279" s="139">
        <v>37.182429999999997</v>
      </c>
      <c r="AD279" s="139">
        <v>38.562829999999998</v>
      </c>
      <c r="AE279" s="139">
        <v>37.943629999999999</v>
      </c>
      <c r="AF279" s="139">
        <v>30.446210000000001</v>
      </c>
      <c r="AG279" s="139">
        <v>30.50966</v>
      </c>
      <c r="AH279" s="139">
        <v>48.007570000000001</v>
      </c>
      <c r="AI279" s="139">
        <v>51.851480000000002</v>
      </c>
      <c r="AJ279" s="139">
        <v>-0.21753</v>
      </c>
      <c r="AK279" s="139">
        <v>17.722429999999999</v>
      </c>
      <c r="AL279" s="139">
        <v>11.707319999999999</v>
      </c>
      <c r="AM279" s="139">
        <v>38.102640000000001</v>
      </c>
      <c r="AN279" s="139">
        <v>-5.8536619999999999</v>
      </c>
      <c r="AO279" s="173">
        <v>10.2439</v>
      </c>
    </row>
    <row r="280" spans="1:41">
      <c r="A280" s="231">
        <v>138</v>
      </c>
      <c r="B280" s="139">
        <v>40.744840000000003</v>
      </c>
      <c r="C280" s="139">
        <v>30.381270000000001</v>
      </c>
      <c r="D280" s="139">
        <v>26.439250000000001</v>
      </c>
      <c r="E280" s="139">
        <v>34.384050000000002</v>
      </c>
      <c r="F280" s="139">
        <v>24.717410000000001</v>
      </c>
      <c r="G280" s="139">
        <v>13.83821</v>
      </c>
      <c r="H280" s="139">
        <v>-7.61869</v>
      </c>
      <c r="I280" s="139">
        <v>-5.5406000000000004</v>
      </c>
      <c r="J280" s="139">
        <v>58.971609999999998</v>
      </c>
      <c r="K280" s="139">
        <v>64.840429999999998</v>
      </c>
      <c r="L280" s="139">
        <v>18.00301</v>
      </c>
      <c r="M280" s="139">
        <v>23.591519999999999</v>
      </c>
      <c r="N280" s="139">
        <v>19.796959999999999</v>
      </c>
      <c r="O280" s="139">
        <v>28.925350000000002</v>
      </c>
      <c r="P280" s="139">
        <v>-5.1787099999999997</v>
      </c>
      <c r="Q280" s="139">
        <v>3.3456100000000002</v>
      </c>
      <c r="R280" s="139">
        <v>39.950479999999999</v>
      </c>
      <c r="S280" s="139">
        <v>46.492339999999999</v>
      </c>
      <c r="T280" s="139">
        <v>33.824809999999999</v>
      </c>
      <c r="U280" s="139">
        <v>37.666550000000001</v>
      </c>
      <c r="V280" s="139">
        <v>16.973220000000001</v>
      </c>
      <c r="W280" s="139">
        <v>32.15269</v>
      </c>
      <c r="X280" s="139">
        <v>-4.3366100000000003</v>
      </c>
      <c r="Y280" s="139">
        <v>12.004989999999999</v>
      </c>
      <c r="Z280" s="139">
        <v>45.107170000000004</v>
      </c>
      <c r="AA280" s="139">
        <v>44.659649999999999</v>
      </c>
      <c r="AB280" s="139">
        <v>38.01576</v>
      </c>
      <c r="AC280" s="139">
        <v>36.849739999999997</v>
      </c>
      <c r="AD280" s="139">
        <v>39.791080000000001</v>
      </c>
      <c r="AE280" s="139">
        <v>37.857559999999999</v>
      </c>
      <c r="AF280" s="139">
        <v>30.333909999999999</v>
      </c>
      <c r="AG280" s="139">
        <v>30.751010000000001</v>
      </c>
      <c r="AH280" s="139">
        <v>49.078859999999999</v>
      </c>
      <c r="AI280" s="139">
        <v>51.739350000000002</v>
      </c>
      <c r="AJ280" s="139">
        <v>-9.1789999999999997E-2</v>
      </c>
      <c r="AK280" s="139">
        <v>17.818460000000002</v>
      </c>
      <c r="AL280" s="139">
        <v>11.707319999999999</v>
      </c>
      <c r="AM280" s="139">
        <v>37.945340000000002</v>
      </c>
      <c r="AN280" s="139">
        <v>-5.8536619999999999</v>
      </c>
      <c r="AO280" s="173">
        <v>9.7560900000000004</v>
      </c>
    </row>
    <row r="281" spans="1:41">
      <c r="A281" s="231">
        <v>138.5</v>
      </c>
      <c r="B281" s="139">
        <v>40.501739999999998</v>
      </c>
      <c r="C281" s="139">
        <v>30.488759999999999</v>
      </c>
      <c r="D281" s="139">
        <v>26.637530000000002</v>
      </c>
      <c r="E281" s="139">
        <v>33.548119999999997</v>
      </c>
      <c r="F281" s="139">
        <v>25.31747</v>
      </c>
      <c r="G281" s="139">
        <v>13.86337</v>
      </c>
      <c r="H281" s="139">
        <v>-7.3263699999999998</v>
      </c>
      <c r="I281" s="139">
        <v>-5.3186099999999996</v>
      </c>
      <c r="J281" s="139">
        <v>59.462859999999999</v>
      </c>
      <c r="K281" s="139">
        <v>64.886349999999993</v>
      </c>
      <c r="L281" s="139">
        <v>18.233350000000002</v>
      </c>
      <c r="M281" s="139">
        <v>23.75995</v>
      </c>
      <c r="N281" s="139">
        <v>20.22831</v>
      </c>
      <c r="O281" s="139">
        <v>29.247779999999999</v>
      </c>
      <c r="P281" s="139">
        <v>-4.25197</v>
      </c>
      <c r="Q281" s="139">
        <v>3.6044999999999998</v>
      </c>
      <c r="R281" s="139">
        <v>40.268149999999999</v>
      </c>
      <c r="S281" s="139">
        <v>46.89423</v>
      </c>
      <c r="T281" s="139">
        <v>33.908059999999999</v>
      </c>
      <c r="U281" s="139">
        <v>37.834940000000003</v>
      </c>
      <c r="V281" s="139">
        <v>17.326589999999999</v>
      </c>
      <c r="W281" s="139">
        <v>32.433030000000002</v>
      </c>
      <c r="X281" s="139">
        <v>-4.1925400000000002</v>
      </c>
      <c r="Y281" s="139">
        <v>12.293990000000001</v>
      </c>
      <c r="Z281" s="139">
        <v>44.31185</v>
      </c>
      <c r="AA281" s="139">
        <v>44.488109999999999</v>
      </c>
      <c r="AB281" s="139">
        <v>38.063589999999998</v>
      </c>
      <c r="AC281" s="139">
        <v>37.24221</v>
      </c>
      <c r="AD281" s="139">
        <v>39.520029999999998</v>
      </c>
      <c r="AE281" s="139">
        <v>37.842199999999998</v>
      </c>
      <c r="AF281" s="139">
        <v>30.188500000000001</v>
      </c>
      <c r="AG281" s="139">
        <v>30.818560000000002</v>
      </c>
      <c r="AH281" s="139">
        <v>49.664470000000001</v>
      </c>
      <c r="AI281" s="139">
        <v>51.368839999999999</v>
      </c>
      <c r="AJ281" s="139">
        <v>8.0829999999999999E-2</v>
      </c>
      <c r="AK281" s="139">
        <v>17.995480000000001</v>
      </c>
      <c r="AL281" s="139">
        <v>12.195119999999999</v>
      </c>
      <c r="AM281" s="139">
        <v>38.60622</v>
      </c>
      <c r="AN281" s="139">
        <v>-5.8536619999999999</v>
      </c>
      <c r="AO281" s="173">
        <v>9.7560900000000004</v>
      </c>
    </row>
    <row r="282" spans="1:41">
      <c r="A282" s="231">
        <v>139</v>
      </c>
      <c r="B282" s="139">
        <v>40.766820000000003</v>
      </c>
      <c r="C282" s="139">
        <v>30.596319999999999</v>
      </c>
      <c r="D282" s="139">
        <v>26.64873</v>
      </c>
      <c r="E282" s="139">
        <v>34.020600000000002</v>
      </c>
      <c r="F282" s="139">
        <v>25.491219999999998</v>
      </c>
      <c r="G282" s="139">
        <v>14.18774</v>
      </c>
      <c r="H282" s="139">
        <v>-7.0367800000000003</v>
      </c>
      <c r="I282" s="139">
        <v>-5.2645900000000001</v>
      </c>
      <c r="J282" s="139">
        <v>59.951810000000002</v>
      </c>
      <c r="K282" s="139">
        <v>64.798929999999999</v>
      </c>
      <c r="L282" s="139">
        <v>18.303329999999999</v>
      </c>
      <c r="M282" s="139">
        <v>23.936669999999999</v>
      </c>
      <c r="N282" s="139">
        <v>20.784800000000001</v>
      </c>
      <c r="O282" s="139">
        <v>29.537800000000001</v>
      </c>
      <c r="P282" s="139">
        <v>-4.7949200000000003</v>
      </c>
      <c r="Q282" s="139">
        <v>3.8859900000000001</v>
      </c>
      <c r="R282" s="139">
        <v>40.455559999999998</v>
      </c>
      <c r="S282" s="139">
        <v>46.802030000000002</v>
      </c>
      <c r="T282" s="139">
        <v>34.16695</v>
      </c>
      <c r="U282" s="139">
        <v>38.12717</v>
      </c>
      <c r="V282" s="139">
        <v>17.386050000000001</v>
      </c>
      <c r="W282" s="139">
        <v>32.583120000000001</v>
      </c>
      <c r="X282" s="139">
        <v>-4.1636499999999996</v>
      </c>
      <c r="Y282" s="139">
        <v>12.478440000000001</v>
      </c>
      <c r="Z282" s="139">
        <v>44.728610000000003</v>
      </c>
      <c r="AA282" s="139">
        <v>44.616889999999998</v>
      </c>
      <c r="AB282" s="139">
        <v>38.820079999999997</v>
      </c>
      <c r="AC282" s="139">
        <v>37.446249999999999</v>
      </c>
      <c r="AD282" s="139">
        <v>39.771419999999999</v>
      </c>
      <c r="AE282" s="139">
        <v>38.432259999999999</v>
      </c>
      <c r="AF282" s="139">
        <v>30.875419999999998</v>
      </c>
      <c r="AG282" s="139">
        <v>30.800249999999998</v>
      </c>
      <c r="AH282" s="139">
        <v>49.642809999999997</v>
      </c>
      <c r="AI282" s="139">
        <v>51.606819999999999</v>
      </c>
      <c r="AJ282" s="139">
        <v>0.24918000000000001</v>
      </c>
      <c r="AK282" s="139">
        <v>18.131360000000001</v>
      </c>
      <c r="AL282" s="139">
        <v>11.707319999999999</v>
      </c>
      <c r="AM282" s="139">
        <v>38.796880000000002</v>
      </c>
      <c r="AN282" s="139">
        <v>-5.3658580000000002</v>
      </c>
      <c r="AO282" s="173">
        <v>9.7560900000000004</v>
      </c>
    </row>
    <row r="283" spans="1:41">
      <c r="A283" s="231">
        <v>139.5</v>
      </c>
      <c r="B283" s="139">
        <v>41.005499999999998</v>
      </c>
      <c r="C283" s="139">
        <v>30.856760000000001</v>
      </c>
      <c r="D283" s="139">
        <v>27.117619999999999</v>
      </c>
      <c r="E283" s="139">
        <v>34.628660000000004</v>
      </c>
      <c r="F283" s="139">
        <v>25.453970000000002</v>
      </c>
      <c r="G283" s="139">
        <v>14.371919999999999</v>
      </c>
      <c r="H283" s="139">
        <v>-7.0595100000000004</v>
      </c>
      <c r="I283" s="139">
        <v>-4.7985300000000004</v>
      </c>
      <c r="J283" s="139">
        <v>60.002079999999999</v>
      </c>
      <c r="K283" s="139">
        <v>64.91825</v>
      </c>
      <c r="L283" s="139">
        <v>18.610040000000001</v>
      </c>
      <c r="M283" s="139">
        <v>24.318899999999999</v>
      </c>
      <c r="N283" s="139">
        <v>20.799769999999999</v>
      </c>
      <c r="O283" s="139">
        <v>29.731919999999999</v>
      </c>
      <c r="P283" s="139">
        <v>-3.7748599999999999</v>
      </c>
      <c r="Q283" s="139">
        <v>4.2103099999999998</v>
      </c>
      <c r="R283" s="139">
        <v>40.500819999999997</v>
      </c>
      <c r="S283" s="139">
        <v>46.944800000000001</v>
      </c>
      <c r="T283" s="139">
        <v>34.29569</v>
      </c>
      <c r="U283" s="139">
        <v>38.181640000000002</v>
      </c>
      <c r="V283" s="139">
        <v>17.68478</v>
      </c>
      <c r="W283" s="139">
        <v>32.736510000000003</v>
      </c>
      <c r="X283" s="139">
        <v>-4.3593000000000002</v>
      </c>
      <c r="Y283" s="139">
        <v>12.592829999999999</v>
      </c>
      <c r="Z283" s="139">
        <v>45.007280000000002</v>
      </c>
      <c r="AA283" s="139">
        <v>44.77919</v>
      </c>
      <c r="AB283" s="139">
        <v>39.210940000000001</v>
      </c>
      <c r="AC283" s="139">
        <v>37.79063</v>
      </c>
      <c r="AD283" s="139">
        <v>39.526600000000002</v>
      </c>
      <c r="AE283" s="139">
        <v>38.499540000000003</v>
      </c>
      <c r="AF283" s="139">
        <v>30.304580000000001</v>
      </c>
      <c r="AG283" s="139">
        <v>31.246410000000001</v>
      </c>
      <c r="AH283" s="139">
        <v>49.701830000000001</v>
      </c>
      <c r="AI283" s="139">
        <v>51.591729999999998</v>
      </c>
      <c r="AJ283" s="139">
        <v>0.31358000000000003</v>
      </c>
      <c r="AK283" s="139">
        <v>18.1905</v>
      </c>
      <c r="AL283" s="139">
        <v>12.195119999999999</v>
      </c>
      <c r="AM283" s="139">
        <v>38.969679999999997</v>
      </c>
      <c r="AN283" s="139">
        <v>-5.3658580000000002</v>
      </c>
      <c r="AO283" s="173">
        <v>10.7317</v>
      </c>
    </row>
    <row r="284" spans="1:41">
      <c r="A284" s="231">
        <v>140</v>
      </c>
      <c r="B284" s="139">
        <v>41.051459999999999</v>
      </c>
      <c r="C284" s="139">
        <v>30.985969999999998</v>
      </c>
      <c r="D284" s="139">
        <v>27.400079999999999</v>
      </c>
      <c r="E284" s="139">
        <v>35.106920000000002</v>
      </c>
      <c r="F284" s="139">
        <v>25.232849999999999</v>
      </c>
      <c r="G284" s="139">
        <v>14.595269999999999</v>
      </c>
      <c r="H284" s="139">
        <v>-7.0168699999999999</v>
      </c>
      <c r="I284" s="139">
        <v>-4.6636600000000001</v>
      </c>
      <c r="J284" s="139">
        <v>59.917200000000001</v>
      </c>
      <c r="K284" s="139">
        <v>64.969970000000004</v>
      </c>
      <c r="L284" s="139">
        <v>18.712510000000002</v>
      </c>
      <c r="M284" s="139">
        <v>24.568739999999998</v>
      </c>
      <c r="N284" s="139">
        <v>21.495740000000001</v>
      </c>
      <c r="O284" s="139">
        <v>30.202760000000001</v>
      </c>
      <c r="P284" s="139">
        <v>-3.93492</v>
      </c>
      <c r="Q284" s="139">
        <v>4.4386599999999996</v>
      </c>
      <c r="R284" s="139">
        <v>40.7943</v>
      </c>
      <c r="S284" s="139">
        <v>46.844259999999998</v>
      </c>
      <c r="T284" s="139">
        <v>34.151449999999997</v>
      </c>
      <c r="U284" s="139">
        <v>38.33916</v>
      </c>
      <c r="V284" s="139">
        <v>17.984839999999998</v>
      </c>
      <c r="W284" s="139">
        <v>33.291429999999998</v>
      </c>
      <c r="X284" s="139">
        <v>-4.2744</v>
      </c>
      <c r="Y284" s="139">
        <v>12.783810000000001</v>
      </c>
      <c r="Z284" s="139">
        <v>44.85425</v>
      </c>
      <c r="AA284" s="139">
        <v>45.187840000000001</v>
      </c>
      <c r="AB284" s="139">
        <v>39.091920000000002</v>
      </c>
      <c r="AC284" s="139">
        <v>37.750219999999999</v>
      </c>
      <c r="AD284" s="139">
        <v>39.882689999999997</v>
      </c>
      <c r="AE284" s="139">
        <v>38.45825</v>
      </c>
      <c r="AF284" s="139">
        <v>30.760059999999999</v>
      </c>
      <c r="AG284" s="139">
        <v>31.367000000000001</v>
      </c>
      <c r="AH284" s="139">
        <v>50.854730000000004</v>
      </c>
      <c r="AI284" s="139">
        <v>51.754550000000002</v>
      </c>
      <c r="AJ284" s="139">
        <v>0.31052000000000002</v>
      </c>
      <c r="AK284" s="139">
        <v>18.458600000000001</v>
      </c>
      <c r="AL284" s="139">
        <v>12.682930000000001</v>
      </c>
      <c r="AM284" s="139">
        <v>39.662190000000002</v>
      </c>
      <c r="AN284" s="139">
        <v>-5.3658580000000002</v>
      </c>
      <c r="AO284" s="173">
        <v>10.7317</v>
      </c>
    </row>
    <row r="285" spans="1:41">
      <c r="A285" s="231">
        <v>140.5</v>
      </c>
      <c r="B285" s="139">
        <v>41.13176</v>
      </c>
      <c r="C285" s="139">
        <v>31.189209999999999</v>
      </c>
      <c r="D285" s="139">
        <v>27.154920000000001</v>
      </c>
      <c r="E285" s="139">
        <v>35.260010000000001</v>
      </c>
      <c r="F285" s="139">
        <v>25.604199999999999</v>
      </c>
      <c r="G285" s="139">
        <v>14.90644</v>
      </c>
      <c r="H285" s="139">
        <v>-6.8733899999999997</v>
      </c>
      <c r="I285" s="139">
        <v>-4.5842499999999999</v>
      </c>
      <c r="J285" s="139">
        <v>59.986339999999998</v>
      </c>
      <c r="K285" s="139">
        <v>65.488320000000002</v>
      </c>
      <c r="L285" s="139">
        <v>18.83296</v>
      </c>
      <c r="M285" s="139">
        <v>24.661930000000002</v>
      </c>
      <c r="N285" s="139">
        <v>21.66976</v>
      </c>
      <c r="O285" s="139">
        <v>30.420929999999998</v>
      </c>
      <c r="P285" s="139">
        <v>-3.5038800000000001</v>
      </c>
      <c r="Q285" s="139">
        <v>4.7117500000000003</v>
      </c>
      <c r="R285" s="139">
        <v>40.92136</v>
      </c>
      <c r="S285" s="139">
        <v>47.367460000000001</v>
      </c>
      <c r="T285" s="139">
        <v>34.333939999999998</v>
      </c>
      <c r="U285" s="139">
        <v>38.469349999999999</v>
      </c>
      <c r="V285" s="139">
        <v>18.2455</v>
      </c>
      <c r="W285" s="139">
        <v>33.442210000000003</v>
      </c>
      <c r="X285" s="139">
        <v>-3.9048500000000002</v>
      </c>
      <c r="Y285" s="139">
        <v>12.90906</v>
      </c>
      <c r="Z285" s="139">
        <v>44.53145</v>
      </c>
      <c r="AA285" s="139">
        <v>44.8078</v>
      </c>
      <c r="AB285" s="139">
        <v>38.732669999999999</v>
      </c>
      <c r="AC285" s="139">
        <v>38.028649999999999</v>
      </c>
      <c r="AD285" s="139">
        <v>39.487909999999999</v>
      </c>
      <c r="AE285" s="139">
        <v>38.07206</v>
      </c>
      <c r="AF285" s="139">
        <v>30.186610000000002</v>
      </c>
      <c r="AG285" s="139">
        <v>31.203849999999999</v>
      </c>
      <c r="AH285" s="139">
        <v>51.303199999999997</v>
      </c>
      <c r="AI285" s="139">
        <v>51.642719999999997</v>
      </c>
      <c r="AJ285" s="139">
        <v>0.43253000000000003</v>
      </c>
      <c r="AK285" s="139">
        <v>18.596360000000001</v>
      </c>
      <c r="AL285" s="139">
        <v>12.682930000000001</v>
      </c>
      <c r="AM285" s="139">
        <v>40.734690000000001</v>
      </c>
      <c r="AN285" s="139">
        <v>-5.3658580000000002</v>
      </c>
      <c r="AO285" s="173">
        <v>11.21951</v>
      </c>
    </row>
    <row r="286" spans="1:41">
      <c r="A286" s="231">
        <v>141</v>
      </c>
      <c r="B286" s="139">
        <v>41.270719999999997</v>
      </c>
      <c r="C286" s="139">
        <v>30.92681</v>
      </c>
      <c r="D286" s="139">
        <v>26.98967</v>
      </c>
      <c r="E286" s="139">
        <v>35.333219999999997</v>
      </c>
      <c r="F286" s="139">
        <v>26.001139999999999</v>
      </c>
      <c r="G286" s="139">
        <v>14.927160000000001</v>
      </c>
      <c r="H286" s="139">
        <v>-6.60785</v>
      </c>
      <c r="I286" s="139">
        <v>-4.6469699999999996</v>
      </c>
      <c r="J286" s="139">
        <v>59.693510000000003</v>
      </c>
      <c r="K286" s="139">
        <v>65.434600000000003</v>
      </c>
      <c r="L286" s="139">
        <v>19.077210000000001</v>
      </c>
      <c r="M286" s="139">
        <v>24.616949999999999</v>
      </c>
      <c r="N286" s="139">
        <v>21.853190000000001</v>
      </c>
      <c r="O286" s="139">
        <v>30.999569999999999</v>
      </c>
      <c r="P286" s="139">
        <v>-3.8852500000000001</v>
      </c>
      <c r="Q286" s="139">
        <v>4.8604599999999998</v>
      </c>
      <c r="R286" s="139">
        <v>40.857280000000003</v>
      </c>
      <c r="S286" s="139">
        <v>47.654130000000002</v>
      </c>
      <c r="T286" s="139">
        <v>34.515039999999999</v>
      </c>
      <c r="U286" s="139">
        <v>38.621099999999998</v>
      </c>
      <c r="V286" s="139">
        <v>18.408280000000001</v>
      </c>
      <c r="W286" s="139">
        <v>33.667879999999997</v>
      </c>
      <c r="X286" s="139">
        <v>-4.06846</v>
      </c>
      <c r="Y286" s="139">
        <v>13.124269999999999</v>
      </c>
      <c r="Z286" s="139">
        <v>44.676319999999997</v>
      </c>
      <c r="AA286" s="139">
        <v>45.091230000000003</v>
      </c>
      <c r="AB286" s="139">
        <v>38.350549999999998</v>
      </c>
      <c r="AC286" s="139">
        <v>37.82987</v>
      </c>
      <c r="AD286" s="139">
        <v>39.146599999999999</v>
      </c>
      <c r="AE286" s="139">
        <v>38.631459999999997</v>
      </c>
      <c r="AF286" s="139">
        <v>30.222650000000002</v>
      </c>
      <c r="AG286" s="139">
        <v>30.844439999999999</v>
      </c>
      <c r="AH286" s="139">
        <v>51.160640000000001</v>
      </c>
      <c r="AI286" s="139">
        <v>51.973570000000002</v>
      </c>
      <c r="AJ286" s="139">
        <v>0.67152999999999996</v>
      </c>
      <c r="AK286" s="139">
        <v>18.689620000000001</v>
      </c>
      <c r="AL286" s="139">
        <v>13.170730000000001</v>
      </c>
      <c r="AM286" s="139">
        <v>40.185879999999997</v>
      </c>
      <c r="AN286" s="139">
        <v>-5.3658580000000002</v>
      </c>
      <c r="AO286" s="173">
        <v>11.21951</v>
      </c>
    </row>
    <row r="287" spans="1:41">
      <c r="A287" s="231">
        <v>141.5</v>
      </c>
      <c r="B287" s="139">
        <v>41.598140000000001</v>
      </c>
      <c r="C287" s="139">
        <v>31.24258</v>
      </c>
      <c r="D287" s="139">
        <v>27.08886</v>
      </c>
      <c r="E287" s="139">
        <v>35.600050000000003</v>
      </c>
      <c r="F287" s="139">
        <v>26.110209999999999</v>
      </c>
      <c r="G287" s="139">
        <v>15.38654</v>
      </c>
      <c r="H287" s="139">
        <v>-6.3726200000000004</v>
      </c>
      <c r="I287" s="139">
        <v>-4.32233</v>
      </c>
      <c r="J287" s="139">
        <v>59.346350000000001</v>
      </c>
      <c r="K287" s="139">
        <v>65.579329999999999</v>
      </c>
      <c r="L287" s="139">
        <v>19.13571</v>
      </c>
      <c r="M287" s="139">
        <v>24.8748</v>
      </c>
      <c r="N287" s="139">
        <v>22.528300000000002</v>
      </c>
      <c r="O287" s="139">
        <v>31.00075</v>
      </c>
      <c r="P287" s="139">
        <v>-3.11964</v>
      </c>
      <c r="Q287" s="139">
        <v>5.0836600000000001</v>
      </c>
      <c r="R287" s="139">
        <v>41.215159999999997</v>
      </c>
      <c r="S287" s="139">
        <v>47.543500000000002</v>
      </c>
      <c r="T287" s="139">
        <v>34.823799999999999</v>
      </c>
      <c r="U287" s="139">
        <v>38.832700000000003</v>
      </c>
      <c r="V287" s="139">
        <v>18.678650000000001</v>
      </c>
      <c r="W287" s="139">
        <v>34.025799999999997</v>
      </c>
      <c r="X287" s="139">
        <v>-3.72194</v>
      </c>
      <c r="Y287" s="139">
        <v>13.24108</v>
      </c>
      <c r="Z287" s="139">
        <v>44.391069999999999</v>
      </c>
      <c r="AA287" s="139">
        <v>45.222180000000002</v>
      </c>
      <c r="AB287" s="139">
        <v>38.34534</v>
      </c>
      <c r="AC287" s="139">
        <v>37.299320000000002</v>
      </c>
      <c r="AD287" s="139">
        <v>39.502000000000002</v>
      </c>
      <c r="AE287" s="139">
        <v>38.862780000000001</v>
      </c>
      <c r="AF287" s="139">
        <v>31.013110000000001</v>
      </c>
      <c r="AG287" s="139">
        <v>31.059909999999999</v>
      </c>
      <c r="AH287" s="139">
        <v>51.330820000000003</v>
      </c>
      <c r="AI287" s="139">
        <v>52.164850000000001</v>
      </c>
      <c r="AJ287" s="139">
        <v>0.66332000000000002</v>
      </c>
      <c r="AK287" s="139">
        <v>18.793659999999999</v>
      </c>
      <c r="AL287" s="139">
        <v>12.682930000000001</v>
      </c>
      <c r="AM287" s="139">
        <v>40.189909999999998</v>
      </c>
      <c r="AN287" s="139">
        <v>-5.3658580000000002</v>
      </c>
      <c r="AO287" s="173">
        <v>11.21951</v>
      </c>
    </row>
    <row r="288" spans="1:41">
      <c r="A288" s="231">
        <v>142</v>
      </c>
      <c r="B288" s="139">
        <v>41.679609999999997</v>
      </c>
      <c r="C288" s="139">
        <v>31.17869</v>
      </c>
      <c r="D288" s="139">
        <v>26.925319999999999</v>
      </c>
      <c r="E288" s="139">
        <v>35.828420000000001</v>
      </c>
      <c r="F288" s="139">
        <v>26.129059999999999</v>
      </c>
      <c r="G288" s="139">
        <v>15.70223</v>
      </c>
      <c r="H288" s="139">
        <v>-6.1119300000000001</v>
      </c>
      <c r="I288" s="139">
        <v>-4.2163599999999999</v>
      </c>
      <c r="J288" s="139">
        <v>58.76755</v>
      </c>
      <c r="K288" s="139">
        <v>65.607079999999996</v>
      </c>
      <c r="L288" s="139">
        <v>19.472380000000001</v>
      </c>
      <c r="M288" s="139">
        <v>24.993649999999999</v>
      </c>
      <c r="N288" s="139">
        <v>22.769439999999999</v>
      </c>
      <c r="O288" s="139">
        <v>31.2776</v>
      </c>
      <c r="P288" s="139">
        <v>-3.6676199999999999</v>
      </c>
      <c r="Q288" s="139">
        <v>5.2793299999999999</v>
      </c>
      <c r="R288" s="139">
        <v>41.345950000000002</v>
      </c>
      <c r="S288" s="139">
        <v>47.822949999999999</v>
      </c>
      <c r="T288" s="139">
        <v>34.927509999999998</v>
      </c>
      <c r="U288" s="139">
        <v>38.82076</v>
      </c>
      <c r="V288" s="139">
        <v>18.9559</v>
      </c>
      <c r="W288" s="139">
        <v>34.337209999999999</v>
      </c>
      <c r="X288" s="139">
        <v>-3.5520200000000002</v>
      </c>
      <c r="Y288" s="139">
        <v>13.47659</v>
      </c>
      <c r="Z288" s="139">
        <v>44.558520000000001</v>
      </c>
      <c r="AA288" s="139">
        <v>46.206040000000002</v>
      </c>
      <c r="AB288" s="139">
        <v>38.127029999999998</v>
      </c>
      <c r="AC288" s="139">
        <v>36.978810000000003</v>
      </c>
      <c r="AD288" s="139">
        <v>39.504719999999999</v>
      </c>
      <c r="AE288" s="139">
        <v>38.467100000000002</v>
      </c>
      <c r="AF288" s="139">
        <v>31.330349999999999</v>
      </c>
      <c r="AG288" s="139">
        <v>31.343820000000001</v>
      </c>
      <c r="AH288" s="139">
        <v>50.916240000000002</v>
      </c>
      <c r="AI288" s="139">
        <v>51.441479999999999</v>
      </c>
      <c r="AJ288" s="139">
        <v>0.76858000000000004</v>
      </c>
      <c r="AK288" s="139">
        <v>19.023890000000002</v>
      </c>
      <c r="AL288" s="139">
        <v>13.170730000000001</v>
      </c>
      <c r="AM288" s="139">
        <v>40.773699999999998</v>
      </c>
      <c r="AN288" s="139">
        <v>-5.3658580000000002</v>
      </c>
      <c r="AO288" s="173">
        <v>11.21951</v>
      </c>
    </row>
    <row r="289" spans="1:41">
      <c r="A289" s="231">
        <v>142.5</v>
      </c>
      <c r="B289" s="139">
        <v>41.459510000000002</v>
      </c>
      <c r="C289" s="139">
        <v>31.379069999999999</v>
      </c>
      <c r="D289" s="139">
        <v>26.98948</v>
      </c>
      <c r="E289" s="139">
        <v>36.069020000000002</v>
      </c>
      <c r="F289" s="139">
        <v>25.451360000000001</v>
      </c>
      <c r="G289" s="139">
        <v>16.02478</v>
      </c>
      <c r="H289" s="139">
        <v>-6.4052499999999997</v>
      </c>
      <c r="I289" s="139">
        <v>-4.1464600000000003</v>
      </c>
      <c r="J289" s="139">
        <v>59.45476</v>
      </c>
      <c r="K289" s="139">
        <v>65.219920000000002</v>
      </c>
      <c r="L289" s="139">
        <v>19.59151</v>
      </c>
      <c r="M289" s="139">
        <v>25.302099999999999</v>
      </c>
      <c r="N289" s="139">
        <v>22.87462</v>
      </c>
      <c r="O289" s="139">
        <v>31.967549999999999</v>
      </c>
      <c r="P289" s="139">
        <v>-3.49661</v>
      </c>
      <c r="Q289" s="139">
        <v>5.5228299999999999</v>
      </c>
      <c r="R289" s="139">
        <v>41.500239999999998</v>
      </c>
      <c r="S289" s="139">
        <v>48.26088</v>
      </c>
      <c r="T289" s="139">
        <v>35.41628</v>
      </c>
      <c r="U289" s="139">
        <v>39.244729999999997</v>
      </c>
      <c r="V289" s="139">
        <v>18.975149999999999</v>
      </c>
      <c r="W289" s="139">
        <v>34.503520000000002</v>
      </c>
      <c r="X289" s="139">
        <v>-3.5340099999999999</v>
      </c>
      <c r="Y289" s="139">
        <v>13.617520000000001</v>
      </c>
      <c r="Z289" s="139">
        <v>44.737430000000003</v>
      </c>
      <c r="AA289" s="139">
        <v>45.81288</v>
      </c>
      <c r="AB289" s="139">
        <v>38.661769999999997</v>
      </c>
      <c r="AC289" s="139">
        <v>37.569560000000003</v>
      </c>
      <c r="AD289" s="139">
        <v>39.00985</v>
      </c>
      <c r="AE289" s="139">
        <v>38.827750000000002</v>
      </c>
      <c r="AF289" s="139">
        <v>31.128240000000002</v>
      </c>
      <c r="AG289" s="139">
        <v>31.144410000000001</v>
      </c>
      <c r="AH289" s="139">
        <v>50.926819999999999</v>
      </c>
      <c r="AI289" s="139">
        <v>52.62923</v>
      </c>
      <c r="AJ289" s="139">
        <v>0.90800999999999998</v>
      </c>
      <c r="AK289" s="139">
        <v>19.278839999999999</v>
      </c>
      <c r="AL289" s="139">
        <v>13.65854</v>
      </c>
      <c r="AM289" s="139">
        <v>41.302750000000003</v>
      </c>
      <c r="AN289" s="139">
        <v>-4.8780520000000003</v>
      </c>
      <c r="AO289" s="173">
        <v>11.70731</v>
      </c>
    </row>
    <row r="290" spans="1:41">
      <c r="A290" s="231">
        <v>143</v>
      </c>
      <c r="B290" s="139">
        <v>41.579549999999998</v>
      </c>
      <c r="C290" s="139">
        <v>32.1126</v>
      </c>
      <c r="D290" s="139">
        <v>27.649809999999999</v>
      </c>
      <c r="E290" s="139">
        <v>35.91328</v>
      </c>
      <c r="F290" s="139">
        <v>25.97401</v>
      </c>
      <c r="G290" s="139">
        <v>16.11975</v>
      </c>
      <c r="H290" s="139">
        <v>-5.7601899999999997</v>
      </c>
      <c r="I290" s="139">
        <v>-4.1252800000000001</v>
      </c>
      <c r="J290" s="139">
        <v>58.200139999999998</v>
      </c>
      <c r="K290" s="139">
        <v>65.920079999999999</v>
      </c>
      <c r="L290" s="139">
        <v>19.917619999999999</v>
      </c>
      <c r="M290" s="139">
        <v>25.563079999999999</v>
      </c>
      <c r="N290" s="139">
        <v>23.425809999999998</v>
      </c>
      <c r="O290" s="139">
        <v>32.125619999999998</v>
      </c>
      <c r="P290" s="139">
        <v>-2.9349799999999999</v>
      </c>
      <c r="Q290" s="139">
        <v>5.9021100000000004</v>
      </c>
      <c r="R290" s="139">
        <v>41.782760000000003</v>
      </c>
      <c r="S290" s="139">
        <v>48.325830000000003</v>
      </c>
      <c r="T290" s="139">
        <v>35.446579999999997</v>
      </c>
      <c r="U290" s="139">
        <v>39.288220000000003</v>
      </c>
      <c r="V290" s="139">
        <v>19.30856</v>
      </c>
      <c r="W290" s="139">
        <v>34.78501</v>
      </c>
      <c r="X290" s="139">
        <v>-3.5482800000000001</v>
      </c>
      <c r="Y290" s="139">
        <v>13.72015</v>
      </c>
      <c r="Z290" s="139">
        <v>45.760060000000003</v>
      </c>
      <c r="AA290" s="139">
        <v>45.926169999999999</v>
      </c>
      <c r="AB290" s="139">
        <v>37.816009999999999</v>
      </c>
      <c r="AC290" s="139">
        <v>37.756239999999998</v>
      </c>
      <c r="AD290" s="139">
        <v>39.464599999999997</v>
      </c>
      <c r="AE290" s="139">
        <v>38.526870000000002</v>
      </c>
      <c r="AF290" s="139">
        <v>31.413150000000002</v>
      </c>
      <c r="AG290" s="139">
        <v>31.575970000000002</v>
      </c>
      <c r="AH290" s="139">
        <v>50.993029999999997</v>
      </c>
      <c r="AI290" s="139">
        <v>51.949399999999997</v>
      </c>
      <c r="AJ290" s="139">
        <v>1.0265200000000001</v>
      </c>
      <c r="AK290" s="139">
        <v>19.157889999999998</v>
      </c>
      <c r="AL290" s="139">
        <v>13.170730000000001</v>
      </c>
      <c r="AM290" s="139">
        <v>41.328850000000003</v>
      </c>
      <c r="AN290" s="139">
        <v>-4.8780520000000003</v>
      </c>
      <c r="AO290" s="173">
        <v>11.21951</v>
      </c>
    </row>
    <row r="291" spans="1:41">
      <c r="A291" s="231">
        <v>143.5</v>
      </c>
      <c r="B291" s="139">
        <v>41.76979</v>
      </c>
      <c r="C291" s="139">
        <v>31.907699999999998</v>
      </c>
      <c r="D291" s="139">
        <v>28.63702</v>
      </c>
      <c r="E291" s="139">
        <v>35.912399999999998</v>
      </c>
      <c r="F291" s="139">
        <v>26.11112</v>
      </c>
      <c r="G291" s="139">
        <v>16.798690000000001</v>
      </c>
      <c r="H291" s="139">
        <v>-5.4661600000000004</v>
      </c>
      <c r="I291" s="139">
        <v>-4.1033799999999996</v>
      </c>
      <c r="J291" s="139">
        <v>58.075839999999999</v>
      </c>
      <c r="K291" s="139">
        <v>66.296329999999998</v>
      </c>
      <c r="L291" s="139">
        <v>19.883289999999999</v>
      </c>
      <c r="M291" s="139">
        <v>25.735199999999999</v>
      </c>
      <c r="N291" s="139">
        <v>23.509360000000001</v>
      </c>
      <c r="O291" s="139">
        <v>32.153559999999999</v>
      </c>
      <c r="P291" s="139">
        <v>-3.44936</v>
      </c>
      <c r="Q291" s="139">
        <v>6.2388899999999996</v>
      </c>
      <c r="R291" s="139">
        <v>42.03246</v>
      </c>
      <c r="S291" s="139">
        <v>48.52384</v>
      </c>
      <c r="T291" s="139">
        <v>35.553170000000001</v>
      </c>
      <c r="U291" s="139">
        <v>39.37021</v>
      </c>
      <c r="V291" s="139">
        <v>19.57002</v>
      </c>
      <c r="W291" s="139">
        <v>34.956859999999999</v>
      </c>
      <c r="X291" s="139">
        <v>-3.3085399999999998</v>
      </c>
      <c r="Y291" s="139">
        <v>13.993259999999999</v>
      </c>
      <c r="Z291" s="139">
        <v>44.818089999999998</v>
      </c>
      <c r="AA291" s="139">
        <v>46.000790000000002</v>
      </c>
      <c r="AB291" s="139">
        <v>38.203339999999997</v>
      </c>
      <c r="AC291" s="139">
        <v>37.763080000000002</v>
      </c>
      <c r="AD291" s="139">
        <v>39.847520000000003</v>
      </c>
      <c r="AE291" s="139">
        <v>38.646259999999998</v>
      </c>
      <c r="AF291" s="139">
        <v>31.53632</v>
      </c>
      <c r="AG291" s="139">
        <v>31.386119999999998</v>
      </c>
      <c r="AH291" s="139">
        <v>50.767229999999998</v>
      </c>
      <c r="AI291" s="139">
        <v>52.254959999999997</v>
      </c>
      <c r="AJ291" s="139">
        <v>1.0076799999999999</v>
      </c>
      <c r="AK291" s="139">
        <v>19.44567</v>
      </c>
      <c r="AL291" s="139">
        <v>13.65854</v>
      </c>
      <c r="AM291" s="139">
        <v>41.520719999999997</v>
      </c>
      <c r="AN291" s="139">
        <v>-4.8780520000000003</v>
      </c>
      <c r="AO291" s="173">
        <v>11.70731</v>
      </c>
    </row>
    <row r="292" spans="1:41">
      <c r="A292" s="231">
        <v>144</v>
      </c>
      <c r="B292" s="139">
        <v>41.689489999999999</v>
      </c>
      <c r="C292" s="139">
        <v>32.140790000000003</v>
      </c>
      <c r="D292" s="139">
        <v>28.517910000000001</v>
      </c>
      <c r="E292" s="139">
        <v>35.742669999999997</v>
      </c>
      <c r="F292" s="139">
        <v>26.49267</v>
      </c>
      <c r="G292" s="139">
        <v>17.182289999999998</v>
      </c>
      <c r="H292" s="139">
        <v>-5.5169800000000002</v>
      </c>
      <c r="I292" s="139">
        <v>-3.56751</v>
      </c>
      <c r="J292" s="139">
        <v>58.416499999999999</v>
      </c>
      <c r="K292" s="139">
        <v>65.954880000000003</v>
      </c>
      <c r="L292" s="139">
        <v>20.06915</v>
      </c>
      <c r="M292" s="139">
        <v>26.03454</v>
      </c>
      <c r="N292" s="139">
        <v>24.042629999999999</v>
      </c>
      <c r="O292" s="139">
        <v>32.406999999999996</v>
      </c>
      <c r="P292" s="139">
        <v>-3.3365499999999999</v>
      </c>
      <c r="Q292" s="139">
        <v>6.2782299999999998</v>
      </c>
      <c r="R292" s="139">
        <v>42.050809999999998</v>
      </c>
      <c r="S292" s="139">
        <v>48.581940000000003</v>
      </c>
      <c r="T292" s="139">
        <v>35.6387</v>
      </c>
      <c r="U292" s="139">
        <v>39.589019999999998</v>
      </c>
      <c r="V292" s="139">
        <v>19.704450000000001</v>
      </c>
      <c r="W292" s="139">
        <v>35.198680000000003</v>
      </c>
      <c r="X292" s="139">
        <v>-3.0528900000000001</v>
      </c>
      <c r="Y292" s="139">
        <v>14.061719999999999</v>
      </c>
      <c r="Z292" s="139">
        <v>45.248480000000001</v>
      </c>
      <c r="AA292" s="139">
        <v>45.890300000000003</v>
      </c>
      <c r="AB292" s="139">
        <v>38.617280000000001</v>
      </c>
      <c r="AC292" s="139">
        <v>37.54101</v>
      </c>
      <c r="AD292" s="139">
        <v>39.70082</v>
      </c>
      <c r="AE292" s="139">
        <v>38.782719999999998</v>
      </c>
      <c r="AF292" s="139">
        <v>31.58371</v>
      </c>
      <c r="AG292" s="139">
        <v>31.338139999999999</v>
      </c>
      <c r="AH292" s="139">
        <v>50.465150000000001</v>
      </c>
      <c r="AI292" s="139">
        <v>52.589280000000002</v>
      </c>
      <c r="AJ292" s="139">
        <v>1.1126100000000001</v>
      </c>
      <c r="AK292" s="139">
        <v>19.536259999999999</v>
      </c>
      <c r="AL292" s="139">
        <v>14.14634</v>
      </c>
      <c r="AM292" s="139">
        <v>42.061810000000001</v>
      </c>
      <c r="AN292" s="139">
        <v>-4.8780520000000003</v>
      </c>
      <c r="AO292" s="173">
        <v>12.195119999999999</v>
      </c>
    </row>
    <row r="293" spans="1:41">
      <c r="A293" s="231">
        <v>144.5</v>
      </c>
      <c r="B293" s="139">
        <v>41.999560000000002</v>
      </c>
      <c r="C293" s="139">
        <v>32.694519999999997</v>
      </c>
      <c r="D293" s="139">
        <v>28.821449999999999</v>
      </c>
      <c r="E293" s="139">
        <v>35.943919999999999</v>
      </c>
      <c r="F293" s="139">
        <v>26.73892</v>
      </c>
      <c r="G293" s="139">
        <v>17.3583</v>
      </c>
      <c r="H293" s="139">
        <v>-5.4585800000000004</v>
      </c>
      <c r="I293" s="139">
        <v>-3.7455400000000001</v>
      </c>
      <c r="J293" s="139">
        <v>60.035769999999999</v>
      </c>
      <c r="K293" s="139">
        <v>65.831069999999997</v>
      </c>
      <c r="L293" s="139">
        <v>20.337569999999999</v>
      </c>
      <c r="M293" s="139">
        <v>26.261389999999999</v>
      </c>
      <c r="N293" s="139">
        <v>23.97916</v>
      </c>
      <c r="O293" s="139">
        <v>32.582009999999997</v>
      </c>
      <c r="P293" s="139">
        <v>-3.3859499999999998</v>
      </c>
      <c r="Q293" s="139">
        <v>6.4414600000000002</v>
      </c>
      <c r="R293" s="139">
        <v>42.11862</v>
      </c>
      <c r="S293" s="139">
        <v>48.961260000000003</v>
      </c>
      <c r="T293" s="139">
        <v>35.83858</v>
      </c>
      <c r="U293" s="139">
        <v>39.68168</v>
      </c>
      <c r="V293" s="139">
        <v>19.947099999999999</v>
      </c>
      <c r="W293" s="139">
        <v>35.423349999999999</v>
      </c>
      <c r="X293" s="139">
        <v>-2.97349</v>
      </c>
      <c r="Y293" s="139">
        <v>14.47063</v>
      </c>
      <c r="Z293" s="139">
        <v>45.230510000000002</v>
      </c>
      <c r="AA293" s="139">
        <v>45.655290000000001</v>
      </c>
      <c r="AB293" s="139">
        <v>38.255490000000002</v>
      </c>
      <c r="AC293" s="139">
        <v>38.215330000000002</v>
      </c>
      <c r="AD293" s="139">
        <v>39.528089999999999</v>
      </c>
      <c r="AE293" s="139">
        <v>38.577579999999998</v>
      </c>
      <c r="AF293" s="139">
        <v>31.387119999999999</v>
      </c>
      <c r="AG293" s="139">
        <v>31.313880000000001</v>
      </c>
      <c r="AH293" s="139">
        <v>51.409799999999997</v>
      </c>
      <c r="AI293" s="139">
        <v>52.837989999999998</v>
      </c>
      <c r="AJ293" s="139">
        <v>1.1607000000000001</v>
      </c>
      <c r="AK293" s="139">
        <v>19.569690000000001</v>
      </c>
      <c r="AL293" s="139">
        <v>14.14634</v>
      </c>
      <c r="AM293" s="139">
        <v>42.779559999999996</v>
      </c>
      <c r="AN293" s="139">
        <v>-4.8780520000000003</v>
      </c>
      <c r="AO293" s="173">
        <v>12.195119999999999</v>
      </c>
    </row>
    <row r="294" spans="1:41">
      <c r="A294" s="231">
        <v>145</v>
      </c>
      <c r="B294" s="139">
        <v>42.12941</v>
      </c>
      <c r="C294" s="139">
        <v>32.167389999999997</v>
      </c>
      <c r="D294" s="139">
        <v>28.342410000000001</v>
      </c>
      <c r="E294" s="139">
        <v>36.13832</v>
      </c>
      <c r="F294" s="139">
        <v>26.772570000000002</v>
      </c>
      <c r="G294" s="139">
        <v>17.303229999999999</v>
      </c>
      <c r="H294" s="139">
        <v>-5.4352400000000003</v>
      </c>
      <c r="I294" s="139">
        <v>-3.3366400000000001</v>
      </c>
      <c r="J294" s="139">
        <v>59.893520000000002</v>
      </c>
      <c r="K294" s="139">
        <v>65.660250000000005</v>
      </c>
      <c r="L294" s="139">
        <v>20.553380000000001</v>
      </c>
      <c r="M294" s="139">
        <v>26.389530000000001</v>
      </c>
      <c r="N294" s="139">
        <v>24.713259999999998</v>
      </c>
      <c r="O294" s="139">
        <v>32.729370000000003</v>
      </c>
      <c r="P294" s="139">
        <v>-3.0052099999999999</v>
      </c>
      <c r="Q294" s="139">
        <v>6.6145300000000002</v>
      </c>
      <c r="R294" s="139">
        <v>42.435270000000003</v>
      </c>
      <c r="S294" s="139">
        <v>49.027189999999997</v>
      </c>
      <c r="T294" s="139">
        <v>36.05386</v>
      </c>
      <c r="U294" s="139">
        <v>39.730370000000001</v>
      </c>
      <c r="V294" s="139">
        <v>20.163900000000002</v>
      </c>
      <c r="W294" s="139">
        <v>35.657940000000004</v>
      </c>
      <c r="X294" s="139">
        <v>-2.7301199999999999</v>
      </c>
      <c r="Y294" s="139">
        <v>14.648849999999999</v>
      </c>
      <c r="Z294" s="139">
        <v>44.92727</v>
      </c>
      <c r="AA294" s="139">
        <v>45.73762</v>
      </c>
      <c r="AB294" s="139">
        <v>38.481360000000002</v>
      </c>
      <c r="AC294" s="139">
        <v>37.40184</v>
      </c>
      <c r="AD294" s="139">
        <v>39.441630000000004</v>
      </c>
      <c r="AE294" s="139">
        <v>38.782470000000004</v>
      </c>
      <c r="AF294" s="139">
        <v>31.556819999999998</v>
      </c>
      <c r="AG294" s="139">
        <v>31.358429999999998</v>
      </c>
      <c r="AH294" s="139">
        <v>51.82638</v>
      </c>
      <c r="AI294" s="139">
        <v>53.104880000000001</v>
      </c>
      <c r="AJ294" s="139">
        <v>1.33375</v>
      </c>
      <c r="AK294" s="139">
        <v>19.747990000000001</v>
      </c>
      <c r="AL294" s="139">
        <v>14.14634</v>
      </c>
      <c r="AM294" s="139">
        <v>42.25759</v>
      </c>
      <c r="AN294" s="139">
        <v>-4.8780520000000003</v>
      </c>
      <c r="AO294" s="173">
        <v>12.682919999999999</v>
      </c>
    </row>
    <row r="295" spans="1:41">
      <c r="A295" s="231">
        <v>145.5</v>
      </c>
      <c r="B295" s="139">
        <v>42.361109999999996</v>
      </c>
      <c r="C295" s="139">
        <v>32.223469999999999</v>
      </c>
      <c r="D295" s="139">
        <v>29.170449999999999</v>
      </c>
      <c r="E295" s="139">
        <v>35.991300000000003</v>
      </c>
      <c r="F295" s="139">
        <v>26.22073</v>
      </c>
      <c r="G295" s="139">
        <v>17.731249999999999</v>
      </c>
      <c r="H295" s="139">
        <v>-5.3973500000000003</v>
      </c>
      <c r="I295" s="139">
        <v>-3.28728</v>
      </c>
      <c r="J295" s="139">
        <v>58.951529999999998</v>
      </c>
      <c r="K295" s="139">
        <v>65.992239999999995</v>
      </c>
      <c r="L295" s="139">
        <v>20.819269999999999</v>
      </c>
      <c r="M295" s="139">
        <v>26.676919999999999</v>
      </c>
      <c r="N295" s="139">
        <v>25.126629999999999</v>
      </c>
      <c r="O295" s="139">
        <v>33.28013</v>
      </c>
      <c r="P295" s="139">
        <v>-2.1284999999999998</v>
      </c>
      <c r="Q295" s="139">
        <v>6.8052799999999998</v>
      </c>
      <c r="R295" s="139">
        <v>42.570120000000003</v>
      </c>
      <c r="S295" s="139">
        <v>49.053829999999998</v>
      </c>
      <c r="T295" s="139">
        <v>35.980339999999998</v>
      </c>
      <c r="U295" s="139">
        <v>39.948520000000002</v>
      </c>
      <c r="V295" s="139">
        <v>20.366710000000001</v>
      </c>
      <c r="W295" s="139">
        <v>35.927210000000002</v>
      </c>
      <c r="X295" s="139">
        <v>-2.6550400000000001</v>
      </c>
      <c r="Y295" s="139">
        <v>14.781829999999999</v>
      </c>
      <c r="Z295" s="139">
        <v>45.633890000000001</v>
      </c>
      <c r="AA295" s="139">
        <v>45.510770000000001</v>
      </c>
      <c r="AB295" s="139">
        <v>37.921680000000002</v>
      </c>
      <c r="AC295" s="139">
        <v>38.335549999999998</v>
      </c>
      <c r="AD295" s="139">
        <v>39.48771</v>
      </c>
      <c r="AE295" s="139">
        <v>38.557850000000002</v>
      </c>
      <c r="AF295" s="139">
        <v>32.216299999999997</v>
      </c>
      <c r="AG295" s="139">
        <v>31.429410000000001</v>
      </c>
      <c r="AH295" s="139">
        <v>52.382150000000003</v>
      </c>
      <c r="AI295" s="139">
        <v>53.14472</v>
      </c>
      <c r="AJ295" s="139">
        <v>1.4971699999999999</v>
      </c>
      <c r="AK295" s="139">
        <v>19.87913</v>
      </c>
      <c r="AL295" s="139">
        <v>14.14634</v>
      </c>
      <c r="AM295" s="139">
        <v>42.311979999999998</v>
      </c>
      <c r="AN295" s="139">
        <v>-4.8780520000000003</v>
      </c>
      <c r="AO295" s="173">
        <v>12.682919999999999</v>
      </c>
    </row>
    <row r="296" spans="1:41">
      <c r="A296" s="231">
        <v>146</v>
      </c>
      <c r="B296" s="139">
        <v>41.82846</v>
      </c>
      <c r="C296" s="139">
        <v>32.665500000000002</v>
      </c>
      <c r="D296" s="139">
        <v>29.30979</v>
      </c>
      <c r="E296" s="139">
        <v>36.061970000000002</v>
      </c>
      <c r="F296" s="139">
        <v>26.518799999999999</v>
      </c>
      <c r="G296" s="139">
        <v>17.82433</v>
      </c>
      <c r="H296" s="139">
        <v>-5.0025700000000004</v>
      </c>
      <c r="I296" s="139">
        <v>-3.3074699999999999</v>
      </c>
      <c r="J296" s="139">
        <v>59.111800000000002</v>
      </c>
      <c r="K296" s="139">
        <v>66.241510000000005</v>
      </c>
      <c r="L296" s="139">
        <v>20.848009999999999</v>
      </c>
      <c r="M296" s="139">
        <v>26.791720000000002</v>
      </c>
      <c r="N296" s="139">
        <v>25.09759</v>
      </c>
      <c r="O296" s="139">
        <v>33.29748</v>
      </c>
      <c r="P296" s="139">
        <v>-2.4781599999999999</v>
      </c>
      <c r="Q296" s="139">
        <v>6.9500299999999999</v>
      </c>
      <c r="R296" s="139">
        <v>42.614600000000003</v>
      </c>
      <c r="S296" s="139">
        <v>49.22542</v>
      </c>
      <c r="T296" s="139">
        <v>36.283140000000003</v>
      </c>
      <c r="U296" s="139">
        <v>40.047150000000002</v>
      </c>
      <c r="V296" s="139">
        <v>20.701630000000002</v>
      </c>
      <c r="W296" s="139">
        <v>36.103209999999997</v>
      </c>
      <c r="X296" s="139">
        <v>-2.6290800000000001</v>
      </c>
      <c r="Y296" s="139">
        <v>14.93432</v>
      </c>
      <c r="Z296" s="139">
        <v>45.281469999999999</v>
      </c>
      <c r="AA296" s="139">
        <v>46.175829999999998</v>
      </c>
      <c r="AB296" s="139">
        <v>38.586350000000003</v>
      </c>
      <c r="AC296" s="139">
        <v>37.788290000000003</v>
      </c>
      <c r="AD296" s="139">
        <v>39.853960000000001</v>
      </c>
      <c r="AE296" s="139">
        <v>38.865690000000001</v>
      </c>
      <c r="AF296" s="139">
        <v>31.28154</v>
      </c>
      <c r="AG296" s="139">
        <v>31.735150000000001</v>
      </c>
      <c r="AH296" s="139">
        <v>52.989429999999999</v>
      </c>
      <c r="AI296" s="139">
        <v>53.346080000000001</v>
      </c>
      <c r="AJ296" s="139">
        <v>1.6682600000000001</v>
      </c>
      <c r="AK296" s="139">
        <v>19.882090000000002</v>
      </c>
      <c r="AL296" s="139">
        <v>14.63415</v>
      </c>
      <c r="AM296" s="139">
        <v>42.467149999999997</v>
      </c>
      <c r="AN296" s="139">
        <v>-4.8780520000000003</v>
      </c>
      <c r="AO296" s="173">
        <v>12.682919999999999</v>
      </c>
    </row>
    <row r="297" spans="1:41">
      <c r="A297" s="231">
        <v>146.5</v>
      </c>
      <c r="B297" s="139">
        <v>42.068109999999997</v>
      </c>
      <c r="C297" s="139">
        <v>33.253439999999998</v>
      </c>
      <c r="D297" s="139">
        <v>28.850490000000001</v>
      </c>
      <c r="E297" s="139">
        <v>36.436570000000003</v>
      </c>
      <c r="F297" s="139">
        <v>26.951080000000001</v>
      </c>
      <c r="G297" s="139">
        <v>18.267669999999999</v>
      </c>
      <c r="H297" s="139">
        <v>-5.1192700000000002</v>
      </c>
      <c r="I297" s="139">
        <v>-3.12039</v>
      </c>
      <c r="J297" s="139">
        <v>58.952359999999999</v>
      </c>
      <c r="K297" s="139">
        <v>66.632670000000005</v>
      </c>
      <c r="L297" s="139">
        <v>20.980039999999999</v>
      </c>
      <c r="M297" s="139">
        <v>27.009</v>
      </c>
      <c r="N297" s="139">
        <v>25.376149999999999</v>
      </c>
      <c r="O297" s="139">
        <v>33.568570000000001</v>
      </c>
      <c r="P297" s="139">
        <v>-4.0556299999999998</v>
      </c>
      <c r="Q297" s="139">
        <v>7.0523499999999997</v>
      </c>
      <c r="R297" s="139">
        <v>42.788789999999999</v>
      </c>
      <c r="S297" s="139">
        <v>49.54663</v>
      </c>
      <c r="T297" s="139">
        <v>36.375729999999997</v>
      </c>
      <c r="U297" s="139">
        <v>40.170029999999997</v>
      </c>
      <c r="V297" s="139">
        <v>21.018270000000001</v>
      </c>
      <c r="W297" s="139">
        <v>36.523409999999998</v>
      </c>
      <c r="X297" s="139">
        <v>-2.6480199999999998</v>
      </c>
      <c r="Y297" s="139">
        <v>15.135759999999999</v>
      </c>
      <c r="Z297" s="139">
        <v>46.293970000000002</v>
      </c>
      <c r="AA297" s="139">
        <v>45.969250000000002</v>
      </c>
      <c r="AB297" s="139">
        <v>39.171759999999999</v>
      </c>
      <c r="AC297" s="139">
        <v>38.258240000000001</v>
      </c>
      <c r="AD297" s="139">
        <v>39.756309999999999</v>
      </c>
      <c r="AE297" s="139">
        <v>39.652299999999997</v>
      </c>
      <c r="AF297" s="139">
        <v>31.043859999999999</v>
      </c>
      <c r="AG297" s="139">
        <v>32.227400000000003</v>
      </c>
      <c r="AH297" s="139">
        <v>52.651560000000003</v>
      </c>
      <c r="AI297" s="139">
        <v>53.705449999999999</v>
      </c>
      <c r="AJ297" s="139">
        <v>1.81854</v>
      </c>
      <c r="AK297" s="139">
        <v>20.02975</v>
      </c>
      <c r="AL297" s="139">
        <v>14.63415</v>
      </c>
      <c r="AM297" s="139">
        <v>42.272289999999998</v>
      </c>
      <c r="AN297" s="139">
        <v>-4.8780520000000003</v>
      </c>
      <c r="AO297" s="173">
        <v>12.682919999999999</v>
      </c>
    </row>
    <row r="298" spans="1:41">
      <c r="A298" s="231">
        <v>147</v>
      </c>
      <c r="B298" s="139">
        <v>42.441549999999999</v>
      </c>
      <c r="C298" s="139">
        <v>33.001190000000001</v>
      </c>
      <c r="D298" s="139">
        <v>29.22598</v>
      </c>
      <c r="E298" s="139">
        <v>36.527700000000003</v>
      </c>
      <c r="F298" s="139">
        <v>27.062519999999999</v>
      </c>
      <c r="G298" s="139">
        <v>18.41384</v>
      </c>
      <c r="H298" s="139">
        <v>-4.64649</v>
      </c>
      <c r="I298" s="139">
        <v>-3.1510699999999998</v>
      </c>
      <c r="J298" s="139">
        <v>59.734679999999997</v>
      </c>
      <c r="K298" s="139">
        <v>66.714489999999998</v>
      </c>
      <c r="L298" s="139">
        <v>21.139690000000002</v>
      </c>
      <c r="M298" s="139">
        <v>27.275960000000001</v>
      </c>
      <c r="N298" s="139">
        <v>25.865659999999998</v>
      </c>
      <c r="O298" s="139">
        <v>33.883650000000003</v>
      </c>
      <c r="P298" s="139">
        <v>-2.5964499999999999</v>
      </c>
      <c r="Q298" s="139">
        <v>7.6657700000000002</v>
      </c>
      <c r="R298" s="139">
        <v>43.007309999999997</v>
      </c>
      <c r="S298" s="139">
        <v>49.775129999999997</v>
      </c>
      <c r="T298" s="139">
        <v>36.503480000000003</v>
      </c>
      <c r="U298" s="139">
        <v>40.40587</v>
      </c>
      <c r="V298" s="139">
        <v>21.18319</v>
      </c>
      <c r="W298" s="139">
        <v>36.732320000000001</v>
      </c>
      <c r="X298" s="139">
        <v>-2.5655700000000001</v>
      </c>
      <c r="Y298" s="139">
        <v>15.377409999999999</v>
      </c>
      <c r="Z298" s="139">
        <v>46.292909999999999</v>
      </c>
      <c r="AA298" s="139">
        <v>46.327039999999997</v>
      </c>
      <c r="AB298" s="139">
        <v>38.678370000000001</v>
      </c>
      <c r="AC298" s="139">
        <v>38.515880000000003</v>
      </c>
      <c r="AD298" s="139">
        <v>40.016449999999999</v>
      </c>
      <c r="AE298" s="139">
        <v>39.322200000000002</v>
      </c>
      <c r="AF298" s="139">
        <v>31.782830000000001</v>
      </c>
      <c r="AG298" s="139">
        <v>32.074080000000002</v>
      </c>
      <c r="AH298" s="139">
        <v>52.960380000000001</v>
      </c>
      <c r="AI298" s="139">
        <v>53.19688</v>
      </c>
      <c r="AJ298" s="139">
        <v>1.7639899999999999</v>
      </c>
      <c r="AK298" s="139">
        <v>20.23535</v>
      </c>
      <c r="AL298" s="139">
        <v>15.12195</v>
      </c>
      <c r="AM298" s="139">
        <v>42.16639</v>
      </c>
      <c r="AN298" s="139">
        <v>-4.8780520000000003</v>
      </c>
      <c r="AO298" s="173">
        <v>12.682919999999999</v>
      </c>
    </row>
    <row r="299" spans="1:41">
      <c r="A299" s="231">
        <v>147.5</v>
      </c>
      <c r="B299" s="139">
        <v>42.736269999999998</v>
      </c>
      <c r="C299" s="139">
        <v>33.617379999999997</v>
      </c>
      <c r="D299" s="139">
        <v>28.463519999999999</v>
      </c>
      <c r="E299" s="139">
        <v>36.826529999999998</v>
      </c>
      <c r="F299" s="139">
        <v>27.728179999999998</v>
      </c>
      <c r="G299" s="139">
        <v>18.786429999999999</v>
      </c>
      <c r="H299" s="139">
        <v>-4.6404300000000003</v>
      </c>
      <c r="I299" s="139">
        <v>-2.8494000000000002</v>
      </c>
      <c r="J299" s="139">
        <v>59.507469999999998</v>
      </c>
      <c r="K299" s="139">
        <v>66.970110000000005</v>
      </c>
      <c r="L299" s="139">
        <v>21.434519999999999</v>
      </c>
      <c r="M299" s="139">
        <v>27.526730000000001</v>
      </c>
      <c r="N299" s="139">
        <v>25.797969999999999</v>
      </c>
      <c r="O299" s="139">
        <v>34.231830000000002</v>
      </c>
      <c r="P299" s="139">
        <v>-3.3050299999999999</v>
      </c>
      <c r="Q299" s="139">
        <v>8.0583100000000005</v>
      </c>
      <c r="R299" s="139">
        <v>43.014620000000001</v>
      </c>
      <c r="S299" s="139">
        <v>49.382640000000002</v>
      </c>
      <c r="T299" s="139">
        <v>36.542029999999997</v>
      </c>
      <c r="U299" s="139">
        <v>40.634210000000003</v>
      </c>
      <c r="V299" s="139">
        <v>21.323409999999999</v>
      </c>
      <c r="W299" s="139">
        <v>36.987900000000003</v>
      </c>
      <c r="X299" s="139">
        <v>-2.4204400000000001</v>
      </c>
      <c r="Y299" s="139">
        <v>15.52628</v>
      </c>
      <c r="Z299" s="139">
        <v>45.462620000000001</v>
      </c>
      <c r="AA299" s="139">
        <v>46.029910000000001</v>
      </c>
      <c r="AB299" s="139">
        <v>38.806530000000002</v>
      </c>
      <c r="AC299" s="139">
        <v>38.422539999999998</v>
      </c>
      <c r="AD299" s="139">
        <v>40.611530000000002</v>
      </c>
      <c r="AE299" s="139">
        <v>39.369750000000003</v>
      </c>
      <c r="AF299" s="139">
        <v>31.385860000000001</v>
      </c>
      <c r="AG299" s="139">
        <v>32.362870000000001</v>
      </c>
      <c r="AH299" s="139">
        <v>52.194009999999999</v>
      </c>
      <c r="AI299" s="139">
        <v>53.329479999999997</v>
      </c>
      <c r="AJ299" s="139">
        <v>1.70244</v>
      </c>
      <c r="AK299" s="139">
        <v>20.534600000000001</v>
      </c>
      <c r="AL299" s="139">
        <v>15.12195</v>
      </c>
      <c r="AM299" s="139">
        <v>42.669280000000001</v>
      </c>
      <c r="AN299" s="139">
        <v>-4.8780520000000003</v>
      </c>
      <c r="AO299" s="173">
        <v>13.170730000000001</v>
      </c>
    </row>
    <row r="300" spans="1:41">
      <c r="A300" s="231">
        <v>148</v>
      </c>
      <c r="B300" s="139">
        <v>42.990229999999997</v>
      </c>
      <c r="C300" s="139">
        <v>33.833030000000001</v>
      </c>
      <c r="D300" s="139">
        <v>29.015360000000001</v>
      </c>
      <c r="E300" s="139">
        <v>37.24597</v>
      </c>
      <c r="F300" s="139">
        <v>27.609839999999998</v>
      </c>
      <c r="G300" s="139">
        <v>18.76192</v>
      </c>
      <c r="H300" s="139">
        <v>-4.5151300000000001</v>
      </c>
      <c r="I300" s="139">
        <v>-2.95905</v>
      </c>
      <c r="J300" s="139">
        <v>59.715739999999997</v>
      </c>
      <c r="K300" s="139">
        <v>66.967489999999998</v>
      </c>
      <c r="L300" s="139">
        <v>21.650539999999999</v>
      </c>
      <c r="M300" s="139">
        <v>27.639700000000001</v>
      </c>
      <c r="N300" s="139">
        <v>26.179539999999999</v>
      </c>
      <c r="O300" s="139">
        <v>34.382669999999997</v>
      </c>
      <c r="P300" s="139">
        <v>-3.4688500000000002</v>
      </c>
      <c r="Q300" s="139">
        <v>8.2423199999999994</v>
      </c>
      <c r="R300" s="139">
        <v>43.273029999999999</v>
      </c>
      <c r="S300" s="139">
        <v>49.359679999999997</v>
      </c>
      <c r="T300" s="139">
        <v>36.973170000000003</v>
      </c>
      <c r="U300" s="139">
        <v>40.781239999999997</v>
      </c>
      <c r="V300" s="139">
        <v>21.59994</v>
      </c>
      <c r="W300" s="139">
        <v>37.292459999999998</v>
      </c>
      <c r="X300" s="139">
        <v>-2.24268</v>
      </c>
      <c r="Y300" s="139">
        <v>15.769130000000001</v>
      </c>
      <c r="Z300" s="139">
        <v>45.43741</v>
      </c>
      <c r="AA300" s="139">
        <v>46.372920000000001</v>
      </c>
      <c r="AB300" s="139">
        <v>38.858089999999997</v>
      </c>
      <c r="AC300" s="139">
        <v>38.265000000000001</v>
      </c>
      <c r="AD300" s="139">
        <v>41.2348</v>
      </c>
      <c r="AE300" s="139">
        <v>38.95928</v>
      </c>
      <c r="AF300" s="139">
        <v>31.524260000000002</v>
      </c>
      <c r="AG300" s="139">
        <v>32.336530000000003</v>
      </c>
      <c r="AH300" s="139">
        <v>52.495939999999997</v>
      </c>
      <c r="AI300" s="139">
        <v>53.430329999999998</v>
      </c>
      <c r="AJ300" s="139">
        <v>1.8230299999999999</v>
      </c>
      <c r="AK300" s="139">
        <v>20.64141</v>
      </c>
      <c r="AL300" s="139">
        <v>15.12195</v>
      </c>
      <c r="AM300" s="139">
        <v>43.408920000000002</v>
      </c>
      <c r="AN300" s="139">
        <v>-4.39025</v>
      </c>
      <c r="AO300" s="173">
        <v>13.170730000000001</v>
      </c>
    </row>
    <row r="301" spans="1:41">
      <c r="A301" s="231">
        <v>148.5</v>
      </c>
      <c r="B301" s="139">
        <v>42.803440000000002</v>
      </c>
      <c r="C301" s="139">
        <v>33.508020000000002</v>
      </c>
      <c r="D301" s="139">
        <v>29.643799999999999</v>
      </c>
      <c r="E301" s="139">
        <v>37.331710000000001</v>
      </c>
      <c r="F301" s="139">
        <v>27.449729999999999</v>
      </c>
      <c r="G301" s="139">
        <v>19.219560000000001</v>
      </c>
      <c r="H301" s="139">
        <v>-4.8312999999999997</v>
      </c>
      <c r="I301" s="139">
        <v>-3.0762399999999999</v>
      </c>
      <c r="J301" s="139">
        <v>60.395299999999999</v>
      </c>
      <c r="K301" s="139">
        <v>66.899199999999993</v>
      </c>
      <c r="L301" s="139">
        <v>21.910530000000001</v>
      </c>
      <c r="M301" s="139">
        <v>27.71219</v>
      </c>
      <c r="N301" s="139">
        <v>26.625029999999999</v>
      </c>
      <c r="O301" s="139">
        <v>34.879800000000003</v>
      </c>
      <c r="P301" s="139">
        <v>-4.8950699999999996</v>
      </c>
      <c r="Q301" s="139">
        <v>8.4770099999999999</v>
      </c>
      <c r="R301" s="139">
        <v>43.576459999999997</v>
      </c>
      <c r="S301" s="139">
        <v>49.771279999999997</v>
      </c>
      <c r="T301" s="139">
        <v>37.099440000000001</v>
      </c>
      <c r="U301" s="139">
        <v>40.761710000000001</v>
      </c>
      <c r="V301" s="139">
        <v>21.906420000000001</v>
      </c>
      <c r="W301" s="139">
        <v>37.584650000000003</v>
      </c>
      <c r="X301" s="139">
        <v>-2.22912</v>
      </c>
      <c r="Y301" s="139">
        <v>15.98545</v>
      </c>
      <c r="Z301" s="139">
        <v>45.378599999999999</v>
      </c>
      <c r="AA301" s="139">
        <v>46.939660000000003</v>
      </c>
      <c r="AB301" s="139">
        <v>39.467269999999999</v>
      </c>
      <c r="AC301" s="139">
        <v>37.63785</v>
      </c>
      <c r="AD301" s="139">
        <v>40.50291</v>
      </c>
      <c r="AE301" s="139">
        <v>39.058810000000001</v>
      </c>
      <c r="AF301" s="139">
        <v>31.843309999999999</v>
      </c>
      <c r="AG301" s="139">
        <v>32.299909999999997</v>
      </c>
      <c r="AH301" s="139">
        <v>51.878439999999998</v>
      </c>
      <c r="AI301" s="139">
        <v>53.813049999999997</v>
      </c>
      <c r="AJ301" s="139">
        <v>2.0955400000000002</v>
      </c>
      <c r="AK301" s="139">
        <v>20.81626</v>
      </c>
      <c r="AL301" s="139">
        <v>16.097560000000001</v>
      </c>
      <c r="AM301" s="139">
        <v>43.12106</v>
      </c>
      <c r="AN301" s="139">
        <v>-4.39025</v>
      </c>
      <c r="AO301" s="173">
        <v>13.170730000000001</v>
      </c>
    </row>
    <row r="302" spans="1:41">
      <c r="A302" s="231">
        <v>149</v>
      </c>
      <c r="B302" s="139">
        <v>43.180329999999998</v>
      </c>
      <c r="C302" s="139">
        <v>33.712609999999998</v>
      </c>
      <c r="D302" s="139">
        <v>30.243189999999998</v>
      </c>
      <c r="E302" s="139">
        <v>37.155520000000003</v>
      </c>
      <c r="F302" s="139">
        <v>27.992989999999999</v>
      </c>
      <c r="G302" s="139">
        <v>19.480899999999998</v>
      </c>
      <c r="H302" s="139">
        <v>-4.53979</v>
      </c>
      <c r="I302" s="139">
        <v>-2.8353100000000002</v>
      </c>
      <c r="J302" s="139">
        <v>61.099400000000003</v>
      </c>
      <c r="K302" s="139">
        <v>66.925989999999999</v>
      </c>
      <c r="L302" s="139">
        <v>21.89245</v>
      </c>
      <c r="M302" s="139">
        <v>28.041519999999998</v>
      </c>
      <c r="N302" s="139">
        <v>26.589970000000001</v>
      </c>
      <c r="O302" s="139">
        <v>35.140360000000001</v>
      </c>
      <c r="P302" s="139">
        <v>-2.4365800000000002</v>
      </c>
      <c r="Q302" s="139">
        <v>8.8245799999999992</v>
      </c>
      <c r="R302" s="139">
        <v>43.631680000000003</v>
      </c>
      <c r="S302" s="139">
        <v>50.08663</v>
      </c>
      <c r="T302" s="139">
        <v>36.982019999999999</v>
      </c>
      <c r="U302" s="139">
        <v>40.980240000000002</v>
      </c>
      <c r="V302" s="139">
        <v>22.301960000000001</v>
      </c>
      <c r="W302" s="139">
        <v>37.844920000000002</v>
      </c>
      <c r="X302" s="139">
        <v>-1.94143</v>
      </c>
      <c r="Y302" s="139">
        <v>16.195530000000002</v>
      </c>
      <c r="Z302" s="139">
        <v>45.522739999999999</v>
      </c>
      <c r="AA302" s="139">
        <v>46.536239999999999</v>
      </c>
      <c r="AB302" s="139">
        <v>39.23068</v>
      </c>
      <c r="AC302" s="139">
        <v>38.745130000000003</v>
      </c>
      <c r="AD302" s="139">
        <v>40.506770000000003</v>
      </c>
      <c r="AE302" s="139">
        <v>39.261110000000002</v>
      </c>
      <c r="AF302" s="139">
        <v>31.9131</v>
      </c>
      <c r="AG302" s="139">
        <v>31.95927</v>
      </c>
      <c r="AH302" s="139">
        <v>51.785670000000003</v>
      </c>
      <c r="AI302" s="139">
        <v>54.149360000000001</v>
      </c>
      <c r="AJ302" s="139">
        <v>2.1339899999999998</v>
      </c>
      <c r="AK302" s="139">
        <v>20.873609999999999</v>
      </c>
      <c r="AL302" s="139">
        <v>16.097560000000001</v>
      </c>
      <c r="AM302" s="139">
        <v>43.688659999999999</v>
      </c>
      <c r="AN302" s="139">
        <v>-4.39025</v>
      </c>
      <c r="AO302" s="173">
        <v>13.170730000000001</v>
      </c>
    </row>
    <row r="303" spans="1:41">
      <c r="A303" s="231">
        <v>149.5</v>
      </c>
      <c r="B303" s="139">
        <v>43.266710000000003</v>
      </c>
      <c r="C303" s="139">
        <v>34.131880000000002</v>
      </c>
      <c r="D303" s="139">
        <v>30.099299999999999</v>
      </c>
      <c r="E303" s="139">
        <v>37.25517</v>
      </c>
      <c r="F303" s="139">
        <v>28.135470000000002</v>
      </c>
      <c r="G303" s="139">
        <v>19.962319999999998</v>
      </c>
      <c r="H303" s="139">
        <v>-4.7550100000000004</v>
      </c>
      <c r="I303" s="139">
        <v>-2.5207199999999998</v>
      </c>
      <c r="J303" s="139">
        <v>61.369010000000003</v>
      </c>
      <c r="K303" s="139">
        <v>67.176779999999994</v>
      </c>
      <c r="L303" s="139">
        <v>22.053419999999999</v>
      </c>
      <c r="M303" s="139">
        <v>28.31878</v>
      </c>
      <c r="N303" s="139">
        <v>26.853179999999998</v>
      </c>
      <c r="O303" s="139">
        <v>35.197580000000002</v>
      </c>
      <c r="P303" s="139">
        <v>-2.1571600000000002</v>
      </c>
      <c r="Q303" s="139">
        <v>8.9495799999999992</v>
      </c>
      <c r="R303" s="139">
        <v>43.685639999999999</v>
      </c>
      <c r="S303" s="139">
        <v>50.443129999999996</v>
      </c>
      <c r="T303" s="139">
        <v>37.24577</v>
      </c>
      <c r="U303" s="139">
        <v>41.174230000000001</v>
      </c>
      <c r="V303" s="139">
        <v>22.3903</v>
      </c>
      <c r="W303" s="139">
        <v>38.072890000000001</v>
      </c>
      <c r="X303" s="139">
        <v>-1.512</v>
      </c>
      <c r="Y303" s="139">
        <v>16.28509</v>
      </c>
      <c r="Z303" s="139">
        <v>46.335059999999999</v>
      </c>
      <c r="AA303" s="139">
        <v>46.789090000000002</v>
      </c>
      <c r="AB303" s="139">
        <v>39.244430000000001</v>
      </c>
      <c r="AC303" s="139">
        <v>38.572650000000003</v>
      </c>
      <c r="AD303" s="139">
        <v>39.992800000000003</v>
      </c>
      <c r="AE303" s="139">
        <v>39.089930000000003</v>
      </c>
      <c r="AF303" s="139">
        <v>31.306370000000001</v>
      </c>
      <c r="AG303" s="139">
        <v>31.870249999999999</v>
      </c>
      <c r="AH303" s="139">
        <v>52.430169999999997</v>
      </c>
      <c r="AI303" s="139">
        <v>53.657339999999998</v>
      </c>
      <c r="AJ303" s="139">
        <v>2.2465899999999999</v>
      </c>
      <c r="AK303" s="139">
        <v>21.022449999999999</v>
      </c>
      <c r="AL303" s="139">
        <v>16.097560000000001</v>
      </c>
      <c r="AM303" s="139">
        <v>43.94932</v>
      </c>
      <c r="AN303" s="139">
        <v>-4.39025</v>
      </c>
      <c r="AO303" s="173">
        <v>14.14634</v>
      </c>
    </row>
    <row r="304" spans="1:41">
      <c r="A304" s="231">
        <v>150</v>
      </c>
      <c r="B304" s="139">
        <v>43.389099999999999</v>
      </c>
      <c r="C304" s="139">
        <v>34.042059999999999</v>
      </c>
      <c r="D304" s="139">
        <v>30.552430000000001</v>
      </c>
      <c r="E304" s="139">
        <v>36.866280000000003</v>
      </c>
      <c r="F304" s="139">
        <v>28.281330000000001</v>
      </c>
      <c r="G304" s="139">
        <v>19.940580000000001</v>
      </c>
      <c r="H304" s="139">
        <v>-4.5625200000000001</v>
      </c>
      <c r="I304" s="139">
        <v>-2.5942099999999999</v>
      </c>
      <c r="J304" s="139">
        <v>61.76643</v>
      </c>
      <c r="K304" s="139">
        <v>67.108760000000004</v>
      </c>
      <c r="L304" s="139">
        <v>22.27045</v>
      </c>
      <c r="M304" s="139">
        <v>28.455939999999998</v>
      </c>
      <c r="N304" s="139">
        <v>27.38523</v>
      </c>
      <c r="O304" s="139">
        <v>35.134900000000002</v>
      </c>
      <c r="P304" s="139">
        <v>-3.02515</v>
      </c>
      <c r="Q304" s="139">
        <v>9.3084000000000007</v>
      </c>
      <c r="R304" s="139">
        <v>43.802370000000003</v>
      </c>
      <c r="S304" s="139">
        <v>50.219540000000002</v>
      </c>
      <c r="T304" s="139">
        <v>37.525320000000001</v>
      </c>
      <c r="U304" s="139">
        <v>41.277569999999997</v>
      </c>
      <c r="V304" s="139">
        <v>22.413119999999999</v>
      </c>
      <c r="W304" s="139">
        <v>38.190840000000001</v>
      </c>
      <c r="X304" s="139">
        <v>-1.5367999999999999</v>
      </c>
      <c r="Y304" s="139">
        <v>16.548559999999998</v>
      </c>
      <c r="Z304" s="139">
        <v>45.769350000000003</v>
      </c>
      <c r="AA304" s="139">
        <v>46.963999999999999</v>
      </c>
      <c r="AB304" s="139">
        <v>38.821649999999998</v>
      </c>
      <c r="AC304" s="139">
        <v>38.11589</v>
      </c>
      <c r="AD304" s="139">
        <v>41.052799999999998</v>
      </c>
      <c r="AE304" s="139">
        <v>38.672440000000002</v>
      </c>
      <c r="AF304" s="139">
        <v>31.70476</v>
      </c>
      <c r="AG304" s="139">
        <v>31.907859999999999</v>
      </c>
      <c r="AH304" s="139">
        <v>52.189819999999997</v>
      </c>
      <c r="AI304" s="139">
        <v>53.843150000000001</v>
      </c>
      <c r="AJ304" s="139">
        <v>2.34856</v>
      </c>
      <c r="AK304" s="139">
        <v>21.039950000000001</v>
      </c>
      <c r="AL304" s="139">
        <v>16.097560000000001</v>
      </c>
      <c r="AM304" s="139">
        <v>44.204859999999996</v>
      </c>
      <c r="AN304" s="139">
        <v>-4.39025</v>
      </c>
      <c r="AO304" s="173">
        <v>14.14634</v>
      </c>
    </row>
    <row r="305" spans="1:41">
      <c r="A305" s="231">
        <v>150.5</v>
      </c>
      <c r="B305" s="139">
        <v>43.617620000000002</v>
      </c>
      <c r="C305" s="139">
        <v>33.837989999999998</v>
      </c>
      <c r="D305" s="139">
        <v>30.52234</v>
      </c>
      <c r="E305" s="139">
        <v>36.988239999999998</v>
      </c>
      <c r="F305" s="139">
        <v>28.407409999999999</v>
      </c>
      <c r="G305" s="139">
        <v>20.430900000000001</v>
      </c>
      <c r="H305" s="139">
        <v>-4.2077600000000004</v>
      </c>
      <c r="I305" s="139">
        <v>-2.06399</v>
      </c>
      <c r="J305" s="139">
        <v>61.743510000000001</v>
      </c>
      <c r="K305" s="139">
        <v>67.334760000000003</v>
      </c>
      <c r="L305" s="139">
        <v>22.488910000000001</v>
      </c>
      <c r="M305" s="139">
        <v>28.496780000000001</v>
      </c>
      <c r="N305" s="139">
        <v>27.689070000000001</v>
      </c>
      <c r="O305" s="139">
        <v>35.513190000000002</v>
      </c>
      <c r="P305" s="139">
        <v>-2.7912699999999999</v>
      </c>
      <c r="Q305" s="139">
        <v>9.7213200000000004</v>
      </c>
      <c r="R305" s="139">
        <v>43.938679999999998</v>
      </c>
      <c r="S305" s="139">
        <v>50.517339999999997</v>
      </c>
      <c r="T305" s="139">
        <v>37.7102</v>
      </c>
      <c r="U305" s="139">
        <v>41.454529999999998</v>
      </c>
      <c r="V305" s="139">
        <v>22.845030000000001</v>
      </c>
      <c r="W305" s="139">
        <v>38.351080000000003</v>
      </c>
      <c r="X305" s="139">
        <v>-1.4142399999999999</v>
      </c>
      <c r="Y305" s="139">
        <v>16.60867</v>
      </c>
      <c r="Z305" s="139">
        <v>46.302790000000002</v>
      </c>
      <c r="AA305" s="139">
        <v>46.970050000000001</v>
      </c>
      <c r="AB305" s="139">
        <v>40.070059999999998</v>
      </c>
      <c r="AC305" s="139">
        <v>37.759740000000001</v>
      </c>
      <c r="AD305" s="139">
        <v>40.764200000000002</v>
      </c>
      <c r="AE305" s="139">
        <v>38.658969999999997</v>
      </c>
      <c r="AF305" s="139">
        <v>31.953869999999998</v>
      </c>
      <c r="AG305" s="139">
        <v>31.8689</v>
      </c>
      <c r="AH305" s="139">
        <v>52.141449999999999</v>
      </c>
      <c r="AI305" s="139">
        <v>54.088509999999999</v>
      </c>
      <c r="AJ305" s="139">
        <v>2.51023</v>
      </c>
      <c r="AK305" s="139">
        <v>21.170300000000001</v>
      </c>
      <c r="AL305" s="139">
        <v>16.585370000000001</v>
      </c>
      <c r="AM305" s="139">
        <v>44.025089999999999</v>
      </c>
      <c r="AN305" s="139">
        <v>-4.39025</v>
      </c>
      <c r="AO305" s="173">
        <v>14.63414</v>
      </c>
    </row>
    <row r="306" spans="1:41">
      <c r="A306" s="231">
        <v>151</v>
      </c>
      <c r="B306" s="139">
        <v>43.691560000000003</v>
      </c>
      <c r="C306" s="139">
        <v>34.21275</v>
      </c>
      <c r="D306" s="139">
        <v>30.003050000000002</v>
      </c>
      <c r="E306" s="139">
        <v>37.235790000000001</v>
      </c>
      <c r="F306" s="139">
        <v>28.774239999999999</v>
      </c>
      <c r="G306" s="139">
        <v>20.400189999999998</v>
      </c>
      <c r="H306" s="139">
        <v>-4.14107</v>
      </c>
      <c r="I306" s="139">
        <v>-1.6762600000000001</v>
      </c>
      <c r="J306" s="139">
        <v>61.894469999999998</v>
      </c>
      <c r="K306" s="139">
        <v>67.543639999999996</v>
      </c>
      <c r="L306" s="139">
        <v>22.586410000000001</v>
      </c>
      <c r="M306" s="139">
        <v>28.833570000000002</v>
      </c>
      <c r="N306" s="139">
        <v>27.7423</v>
      </c>
      <c r="O306" s="139">
        <v>35.872779999999999</v>
      </c>
      <c r="P306" s="139">
        <v>-1.9680899999999999</v>
      </c>
      <c r="Q306" s="139">
        <v>9.8068200000000001</v>
      </c>
      <c r="R306" s="139">
        <v>44.012090000000001</v>
      </c>
      <c r="S306" s="139">
        <v>50.776989999999998</v>
      </c>
      <c r="T306" s="139">
        <v>37.728070000000002</v>
      </c>
      <c r="U306" s="139">
        <v>41.725299999999997</v>
      </c>
      <c r="V306" s="139">
        <v>23.092849999999999</v>
      </c>
      <c r="W306" s="139">
        <v>38.898150000000001</v>
      </c>
      <c r="X306" s="139">
        <v>-1.3222</v>
      </c>
      <c r="Y306" s="139">
        <v>16.763459999999998</v>
      </c>
      <c r="Z306" s="139">
        <v>46.564929999999997</v>
      </c>
      <c r="AA306" s="139">
        <v>46.559240000000003</v>
      </c>
      <c r="AB306" s="139">
        <v>39.703850000000003</v>
      </c>
      <c r="AC306" s="139">
        <v>38.013210000000001</v>
      </c>
      <c r="AD306" s="139">
        <v>41.117640000000002</v>
      </c>
      <c r="AE306" s="139">
        <v>39.354570000000002</v>
      </c>
      <c r="AF306" s="139">
        <v>32.423380000000002</v>
      </c>
      <c r="AG306" s="139">
        <v>32.183929999999997</v>
      </c>
      <c r="AH306" s="139">
        <v>52.48997</v>
      </c>
      <c r="AI306" s="139">
        <v>54.011130000000001</v>
      </c>
      <c r="AJ306" s="139">
        <v>2.64506</v>
      </c>
      <c r="AK306" s="139">
        <v>21.30687</v>
      </c>
      <c r="AL306" s="139">
        <v>16.097560000000001</v>
      </c>
      <c r="AM306" s="139">
        <v>44.30621</v>
      </c>
      <c r="AN306" s="139">
        <v>-4.39025</v>
      </c>
      <c r="AO306" s="173">
        <v>14.63414</v>
      </c>
    </row>
    <row r="307" spans="1:41">
      <c r="A307" s="231">
        <v>151.5</v>
      </c>
      <c r="B307" s="139">
        <v>44.043579999999999</v>
      </c>
      <c r="C307" s="139">
        <v>34.070239999999998</v>
      </c>
      <c r="D307" s="139">
        <v>30.47156</v>
      </c>
      <c r="E307" s="139">
        <v>37.529829999999997</v>
      </c>
      <c r="F307" s="139">
        <v>28.05921</v>
      </c>
      <c r="G307" s="139">
        <v>20.815740000000002</v>
      </c>
      <c r="H307" s="139">
        <v>-4.0326500000000003</v>
      </c>
      <c r="I307" s="139">
        <v>-2.1175600000000001</v>
      </c>
      <c r="J307" s="139">
        <v>62.150100000000002</v>
      </c>
      <c r="K307" s="139">
        <v>67.453389999999999</v>
      </c>
      <c r="L307" s="139">
        <v>22.967459999999999</v>
      </c>
      <c r="M307" s="139">
        <v>28.954989999999999</v>
      </c>
      <c r="N307" s="139">
        <v>27.913319999999999</v>
      </c>
      <c r="O307" s="139">
        <v>36.195500000000003</v>
      </c>
      <c r="P307" s="139">
        <v>-0.75268000000000002</v>
      </c>
      <c r="Q307" s="139">
        <v>9.8904999999999994</v>
      </c>
      <c r="R307" s="139">
        <v>44.222760000000001</v>
      </c>
      <c r="S307" s="139">
        <v>50.481589999999997</v>
      </c>
      <c r="T307" s="139">
        <v>37.905900000000003</v>
      </c>
      <c r="U307" s="139">
        <v>41.771680000000003</v>
      </c>
      <c r="V307" s="139">
        <v>23.31054</v>
      </c>
      <c r="W307" s="139">
        <v>39.056550000000001</v>
      </c>
      <c r="X307" s="139">
        <v>-1.0642100000000001</v>
      </c>
      <c r="Y307" s="139">
        <v>16.96903</v>
      </c>
      <c r="Z307" s="139">
        <v>46.671280000000003</v>
      </c>
      <c r="AA307" s="139">
        <v>46.142060000000001</v>
      </c>
      <c r="AB307" s="139">
        <v>39.155459999999998</v>
      </c>
      <c r="AC307" s="139">
        <v>39.036079999999998</v>
      </c>
      <c r="AD307" s="139">
        <v>40.727339999999998</v>
      </c>
      <c r="AE307" s="139">
        <v>38.64246</v>
      </c>
      <c r="AF307" s="139">
        <v>32.340269999999997</v>
      </c>
      <c r="AG307" s="139">
        <v>32.130000000000003</v>
      </c>
      <c r="AH307" s="139">
        <v>53.319200000000002</v>
      </c>
      <c r="AI307" s="139">
        <v>54.291110000000003</v>
      </c>
      <c r="AJ307" s="139">
        <v>2.6856900000000001</v>
      </c>
      <c r="AK307" s="139">
        <v>21.607209999999998</v>
      </c>
      <c r="AL307" s="139">
        <v>16.585370000000001</v>
      </c>
      <c r="AM307" s="139">
        <v>44.91339</v>
      </c>
      <c r="AN307" s="139">
        <v>-3.9024399999999999</v>
      </c>
      <c r="AO307" s="173">
        <v>14.63414</v>
      </c>
    </row>
    <row r="308" spans="1:41">
      <c r="A308" s="231">
        <v>152</v>
      </c>
      <c r="B308" s="139">
        <v>44.247570000000003</v>
      </c>
      <c r="C308" s="139">
        <v>34.344439999999999</v>
      </c>
      <c r="D308" s="139">
        <v>30.366859999999999</v>
      </c>
      <c r="E308" s="139">
        <v>38.297820000000002</v>
      </c>
      <c r="F308" s="139">
        <v>28.562930000000001</v>
      </c>
      <c r="G308" s="139">
        <v>20.83849</v>
      </c>
      <c r="H308" s="139">
        <v>-3.7854000000000001</v>
      </c>
      <c r="I308" s="139">
        <v>-1.85805</v>
      </c>
      <c r="J308" s="139">
        <v>62.139409999999998</v>
      </c>
      <c r="K308" s="139">
        <v>68.009789999999995</v>
      </c>
      <c r="L308" s="139">
        <v>23.134530000000002</v>
      </c>
      <c r="M308" s="139">
        <v>29.153700000000001</v>
      </c>
      <c r="N308" s="139">
        <v>28.715879999999999</v>
      </c>
      <c r="O308" s="139">
        <v>36.42642</v>
      </c>
      <c r="P308" s="139">
        <v>-0.74073</v>
      </c>
      <c r="Q308" s="139">
        <v>10.278029999999999</v>
      </c>
      <c r="R308" s="139">
        <v>44.477119999999999</v>
      </c>
      <c r="S308" s="139">
        <v>50.866019999999999</v>
      </c>
      <c r="T308" s="139">
        <v>38.149090000000001</v>
      </c>
      <c r="U308" s="139">
        <v>42.093940000000003</v>
      </c>
      <c r="V308" s="139">
        <v>23.459060000000001</v>
      </c>
      <c r="W308" s="139">
        <v>39.292909999999999</v>
      </c>
      <c r="X308" s="139">
        <v>-1.14537</v>
      </c>
      <c r="Y308" s="139">
        <v>17.16564</v>
      </c>
      <c r="Z308" s="139">
        <v>45.716929999999998</v>
      </c>
      <c r="AA308" s="139">
        <v>47.215890000000002</v>
      </c>
      <c r="AB308" s="139">
        <v>38.700560000000003</v>
      </c>
      <c r="AC308" s="139">
        <v>39.062130000000003</v>
      </c>
      <c r="AD308" s="139">
        <v>40.830060000000003</v>
      </c>
      <c r="AE308" s="139">
        <v>39.110669999999999</v>
      </c>
      <c r="AF308" s="139">
        <v>32.598439999999997</v>
      </c>
      <c r="AG308" s="139">
        <v>32.109259999999999</v>
      </c>
      <c r="AH308" s="139">
        <v>53.150309999999998</v>
      </c>
      <c r="AI308" s="139">
        <v>54.546570000000003</v>
      </c>
      <c r="AJ308" s="139">
        <v>2.8248000000000002</v>
      </c>
      <c r="AK308" s="139">
        <v>21.65231</v>
      </c>
      <c r="AL308" s="139">
        <v>16.585370000000001</v>
      </c>
      <c r="AM308" s="139">
        <v>45.154000000000003</v>
      </c>
      <c r="AN308" s="139">
        <v>-3.9024399999999999</v>
      </c>
      <c r="AO308" s="173">
        <v>14.63414</v>
      </c>
    </row>
    <row r="309" spans="1:41">
      <c r="A309" s="231">
        <v>152.5</v>
      </c>
      <c r="B309" s="139">
        <v>44.03266</v>
      </c>
      <c r="C309" s="139">
        <v>34.045059999999999</v>
      </c>
      <c r="D309" s="139">
        <v>30.48</v>
      </c>
      <c r="E309" s="139">
        <v>38.434370000000001</v>
      </c>
      <c r="F309" s="139">
        <v>27.89995</v>
      </c>
      <c r="G309" s="139">
        <v>21.294740000000001</v>
      </c>
      <c r="H309" s="139">
        <v>-3.76064</v>
      </c>
      <c r="I309" s="139">
        <v>-1.37782</v>
      </c>
      <c r="J309" s="139">
        <v>62.168599999999998</v>
      </c>
      <c r="K309" s="139">
        <v>67.643270000000001</v>
      </c>
      <c r="L309" s="139">
        <v>23.271529999999998</v>
      </c>
      <c r="M309" s="139">
        <v>29.374110000000002</v>
      </c>
      <c r="N309" s="139">
        <v>28.909030000000001</v>
      </c>
      <c r="O309" s="139">
        <v>36.57855</v>
      </c>
      <c r="P309" s="139">
        <v>-0.66222999999999999</v>
      </c>
      <c r="Q309" s="139">
        <v>10.418659999999999</v>
      </c>
      <c r="R309" s="139">
        <v>44.54175</v>
      </c>
      <c r="S309" s="139">
        <v>50.906509999999997</v>
      </c>
      <c r="T309" s="139">
        <v>38.160710000000002</v>
      </c>
      <c r="U309" s="139">
        <v>42.075850000000003</v>
      </c>
      <c r="V309" s="139">
        <v>23.789249999999999</v>
      </c>
      <c r="W309" s="139">
        <v>39.590319999999998</v>
      </c>
      <c r="X309" s="139">
        <v>-0.96142000000000005</v>
      </c>
      <c r="Y309" s="139">
        <v>17.373919999999998</v>
      </c>
      <c r="Z309" s="139">
        <v>45.608080000000001</v>
      </c>
      <c r="AA309" s="139">
        <v>46.889380000000003</v>
      </c>
      <c r="AB309" s="139">
        <v>38.825870000000002</v>
      </c>
      <c r="AC309" s="139">
        <v>39.117310000000003</v>
      </c>
      <c r="AD309" s="139">
        <v>39.80639</v>
      </c>
      <c r="AE309" s="139">
        <v>39.36242</v>
      </c>
      <c r="AF309" s="139">
        <v>32.541980000000002</v>
      </c>
      <c r="AG309" s="139">
        <v>32.332470000000001</v>
      </c>
      <c r="AH309" s="139">
        <v>53.439810000000001</v>
      </c>
      <c r="AI309" s="139">
        <v>53.273859999999999</v>
      </c>
      <c r="AJ309" s="139">
        <v>2.8606099999999999</v>
      </c>
      <c r="AK309" s="139">
        <v>21.74962</v>
      </c>
      <c r="AL309" s="139">
        <v>17.073170000000001</v>
      </c>
      <c r="AM309" s="139">
        <v>44.899909999999998</v>
      </c>
      <c r="AN309" s="139">
        <v>-3.9024399999999999</v>
      </c>
      <c r="AO309" s="173">
        <v>14.63414</v>
      </c>
    </row>
    <row r="310" spans="1:41">
      <c r="A310" s="231">
        <v>153</v>
      </c>
      <c r="B310" s="139">
        <v>44.094850000000001</v>
      </c>
      <c r="C310" s="139">
        <v>34.357669999999999</v>
      </c>
      <c r="D310" s="139">
        <v>30.789809999999999</v>
      </c>
      <c r="E310" s="139">
        <v>38.39649</v>
      </c>
      <c r="F310" s="139">
        <v>27.511199999999999</v>
      </c>
      <c r="G310" s="139">
        <v>21.6647</v>
      </c>
      <c r="H310" s="139">
        <v>-3.5966499999999999</v>
      </c>
      <c r="I310" s="139">
        <v>-1.4255500000000001</v>
      </c>
      <c r="J310" s="139">
        <v>62.563580000000002</v>
      </c>
      <c r="K310" s="139">
        <v>68.043419999999998</v>
      </c>
      <c r="L310" s="139">
        <v>23.353190000000001</v>
      </c>
      <c r="M310" s="139">
        <v>29.431049999999999</v>
      </c>
      <c r="N310" s="139">
        <v>28.972750000000001</v>
      </c>
      <c r="O310" s="139">
        <v>36.837879999999998</v>
      </c>
      <c r="P310" s="139">
        <v>0.37641999999999998</v>
      </c>
      <c r="Q310" s="139">
        <v>10.692460000000001</v>
      </c>
      <c r="R310" s="139">
        <v>44.846420000000002</v>
      </c>
      <c r="S310" s="139">
        <v>51.3598</v>
      </c>
      <c r="T310" s="139">
        <v>38.401319999999998</v>
      </c>
      <c r="U310" s="139">
        <v>42.079320000000003</v>
      </c>
      <c r="V310" s="139">
        <v>24.124169999999999</v>
      </c>
      <c r="W310" s="139">
        <v>39.771009999999997</v>
      </c>
      <c r="X310" s="139">
        <v>-0.86656999999999995</v>
      </c>
      <c r="Y310" s="139">
        <v>17.46237</v>
      </c>
      <c r="Z310" s="139">
        <v>45.123040000000003</v>
      </c>
      <c r="AA310" s="139">
        <v>46.548670000000001</v>
      </c>
      <c r="AB310" s="139">
        <v>39.075420000000001</v>
      </c>
      <c r="AC310" s="139">
        <v>38.808750000000003</v>
      </c>
      <c r="AD310" s="139">
        <v>39.783009999999997</v>
      </c>
      <c r="AE310" s="139">
        <v>39.41901</v>
      </c>
      <c r="AF310" s="139">
        <v>32.633220000000001</v>
      </c>
      <c r="AG310" s="139">
        <v>32.237690000000001</v>
      </c>
      <c r="AH310" s="139">
        <v>53.80453</v>
      </c>
      <c r="AI310" s="139">
        <v>53.558120000000002</v>
      </c>
      <c r="AJ310" s="139">
        <v>3.1295099999999998</v>
      </c>
      <c r="AK310" s="139">
        <v>22.005659999999999</v>
      </c>
      <c r="AL310" s="139">
        <v>17.073170000000001</v>
      </c>
      <c r="AM310" s="139">
        <v>44.70919</v>
      </c>
      <c r="AN310" s="139">
        <v>-3.9024399999999999</v>
      </c>
      <c r="AO310" s="173">
        <v>15.12195</v>
      </c>
    </row>
    <row r="311" spans="1:41">
      <c r="A311" s="231">
        <v>153.5</v>
      </c>
      <c r="B311" s="139">
        <v>43.942270000000001</v>
      </c>
      <c r="C311" s="139">
        <v>34.898699999999998</v>
      </c>
      <c r="D311" s="139">
        <v>30.757819999999999</v>
      </c>
      <c r="E311" s="139">
        <v>38.102449999999997</v>
      </c>
      <c r="F311" s="139">
        <v>28.263780000000001</v>
      </c>
      <c r="G311" s="139">
        <v>21.90906</v>
      </c>
      <c r="H311" s="139">
        <v>-3.3156500000000002</v>
      </c>
      <c r="I311" s="139">
        <v>-1.38266</v>
      </c>
      <c r="J311" s="139">
        <v>62.709350000000001</v>
      </c>
      <c r="K311" s="139">
        <v>68.116810000000001</v>
      </c>
      <c r="L311" s="139">
        <v>23.710270000000001</v>
      </c>
      <c r="M311" s="139">
        <v>29.724129999999999</v>
      </c>
      <c r="N311" s="139">
        <v>28.9574</v>
      </c>
      <c r="O311" s="139">
        <v>37.002540000000003</v>
      </c>
      <c r="P311" s="139">
        <v>0.95682</v>
      </c>
      <c r="Q311" s="139">
        <v>11.00187</v>
      </c>
      <c r="R311" s="139">
        <v>44.971780000000003</v>
      </c>
      <c r="S311" s="139">
        <v>51.755980000000001</v>
      </c>
      <c r="T311" s="139">
        <v>38.465490000000003</v>
      </c>
      <c r="U311" s="139">
        <v>42.246940000000002</v>
      </c>
      <c r="V311" s="139">
        <v>24.25281</v>
      </c>
      <c r="W311" s="139">
        <v>40.082790000000003</v>
      </c>
      <c r="X311" s="139">
        <v>-0.64097999999999999</v>
      </c>
      <c r="Y311" s="139">
        <v>17.588830000000002</v>
      </c>
      <c r="Z311" s="139">
        <v>46.246029999999998</v>
      </c>
      <c r="AA311" s="139">
        <v>45.836010000000002</v>
      </c>
      <c r="AB311" s="139">
        <v>38.581440000000001</v>
      </c>
      <c r="AC311" s="139">
        <v>38.642859999999999</v>
      </c>
      <c r="AD311" s="139">
        <v>39.71105</v>
      </c>
      <c r="AE311" s="139">
        <v>39.27243</v>
      </c>
      <c r="AF311" s="139">
        <v>32.267560000000003</v>
      </c>
      <c r="AG311" s="139">
        <v>31.95684</v>
      </c>
      <c r="AH311" s="139">
        <v>54.242829999999998</v>
      </c>
      <c r="AI311" s="139">
        <v>54.333300000000001</v>
      </c>
      <c r="AJ311" s="139">
        <v>3.1979700000000002</v>
      </c>
      <c r="AK311" s="139">
        <v>22.189900000000002</v>
      </c>
      <c r="AL311" s="139">
        <v>18.048780000000001</v>
      </c>
      <c r="AM311" s="139">
        <v>45.316490000000002</v>
      </c>
      <c r="AN311" s="139">
        <v>-3.9024399999999999</v>
      </c>
      <c r="AO311" s="173">
        <v>15.60975</v>
      </c>
    </row>
    <row r="312" spans="1:41">
      <c r="A312" s="231">
        <v>154</v>
      </c>
      <c r="B312" s="139">
        <v>44.14564</v>
      </c>
      <c r="C312" s="139">
        <v>34.372480000000003</v>
      </c>
      <c r="D312" s="139">
        <v>30.543600000000001</v>
      </c>
      <c r="E312" s="139">
        <v>38.270510000000002</v>
      </c>
      <c r="F312" s="139">
        <v>28.51502</v>
      </c>
      <c r="G312" s="139">
        <v>21.85472</v>
      </c>
      <c r="H312" s="139">
        <v>-3.3035199999999998</v>
      </c>
      <c r="I312" s="139">
        <v>-1.0833200000000001</v>
      </c>
      <c r="J312" s="139">
        <v>62.370060000000002</v>
      </c>
      <c r="K312" s="139">
        <v>68.245040000000003</v>
      </c>
      <c r="L312" s="139">
        <v>23.888100000000001</v>
      </c>
      <c r="M312" s="139">
        <v>29.829470000000001</v>
      </c>
      <c r="N312" s="139">
        <v>29.114280000000001</v>
      </c>
      <c r="O312" s="139">
        <v>37.173360000000002</v>
      </c>
      <c r="P312" s="139">
        <v>1.7641899999999999</v>
      </c>
      <c r="Q312" s="139">
        <v>11.13472</v>
      </c>
      <c r="R312" s="139">
        <v>44.993789999999997</v>
      </c>
      <c r="S312" s="139">
        <v>51.745289999999997</v>
      </c>
      <c r="T312" s="139">
        <v>38.750909999999998</v>
      </c>
      <c r="U312" s="139">
        <v>42.456609999999998</v>
      </c>
      <c r="V312" s="139">
        <v>24.321269999999998</v>
      </c>
      <c r="W312" s="139">
        <v>40.238729999999997</v>
      </c>
      <c r="X312" s="139">
        <v>-0.62929000000000002</v>
      </c>
      <c r="Y312" s="139">
        <v>17.94004</v>
      </c>
      <c r="Z312" s="139">
        <v>45.597490000000001</v>
      </c>
      <c r="AA312" s="139">
        <v>45.76464</v>
      </c>
      <c r="AB312" s="139">
        <v>38.56955</v>
      </c>
      <c r="AC312" s="139">
        <v>38.909010000000002</v>
      </c>
      <c r="AD312" s="139">
        <v>39.283880000000003</v>
      </c>
      <c r="AE312" s="139">
        <v>39.404530000000001</v>
      </c>
      <c r="AF312" s="139">
        <v>32.86553</v>
      </c>
      <c r="AG312" s="139">
        <v>32.39452</v>
      </c>
      <c r="AH312" s="139">
        <v>54.4236</v>
      </c>
      <c r="AI312" s="139">
        <v>54.387909999999998</v>
      </c>
      <c r="AJ312" s="139">
        <v>3.21089</v>
      </c>
      <c r="AK312" s="139">
        <v>22.277920000000002</v>
      </c>
      <c r="AL312" s="139">
        <v>17.073170000000001</v>
      </c>
      <c r="AM312" s="139">
        <v>45.32282</v>
      </c>
      <c r="AN312" s="139">
        <v>-3.9024399999999999</v>
      </c>
      <c r="AO312" s="173">
        <v>15.12195</v>
      </c>
    </row>
    <row r="313" spans="1:41">
      <c r="A313" s="231">
        <v>154.5</v>
      </c>
      <c r="B313" s="139">
        <v>44.251579999999997</v>
      </c>
      <c r="C313" s="139">
        <v>34.834359999999997</v>
      </c>
      <c r="D313" s="139">
        <v>30.72213</v>
      </c>
      <c r="E313" s="139">
        <v>38.659599999999998</v>
      </c>
      <c r="F313" s="139">
        <v>28.542840000000002</v>
      </c>
      <c r="G313" s="139">
        <v>22.276250000000001</v>
      </c>
      <c r="H313" s="139">
        <v>-2.7505099999999998</v>
      </c>
      <c r="I313" s="139">
        <v>-1.1855199999999999</v>
      </c>
      <c r="J313" s="139">
        <v>62.32246</v>
      </c>
      <c r="K313" s="139">
        <v>68.316980000000001</v>
      </c>
      <c r="L313" s="139">
        <v>24.005610000000001</v>
      </c>
      <c r="M313" s="139">
        <v>30.0519</v>
      </c>
      <c r="N313" s="139">
        <v>29.477740000000001</v>
      </c>
      <c r="O313" s="139">
        <v>37.098970000000001</v>
      </c>
      <c r="P313" s="139">
        <v>1.4185700000000001</v>
      </c>
      <c r="Q313" s="139">
        <v>11.376950000000001</v>
      </c>
      <c r="R313" s="139">
        <v>45.313319999999997</v>
      </c>
      <c r="S313" s="139">
        <v>51.858710000000002</v>
      </c>
      <c r="T313" s="139">
        <v>38.840510000000002</v>
      </c>
      <c r="U313" s="139">
        <v>42.575159999999997</v>
      </c>
      <c r="V313" s="139">
        <v>24.64095</v>
      </c>
      <c r="W313" s="139">
        <v>40.402189999999997</v>
      </c>
      <c r="X313" s="139">
        <v>-0.55386000000000002</v>
      </c>
      <c r="Y313" s="139">
        <v>18.176670000000001</v>
      </c>
      <c r="Z313" s="139">
        <v>45.786209999999997</v>
      </c>
      <c r="AA313" s="139">
        <v>46.035449999999997</v>
      </c>
      <c r="AB313" s="139">
        <v>39.060200000000002</v>
      </c>
      <c r="AC313" s="139">
        <v>38.550690000000003</v>
      </c>
      <c r="AD313" s="139">
        <v>38.085250000000002</v>
      </c>
      <c r="AE313" s="139">
        <v>39.707120000000003</v>
      </c>
      <c r="AF313" s="139">
        <v>33.071820000000002</v>
      </c>
      <c r="AG313" s="139">
        <v>32.672029999999999</v>
      </c>
      <c r="AH313" s="139">
        <v>54.081530000000001</v>
      </c>
      <c r="AI313" s="139">
        <v>54.565519999999999</v>
      </c>
      <c r="AJ313" s="139">
        <v>3.4482499999999998</v>
      </c>
      <c r="AK313" s="139">
        <v>22.44604</v>
      </c>
      <c r="AL313" s="139">
        <v>18.048780000000001</v>
      </c>
      <c r="AM313" s="139">
        <v>46.191299999999998</v>
      </c>
      <c r="AN313" s="139">
        <v>-3.9024399999999999</v>
      </c>
      <c r="AO313" s="173">
        <v>15.12195</v>
      </c>
    </row>
    <row r="314" spans="1:41">
      <c r="A314" s="231">
        <v>155</v>
      </c>
      <c r="B314" s="139">
        <v>44.348120000000002</v>
      </c>
      <c r="C314" s="139">
        <v>34.178550000000001</v>
      </c>
      <c r="D314" s="139">
        <v>30.83888</v>
      </c>
      <c r="E314" s="139">
        <v>38.671250000000001</v>
      </c>
      <c r="F314" s="139">
        <v>28.709389999999999</v>
      </c>
      <c r="G314" s="139">
        <v>22.563199999999998</v>
      </c>
      <c r="H314" s="139">
        <v>-2.51952</v>
      </c>
      <c r="I314" s="139">
        <v>-1.0137799999999999</v>
      </c>
      <c r="J314" s="139">
        <v>62.49512</v>
      </c>
      <c r="K314" s="139">
        <v>68.4238</v>
      </c>
      <c r="L314" s="139">
        <v>24.244679999999999</v>
      </c>
      <c r="M314" s="139">
        <v>30.36927</v>
      </c>
      <c r="N314" s="139">
        <v>29.939550000000001</v>
      </c>
      <c r="O314" s="139">
        <v>37.74353</v>
      </c>
      <c r="P314" s="139">
        <v>1.91185</v>
      </c>
      <c r="Q314" s="139">
        <v>11.6214</v>
      </c>
      <c r="R314" s="139">
        <v>45.528570000000002</v>
      </c>
      <c r="S314" s="139">
        <v>51.78201</v>
      </c>
      <c r="T314" s="139">
        <v>39.101089999999999</v>
      </c>
      <c r="U314" s="139">
        <v>42.56467</v>
      </c>
      <c r="V314" s="139">
        <v>24.882529999999999</v>
      </c>
      <c r="W314" s="139">
        <v>40.858690000000003</v>
      </c>
      <c r="X314" s="139">
        <v>-0.27249000000000001</v>
      </c>
      <c r="Y314" s="139">
        <v>18.355689999999999</v>
      </c>
      <c r="Z314" s="139">
        <v>46.088059999999999</v>
      </c>
      <c r="AA314" s="139">
        <v>47.013260000000002</v>
      </c>
      <c r="AB314" s="139">
        <v>39.363750000000003</v>
      </c>
      <c r="AC314" s="139">
        <v>39.322270000000003</v>
      </c>
      <c r="AD314" s="139">
        <v>37.342379999999999</v>
      </c>
      <c r="AE314" s="139">
        <v>38.781840000000003</v>
      </c>
      <c r="AF314" s="139">
        <v>32.912849999999999</v>
      </c>
      <c r="AG314" s="139">
        <v>32.378019999999999</v>
      </c>
      <c r="AH314" s="139">
        <v>54.692999999999998</v>
      </c>
      <c r="AI314" s="139">
        <v>54.603059999999999</v>
      </c>
      <c r="AJ314" s="139">
        <v>3.5030100000000002</v>
      </c>
      <c r="AK314" s="139">
        <v>22.42923</v>
      </c>
      <c r="AL314" s="139">
        <v>18.048780000000001</v>
      </c>
      <c r="AM314" s="139">
        <v>45.466290000000001</v>
      </c>
      <c r="AN314" s="139">
        <v>-3.4146399999999999</v>
      </c>
      <c r="AO314" s="173">
        <v>15.12195</v>
      </c>
    </row>
    <row r="315" spans="1:41">
      <c r="A315" s="231">
        <v>155.5</v>
      </c>
      <c r="B315" s="139">
        <v>44.309069999999998</v>
      </c>
      <c r="C315" s="139">
        <v>34.868409999999997</v>
      </c>
      <c r="D315" s="139">
        <v>30.919560000000001</v>
      </c>
      <c r="E315" s="139">
        <v>38.768940000000001</v>
      </c>
      <c r="F315" s="139">
        <v>28.590969999999999</v>
      </c>
      <c r="G315" s="139">
        <v>22.85023</v>
      </c>
      <c r="H315" s="139">
        <v>-2.72525</v>
      </c>
      <c r="I315" s="139">
        <v>-0.81089999999999995</v>
      </c>
      <c r="J315" s="139">
        <v>62.531489999999998</v>
      </c>
      <c r="K315" s="139">
        <v>68.463440000000006</v>
      </c>
      <c r="L315" s="139">
        <v>24.53473</v>
      </c>
      <c r="M315" s="139">
        <v>30.5837</v>
      </c>
      <c r="N315" s="139">
        <v>30.336089999999999</v>
      </c>
      <c r="O315" s="139">
        <v>38.005099999999999</v>
      </c>
      <c r="P315" s="139">
        <v>0.90437000000000001</v>
      </c>
      <c r="Q315" s="139">
        <v>11.717610000000001</v>
      </c>
      <c r="R315" s="139">
        <v>45.561540000000001</v>
      </c>
      <c r="S315" s="139">
        <v>51.837629999999997</v>
      </c>
      <c r="T315" s="139">
        <v>39.038699999999999</v>
      </c>
      <c r="U315" s="139">
        <v>42.857869999999998</v>
      </c>
      <c r="V315" s="139">
        <v>25.05761</v>
      </c>
      <c r="W315" s="139">
        <v>40.933500000000002</v>
      </c>
      <c r="X315" s="139">
        <v>-0.10373</v>
      </c>
      <c r="Y315" s="139">
        <v>18.42877</v>
      </c>
      <c r="Z315" s="139">
        <v>46.164900000000003</v>
      </c>
      <c r="AA315" s="139">
        <v>47.1126</v>
      </c>
      <c r="AB315" s="139">
        <v>39.433579999999999</v>
      </c>
      <c r="AC315" s="139">
        <v>38.751390000000001</v>
      </c>
      <c r="AD315" s="139">
        <v>37.505409999999998</v>
      </c>
      <c r="AE315" s="139">
        <v>38.389069999999997</v>
      </c>
      <c r="AF315" s="139">
        <v>33.096110000000003</v>
      </c>
      <c r="AG315" s="139">
        <v>31.877109999999998</v>
      </c>
      <c r="AH315" s="139">
        <v>54.62332</v>
      </c>
      <c r="AI315" s="139">
        <v>54.70926</v>
      </c>
      <c r="AJ315" s="139">
        <v>3.5698300000000001</v>
      </c>
      <c r="AK315" s="139">
        <v>22.45168</v>
      </c>
      <c r="AL315" s="139">
        <v>18.53659</v>
      </c>
      <c r="AM315" s="139">
        <v>46.140079999999998</v>
      </c>
      <c r="AN315" s="139">
        <v>-3.4146399999999999</v>
      </c>
      <c r="AO315" s="173">
        <v>15.12195</v>
      </c>
    </row>
    <row r="316" spans="1:41">
      <c r="A316" s="231">
        <v>156</v>
      </c>
      <c r="B316" s="139">
        <v>44.54907</v>
      </c>
      <c r="C316" s="139">
        <v>35.011220000000002</v>
      </c>
      <c r="D316" s="139">
        <v>31.38598</v>
      </c>
      <c r="E316" s="139">
        <v>39.276069999999997</v>
      </c>
      <c r="F316" s="139">
        <v>28.78397</v>
      </c>
      <c r="G316" s="139">
        <v>22.989249999999998</v>
      </c>
      <c r="H316" s="139">
        <v>-2.3867500000000001</v>
      </c>
      <c r="I316" s="139">
        <v>-0.59006999999999998</v>
      </c>
      <c r="J316" s="139">
        <v>62.757939999999998</v>
      </c>
      <c r="K316" s="139">
        <v>68.427049999999994</v>
      </c>
      <c r="L316" s="139">
        <v>24.482030000000002</v>
      </c>
      <c r="M316" s="139">
        <v>30.79308</v>
      </c>
      <c r="N316" s="139">
        <v>30.455729999999999</v>
      </c>
      <c r="O316" s="139">
        <v>38.626779999999997</v>
      </c>
      <c r="P316" s="139">
        <v>2.1842700000000002</v>
      </c>
      <c r="Q316" s="139">
        <v>12.093170000000001</v>
      </c>
      <c r="R316" s="139">
        <v>45.756880000000002</v>
      </c>
      <c r="S316" s="139">
        <v>52.16133</v>
      </c>
      <c r="T316" s="139">
        <v>39.321429999999999</v>
      </c>
      <c r="U316" s="139">
        <v>43.026260000000001</v>
      </c>
      <c r="V316" s="139">
        <v>25.166630000000001</v>
      </c>
      <c r="W316" s="139">
        <v>41.214460000000003</v>
      </c>
      <c r="X316" s="139">
        <v>2.5489999999999999E-2</v>
      </c>
      <c r="Y316" s="139">
        <v>18.418310000000002</v>
      </c>
      <c r="Z316" s="139">
        <v>45.919359999999998</v>
      </c>
      <c r="AA316" s="139">
        <v>47.095840000000003</v>
      </c>
      <c r="AB316" s="139">
        <v>39.29815</v>
      </c>
      <c r="AC316" s="139">
        <v>39.062550000000002</v>
      </c>
      <c r="AD316" s="139">
        <v>38.23818</v>
      </c>
      <c r="AE316" s="139">
        <v>39.124519999999997</v>
      </c>
      <c r="AF316" s="139">
        <v>32.367159999999998</v>
      </c>
      <c r="AG316" s="139">
        <v>32.096629999999998</v>
      </c>
      <c r="AH316" s="139">
        <v>55.198210000000003</v>
      </c>
      <c r="AI316" s="139">
        <v>54.816110000000002</v>
      </c>
      <c r="AJ316" s="139">
        <v>3.6280999999999999</v>
      </c>
      <c r="AK316" s="139">
        <v>22.590520000000001</v>
      </c>
      <c r="AL316" s="139">
        <v>19.02439</v>
      </c>
      <c r="AM316" s="139">
        <v>46.493499999999997</v>
      </c>
      <c r="AN316" s="139">
        <v>-3.4146399999999999</v>
      </c>
      <c r="AO316" s="173">
        <v>15.60975</v>
      </c>
    </row>
    <row r="317" spans="1:41">
      <c r="A317" s="231">
        <v>156.5</v>
      </c>
      <c r="B317" s="139">
        <v>44.73883</v>
      </c>
      <c r="C317" s="139">
        <v>35.408619999999999</v>
      </c>
      <c r="D317" s="139">
        <v>31.861879999999999</v>
      </c>
      <c r="E317" s="139">
        <v>39.153230000000001</v>
      </c>
      <c r="F317" s="139">
        <v>29.578779999999998</v>
      </c>
      <c r="G317" s="139">
        <v>23.113040000000002</v>
      </c>
      <c r="H317" s="139">
        <v>-2.1710199999999999</v>
      </c>
      <c r="I317" s="139">
        <v>-0.34582000000000002</v>
      </c>
      <c r="J317" s="139">
        <v>62.70758</v>
      </c>
      <c r="K317" s="139">
        <v>67.984930000000006</v>
      </c>
      <c r="L317" s="139">
        <v>24.7151</v>
      </c>
      <c r="M317" s="139">
        <v>30.893719999999998</v>
      </c>
      <c r="N317" s="139">
        <v>30.56635</v>
      </c>
      <c r="O317" s="139">
        <v>38.704340000000002</v>
      </c>
      <c r="P317" s="139">
        <v>2.8359899999999998</v>
      </c>
      <c r="Q317" s="139">
        <v>12.22095</v>
      </c>
      <c r="R317" s="139">
        <v>46.073999999999998</v>
      </c>
      <c r="S317" s="139">
        <v>52.128819999999997</v>
      </c>
      <c r="T317" s="139">
        <v>39.320540000000001</v>
      </c>
      <c r="U317" s="139">
        <v>43.313299999999998</v>
      </c>
      <c r="V317" s="139">
        <v>25.49389</v>
      </c>
      <c r="W317" s="139">
        <v>41.326030000000003</v>
      </c>
      <c r="X317" s="139">
        <v>9.1800000000000007E-2</v>
      </c>
      <c r="Y317" s="139">
        <v>18.823709999999998</v>
      </c>
      <c r="Z317" s="139">
        <v>46.65936</v>
      </c>
      <c r="AA317" s="139">
        <v>46.914810000000003</v>
      </c>
      <c r="AB317" s="139">
        <v>39.89564</v>
      </c>
      <c r="AC317" s="139">
        <v>38.994750000000003</v>
      </c>
      <c r="AD317" s="139">
        <v>38.592309999999998</v>
      </c>
      <c r="AE317" s="139">
        <v>38.66048</v>
      </c>
      <c r="AF317" s="139">
        <v>32.858280000000001</v>
      </c>
      <c r="AG317" s="139">
        <v>32.225059999999999</v>
      </c>
      <c r="AH317" s="139">
        <v>54.596829999999997</v>
      </c>
      <c r="AI317" s="139">
        <v>54.869549999999997</v>
      </c>
      <c r="AJ317" s="139">
        <v>3.6893199999999999</v>
      </c>
      <c r="AK317" s="139">
        <v>22.79899</v>
      </c>
      <c r="AL317" s="139">
        <v>19.02439</v>
      </c>
      <c r="AM317" s="139">
        <v>46.729109999999999</v>
      </c>
      <c r="AN317" s="139">
        <v>-3.4146399999999999</v>
      </c>
      <c r="AO317" s="173">
        <v>15.12195</v>
      </c>
    </row>
    <row r="318" spans="1:41">
      <c r="A318" s="231">
        <v>157</v>
      </c>
      <c r="B318" s="139">
        <v>44.646509999999999</v>
      </c>
      <c r="C318" s="139">
        <v>35.577730000000003</v>
      </c>
      <c r="D318" s="139">
        <v>31.100280000000001</v>
      </c>
      <c r="E318" s="139">
        <v>38.851260000000003</v>
      </c>
      <c r="F318" s="139">
        <v>29.08503</v>
      </c>
      <c r="G318" s="139">
        <v>23.17482</v>
      </c>
      <c r="H318" s="139">
        <v>-2.3450199999999999</v>
      </c>
      <c r="I318" s="139">
        <v>-0.60326000000000002</v>
      </c>
      <c r="J318" s="139">
        <v>62.607349999999997</v>
      </c>
      <c r="K318" s="139">
        <v>67.631600000000006</v>
      </c>
      <c r="L318" s="139">
        <v>24.77299</v>
      </c>
      <c r="M318" s="139">
        <v>31.117619999999999</v>
      </c>
      <c r="N318" s="139">
        <v>30.6112</v>
      </c>
      <c r="O318" s="139">
        <v>38.559629999999999</v>
      </c>
      <c r="P318" s="139">
        <v>2.6447699999999998</v>
      </c>
      <c r="Q318" s="139">
        <v>12.482609999999999</v>
      </c>
      <c r="R318" s="139">
        <v>45.794359999999998</v>
      </c>
      <c r="S318" s="139">
        <v>52.249009999999998</v>
      </c>
      <c r="T318" s="139">
        <v>39.550510000000003</v>
      </c>
      <c r="U318" s="139">
        <v>43.369109999999999</v>
      </c>
      <c r="V318" s="139">
        <v>25.584900000000001</v>
      </c>
      <c r="W318" s="139">
        <v>41.599519999999998</v>
      </c>
      <c r="X318" s="139">
        <v>0.26816000000000001</v>
      </c>
      <c r="Y318" s="139">
        <v>19.066459999999999</v>
      </c>
      <c r="Z318" s="139">
        <v>47.125900000000001</v>
      </c>
      <c r="AA318" s="139">
        <v>47.453060000000001</v>
      </c>
      <c r="AB318" s="139">
        <v>39.589039999999997</v>
      </c>
      <c r="AC318" s="139">
        <v>39.010359999999999</v>
      </c>
      <c r="AD318" s="139">
        <v>40.133679999999998</v>
      </c>
      <c r="AE318" s="139">
        <v>38.890860000000004</v>
      </c>
      <c r="AF318" s="139">
        <v>32.363059999999997</v>
      </c>
      <c r="AG318" s="139">
        <v>32.550910000000002</v>
      </c>
      <c r="AH318" s="139">
        <v>54.464359999999999</v>
      </c>
      <c r="AI318" s="139">
        <v>55.079720000000002</v>
      </c>
      <c r="AJ318" s="139">
        <v>3.7699400000000001</v>
      </c>
      <c r="AK318" s="139">
        <v>22.990159999999999</v>
      </c>
      <c r="AL318" s="139">
        <v>19.5122</v>
      </c>
      <c r="AM318" s="139">
        <v>46.664459999999998</v>
      </c>
      <c r="AN318" s="139">
        <v>-3.4146399999999999</v>
      </c>
      <c r="AO318" s="173">
        <v>15.60975</v>
      </c>
    </row>
    <row r="319" spans="1:41">
      <c r="A319" s="231">
        <v>157.5</v>
      </c>
      <c r="B319" s="139">
        <v>44.371479999999998</v>
      </c>
      <c r="C319" s="139">
        <v>35.486179999999997</v>
      </c>
      <c r="D319" s="139">
        <v>31.979769999999998</v>
      </c>
      <c r="E319" s="139">
        <v>38.92868</v>
      </c>
      <c r="F319" s="139">
        <v>29.679030000000001</v>
      </c>
      <c r="G319" s="139">
        <v>23.309539999999998</v>
      </c>
      <c r="H319" s="139">
        <v>-2.5459999999999998</v>
      </c>
      <c r="I319" s="139">
        <v>-0.36691000000000001</v>
      </c>
      <c r="J319" s="139">
        <v>62.826390000000004</v>
      </c>
      <c r="K319" s="139">
        <v>68.342470000000006</v>
      </c>
      <c r="L319" s="139">
        <v>24.98413</v>
      </c>
      <c r="M319" s="139">
        <v>31.174109999999999</v>
      </c>
      <c r="N319" s="139">
        <v>31.043189999999999</v>
      </c>
      <c r="O319" s="139">
        <v>38.734690000000001</v>
      </c>
      <c r="P319" s="139">
        <v>3.4926400000000002</v>
      </c>
      <c r="Q319" s="139">
        <v>12.855399999999999</v>
      </c>
      <c r="R319" s="139">
        <v>46.06203</v>
      </c>
      <c r="S319" s="139">
        <v>51.793759999999999</v>
      </c>
      <c r="T319" s="139">
        <v>39.59422</v>
      </c>
      <c r="U319" s="139">
        <v>43.43647</v>
      </c>
      <c r="V319" s="139">
        <v>25.827909999999999</v>
      </c>
      <c r="W319" s="139">
        <v>41.783059999999999</v>
      </c>
      <c r="X319" s="139">
        <v>0.33599000000000001</v>
      </c>
      <c r="Y319" s="139">
        <v>19.234529999999999</v>
      </c>
      <c r="Z319" s="139">
        <v>46.674050000000001</v>
      </c>
      <c r="AA319" s="139">
        <v>47.692270000000001</v>
      </c>
      <c r="AB319" s="139">
        <v>39.36533</v>
      </c>
      <c r="AC319" s="139">
        <v>38.92062</v>
      </c>
      <c r="AD319" s="139">
        <v>39.336599999999997</v>
      </c>
      <c r="AE319" s="139">
        <v>38.58372</v>
      </c>
      <c r="AF319" s="139">
        <v>32.145490000000002</v>
      </c>
      <c r="AG319" s="139">
        <v>32.915370000000003</v>
      </c>
      <c r="AH319" s="139">
        <v>55.093089999999997</v>
      </c>
      <c r="AI319" s="139">
        <v>55.056359999999998</v>
      </c>
      <c r="AJ319" s="139">
        <v>3.94442</v>
      </c>
      <c r="AK319" s="139">
        <v>23.147200000000002</v>
      </c>
      <c r="AL319" s="139">
        <v>18.53659</v>
      </c>
      <c r="AM319" s="139">
        <v>47.038460000000001</v>
      </c>
      <c r="AN319" s="139">
        <v>-3.4146399999999999</v>
      </c>
      <c r="AO319" s="173">
        <v>16.097560000000001</v>
      </c>
    </row>
    <row r="320" spans="1:41">
      <c r="A320" s="231">
        <v>158</v>
      </c>
      <c r="B320" s="139">
        <v>44.54562</v>
      </c>
      <c r="C320" s="139">
        <v>35.798569999999998</v>
      </c>
      <c r="D320" s="139">
        <v>31.98414</v>
      </c>
      <c r="E320" s="139">
        <v>39.384819999999998</v>
      </c>
      <c r="F320" s="139">
        <v>29.450399999999998</v>
      </c>
      <c r="G320" s="139">
        <v>24.069369999999999</v>
      </c>
      <c r="H320" s="139">
        <v>-2.3251200000000001</v>
      </c>
      <c r="I320" s="139">
        <v>-0.59967000000000004</v>
      </c>
      <c r="J320" s="139">
        <v>62.953969999999998</v>
      </c>
      <c r="K320" s="139">
        <v>68.567779999999999</v>
      </c>
      <c r="L320" s="139">
        <v>25.08437</v>
      </c>
      <c r="M320" s="139">
        <v>31.298110000000001</v>
      </c>
      <c r="N320" s="139">
        <v>31.106079999999999</v>
      </c>
      <c r="O320" s="139">
        <v>39.015189999999997</v>
      </c>
      <c r="P320" s="139">
        <v>2.9685600000000001</v>
      </c>
      <c r="Q320" s="139">
        <v>13.08493</v>
      </c>
      <c r="R320" s="139">
        <v>46.385599999999997</v>
      </c>
      <c r="S320" s="139">
        <v>52.488030000000002</v>
      </c>
      <c r="T320" s="139">
        <v>39.744430000000001</v>
      </c>
      <c r="U320" s="139">
        <v>43.54318</v>
      </c>
      <c r="V320" s="139">
        <v>25.94434</v>
      </c>
      <c r="W320" s="139">
        <v>42.140360000000001</v>
      </c>
      <c r="X320" s="139">
        <v>0.35305999999999998</v>
      </c>
      <c r="Y320" s="139">
        <v>19.316549999999999</v>
      </c>
      <c r="Z320" s="139">
        <v>45.46367</v>
      </c>
      <c r="AA320" s="139">
        <v>47.038679999999999</v>
      </c>
      <c r="AB320" s="139">
        <v>39.273699999999998</v>
      </c>
      <c r="AC320" s="139">
        <v>39.477139999999999</v>
      </c>
      <c r="AD320" s="139">
        <v>40.407640000000001</v>
      </c>
      <c r="AE320" s="139">
        <v>38.85134</v>
      </c>
      <c r="AF320" s="139">
        <v>32.592210000000001</v>
      </c>
      <c r="AG320" s="139">
        <v>33.209739999999996</v>
      </c>
      <c r="AH320" s="139">
        <v>55.042520000000003</v>
      </c>
      <c r="AI320" s="139">
        <v>55.318570000000001</v>
      </c>
      <c r="AJ320" s="139">
        <v>3.9585499999999998</v>
      </c>
      <c r="AK320" s="139">
        <v>23.265090000000001</v>
      </c>
      <c r="AL320" s="139">
        <v>19.02439</v>
      </c>
      <c r="AM320" s="139">
        <v>45.762560000000001</v>
      </c>
      <c r="AN320" s="139">
        <v>-3.4146399999999999</v>
      </c>
      <c r="AO320" s="173">
        <v>16.097560000000001</v>
      </c>
    </row>
    <row r="321" spans="1:41">
      <c r="A321" s="231">
        <v>158.5</v>
      </c>
      <c r="B321" s="139">
        <v>44.584800000000001</v>
      </c>
      <c r="C321" s="139">
        <v>35.768120000000003</v>
      </c>
      <c r="D321" s="139">
        <v>31.679069999999999</v>
      </c>
      <c r="E321" s="139">
        <v>39.330300000000001</v>
      </c>
      <c r="F321" s="139">
        <v>29.363710000000001</v>
      </c>
      <c r="G321" s="139">
        <v>23.654119999999999</v>
      </c>
      <c r="H321" s="139">
        <v>-2.0988799999999999</v>
      </c>
      <c r="I321" s="139">
        <v>-0.56710000000000005</v>
      </c>
      <c r="J321" s="139">
        <v>63.022730000000003</v>
      </c>
      <c r="K321" s="139">
        <v>68.686959999999999</v>
      </c>
      <c r="L321" s="139">
        <v>25.20036</v>
      </c>
      <c r="M321" s="139">
        <v>31.583379999999998</v>
      </c>
      <c r="N321" s="139">
        <v>31.30621</v>
      </c>
      <c r="O321" s="139">
        <v>39.443750000000001</v>
      </c>
      <c r="P321" s="139">
        <v>3.12107</v>
      </c>
      <c r="Q321" s="139">
        <v>13.21271</v>
      </c>
      <c r="R321" s="139">
        <v>46.473329999999997</v>
      </c>
      <c r="S321" s="139">
        <v>52.601759999999999</v>
      </c>
      <c r="T321" s="139">
        <v>39.794499999999999</v>
      </c>
      <c r="U321" s="139">
        <v>43.800289999999997</v>
      </c>
      <c r="V321" s="139">
        <v>26.126190000000001</v>
      </c>
      <c r="W321" s="139">
        <v>42.203879999999998</v>
      </c>
      <c r="X321" s="139">
        <v>0.43959999999999999</v>
      </c>
      <c r="Y321" s="139">
        <v>19.538799999999998</v>
      </c>
      <c r="Z321" s="139">
        <v>45.90737</v>
      </c>
      <c r="AA321" s="139">
        <v>46.832099999999997</v>
      </c>
      <c r="AB321" s="139">
        <v>39.744799999999998</v>
      </c>
      <c r="AC321" s="139">
        <v>39.740699999999997</v>
      </c>
      <c r="AD321" s="139">
        <v>40.513480000000001</v>
      </c>
      <c r="AE321" s="139">
        <v>38.760210000000001</v>
      </c>
      <c r="AF321" s="139">
        <v>32.277099999999997</v>
      </c>
      <c r="AG321" s="139">
        <v>33.174480000000003</v>
      </c>
      <c r="AH321" s="139">
        <v>55.412280000000003</v>
      </c>
      <c r="AI321" s="139">
        <v>55.512300000000003</v>
      </c>
      <c r="AJ321" s="139">
        <v>3.9719099999999998</v>
      </c>
      <c r="AK321" s="139">
        <v>23.388110000000001</v>
      </c>
      <c r="AL321" s="139">
        <v>19.5122</v>
      </c>
      <c r="AM321" s="139">
        <v>45.827269999999999</v>
      </c>
      <c r="AN321" s="139">
        <v>-3.4146399999999999</v>
      </c>
      <c r="AO321" s="173">
        <v>16.585360000000001</v>
      </c>
    </row>
    <row r="322" spans="1:41">
      <c r="A322" s="231">
        <v>159</v>
      </c>
      <c r="B322" s="139">
        <v>44.449770000000001</v>
      </c>
      <c r="C322" s="139">
        <v>36.268720000000002</v>
      </c>
      <c r="D322" s="139">
        <v>31.81737</v>
      </c>
      <c r="E322" s="139">
        <v>39.27196</v>
      </c>
      <c r="F322" s="139">
        <v>30.22137</v>
      </c>
      <c r="G322" s="139">
        <v>23.78023</v>
      </c>
      <c r="H322" s="139">
        <v>-1.82202</v>
      </c>
      <c r="I322" s="139">
        <v>-0.47037000000000001</v>
      </c>
      <c r="J322" s="139">
        <v>63.081409999999998</v>
      </c>
      <c r="K322" s="139">
        <v>68.754829999999998</v>
      </c>
      <c r="L322" s="139">
        <v>25.384989999999998</v>
      </c>
      <c r="M322" s="139">
        <v>31.663779999999999</v>
      </c>
      <c r="N322" s="139">
        <v>31.542999999999999</v>
      </c>
      <c r="O322" s="139">
        <v>39.571129999999997</v>
      </c>
      <c r="P322" s="139">
        <v>3.0044900000000001</v>
      </c>
      <c r="Q322" s="139">
        <v>13.34398</v>
      </c>
      <c r="R322" s="139">
        <v>46.641219999999997</v>
      </c>
      <c r="S322" s="139">
        <v>52.959989999999998</v>
      </c>
      <c r="T322" s="139">
        <v>39.8538</v>
      </c>
      <c r="U322" s="139">
        <v>43.816940000000002</v>
      </c>
      <c r="V322" s="139">
        <v>26.279260000000001</v>
      </c>
      <c r="W322" s="139">
        <v>42.502049999999997</v>
      </c>
      <c r="X322" s="139">
        <v>0.67315000000000003</v>
      </c>
      <c r="Y322" s="139">
        <v>19.856639999999999</v>
      </c>
      <c r="Z322" s="139">
        <v>46.215539999999997</v>
      </c>
      <c r="AA322" s="139">
        <v>46.96942</v>
      </c>
      <c r="AB322" s="139">
        <v>40.328740000000003</v>
      </c>
      <c r="AC322" s="139">
        <v>40.053780000000003</v>
      </c>
      <c r="AD322" s="139">
        <v>39.904510000000002</v>
      </c>
      <c r="AE322" s="139">
        <v>38.903440000000003</v>
      </c>
      <c r="AF322" s="139">
        <v>33.125839999999997</v>
      </c>
      <c r="AG322" s="139">
        <v>32.998699999999999</v>
      </c>
      <c r="AH322" s="139">
        <v>55.477910000000001</v>
      </c>
      <c r="AI322" s="139">
        <v>55.086930000000002</v>
      </c>
      <c r="AJ322" s="139">
        <v>4.2335799999999999</v>
      </c>
      <c r="AK322" s="139">
        <v>23.581849999999999</v>
      </c>
      <c r="AL322" s="139">
        <v>20</v>
      </c>
      <c r="AM322" s="139">
        <v>46.83905</v>
      </c>
      <c r="AN322" s="139">
        <v>-2.9268299999999998</v>
      </c>
      <c r="AO322" s="173">
        <v>17.073170000000001</v>
      </c>
    </row>
    <row r="323" spans="1:41">
      <c r="A323" s="231">
        <v>159.5</v>
      </c>
      <c r="B323" s="139">
        <v>44.826729999999998</v>
      </c>
      <c r="C323" s="139">
        <v>36.127560000000003</v>
      </c>
      <c r="D323" s="139">
        <v>31.549610000000001</v>
      </c>
      <c r="E323" s="139">
        <v>39.729179999999999</v>
      </c>
      <c r="F323" s="139">
        <v>30.673729999999999</v>
      </c>
      <c r="G323" s="139">
        <v>24.092420000000001</v>
      </c>
      <c r="H323" s="139">
        <v>-1.72098</v>
      </c>
      <c r="I323" s="139">
        <v>-0.48159000000000002</v>
      </c>
      <c r="J323" s="139">
        <v>63.225650000000002</v>
      </c>
      <c r="K323" s="139">
        <v>68.766840000000002</v>
      </c>
      <c r="L323" s="139">
        <v>25.526160000000001</v>
      </c>
      <c r="M323" s="139">
        <v>31.825869999999998</v>
      </c>
      <c r="N323" s="139">
        <v>31.700199999999999</v>
      </c>
      <c r="O323" s="139">
        <v>39.66498</v>
      </c>
      <c r="P323" s="139">
        <v>3.1007699999999998</v>
      </c>
      <c r="Q323" s="139">
        <v>13.627219999999999</v>
      </c>
      <c r="R323" s="139">
        <v>46.83267</v>
      </c>
      <c r="S323" s="139">
        <v>53.007629999999999</v>
      </c>
      <c r="T323" s="139">
        <v>40.235779999999998</v>
      </c>
      <c r="U323" s="139">
        <v>43.944049999999997</v>
      </c>
      <c r="V323" s="139">
        <v>26.590009999999999</v>
      </c>
      <c r="W323" s="139">
        <v>42.798160000000003</v>
      </c>
      <c r="X323" s="139">
        <v>0.62004999999999999</v>
      </c>
      <c r="Y323" s="139">
        <v>19.963789999999999</v>
      </c>
      <c r="Z323" s="139">
        <v>46.522660000000002</v>
      </c>
      <c r="AA323" s="139">
        <v>46.682740000000003</v>
      </c>
      <c r="AB323" s="139">
        <v>39.979509999999998</v>
      </c>
      <c r="AC323" s="139">
        <v>39.573480000000004</v>
      </c>
      <c r="AD323" s="139">
        <v>40.652059999999999</v>
      </c>
      <c r="AE323" s="139">
        <v>39.061410000000002</v>
      </c>
      <c r="AF323" s="139">
        <v>32.644179999999999</v>
      </c>
      <c r="AG323" s="139">
        <v>33.613340000000001</v>
      </c>
      <c r="AH323" s="139">
        <v>55.712800000000001</v>
      </c>
      <c r="AI323" s="139">
        <v>54.861870000000003</v>
      </c>
      <c r="AJ323" s="139">
        <v>4.3092699999999997</v>
      </c>
      <c r="AK323" s="139">
        <v>23.73563</v>
      </c>
      <c r="AL323" s="139">
        <v>20</v>
      </c>
      <c r="AM323" s="139">
        <v>47.116250000000001</v>
      </c>
      <c r="AN323" s="139">
        <v>-2.9268299999999998</v>
      </c>
      <c r="AO323" s="173">
        <v>16.585360000000001</v>
      </c>
    </row>
    <row r="324" spans="1:41">
      <c r="A324" s="231">
        <v>160</v>
      </c>
      <c r="B324" s="139">
        <v>45.008189999999999</v>
      </c>
      <c r="C324" s="139">
        <v>35.729790000000001</v>
      </c>
      <c r="D324" s="139">
        <v>31.90868</v>
      </c>
      <c r="E324" s="139">
        <v>39.416730000000001</v>
      </c>
      <c r="F324" s="139">
        <v>30.338480000000001</v>
      </c>
      <c r="G324" s="139">
        <v>24.3049</v>
      </c>
      <c r="H324" s="139">
        <v>-1.4899899999999999</v>
      </c>
      <c r="I324" s="139">
        <v>-9.6369999999999997E-2</v>
      </c>
      <c r="J324" s="139">
        <v>63.49006</v>
      </c>
      <c r="K324" s="139">
        <v>68.624390000000005</v>
      </c>
      <c r="L324" s="139">
        <v>25.744720000000001</v>
      </c>
      <c r="M324" s="139">
        <v>32.040120000000002</v>
      </c>
      <c r="N324" s="139">
        <v>32.006019999999999</v>
      </c>
      <c r="O324" s="139">
        <v>39.651809999999998</v>
      </c>
      <c r="P324" s="139">
        <v>4.1634000000000002</v>
      </c>
      <c r="Q324" s="139">
        <v>13.897130000000001</v>
      </c>
      <c r="R324" s="139">
        <v>47.031129999999997</v>
      </c>
      <c r="S324" s="139">
        <v>53.188099999999999</v>
      </c>
      <c r="T324" s="139">
        <v>40.144379999999998</v>
      </c>
      <c r="U324" s="139">
        <v>44.259189999999997</v>
      </c>
      <c r="V324" s="139">
        <v>26.8537</v>
      </c>
      <c r="W324" s="139">
        <v>42.969929999999998</v>
      </c>
      <c r="X324" s="139">
        <v>0.87475999999999998</v>
      </c>
      <c r="Y324" s="139">
        <v>20.149750000000001</v>
      </c>
      <c r="Z324" s="139">
        <v>47.542720000000003</v>
      </c>
      <c r="AA324" s="139">
        <v>46.916530000000002</v>
      </c>
      <c r="AB324" s="139">
        <v>40.179070000000003</v>
      </c>
      <c r="AC324" s="139">
        <v>39.650039999999997</v>
      </c>
      <c r="AD324" s="139">
        <v>40.739530000000002</v>
      </c>
      <c r="AE324" s="139">
        <v>39.283880000000003</v>
      </c>
      <c r="AF324" s="139">
        <v>32.745899999999999</v>
      </c>
      <c r="AG324" s="139">
        <v>33.353960000000001</v>
      </c>
      <c r="AH324" s="139">
        <v>55.309719999999999</v>
      </c>
      <c r="AI324" s="139">
        <v>55.657220000000002</v>
      </c>
      <c r="AJ324" s="139">
        <v>4.44421</v>
      </c>
      <c r="AK324" s="139">
        <v>23.788440000000001</v>
      </c>
      <c r="AL324" s="139">
        <v>20</v>
      </c>
      <c r="AM324" s="139">
        <v>47.285699999999999</v>
      </c>
      <c r="AN324" s="139">
        <v>-3.4146399999999999</v>
      </c>
      <c r="AO324" s="173">
        <v>16.585360000000001</v>
      </c>
    </row>
    <row r="325" spans="1:41">
      <c r="A325" s="231">
        <v>160.5</v>
      </c>
      <c r="B325" s="139">
        <v>44.926450000000003</v>
      </c>
      <c r="C325" s="139">
        <v>36.235489999999999</v>
      </c>
      <c r="D325" s="139">
        <v>32.613709999999998</v>
      </c>
      <c r="E325" s="139">
        <v>39.52176</v>
      </c>
      <c r="F325" s="139">
        <v>30.517530000000001</v>
      </c>
      <c r="G325" s="139">
        <v>24.727530000000002</v>
      </c>
      <c r="H325" s="139">
        <v>-1.5506200000000001</v>
      </c>
      <c r="I325" s="139">
        <v>6.4339999999999994E-2</v>
      </c>
      <c r="J325" s="139">
        <v>63.650880000000001</v>
      </c>
      <c r="K325" s="139">
        <v>68.932000000000002</v>
      </c>
      <c r="L325" s="139">
        <v>26.086670000000002</v>
      </c>
      <c r="M325" s="139">
        <v>32.344239999999999</v>
      </c>
      <c r="N325" s="139">
        <v>32.478439999999999</v>
      </c>
      <c r="O325" s="139">
        <v>39.804000000000002</v>
      </c>
      <c r="P325" s="139">
        <v>4.4788399999999999</v>
      </c>
      <c r="Q325" s="139">
        <v>13.89054</v>
      </c>
      <c r="R325" s="139">
        <v>47.100099999999998</v>
      </c>
      <c r="S325" s="139">
        <v>53.271270000000001</v>
      </c>
      <c r="T325" s="139">
        <v>40.366210000000002</v>
      </c>
      <c r="U325" s="139">
        <v>44.397359999999999</v>
      </c>
      <c r="V325" s="139">
        <v>27.118469999999999</v>
      </c>
      <c r="W325" s="139">
        <v>43.225200000000001</v>
      </c>
      <c r="X325" s="139">
        <v>1.01814</v>
      </c>
      <c r="Y325" s="139">
        <v>20.369890000000002</v>
      </c>
      <c r="Z325" s="139">
        <v>46.743119999999998</v>
      </c>
      <c r="AA325" s="139">
        <v>47.390300000000003</v>
      </c>
      <c r="AB325" s="139">
        <v>41.141800000000003</v>
      </c>
      <c r="AC325" s="139">
        <v>39.328620000000001</v>
      </c>
      <c r="AD325" s="139">
        <v>41.126390000000001</v>
      </c>
      <c r="AE325" s="139">
        <v>39.198</v>
      </c>
      <c r="AF325" s="139">
        <v>33.486370000000001</v>
      </c>
      <c r="AG325" s="139">
        <v>33.54768</v>
      </c>
      <c r="AH325" s="139">
        <v>55.05545</v>
      </c>
      <c r="AI325" s="139">
        <v>55.306010000000001</v>
      </c>
      <c r="AJ325" s="139">
        <v>4.5943800000000001</v>
      </c>
      <c r="AK325" s="139">
        <v>23.995819999999998</v>
      </c>
      <c r="AL325" s="139">
        <v>20.48781</v>
      </c>
      <c r="AM325" s="139">
        <v>47.044159999999998</v>
      </c>
      <c r="AN325" s="139">
        <v>-2.9268299999999998</v>
      </c>
      <c r="AO325" s="173">
        <v>17.560970000000001</v>
      </c>
    </row>
    <row r="326" spans="1:41">
      <c r="A326" s="231">
        <v>161</v>
      </c>
      <c r="B326" s="139">
        <v>44.991680000000002</v>
      </c>
      <c r="C326" s="139">
        <v>36.882649999999998</v>
      </c>
      <c r="D326" s="139">
        <v>32.984070000000003</v>
      </c>
      <c r="E326" s="139">
        <v>39.861020000000003</v>
      </c>
      <c r="F326" s="139">
        <v>30.204509999999999</v>
      </c>
      <c r="G326" s="139">
        <v>24.986470000000001</v>
      </c>
      <c r="H326" s="139">
        <v>-1.32054</v>
      </c>
      <c r="I326" s="139">
        <v>0.38547999999999999</v>
      </c>
      <c r="J326" s="139">
        <v>63.88214</v>
      </c>
      <c r="K326" s="139">
        <v>69.196190000000001</v>
      </c>
      <c r="L326" s="139">
        <v>26.187010000000001</v>
      </c>
      <c r="M326" s="139">
        <v>32.394739999999999</v>
      </c>
      <c r="N326" s="139">
        <v>32.724249999999998</v>
      </c>
      <c r="O326" s="139">
        <v>40.363230000000001</v>
      </c>
      <c r="P326" s="139">
        <v>4.6441100000000004</v>
      </c>
      <c r="Q326" s="139">
        <v>14.37833</v>
      </c>
      <c r="R326" s="139">
        <v>47.348329999999997</v>
      </c>
      <c r="S326" s="139">
        <v>53.550640000000001</v>
      </c>
      <c r="T326" s="139">
        <v>40.28942</v>
      </c>
      <c r="U326" s="139">
        <v>44.63091</v>
      </c>
      <c r="V326" s="139">
        <v>27.442679999999999</v>
      </c>
      <c r="W326" s="139">
        <v>43.405659999999997</v>
      </c>
      <c r="X326" s="139">
        <v>1.1415200000000001</v>
      </c>
      <c r="Y326" s="139">
        <v>20.45795</v>
      </c>
      <c r="Z326" s="139">
        <v>46.431980000000003</v>
      </c>
      <c r="AA326" s="139">
        <v>47.091639999999998</v>
      </c>
      <c r="AB326" s="139">
        <v>39.689309999999999</v>
      </c>
      <c r="AC326" s="139">
        <v>39.769840000000002</v>
      </c>
      <c r="AD326" s="139">
        <v>41.148879999999998</v>
      </c>
      <c r="AE326" s="139">
        <v>39.6203</v>
      </c>
      <c r="AF326" s="139">
        <v>33.137039999999999</v>
      </c>
      <c r="AG326" s="139">
        <v>33.750160000000001</v>
      </c>
      <c r="AH326" s="139">
        <v>54.765729999999998</v>
      </c>
      <c r="AI326" s="139">
        <v>55.541580000000003</v>
      </c>
      <c r="AJ326" s="139">
        <v>4.5603100000000003</v>
      </c>
      <c r="AK326" s="139">
        <v>24.148409999999998</v>
      </c>
      <c r="AL326" s="139">
        <v>20.48781</v>
      </c>
      <c r="AM326" s="139">
        <v>47.57967</v>
      </c>
      <c r="AN326" s="139">
        <v>-2.9268299999999998</v>
      </c>
      <c r="AO326" s="173">
        <v>17.073170000000001</v>
      </c>
    </row>
    <row r="327" spans="1:41">
      <c r="A327" s="231">
        <v>161.5</v>
      </c>
      <c r="B327" s="139">
        <v>45.397109999999998</v>
      </c>
      <c r="C327" s="139">
        <v>37.12341</v>
      </c>
      <c r="D327" s="139">
        <v>32.651389999999999</v>
      </c>
      <c r="E327" s="139">
        <v>40.112389999999998</v>
      </c>
      <c r="F327" s="139">
        <v>30.0749</v>
      </c>
      <c r="G327" s="139">
        <v>24.79354</v>
      </c>
      <c r="H327" s="139">
        <v>-1.4582599999999999</v>
      </c>
      <c r="I327" s="139">
        <v>0.71380999999999994</v>
      </c>
      <c r="J327" s="139">
        <v>63.7104</v>
      </c>
      <c r="K327" s="139">
        <v>69.486609999999999</v>
      </c>
      <c r="L327" s="139">
        <v>26.277200000000001</v>
      </c>
      <c r="M327" s="139">
        <v>32.611289999999997</v>
      </c>
      <c r="N327" s="139">
        <v>33.079720000000002</v>
      </c>
      <c r="O327" s="139">
        <v>40.612560000000002</v>
      </c>
      <c r="P327" s="139">
        <v>4.5151300000000001</v>
      </c>
      <c r="Q327" s="139">
        <v>14.532439999999999</v>
      </c>
      <c r="R327" s="139">
        <v>47.370959999999997</v>
      </c>
      <c r="S327" s="139">
        <v>53.559370000000001</v>
      </c>
      <c r="T327" s="139">
        <v>40.546619999999997</v>
      </c>
      <c r="U327" s="139">
        <v>44.561810000000001</v>
      </c>
      <c r="V327" s="139">
        <v>27.663499999999999</v>
      </c>
      <c r="W327" s="139">
        <v>43.656019999999998</v>
      </c>
      <c r="X327" s="139">
        <v>1.16689</v>
      </c>
      <c r="Y327" s="139">
        <v>20.63034</v>
      </c>
      <c r="Z327" s="139">
        <v>46.74971</v>
      </c>
      <c r="AA327" s="139">
        <v>47.11795</v>
      </c>
      <c r="AB327" s="139">
        <v>39.990609999999997</v>
      </c>
      <c r="AC327" s="139">
        <v>39.883049999999997</v>
      </c>
      <c r="AD327" s="139">
        <v>40.952779999999997</v>
      </c>
      <c r="AE327" s="139">
        <v>38.810169999999999</v>
      </c>
      <c r="AF327" s="139">
        <v>33.313200000000002</v>
      </c>
      <c r="AG327" s="139">
        <v>33.859470000000002</v>
      </c>
      <c r="AH327" s="139">
        <v>55.672739999999997</v>
      </c>
      <c r="AI327" s="139">
        <v>56.14273</v>
      </c>
      <c r="AJ327" s="139">
        <v>4.7103700000000002</v>
      </c>
      <c r="AK327" s="139">
        <v>24.207550000000001</v>
      </c>
      <c r="AL327" s="139">
        <v>20.48781</v>
      </c>
      <c r="AM327" s="139">
        <v>48.199240000000003</v>
      </c>
      <c r="AN327" s="139">
        <v>-2.9268299999999998</v>
      </c>
      <c r="AO327" s="173">
        <v>18.536580000000001</v>
      </c>
    </row>
    <row r="328" spans="1:41">
      <c r="A328" s="231">
        <v>162</v>
      </c>
      <c r="B328" s="139">
        <v>45.59281</v>
      </c>
      <c r="C328" s="139">
        <v>36.516680000000001</v>
      </c>
      <c r="D328" s="139">
        <v>32.635449999999999</v>
      </c>
      <c r="E328" s="139">
        <v>39.784179999999999</v>
      </c>
      <c r="F328" s="139">
        <v>29.897780000000001</v>
      </c>
      <c r="G328" s="139">
        <v>25.644909999999999</v>
      </c>
      <c r="H328" s="139">
        <v>-1.5613300000000001</v>
      </c>
      <c r="I328" s="139">
        <v>0.86348000000000003</v>
      </c>
      <c r="J328" s="139">
        <v>64.537329999999997</v>
      </c>
      <c r="K328" s="139">
        <v>69.661370000000005</v>
      </c>
      <c r="L328" s="139">
        <v>26.58878</v>
      </c>
      <c r="M328" s="139">
        <v>32.860129999999998</v>
      </c>
      <c r="N328" s="139">
        <v>33.591299999999997</v>
      </c>
      <c r="O328" s="139">
        <v>40.703299999999999</v>
      </c>
      <c r="P328" s="139">
        <v>4.4119299999999999</v>
      </c>
      <c r="Q328" s="139">
        <v>14.771179999999999</v>
      </c>
      <c r="R328" s="139">
        <v>47.67595</v>
      </c>
      <c r="S328" s="139">
        <v>53.992719999999998</v>
      </c>
      <c r="T328" s="139">
        <v>40.762790000000003</v>
      </c>
      <c r="U328" s="139">
        <v>44.572110000000002</v>
      </c>
      <c r="V328" s="139">
        <v>27.82227</v>
      </c>
      <c r="W328" s="139">
        <v>43.717910000000003</v>
      </c>
      <c r="X328" s="139">
        <v>1.4619500000000001</v>
      </c>
      <c r="Y328" s="139">
        <v>20.90616</v>
      </c>
      <c r="Z328" s="139">
        <v>46.85763</v>
      </c>
      <c r="AA328" s="139">
        <v>47.21481</v>
      </c>
      <c r="AB328" s="139">
        <v>40.198320000000002</v>
      </c>
      <c r="AC328" s="139">
        <v>39.445410000000003</v>
      </c>
      <c r="AD328" s="139">
        <v>40.849440000000001</v>
      </c>
      <c r="AE328" s="139">
        <v>39.294179999999997</v>
      </c>
      <c r="AF328" s="139">
        <v>33.154539999999997</v>
      </c>
      <c r="AG328" s="139">
        <v>33.85604</v>
      </c>
      <c r="AH328" s="139">
        <v>55.877789999999997</v>
      </c>
      <c r="AI328" s="139">
        <v>55.473350000000003</v>
      </c>
      <c r="AJ328" s="139">
        <v>4.7595499999999999</v>
      </c>
      <c r="AK328" s="139">
        <v>24.389220000000002</v>
      </c>
      <c r="AL328" s="139">
        <v>20.97561</v>
      </c>
      <c r="AM328" s="139">
        <v>47.724919999999997</v>
      </c>
      <c r="AN328" s="139">
        <v>-2.9268299999999998</v>
      </c>
      <c r="AO328" s="173">
        <v>17.560970000000001</v>
      </c>
    </row>
    <row r="329" spans="1:41">
      <c r="A329" s="231">
        <v>162.5</v>
      </c>
      <c r="B329" s="139">
        <v>45.765920000000001</v>
      </c>
      <c r="C329" s="139">
        <v>36.782760000000003</v>
      </c>
      <c r="D329" s="139">
        <v>32.526290000000003</v>
      </c>
      <c r="E329" s="139">
        <v>40.062759999999997</v>
      </c>
      <c r="F329" s="139">
        <v>30.81437</v>
      </c>
      <c r="G329" s="139">
        <v>26.052150000000001</v>
      </c>
      <c r="H329" s="139">
        <v>-0.95628000000000002</v>
      </c>
      <c r="I329" s="139">
        <v>0.86885999999999997</v>
      </c>
      <c r="J329" s="139">
        <v>63.845770000000002</v>
      </c>
      <c r="K329" s="139">
        <v>69.720200000000006</v>
      </c>
      <c r="L329" s="139">
        <v>26.67998</v>
      </c>
      <c r="M329" s="139">
        <v>32.93694</v>
      </c>
      <c r="N329" s="139">
        <v>33.72495</v>
      </c>
      <c r="O329" s="139">
        <v>41.049950000000003</v>
      </c>
      <c r="P329" s="139">
        <v>4.5117099999999999</v>
      </c>
      <c r="Q329" s="139">
        <v>14.966939999999999</v>
      </c>
      <c r="R329" s="139">
        <v>47.793289999999999</v>
      </c>
      <c r="S329" s="139">
        <v>53.713880000000003</v>
      </c>
      <c r="T329" s="139">
        <v>40.843449999999997</v>
      </c>
      <c r="U329" s="139">
        <v>44.649380000000001</v>
      </c>
      <c r="V329" s="139">
        <v>27.855869999999999</v>
      </c>
      <c r="W329" s="139">
        <v>44.052689999999998</v>
      </c>
      <c r="X329" s="139">
        <v>1.21391</v>
      </c>
      <c r="Y329" s="139">
        <v>21.128409999999999</v>
      </c>
      <c r="Z329" s="139">
        <v>46.653109999999998</v>
      </c>
      <c r="AA329" s="139">
        <v>47.167340000000003</v>
      </c>
      <c r="AB329" s="139">
        <v>40.375680000000003</v>
      </c>
      <c r="AC329" s="139">
        <v>39.514699999999998</v>
      </c>
      <c r="AD329" s="139">
        <v>41.513509999999997</v>
      </c>
      <c r="AE329" s="139">
        <v>40.121389999999998</v>
      </c>
      <c r="AF329" s="139">
        <v>33.178910000000002</v>
      </c>
      <c r="AG329" s="139">
        <v>33.789119999999997</v>
      </c>
      <c r="AH329" s="139">
        <v>55.975380000000001</v>
      </c>
      <c r="AI329" s="139">
        <v>55.456209999999999</v>
      </c>
      <c r="AJ329" s="139">
        <v>4.8121299999999998</v>
      </c>
      <c r="AK329" s="139">
        <v>24.63992</v>
      </c>
      <c r="AL329" s="139">
        <v>20.48781</v>
      </c>
      <c r="AM329" s="139">
        <v>47.436480000000003</v>
      </c>
      <c r="AN329" s="139">
        <v>-2.9268299999999998</v>
      </c>
      <c r="AO329" s="173">
        <v>17.560970000000001</v>
      </c>
    </row>
    <row r="330" spans="1:41">
      <c r="A330" s="231">
        <v>163</v>
      </c>
      <c r="B330" s="139">
        <v>45.11448</v>
      </c>
      <c r="C330" s="139">
        <v>37.287109999999998</v>
      </c>
      <c r="D330" s="139">
        <v>32.833730000000003</v>
      </c>
      <c r="E330" s="139">
        <v>40.010489999999997</v>
      </c>
      <c r="F330" s="139">
        <v>31.412739999999999</v>
      </c>
      <c r="G330" s="139">
        <v>26.142890000000001</v>
      </c>
      <c r="H330" s="139">
        <v>-0.77661999999999998</v>
      </c>
      <c r="I330" s="139">
        <v>0.79725999999999997</v>
      </c>
      <c r="J330" s="139">
        <v>63.793439999999997</v>
      </c>
      <c r="K330" s="139">
        <v>69.629270000000005</v>
      </c>
      <c r="L330" s="139">
        <v>26.937339999999999</v>
      </c>
      <c r="M330" s="139">
        <v>33.102800000000002</v>
      </c>
      <c r="N330" s="139">
        <v>33.72598</v>
      </c>
      <c r="O330" s="139">
        <v>41.030070000000002</v>
      </c>
      <c r="P330" s="139">
        <v>4.0443899999999999</v>
      </c>
      <c r="Q330" s="139">
        <v>15.18727</v>
      </c>
      <c r="R330" s="139">
        <v>47.86694</v>
      </c>
      <c r="S330" s="139">
        <v>53.716140000000003</v>
      </c>
      <c r="T330" s="139">
        <v>41.107309999999998</v>
      </c>
      <c r="U330" s="139">
        <v>44.846060000000001</v>
      </c>
      <c r="V330" s="139">
        <v>28.213170000000002</v>
      </c>
      <c r="W330" s="139">
        <v>44.135809999999999</v>
      </c>
      <c r="X330" s="139">
        <v>1.3789199999999999</v>
      </c>
      <c r="Y330" s="139">
        <v>21.46987</v>
      </c>
      <c r="Z330" s="139">
        <v>46.911230000000003</v>
      </c>
      <c r="AA330" s="139">
        <v>47.015430000000002</v>
      </c>
      <c r="AB330" s="139">
        <v>40.346319999999999</v>
      </c>
      <c r="AC330" s="139">
        <v>40.007860000000001</v>
      </c>
      <c r="AD330" s="139">
        <v>41.399940000000001</v>
      </c>
      <c r="AE330" s="139">
        <v>39.64085</v>
      </c>
      <c r="AF330" s="139">
        <v>32.891480000000001</v>
      </c>
      <c r="AG330" s="139">
        <v>33.980589999999999</v>
      </c>
      <c r="AH330" s="139">
        <v>55.751010000000001</v>
      </c>
      <c r="AI330" s="139">
        <v>55.88241</v>
      </c>
      <c r="AJ330" s="139">
        <v>4.9280099999999996</v>
      </c>
      <c r="AK330" s="139">
        <v>24.696390000000001</v>
      </c>
      <c r="AL330" s="139">
        <v>21.46341</v>
      </c>
      <c r="AM330" s="139">
        <v>48.321210000000001</v>
      </c>
      <c r="AN330" s="139">
        <v>-2.9268299999999998</v>
      </c>
      <c r="AO330" s="173">
        <v>18.536580000000001</v>
      </c>
    </row>
    <row r="331" spans="1:41">
      <c r="A331" s="231">
        <v>163.5</v>
      </c>
      <c r="B331" s="139">
        <v>45.328980000000001</v>
      </c>
      <c r="C331" s="139">
        <v>37.078530000000001</v>
      </c>
      <c r="D331" s="139">
        <v>33.457799999999999</v>
      </c>
      <c r="E331" s="139">
        <v>40.049349999999997</v>
      </c>
      <c r="F331" s="139">
        <v>30.96069</v>
      </c>
      <c r="G331" s="139">
        <v>26.089130000000001</v>
      </c>
      <c r="H331" s="139">
        <v>-0.85543999999999998</v>
      </c>
      <c r="I331" s="139">
        <v>0.48166999999999999</v>
      </c>
      <c r="J331" s="139">
        <v>64.069320000000005</v>
      </c>
      <c r="K331" s="139">
        <v>69.615179999999995</v>
      </c>
      <c r="L331" s="139">
        <v>27.07424</v>
      </c>
      <c r="M331" s="139">
        <v>33.35716</v>
      </c>
      <c r="N331" s="139">
        <v>33.950290000000003</v>
      </c>
      <c r="O331" s="139">
        <v>41.07488</v>
      </c>
      <c r="P331" s="139">
        <v>5.4539</v>
      </c>
      <c r="Q331" s="139">
        <v>15.49906</v>
      </c>
      <c r="R331" s="139">
        <v>47.791040000000002</v>
      </c>
      <c r="S331" s="139">
        <v>54.014760000000003</v>
      </c>
      <c r="T331" s="139">
        <v>41.231090000000002</v>
      </c>
      <c r="U331" s="139">
        <v>45.115009999999998</v>
      </c>
      <c r="V331" s="139">
        <v>28.493790000000001</v>
      </c>
      <c r="W331" s="139">
        <v>44.362940000000002</v>
      </c>
      <c r="X331" s="139">
        <v>1.26583</v>
      </c>
      <c r="Y331" s="139">
        <v>21.220379999999999</v>
      </c>
      <c r="Z331" s="139">
        <v>47.124589999999998</v>
      </c>
      <c r="AA331" s="139">
        <v>46.142249999999997</v>
      </c>
      <c r="AB331" s="139">
        <v>40.01811</v>
      </c>
      <c r="AC331" s="139">
        <v>39.6098</v>
      </c>
      <c r="AD331" s="139">
        <v>41.862209999999997</v>
      </c>
      <c r="AE331" s="139">
        <v>39.55086</v>
      </c>
      <c r="AF331" s="139">
        <v>33.706139999999998</v>
      </c>
      <c r="AG331" s="139">
        <v>33.866590000000002</v>
      </c>
      <c r="AH331" s="139">
        <v>55.832329999999999</v>
      </c>
      <c r="AI331" s="139">
        <v>56.295389999999998</v>
      </c>
      <c r="AJ331" s="139">
        <v>5.1392899999999999</v>
      </c>
      <c r="AK331" s="139">
        <v>24.7136</v>
      </c>
      <c r="AL331" s="139">
        <v>21.46341</v>
      </c>
      <c r="AM331" s="139">
        <v>48.351120000000002</v>
      </c>
      <c r="AN331" s="139">
        <v>-2.4390299999999998</v>
      </c>
      <c r="AO331" s="173">
        <v>18.536580000000001</v>
      </c>
    </row>
    <row r="332" spans="1:41">
      <c r="A332" s="231">
        <v>164</v>
      </c>
      <c r="B332" s="139">
        <v>45.856789999999997</v>
      </c>
      <c r="C332" s="139">
        <v>37.362580000000001</v>
      </c>
      <c r="D332" s="139">
        <v>33.536189999999998</v>
      </c>
      <c r="E332" s="139">
        <v>40.128830000000001</v>
      </c>
      <c r="F332" s="139">
        <v>31.63355</v>
      </c>
      <c r="G332" s="139">
        <v>26.307659999999998</v>
      </c>
      <c r="H332" s="139">
        <v>-0.61292999999999997</v>
      </c>
      <c r="I332" s="139">
        <v>0.69057000000000002</v>
      </c>
      <c r="J332" s="139">
        <v>63.836219999999997</v>
      </c>
      <c r="K332" s="139">
        <v>69.425160000000005</v>
      </c>
      <c r="L332" s="139">
        <v>27.215509999999998</v>
      </c>
      <c r="M332" s="139">
        <v>33.524859999999997</v>
      </c>
      <c r="N332" s="139">
        <v>34.329880000000003</v>
      </c>
      <c r="O332" s="139">
        <v>41.200369999999999</v>
      </c>
      <c r="P332" s="139">
        <v>5.5117399999999996</v>
      </c>
      <c r="Q332" s="139">
        <v>15.75319</v>
      </c>
      <c r="R332" s="139">
        <v>48.018419999999999</v>
      </c>
      <c r="S332" s="139">
        <v>54.323259999999998</v>
      </c>
      <c r="T332" s="139">
        <v>41.368879999999997</v>
      </c>
      <c r="U332" s="139">
        <v>45.323909999999998</v>
      </c>
      <c r="V332" s="139">
        <v>28.642489999999999</v>
      </c>
      <c r="W332" s="139">
        <v>44.561239999999998</v>
      </c>
      <c r="X332" s="139">
        <v>1.50031</v>
      </c>
      <c r="Y332" s="139">
        <v>21.322610000000001</v>
      </c>
      <c r="Z332" s="139">
        <v>46.53734</v>
      </c>
      <c r="AA332" s="139">
        <v>47.116230000000002</v>
      </c>
      <c r="AB332" s="139">
        <v>40.428319999999999</v>
      </c>
      <c r="AC332" s="139">
        <v>39.918439999999997</v>
      </c>
      <c r="AD332" s="139">
        <v>40.636400000000002</v>
      </c>
      <c r="AE332" s="139">
        <v>39.472259999999999</v>
      </c>
      <c r="AF332" s="139">
        <v>32.748980000000003</v>
      </c>
      <c r="AG332" s="139">
        <v>33.922870000000003</v>
      </c>
      <c r="AH332" s="139">
        <v>55.703629999999997</v>
      </c>
      <c r="AI332" s="139">
        <v>56.103479999999998</v>
      </c>
      <c r="AJ332" s="139">
        <v>5.1802599999999996</v>
      </c>
      <c r="AK332" s="139">
        <v>24.700939999999999</v>
      </c>
      <c r="AL332" s="139">
        <v>21.46341</v>
      </c>
      <c r="AM332" s="139">
        <v>48.250920000000001</v>
      </c>
      <c r="AN332" s="139">
        <v>-2.4390299999999998</v>
      </c>
      <c r="AO332" s="173">
        <v>19.02439</v>
      </c>
    </row>
    <row r="333" spans="1:41">
      <c r="A333" s="231">
        <v>164.5</v>
      </c>
      <c r="B333" s="139">
        <v>46.301679999999998</v>
      </c>
      <c r="C333" s="139">
        <v>37.157829999999997</v>
      </c>
      <c r="D333" s="139">
        <v>32.989199999999997</v>
      </c>
      <c r="E333" s="139">
        <v>40.348089999999999</v>
      </c>
      <c r="F333" s="139">
        <v>30.805789999999998</v>
      </c>
      <c r="G333" s="139">
        <v>26.84787</v>
      </c>
      <c r="H333" s="139">
        <v>-0.47693000000000002</v>
      </c>
      <c r="I333" s="139">
        <v>1.17852</v>
      </c>
      <c r="J333" s="139">
        <v>64.239230000000006</v>
      </c>
      <c r="K333" s="139">
        <v>69.390839999999997</v>
      </c>
      <c r="L333" s="139">
        <v>27.476520000000001</v>
      </c>
      <c r="M333" s="139">
        <v>33.667169999999999</v>
      </c>
      <c r="N333" s="139">
        <v>34.033909999999999</v>
      </c>
      <c r="O333" s="139">
        <v>41.339799999999997</v>
      </c>
      <c r="P333" s="139">
        <v>5.9449300000000003</v>
      </c>
      <c r="Q333" s="139">
        <v>16.04214</v>
      </c>
      <c r="R333" s="139">
        <v>48.086930000000002</v>
      </c>
      <c r="S333" s="139">
        <v>54.483789999999999</v>
      </c>
      <c r="T333" s="139">
        <v>41.174759999999999</v>
      </c>
      <c r="U333" s="139">
        <v>45.516359999999999</v>
      </c>
      <c r="V333" s="139">
        <v>28.985340000000001</v>
      </c>
      <c r="W333" s="139">
        <v>44.776139999999998</v>
      </c>
      <c r="X333" s="139">
        <v>1.4651099999999999</v>
      </c>
      <c r="Y333" s="139">
        <v>21.621759999999998</v>
      </c>
      <c r="Z333" s="139">
        <v>47.110950000000003</v>
      </c>
      <c r="AA333" s="139">
        <v>48.546010000000003</v>
      </c>
      <c r="AB333" s="139">
        <v>41.080620000000003</v>
      </c>
      <c r="AC333" s="139">
        <v>39.505609999999997</v>
      </c>
      <c r="AD333" s="139">
        <v>41.168329999999997</v>
      </c>
      <c r="AE333" s="139">
        <v>39.80735</v>
      </c>
      <c r="AF333" s="139">
        <v>32.988939999999999</v>
      </c>
      <c r="AG333" s="139">
        <v>33.925939999999997</v>
      </c>
      <c r="AH333" s="139">
        <v>55.205030000000001</v>
      </c>
      <c r="AI333" s="139">
        <v>56.318980000000003</v>
      </c>
      <c r="AJ333" s="139">
        <v>5.2412700000000001</v>
      </c>
      <c r="AK333" s="139">
        <v>24.770659999999999</v>
      </c>
      <c r="AL333" s="139">
        <v>20.97561</v>
      </c>
      <c r="AM333" s="139">
        <v>48.643639999999998</v>
      </c>
      <c r="AN333" s="139">
        <v>-2.9268299999999998</v>
      </c>
      <c r="AO333" s="173">
        <v>19.02439</v>
      </c>
    </row>
    <row r="334" spans="1:41">
      <c r="A334" s="231">
        <v>165</v>
      </c>
      <c r="B334" s="139">
        <v>46.120899999999999</v>
      </c>
      <c r="C334" s="139">
        <v>37.341679999999997</v>
      </c>
      <c r="D334" s="139">
        <v>32.82338</v>
      </c>
      <c r="E334" s="139">
        <v>40.559519999999999</v>
      </c>
      <c r="F334" s="139">
        <v>31.177440000000001</v>
      </c>
      <c r="G334" s="139">
        <v>26.305620000000001</v>
      </c>
      <c r="H334" s="139">
        <v>-0.10972999999999999</v>
      </c>
      <c r="I334" s="139">
        <v>1.3541300000000001</v>
      </c>
      <c r="J334" s="139">
        <v>64.532979999999995</v>
      </c>
      <c r="K334" s="139">
        <v>69.654679999999999</v>
      </c>
      <c r="L334" s="139">
        <v>27.5533</v>
      </c>
      <c r="M334" s="139">
        <v>33.878839999999997</v>
      </c>
      <c r="N334" s="139">
        <v>34.550609999999999</v>
      </c>
      <c r="O334" s="139">
        <v>41.836759999999998</v>
      </c>
      <c r="P334" s="139">
        <v>5.4680900000000001</v>
      </c>
      <c r="Q334" s="139">
        <v>16.209890000000001</v>
      </c>
      <c r="R334" s="139">
        <v>48.20458</v>
      </c>
      <c r="S334" s="139">
        <v>54.543849999999999</v>
      </c>
      <c r="T334" s="139">
        <v>41.576999999999998</v>
      </c>
      <c r="U334" s="139">
        <v>45.618160000000003</v>
      </c>
      <c r="V334" s="139">
        <v>29.051400000000001</v>
      </c>
      <c r="W334" s="139">
        <v>44.96837</v>
      </c>
      <c r="X334" s="139">
        <v>1.6214599999999999</v>
      </c>
      <c r="Y334" s="139">
        <v>21.795950000000001</v>
      </c>
      <c r="Z334" s="139">
        <v>47.28763</v>
      </c>
      <c r="AA334" s="139">
        <v>48.072620000000001</v>
      </c>
      <c r="AB334" s="139">
        <v>40.977600000000002</v>
      </c>
      <c r="AC334" s="139">
        <v>39.568800000000003</v>
      </c>
      <c r="AD334" s="139">
        <v>41.053269999999998</v>
      </c>
      <c r="AE334" s="139">
        <v>39.392330000000001</v>
      </c>
      <c r="AF334" s="139">
        <v>33.728859999999997</v>
      </c>
      <c r="AG334" s="139">
        <v>33.706870000000002</v>
      </c>
      <c r="AH334" s="139">
        <v>55.755130000000001</v>
      </c>
      <c r="AI334" s="139">
        <v>56.443660000000001</v>
      </c>
      <c r="AJ334" s="139">
        <v>5.3275800000000002</v>
      </c>
      <c r="AK334" s="139">
        <v>24.989809999999999</v>
      </c>
      <c r="AL334" s="139">
        <v>21.951219999999999</v>
      </c>
      <c r="AM334" s="139">
        <v>49.572040000000001</v>
      </c>
      <c r="AN334" s="139">
        <v>-2.4390299999999998</v>
      </c>
      <c r="AO334" s="173">
        <v>19.02439</v>
      </c>
    </row>
    <row r="335" spans="1:41">
      <c r="A335" s="231">
        <v>165.5</v>
      </c>
      <c r="B335" s="139">
        <v>46.18282</v>
      </c>
      <c r="C335" s="139">
        <v>37.6158</v>
      </c>
      <c r="D335" s="139">
        <v>32.788739999999997</v>
      </c>
      <c r="E335" s="139">
        <v>40.517040000000001</v>
      </c>
      <c r="F335" s="139">
        <v>30.836210000000001</v>
      </c>
      <c r="G335" s="139">
        <v>26.723500000000001</v>
      </c>
      <c r="H335" s="139">
        <v>-0.49743999999999999</v>
      </c>
      <c r="I335" s="139">
        <v>1.45166</v>
      </c>
      <c r="J335" s="139">
        <v>64.689300000000003</v>
      </c>
      <c r="K335" s="139">
        <v>69.965530000000001</v>
      </c>
      <c r="L335" s="139">
        <v>27.686440000000001</v>
      </c>
      <c r="M335" s="139">
        <v>33.990609999999997</v>
      </c>
      <c r="N335" s="139">
        <v>34.181570000000001</v>
      </c>
      <c r="O335" s="139">
        <v>41.723730000000003</v>
      </c>
      <c r="P335" s="139">
        <v>5.9638</v>
      </c>
      <c r="Q335" s="139">
        <v>16.323309999999999</v>
      </c>
      <c r="R335" s="139">
        <v>48.466030000000003</v>
      </c>
      <c r="S335" s="139">
        <v>54.500570000000003</v>
      </c>
      <c r="T335" s="139">
        <v>41.585839999999997</v>
      </c>
      <c r="U335" s="139">
        <v>45.641260000000003</v>
      </c>
      <c r="V335" s="139">
        <v>29.320889999999999</v>
      </c>
      <c r="W335" s="139">
        <v>45.103389999999997</v>
      </c>
      <c r="X335" s="139">
        <v>1.6183099999999999</v>
      </c>
      <c r="Y335" s="139">
        <v>22.119520000000001</v>
      </c>
      <c r="Z335" s="139">
        <v>47.476349999999996</v>
      </c>
      <c r="AA335" s="139">
        <v>47.578400000000002</v>
      </c>
      <c r="AB335" s="139">
        <v>40.635640000000002</v>
      </c>
      <c r="AC335" s="139">
        <v>39.872109999999999</v>
      </c>
      <c r="AD335" s="139">
        <v>41.446080000000002</v>
      </c>
      <c r="AE335" s="139">
        <v>39.2226</v>
      </c>
      <c r="AF335" s="139">
        <v>33.523350000000001</v>
      </c>
      <c r="AG335" s="139">
        <v>33.967599999999997</v>
      </c>
      <c r="AH335" s="139">
        <v>56.062959999999997</v>
      </c>
      <c r="AI335" s="139">
        <v>56.655230000000003</v>
      </c>
      <c r="AJ335" s="139">
        <v>5.4127900000000002</v>
      </c>
      <c r="AK335" s="139">
        <v>25.097999999999999</v>
      </c>
      <c r="AL335" s="139">
        <v>21.46341</v>
      </c>
      <c r="AM335" s="139">
        <v>49.072090000000003</v>
      </c>
      <c r="AN335" s="139">
        <v>-2.4390299999999998</v>
      </c>
      <c r="AO335" s="173">
        <v>19.02439</v>
      </c>
    </row>
    <row r="336" spans="1:41">
      <c r="A336" s="231">
        <v>166</v>
      </c>
      <c r="B336" s="139">
        <v>46.087040000000002</v>
      </c>
      <c r="C336" s="139">
        <v>37.413539999999998</v>
      </c>
      <c r="D336" s="139">
        <v>33.552239999999998</v>
      </c>
      <c r="E336" s="139">
        <v>40.569800000000001</v>
      </c>
      <c r="F336" s="139">
        <v>30.7273</v>
      </c>
      <c r="G336" s="139">
        <v>26.82752</v>
      </c>
      <c r="H336" s="139">
        <v>-0.28292</v>
      </c>
      <c r="I336" s="139">
        <v>1.7685</v>
      </c>
      <c r="J336" s="139">
        <v>64.936819999999997</v>
      </c>
      <c r="K336" s="139">
        <v>70.190629999999999</v>
      </c>
      <c r="L336" s="139">
        <v>27.83522</v>
      </c>
      <c r="M336" s="139">
        <v>34.243589999999998</v>
      </c>
      <c r="N336" s="139">
        <v>34.56711</v>
      </c>
      <c r="O336" s="139">
        <v>41.97448</v>
      </c>
      <c r="P336" s="139">
        <v>5.1689999999999996</v>
      </c>
      <c r="Q336" s="139">
        <v>16.680630000000001</v>
      </c>
      <c r="R336" s="139">
        <v>48.519370000000002</v>
      </c>
      <c r="S336" s="139">
        <v>54.862279999999998</v>
      </c>
      <c r="T336" s="139">
        <v>41.826650000000001</v>
      </c>
      <c r="U336" s="139">
        <v>45.785409999999999</v>
      </c>
      <c r="V336" s="139">
        <v>29.444970000000001</v>
      </c>
      <c r="W336" s="139">
        <v>45.251019999999997</v>
      </c>
      <c r="X336" s="139">
        <v>1.9172199999999999</v>
      </c>
      <c r="Y336" s="139">
        <v>22.466719999999999</v>
      </c>
      <c r="Z336" s="139">
        <v>47.489449999999998</v>
      </c>
      <c r="AA336" s="139">
        <v>47.583109999999998</v>
      </c>
      <c r="AB336" s="139">
        <v>40.20843</v>
      </c>
      <c r="AC336" s="139">
        <v>39.850149999999999</v>
      </c>
      <c r="AD336" s="139">
        <v>41.651600000000002</v>
      </c>
      <c r="AE336" s="139">
        <v>38.759950000000003</v>
      </c>
      <c r="AF336" s="139">
        <v>33.177410000000002</v>
      </c>
      <c r="AG336" s="139">
        <v>34.079349999999998</v>
      </c>
      <c r="AH336" s="139">
        <v>56.25188</v>
      </c>
      <c r="AI336" s="139">
        <v>56.802320000000002</v>
      </c>
      <c r="AJ336" s="139">
        <v>5.4601100000000002</v>
      </c>
      <c r="AK336" s="139">
        <v>25.24832</v>
      </c>
      <c r="AL336" s="139">
        <v>21.46341</v>
      </c>
      <c r="AM336" s="139">
        <v>49.051639999999999</v>
      </c>
      <c r="AN336" s="139">
        <v>-2.4390299999999998</v>
      </c>
      <c r="AO336" s="173">
        <v>20</v>
      </c>
    </row>
    <row r="337" spans="1:41">
      <c r="A337" s="231">
        <v>166.5</v>
      </c>
      <c r="B337" s="139">
        <v>46.349429999999998</v>
      </c>
      <c r="C337" s="139">
        <v>37.648049999999998</v>
      </c>
      <c r="D337" s="139">
        <v>33.491390000000003</v>
      </c>
      <c r="E337" s="139">
        <v>40.680500000000002</v>
      </c>
      <c r="F337" s="139">
        <v>31.31249</v>
      </c>
      <c r="G337" s="139">
        <v>27.4236</v>
      </c>
      <c r="H337" s="139">
        <v>-0.22846</v>
      </c>
      <c r="I337" s="139">
        <v>1.25488</v>
      </c>
      <c r="J337" s="139">
        <v>64.325789999999998</v>
      </c>
      <c r="K337" s="139">
        <v>70.203410000000005</v>
      </c>
      <c r="L337" s="139">
        <v>27.977709999999998</v>
      </c>
      <c r="M337" s="139">
        <v>34.322429999999997</v>
      </c>
      <c r="N337" s="139">
        <v>35.387650000000001</v>
      </c>
      <c r="O337" s="139">
        <v>42.280029999999996</v>
      </c>
      <c r="P337" s="139">
        <v>5.5835100000000004</v>
      </c>
      <c r="Q337" s="139">
        <v>16.760660000000001</v>
      </c>
      <c r="R337" s="139">
        <v>48.700719999999997</v>
      </c>
      <c r="S337" s="139">
        <v>55.230150000000002</v>
      </c>
      <c r="T337" s="139">
        <v>41.808070000000001</v>
      </c>
      <c r="U337" s="139">
        <v>45.956400000000002</v>
      </c>
      <c r="V337" s="139">
        <v>29.736920000000001</v>
      </c>
      <c r="W337" s="139">
        <v>45.522970000000001</v>
      </c>
      <c r="X337" s="139">
        <v>2.2805800000000001</v>
      </c>
      <c r="Y337" s="139">
        <v>22.613980000000002</v>
      </c>
      <c r="Z337" s="139">
        <v>47.875459999999997</v>
      </c>
      <c r="AA337" s="139">
        <v>47.052250000000001</v>
      </c>
      <c r="AB337" s="139">
        <v>40.762030000000003</v>
      </c>
      <c r="AC337" s="139">
        <v>39.66339</v>
      </c>
      <c r="AD337" s="139">
        <v>42.253259999999997</v>
      </c>
      <c r="AE337" s="139">
        <v>39.784779999999998</v>
      </c>
      <c r="AF337" s="139">
        <v>32.953139999999998</v>
      </c>
      <c r="AG337" s="139">
        <v>34.37021</v>
      </c>
      <c r="AH337" s="139">
        <v>55.806330000000003</v>
      </c>
      <c r="AI337" s="139">
        <v>56.810180000000003</v>
      </c>
      <c r="AJ337" s="139">
        <v>5.5540900000000004</v>
      </c>
      <c r="AK337" s="139">
        <v>25.237639999999999</v>
      </c>
      <c r="AL337" s="139">
        <v>22.439029999999999</v>
      </c>
      <c r="AM337" s="139">
        <v>49.845910000000003</v>
      </c>
      <c r="AN337" s="139">
        <v>-2.4390299999999998</v>
      </c>
      <c r="AO337" s="173">
        <v>19.02439</v>
      </c>
    </row>
    <row r="338" spans="1:41">
      <c r="A338" s="231">
        <v>167</v>
      </c>
      <c r="B338" s="139">
        <v>46.542920000000002</v>
      </c>
      <c r="C338" s="139">
        <v>37.723289999999999</v>
      </c>
      <c r="D338" s="139">
        <v>33.393819999999998</v>
      </c>
      <c r="E338" s="139">
        <v>40.8887</v>
      </c>
      <c r="F338" s="139">
        <v>32.320909999999998</v>
      </c>
      <c r="G338" s="139">
        <v>27.226220000000001</v>
      </c>
      <c r="H338" s="139">
        <v>7.4160000000000004E-2</v>
      </c>
      <c r="I338" s="139">
        <v>1.5996300000000001</v>
      </c>
      <c r="J338" s="139">
        <v>64.522819999999996</v>
      </c>
      <c r="K338" s="139">
        <v>70.294690000000003</v>
      </c>
      <c r="L338" s="139">
        <v>28.258120000000002</v>
      </c>
      <c r="M338" s="139">
        <v>34.702440000000003</v>
      </c>
      <c r="N338" s="139">
        <v>35.38138</v>
      </c>
      <c r="O338" s="139">
        <v>42.213279999999997</v>
      </c>
      <c r="P338" s="139">
        <v>6.4902199999999999</v>
      </c>
      <c r="Q338" s="139">
        <v>17.102979999999999</v>
      </c>
      <c r="R338" s="139">
        <v>48.957810000000002</v>
      </c>
      <c r="S338" s="139">
        <v>55.50808</v>
      </c>
      <c r="T338" s="139">
        <v>42.107880000000002</v>
      </c>
      <c r="U338" s="139">
        <v>46.22419</v>
      </c>
      <c r="V338" s="139">
        <v>30.009170000000001</v>
      </c>
      <c r="W338" s="139">
        <v>45.653300000000002</v>
      </c>
      <c r="X338" s="139">
        <v>2.4364699999999999</v>
      </c>
      <c r="Y338" s="139">
        <v>22.682939999999999</v>
      </c>
      <c r="Z338" s="139">
        <v>46.40802</v>
      </c>
      <c r="AA338" s="139">
        <v>47.532200000000003</v>
      </c>
      <c r="AB338" s="139">
        <v>40.700060000000001</v>
      </c>
      <c r="AC338" s="139">
        <v>40.053780000000003</v>
      </c>
      <c r="AD338" s="139">
        <v>41.687919999999998</v>
      </c>
      <c r="AE338" s="139">
        <v>39.512030000000003</v>
      </c>
      <c r="AF338" s="139">
        <v>34.0349</v>
      </c>
      <c r="AG338" s="139">
        <v>34.15502</v>
      </c>
      <c r="AH338" s="139">
        <v>56.36815</v>
      </c>
      <c r="AI338" s="139">
        <v>56.962960000000002</v>
      </c>
      <c r="AJ338" s="139">
        <v>5.6898</v>
      </c>
      <c r="AK338" s="139">
        <v>25.437010000000001</v>
      </c>
      <c r="AL338" s="139">
        <v>22.439029999999999</v>
      </c>
      <c r="AM338" s="139">
        <v>49.84158</v>
      </c>
      <c r="AN338" s="139">
        <v>-2.4390299999999998</v>
      </c>
      <c r="AO338" s="173">
        <v>19.51219</v>
      </c>
    </row>
    <row r="339" spans="1:41">
      <c r="A339" s="231">
        <v>167.5</v>
      </c>
      <c r="B339" s="139">
        <v>46.395800000000001</v>
      </c>
      <c r="C339" s="139">
        <v>37.742530000000002</v>
      </c>
      <c r="D339" s="139">
        <v>33.765889999999999</v>
      </c>
      <c r="E339" s="139">
        <v>41.285620000000002</v>
      </c>
      <c r="F339" s="139">
        <v>32.660290000000003</v>
      </c>
      <c r="G339" s="139">
        <v>27.792390000000001</v>
      </c>
      <c r="H339" s="139">
        <v>0.16409000000000001</v>
      </c>
      <c r="I339" s="139">
        <v>1.8950199999999999</v>
      </c>
      <c r="J339" s="139">
        <v>65.019639999999995</v>
      </c>
      <c r="K339" s="139">
        <v>70.116960000000006</v>
      </c>
      <c r="L339" s="139">
        <v>28.39838</v>
      </c>
      <c r="M339" s="139">
        <v>34.839790000000001</v>
      </c>
      <c r="N339" s="139">
        <v>36.022260000000003</v>
      </c>
      <c r="O339" s="139">
        <v>42.878360000000001</v>
      </c>
      <c r="P339" s="139">
        <v>6.8431100000000002</v>
      </c>
      <c r="Q339" s="139">
        <v>17.193960000000001</v>
      </c>
      <c r="R339" s="139">
        <v>48.91216</v>
      </c>
      <c r="S339" s="139">
        <v>55.425220000000003</v>
      </c>
      <c r="T339" s="139">
        <v>42.444360000000003</v>
      </c>
      <c r="U339" s="139">
        <v>46.371220000000001</v>
      </c>
      <c r="V339" s="139">
        <v>30.241389999999999</v>
      </c>
      <c r="W339" s="139">
        <v>45.730960000000003</v>
      </c>
      <c r="X339" s="139">
        <v>2.4845299999999999</v>
      </c>
      <c r="Y339" s="139">
        <v>22.989719999999998</v>
      </c>
      <c r="Z339" s="139">
        <v>47.450339999999997</v>
      </c>
      <c r="AA339" s="139">
        <v>47.82067</v>
      </c>
      <c r="AB339" s="139">
        <v>40.823120000000003</v>
      </c>
      <c r="AC339" s="139">
        <v>39.482059999999997</v>
      </c>
      <c r="AD339" s="139">
        <v>41.895679999999999</v>
      </c>
      <c r="AE339" s="139">
        <v>39.703449999999997</v>
      </c>
      <c r="AF339" s="139">
        <v>33.281190000000002</v>
      </c>
      <c r="AG339" s="139">
        <v>34.062660000000001</v>
      </c>
      <c r="AH339" s="139">
        <v>56.055289999999999</v>
      </c>
      <c r="AI339" s="139">
        <v>56.418779999999998</v>
      </c>
      <c r="AJ339" s="139">
        <v>5.7198099999999998</v>
      </c>
      <c r="AK339" s="139">
        <v>25.787500000000001</v>
      </c>
      <c r="AL339" s="139">
        <v>22.439029999999999</v>
      </c>
      <c r="AM339" s="139">
        <v>50.331800000000001</v>
      </c>
      <c r="AN339" s="139">
        <v>-2.4390299999999998</v>
      </c>
      <c r="AO339" s="173">
        <v>20</v>
      </c>
    </row>
    <row r="340" spans="1:41">
      <c r="A340" s="231">
        <v>168</v>
      </c>
      <c r="B340" s="139">
        <v>46.403680000000001</v>
      </c>
      <c r="C340" s="139">
        <v>38.08175</v>
      </c>
      <c r="D340" s="139">
        <v>33.475929999999998</v>
      </c>
      <c r="E340" s="139">
        <v>41.125489999999999</v>
      </c>
      <c r="F340" s="139">
        <v>31.985119999999998</v>
      </c>
      <c r="G340" s="139">
        <v>27.862269999999999</v>
      </c>
      <c r="H340" s="139">
        <v>-8.4269999999999998E-2</v>
      </c>
      <c r="I340" s="139">
        <v>2.1215000000000002</v>
      </c>
      <c r="J340" s="139">
        <v>64.557580000000002</v>
      </c>
      <c r="K340" s="139">
        <v>70.120270000000005</v>
      </c>
      <c r="L340" s="139">
        <v>28.528880000000001</v>
      </c>
      <c r="M340" s="139">
        <v>34.963329999999999</v>
      </c>
      <c r="N340" s="139">
        <v>35.460709999999999</v>
      </c>
      <c r="O340" s="139">
        <v>43.021610000000003</v>
      </c>
      <c r="P340" s="139">
        <v>6.9622999999999999</v>
      </c>
      <c r="Q340" s="139">
        <v>17.29532</v>
      </c>
      <c r="R340" s="139">
        <v>49.194679999999998</v>
      </c>
      <c r="S340" s="139">
        <v>55.452689999999997</v>
      </c>
      <c r="T340" s="139">
        <v>42.257199999999997</v>
      </c>
      <c r="U340" s="139">
        <v>46.375459999999997</v>
      </c>
      <c r="V340" s="139">
        <v>30.246659999999999</v>
      </c>
      <c r="W340" s="139">
        <v>45.946559999999998</v>
      </c>
      <c r="X340" s="139">
        <v>2.6169099999999998</v>
      </c>
      <c r="Y340" s="139">
        <v>23.106919999999999</v>
      </c>
      <c r="Z340" s="139">
        <v>47.776879999999998</v>
      </c>
      <c r="AA340" s="139">
        <v>48.327579999999998</v>
      </c>
      <c r="AB340" s="139">
        <v>41.362569999999998</v>
      </c>
      <c r="AC340" s="139">
        <v>39.948079999999997</v>
      </c>
      <c r="AD340" s="139">
        <v>42.134950000000003</v>
      </c>
      <c r="AE340" s="139">
        <v>40.176470000000002</v>
      </c>
      <c r="AF340" s="139">
        <v>33.22945</v>
      </c>
      <c r="AG340" s="139">
        <v>34.033799999999999</v>
      </c>
      <c r="AH340" s="139">
        <v>56.612630000000003</v>
      </c>
      <c r="AI340" s="139">
        <v>56.634459999999997</v>
      </c>
      <c r="AJ340" s="139">
        <v>5.8667999999999996</v>
      </c>
      <c r="AK340" s="139">
        <v>25.772659999999998</v>
      </c>
      <c r="AL340" s="139">
        <v>22.439029999999999</v>
      </c>
      <c r="AM340" s="139">
        <v>50.065939999999998</v>
      </c>
      <c r="AN340" s="139">
        <v>-2.4390299999999998</v>
      </c>
      <c r="AO340" s="173">
        <v>19.51219</v>
      </c>
    </row>
    <row r="341" spans="1:41">
      <c r="A341" s="231">
        <v>168.5</v>
      </c>
      <c r="B341" s="139">
        <v>46.80986</v>
      </c>
      <c r="C341" s="139">
        <v>37.965690000000002</v>
      </c>
      <c r="D341" s="139">
        <v>34.093919999999997</v>
      </c>
      <c r="E341" s="139">
        <v>41.363729999999997</v>
      </c>
      <c r="F341" s="139">
        <v>32.612160000000003</v>
      </c>
      <c r="G341" s="139">
        <v>28.280010000000001</v>
      </c>
      <c r="H341" s="139">
        <v>6.1740000000000003E-2</v>
      </c>
      <c r="I341" s="139">
        <v>2.2876799999999999</v>
      </c>
      <c r="J341" s="139">
        <v>65.130340000000004</v>
      </c>
      <c r="K341" s="139">
        <v>70.400750000000002</v>
      </c>
      <c r="L341" s="139">
        <v>28.7257</v>
      </c>
      <c r="M341" s="139">
        <v>35.09543</v>
      </c>
      <c r="N341" s="139">
        <v>35.826610000000002</v>
      </c>
      <c r="O341" s="139">
        <v>43.089419999999997</v>
      </c>
      <c r="P341" s="139">
        <v>7.3226500000000003</v>
      </c>
      <c r="Q341" s="139">
        <v>17.51511</v>
      </c>
      <c r="R341" s="139">
        <v>49.473300000000002</v>
      </c>
      <c r="S341" s="139">
        <v>55.652729999999998</v>
      </c>
      <c r="T341" s="139">
        <v>42.534860000000002</v>
      </c>
      <c r="U341" s="139">
        <v>46.452240000000003</v>
      </c>
      <c r="V341" s="139">
        <v>30.454719999999998</v>
      </c>
      <c r="W341" s="139">
        <v>46.32432</v>
      </c>
      <c r="X341" s="139">
        <v>2.86917</v>
      </c>
      <c r="Y341" s="139">
        <v>23.658370000000001</v>
      </c>
      <c r="Z341" s="139">
        <v>46.904710000000001</v>
      </c>
      <c r="AA341" s="139">
        <v>48.05274</v>
      </c>
      <c r="AB341" s="139">
        <v>41.056649999999998</v>
      </c>
      <c r="AC341" s="139">
        <v>39.82611</v>
      </c>
      <c r="AD341" s="139">
        <v>41.850549999999998</v>
      </c>
      <c r="AE341" s="139">
        <v>39.873939999999997</v>
      </c>
      <c r="AF341" s="139">
        <v>32.978529999999999</v>
      </c>
      <c r="AG341" s="139">
        <v>34.478430000000003</v>
      </c>
      <c r="AH341" s="139">
        <v>56.260339999999999</v>
      </c>
      <c r="AI341" s="139">
        <v>57.053959999999996</v>
      </c>
      <c r="AJ341" s="139">
        <v>5.91127</v>
      </c>
      <c r="AK341" s="139">
        <v>25.96669</v>
      </c>
      <c r="AL341" s="139">
        <v>22.439029999999999</v>
      </c>
      <c r="AM341" s="139">
        <v>49.36168</v>
      </c>
      <c r="AN341" s="139">
        <v>-1.95122</v>
      </c>
      <c r="AO341" s="173">
        <v>19.51219</v>
      </c>
    </row>
    <row r="342" spans="1:41">
      <c r="A342" s="231">
        <v>169</v>
      </c>
      <c r="B342" s="139">
        <v>46.903359999999999</v>
      </c>
      <c r="C342" s="139">
        <v>38.351210000000002</v>
      </c>
      <c r="D342" s="139">
        <v>34.074269999999999</v>
      </c>
      <c r="E342" s="139">
        <v>41.279060000000001</v>
      </c>
      <c r="F342" s="139">
        <v>32.526319999999998</v>
      </c>
      <c r="G342" s="139">
        <v>28.470890000000001</v>
      </c>
      <c r="H342" s="139">
        <v>0.34536</v>
      </c>
      <c r="I342" s="139">
        <v>2.00386</v>
      </c>
      <c r="J342" s="139">
        <v>65.220799999999997</v>
      </c>
      <c r="K342" s="139">
        <v>70.018699999999995</v>
      </c>
      <c r="L342" s="139">
        <v>28.888000000000002</v>
      </c>
      <c r="M342" s="139">
        <v>35.234250000000003</v>
      </c>
      <c r="N342" s="139">
        <v>36.102429999999998</v>
      </c>
      <c r="O342" s="139">
        <v>43.555320000000002</v>
      </c>
      <c r="P342" s="139">
        <v>7.1413099999999998</v>
      </c>
      <c r="Q342" s="139">
        <v>17.829429999999999</v>
      </c>
      <c r="R342" s="139">
        <v>49.4373</v>
      </c>
      <c r="S342" s="139">
        <v>55.81176</v>
      </c>
      <c r="T342" s="139">
        <v>42.43562</v>
      </c>
      <c r="U342" s="139">
        <v>46.668559999999999</v>
      </c>
      <c r="V342" s="139">
        <v>30.942699999999999</v>
      </c>
      <c r="W342" s="139">
        <v>46.490020000000001</v>
      </c>
      <c r="X342" s="139">
        <v>2.6338699999999999</v>
      </c>
      <c r="Y342" s="139">
        <v>23.675460000000001</v>
      </c>
      <c r="Z342" s="139">
        <v>47.124589999999998</v>
      </c>
      <c r="AA342" s="139">
        <v>48.227589999999999</v>
      </c>
      <c r="AB342" s="139">
        <v>41.375039999999998</v>
      </c>
      <c r="AC342" s="139">
        <v>39.618479999999998</v>
      </c>
      <c r="AD342" s="139">
        <v>41.425080000000001</v>
      </c>
      <c r="AE342" s="139">
        <v>39.140140000000002</v>
      </c>
      <c r="AF342" s="139">
        <v>33.34348</v>
      </c>
      <c r="AG342" s="139">
        <v>34.047240000000002</v>
      </c>
      <c r="AH342" s="139">
        <v>56.80106</v>
      </c>
      <c r="AI342" s="139">
        <v>57.287649999999999</v>
      </c>
      <c r="AJ342" s="139">
        <v>5.9952800000000002</v>
      </c>
      <c r="AK342" s="139">
        <v>25.942270000000001</v>
      </c>
      <c r="AL342" s="139">
        <v>22.926829999999999</v>
      </c>
      <c r="AM342" s="139">
        <v>50.228659999999998</v>
      </c>
      <c r="AN342" s="139">
        <v>-1.95122</v>
      </c>
      <c r="AO342" s="173">
        <v>19.51219</v>
      </c>
    </row>
    <row r="343" spans="1:41">
      <c r="A343" s="231">
        <v>169.5</v>
      </c>
      <c r="B343" s="139">
        <v>46.970460000000003</v>
      </c>
      <c r="C343" s="139">
        <v>38.557760000000002</v>
      </c>
      <c r="D343" s="139">
        <v>34.391860000000001</v>
      </c>
      <c r="E343" s="139">
        <v>41.497929999999997</v>
      </c>
      <c r="F343" s="139">
        <v>33.038609999999998</v>
      </c>
      <c r="G343" s="139">
        <v>28.52721</v>
      </c>
      <c r="H343" s="139">
        <v>0.36951000000000001</v>
      </c>
      <c r="I343" s="139">
        <v>2.3106499999999999</v>
      </c>
      <c r="J343" s="139">
        <v>65.347319999999996</v>
      </c>
      <c r="K343" s="139">
        <v>70.418430000000001</v>
      </c>
      <c r="L343" s="139">
        <v>29.06644</v>
      </c>
      <c r="M343" s="139">
        <v>35.321730000000002</v>
      </c>
      <c r="N343" s="139">
        <v>36.528399999999998</v>
      </c>
      <c r="O343" s="139">
        <v>43.3902</v>
      </c>
      <c r="P343" s="139">
        <v>7.5978500000000002</v>
      </c>
      <c r="Q343" s="139">
        <v>18.06897</v>
      </c>
      <c r="R343" s="139">
        <v>49.528669999999998</v>
      </c>
      <c r="S343" s="139">
        <v>55.73959</v>
      </c>
      <c r="T343" s="139">
        <v>42.677610000000001</v>
      </c>
      <c r="U343" s="139">
        <v>46.722819999999999</v>
      </c>
      <c r="V343" s="139">
        <v>31.090060000000001</v>
      </c>
      <c r="W343" s="139">
        <v>46.68862</v>
      </c>
      <c r="X343" s="139">
        <v>2.8902199999999998</v>
      </c>
      <c r="Y343" s="139">
        <v>23.831969999999998</v>
      </c>
      <c r="Z343" s="139">
        <v>47.821660000000001</v>
      </c>
      <c r="AA343" s="139">
        <v>48.025149999999996</v>
      </c>
      <c r="AB343" s="139">
        <v>41.73959</v>
      </c>
      <c r="AC343" s="139">
        <v>40.267589999999998</v>
      </c>
      <c r="AD343" s="139">
        <v>41.548340000000003</v>
      </c>
      <c r="AE343" s="139">
        <v>39.662480000000002</v>
      </c>
      <c r="AF343" s="139">
        <v>32.939030000000002</v>
      </c>
      <c r="AG343" s="139">
        <v>34.255310000000001</v>
      </c>
      <c r="AH343" s="139">
        <v>56.843530000000001</v>
      </c>
      <c r="AI343" s="139">
        <v>57.442900000000002</v>
      </c>
      <c r="AJ343" s="139">
        <v>6.1068899999999999</v>
      </c>
      <c r="AK343" s="139">
        <v>26.081610000000001</v>
      </c>
      <c r="AL343" s="139">
        <v>22.926829999999999</v>
      </c>
      <c r="AM343" s="139">
        <v>50.57817</v>
      </c>
      <c r="AN343" s="139">
        <v>-1.95122</v>
      </c>
      <c r="AO343" s="173">
        <v>20.4878</v>
      </c>
    </row>
    <row r="344" spans="1:41">
      <c r="A344" s="231">
        <v>170</v>
      </c>
      <c r="B344" s="139">
        <v>46.994169999999997</v>
      </c>
      <c r="C344" s="139">
        <v>38.462220000000002</v>
      </c>
      <c r="D344" s="139">
        <v>34.641399999999997</v>
      </c>
      <c r="E344" s="139">
        <v>41.293059999999997</v>
      </c>
      <c r="F344" s="139">
        <v>33.56409</v>
      </c>
      <c r="G344" s="139">
        <v>28.411370000000002</v>
      </c>
      <c r="H344" s="139">
        <v>0.63454999999999995</v>
      </c>
      <c r="I344" s="139">
        <v>2.4819499999999999</v>
      </c>
      <c r="J344" s="139">
        <v>65.285589999999999</v>
      </c>
      <c r="K344" s="139">
        <v>70.650229999999993</v>
      </c>
      <c r="L344" s="139">
        <v>29.268640000000001</v>
      </c>
      <c r="M344" s="139">
        <v>35.371589999999998</v>
      </c>
      <c r="N344" s="139">
        <v>36.760649999999998</v>
      </c>
      <c r="O344" s="139">
        <v>43.53304</v>
      </c>
      <c r="P344" s="139">
        <v>7.4744400000000004</v>
      </c>
      <c r="Q344" s="139">
        <v>18.057390000000002</v>
      </c>
      <c r="R344" s="139">
        <v>49.627429999999997</v>
      </c>
      <c r="S344" s="139">
        <v>55.770589999999999</v>
      </c>
      <c r="T344" s="139">
        <v>42.79524</v>
      </c>
      <c r="U344" s="139">
        <v>46.934429999999999</v>
      </c>
      <c r="V344" s="139">
        <v>31.33325</v>
      </c>
      <c r="W344" s="139">
        <v>46.846400000000003</v>
      </c>
      <c r="X344" s="139">
        <v>3.1337000000000002</v>
      </c>
      <c r="Y344" s="139">
        <v>24.118749999999999</v>
      </c>
      <c r="Z344" s="139">
        <v>48.150239999999997</v>
      </c>
      <c r="AA344" s="139">
        <v>47.903889999999997</v>
      </c>
      <c r="AB344" s="139">
        <v>42.099319999999999</v>
      </c>
      <c r="AC344" s="139">
        <v>40.146610000000003</v>
      </c>
      <c r="AD344" s="139">
        <v>41.621989999999997</v>
      </c>
      <c r="AE344" s="139">
        <v>40.136000000000003</v>
      </c>
      <c r="AF344" s="139">
        <v>33.22551</v>
      </c>
      <c r="AG344" s="139">
        <v>34.453989999999997</v>
      </c>
      <c r="AH344" s="139">
        <v>57.181269999999998</v>
      </c>
      <c r="AI344" s="139">
        <v>57.758670000000002</v>
      </c>
      <c r="AJ344" s="139">
        <v>6.1302199999999996</v>
      </c>
      <c r="AK344" s="139">
        <v>26.226590000000002</v>
      </c>
      <c r="AL344" s="139">
        <v>23.414639999999999</v>
      </c>
      <c r="AM344" s="139">
        <v>50.602829999999997</v>
      </c>
      <c r="AN344" s="139">
        <v>-1.95122</v>
      </c>
      <c r="AO344" s="173">
        <v>20.4878</v>
      </c>
    </row>
    <row r="345" spans="1:41">
      <c r="A345" s="231">
        <v>170.5</v>
      </c>
      <c r="B345" s="139">
        <v>46.902880000000003</v>
      </c>
      <c r="C345" s="139">
        <v>38.496569999999998</v>
      </c>
      <c r="D345" s="139">
        <v>34.755299999999998</v>
      </c>
      <c r="E345" s="139">
        <v>41.677840000000003</v>
      </c>
      <c r="F345" s="139">
        <v>33.559339999999999</v>
      </c>
      <c r="G345" s="139">
        <v>28.716049999999999</v>
      </c>
      <c r="H345" s="139">
        <v>0.59423999999999999</v>
      </c>
      <c r="I345" s="139">
        <v>2.36395</v>
      </c>
      <c r="J345" s="139">
        <v>65.848259999999996</v>
      </c>
      <c r="K345" s="139">
        <v>70.881129999999999</v>
      </c>
      <c r="L345" s="139">
        <v>29.335059999999999</v>
      </c>
      <c r="M345" s="139">
        <v>35.746639999999999</v>
      </c>
      <c r="N345" s="139">
        <v>36.886299999999999</v>
      </c>
      <c r="O345" s="139">
        <v>43.933500000000002</v>
      </c>
      <c r="P345" s="139">
        <v>7.9445499999999996</v>
      </c>
      <c r="Q345" s="139">
        <v>18.257100000000001</v>
      </c>
      <c r="R345" s="139">
        <v>49.540100000000002</v>
      </c>
      <c r="S345" s="139">
        <v>55.922089999999997</v>
      </c>
      <c r="T345" s="139">
        <v>43.060879999999997</v>
      </c>
      <c r="U345" s="139">
        <v>47.165170000000003</v>
      </c>
      <c r="V345" s="139">
        <v>31.592569999999998</v>
      </c>
      <c r="W345" s="139">
        <v>47.089910000000003</v>
      </c>
      <c r="X345" s="139">
        <v>3.33988</v>
      </c>
      <c r="Y345" s="139">
        <v>24.208110000000001</v>
      </c>
      <c r="Z345" s="139">
        <v>48.10454</v>
      </c>
      <c r="AA345" s="139">
        <v>48.097410000000004</v>
      </c>
      <c r="AB345" s="139">
        <v>41.155740000000002</v>
      </c>
      <c r="AC345" s="139">
        <v>40.376869999999997</v>
      </c>
      <c r="AD345" s="139">
        <v>42.03642</v>
      </c>
      <c r="AE345" s="139">
        <v>39.761130000000001</v>
      </c>
      <c r="AF345" s="139">
        <v>32.964019999999998</v>
      </c>
      <c r="AG345" s="139">
        <v>34.310229999999997</v>
      </c>
      <c r="AH345" s="139">
        <v>56.935580000000002</v>
      </c>
      <c r="AI345" s="139">
        <v>57.31118</v>
      </c>
      <c r="AJ345" s="139">
        <v>6.2712899999999996</v>
      </c>
      <c r="AK345" s="139">
        <v>26.476890000000001</v>
      </c>
      <c r="AL345" s="139">
        <v>23.414639999999999</v>
      </c>
      <c r="AM345" s="139">
        <v>51.020049999999998</v>
      </c>
      <c r="AN345" s="139">
        <v>-1.95122</v>
      </c>
      <c r="AO345" s="173">
        <v>20</v>
      </c>
    </row>
    <row r="346" spans="1:41">
      <c r="A346" s="231">
        <v>171</v>
      </c>
      <c r="B346" s="139">
        <v>47.01849</v>
      </c>
      <c r="C346" s="139">
        <v>39.012949999999996</v>
      </c>
      <c r="D346" s="139">
        <v>34.98518</v>
      </c>
      <c r="E346" s="139">
        <v>41.446739999999998</v>
      </c>
      <c r="F346" s="139">
        <v>33.806440000000002</v>
      </c>
      <c r="G346" s="139">
        <v>28.910589999999999</v>
      </c>
      <c r="H346" s="139">
        <v>0.74226000000000003</v>
      </c>
      <c r="I346" s="139">
        <v>2.3274300000000001</v>
      </c>
      <c r="J346" s="139">
        <v>65.572609999999997</v>
      </c>
      <c r="K346" s="139">
        <v>70.885270000000006</v>
      </c>
      <c r="L346" s="139">
        <v>29.565909999999999</v>
      </c>
      <c r="M346" s="139">
        <v>35.937339999999999</v>
      </c>
      <c r="N346" s="139">
        <v>36.932940000000002</v>
      </c>
      <c r="O346" s="139">
        <v>44.142670000000003</v>
      </c>
      <c r="P346" s="139">
        <v>8.0963399999999996</v>
      </c>
      <c r="Q346" s="139">
        <v>18.576270000000001</v>
      </c>
      <c r="R346" s="139">
        <v>49.879460000000002</v>
      </c>
      <c r="S346" s="139">
        <v>56.086689999999997</v>
      </c>
      <c r="T346" s="139">
        <v>43.136479999999999</v>
      </c>
      <c r="U346" s="139">
        <v>47.262929999999997</v>
      </c>
      <c r="V346" s="139">
        <v>31.690090000000001</v>
      </c>
      <c r="W346" s="139">
        <v>47.480359999999997</v>
      </c>
      <c r="X346" s="139">
        <v>3.4039700000000002</v>
      </c>
      <c r="Y346" s="139">
        <v>24.390049999999999</v>
      </c>
      <c r="Z346" s="139">
        <v>47.337470000000003</v>
      </c>
      <c r="AA346" s="139">
        <v>48.467120000000001</v>
      </c>
      <c r="AB346" s="139">
        <v>42.04992</v>
      </c>
      <c r="AC346" s="139">
        <v>40.600110000000001</v>
      </c>
      <c r="AD346" s="139">
        <v>42.285380000000004</v>
      </c>
      <c r="AE346" s="139">
        <v>40.104689999999998</v>
      </c>
      <c r="AF346" s="139">
        <v>33.513420000000004</v>
      </c>
      <c r="AG346" s="139">
        <v>34.272440000000003</v>
      </c>
      <c r="AH346" s="139">
        <v>57.616300000000003</v>
      </c>
      <c r="AI346" s="139">
        <v>57.286830000000002</v>
      </c>
      <c r="AJ346" s="139">
        <v>6.3672399999999998</v>
      </c>
      <c r="AK346" s="139">
        <v>26.54186</v>
      </c>
      <c r="AL346" s="139">
        <v>23.414639999999999</v>
      </c>
      <c r="AM346" s="139">
        <v>51.009439999999998</v>
      </c>
      <c r="AN346" s="139">
        <v>-1.95122</v>
      </c>
      <c r="AO346" s="173">
        <v>20.4878</v>
      </c>
    </row>
    <row r="347" spans="1:41">
      <c r="A347" s="231">
        <v>171.5</v>
      </c>
      <c r="B347" s="139">
        <v>47.196289999999998</v>
      </c>
      <c r="C347" s="139">
        <v>38.799480000000003</v>
      </c>
      <c r="D347" s="139">
        <v>35.087400000000002</v>
      </c>
      <c r="E347" s="139">
        <v>41.897390000000001</v>
      </c>
      <c r="F347" s="139">
        <v>33.900640000000003</v>
      </c>
      <c r="G347" s="139">
        <v>29.535399999999999</v>
      </c>
      <c r="H347" s="139">
        <v>0.70669999999999999</v>
      </c>
      <c r="I347" s="139">
        <v>2.4690300000000001</v>
      </c>
      <c r="J347" s="139">
        <v>65.224620000000002</v>
      </c>
      <c r="K347" s="139">
        <v>71.028750000000002</v>
      </c>
      <c r="L347" s="139">
        <v>29.68037</v>
      </c>
      <c r="M347" s="139">
        <v>36.061799999999998</v>
      </c>
      <c r="N347" s="139">
        <v>37.207740000000001</v>
      </c>
      <c r="O347" s="139">
        <v>44.555239999999998</v>
      </c>
      <c r="P347" s="139">
        <v>8.3956099999999996</v>
      </c>
      <c r="Q347" s="139">
        <v>18.698889999999999</v>
      </c>
      <c r="R347" s="139">
        <v>50.063769999999998</v>
      </c>
      <c r="S347" s="139">
        <v>56.148479999999999</v>
      </c>
      <c r="T347" s="139">
        <v>43.080950000000001</v>
      </c>
      <c r="U347" s="139">
        <v>47.147269999999999</v>
      </c>
      <c r="V347" s="139">
        <v>31.622699999999998</v>
      </c>
      <c r="W347" s="139">
        <v>47.58155</v>
      </c>
      <c r="X347" s="139">
        <v>3.37344</v>
      </c>
      <c r="Y347" s="139">
        <v>24.459610000000001</v>
      </c>
      <c r="Z347" s="139">
        <v>47.182729999999999</v>
      </c>
      <c r="AA347" s="139">
        <v>48.330440000000003</v>
      </c>
      <c r="AB347" s="139">
        <v>42.325490000000002</v>
      </c>
      <c r="AC347" s="139">
        <v>40.457349999999998</v>
      </c>
      <c r="AD347" s="139">
        <v>41.814160000000001</v>
      </c>
      <c r="AE347" s="139">
        <v>39.75582</v>
      </c>
      <c r="AF347" s="139">
        <v>34.119120000000002</v>
      </c>
      <c r="AG347" s="139">
        <v>33.875610000000002</v>
      </c>
      <c r="AH347" s="139">
        <v>57.377229999999997</v>
      </c>
      <c r="AI347" s="139">
        <v>57.438209999999998</v>
      </c>
      <c r="AJ347" s="139">
        <v>6.5616599999999998</v>
      </c>
      <c r="AK347" s="139">
        <v>26.757259999999999</v>
      </c>
      <c r="AL347" s="139">
        <v>23.902439999999999</v>
      </c>
      <c r="AM347" s="139">
        <v>50.628700000000002</v>
      </c>
      <c r="AN347" s="139">
        <v>-1.95122</v>
      </c>
      <c r="AO347" s="173">
        <v>19.51219</v>
      </c>
    </row>
    <row r="348" spans="1:41">
      <c r="A348" s="231">
        <v>172</v>
      </c>
      <c r="B348" s="139">
        <v>47.238790000000002</v>
      </c>
      <c r="C348" s="139">
        <v>38.838569999999997</v>
      </c>
      <c r="D348" s="139">
        <v>34.796390000000002</v>
      </c>
      <c r="E348" s="139">
        <v>41.996160000000003</v>
      </c>
      <c r="F348" s="139">
        <v>33.918950000000002</v>
      </c>
      <c r="G348" s="139">
        <v>29.497399999999999</v>
      </c>
      <c r="H348" s="139">
        <v>0.94132000000000005</v>
      </c>
      <c r="I348" s="139">
        <v>2.3006000000000002</v>
      </c>
      <c r="J348" s="139">
        <v>65.513639999999995</v>
      </c>
      <c r="K348" s="139">
        <v>70.937889999999996</v>
      </c>
      <c r="L348" s="139">
        <v>29.82113</v>
      </c>
      <c r="M348" s="139">
        <v>36.158670000000001</v>
      </c>
      <c r="N348" s="139">
        <v>36.883620000000001</v>
      </c>
      <c r="O348" s="139">
        <v>44.562060000000002</v>
      </c>
      <c r="P348" s="139">
        <v>7.8204200000000004</v>
      </c>
      <c r="Q348" s="139">
        <v>19.09674</v>
      </c>
      <c r="R348" s="139">
        <v>50.189979999999998</v>
      </c>
      <c r="S348" s="139">
        <v>56.429049999999997</v>
      </c>
      <c r="T348" s="139">
        <v>43.479309999999998</v>
      </c>
      <c r="U348" s="139">
        <v>47.466259999999998</v>
      </c>
      <c r="V348" s="139">
        <v>31.944780000000002</v>
      </c>
      <c r="W348" s="139">
        <v>47.833129999999997</v>
      </c>
      <c r="X348" s="139">
        <v>3.43893</v>
      </c>
      <c r="Y348" s="139">
        <v>24.63954</v>
      </c>
      <c r="Z348" s="139">
        <v>47.134</v>
      </c>
      <c r="AA348" s="139">
        <v>48.562260000000002</v>
      </c>
      <c r="AB348" s="139">
        <v>42.537129999999998</v>
      </c>
      <c r="AC348" s="139">
        <v>40.691110000000002</v>
      </c>
      <c r="AD348" s="139">
        <v>41.53201</v>
      </c>
      <c r="AE348" s="139">
        <v>39.645650000000003</v>
      </c>
      <c r="AF348" s="139">
        <v>34.309240000000003</v>
      </c>
      <c r="AG348" s="139">
        <v>33.813560000000003</v>
      </c>
      <c r="AH348" s="139">
        <v>56.792679999999997</v>
      </c>
      <c r="AI348" s="139">
        <v>57.750340000000001</v>
      </c>
      <c r="AJ348" s="139">
        <v>6.6382199999999996</v>
      </c>
      <c r="AK348" s="139">
        <v>26.822430000000001</v>
      </c>
      <c r="AL348" s="139">
        <v>24.390239999999999</v>
      </c>
      <c r="AM348" s="139">
        <v>51.21998</v>
      </c>
      <c r="AN348" s="139">
        <v>-1.4634199999999999</v>
      </c>
      <c r="AO348" s="173">
        <v>20.4878</v>
      </c>
    </row>
    <row r="349" spans="1:41">
      <c r="A349" s="231">
        <v>172.5</v>
      </c>
      <c r="B349" s="139">
        <v>47.270440000000001</v>
      </c>
      <c r="C349" s="139">
        <v>38.947110000000002</v>
      </c>
      <c r="D349" s="139">
        <v>34.897190000000002</v>
      </c>
      <c r="E349" s="139">
        <v>41.629980000000003</v>
      </c>
      <c r="F349" s="139">
        <v>33.85848</v>
      </c>
      <c r="G349" s="139">
        <v>29.730450000000001</v>
      </c>
      <c r="H349" s="139">
        <v>1.0114399999999999</v>
      </c>
      <c r="I349" s="139">
        <v>2.6806100000000002</v>
      </c>
      <c r="J349" s="139">
        <v>65.346170000000001</v>
      </c>
      <c r="K349" s="139">
        <v>71.073980000000006</v>
      </c>
      <c r="L349" s="139">
        <v>29.919029999999999</v>
      </c>
      <c r="M349" s="139">
        <v>36.53501</v>
      </c>
      <c r="N349" s="139">
        <v>37.178690000000003</v>
      </c>
      <c r="O349" s="139">
        <v>44.177239999999998</v>
      </c>
      <c r="P349" s="139">
        <v>8.2002600000000001</v>
      </c>
      <c r="Q349" s="139">
        <v>19.089359999999999</v>
      </c>
      <c r="R349" s="139">
        <v>50.42257</v>
      </c>
      <c r="S349" s="139">
        <v>56.01323</v>
      </c>
      <c r="T349" s="139">
        <v>43.54974</v>
      </c>
      <c r="U349" s="139">
        <v>47.499650000000003</v>
      </c>
      <c r="V349" s="139">
        <v>32.089550000000003</v>
      </c>
      <c r="W349" s="139">
        <v>48.09263</v>
      </c>
      <c r="X349" s="139">
        <v>3.6475599999999999</v>
      </c>
      <c r="Y349" s="139">
        <v>24.69613</v>
      </c>
      <c r="Z349" s="139">
        <v>47.37744</v>
      </c>
      <c r="AA349" s="139">
        <v>48.649749999999997</v>
      </c>
      <c r="AB349" s="139">
        <v>42.674909999999997</v>
      </c>
      <c r="AC349" s="139">
        <v>39.913519999999998</v>
      </c>
      <c r="AD349" s="139">
        <v>41.791060000000002</v>
      </c>
      <c r="AE349" s="139">
        <v>40.12088</v>
      </c>
      <c r="AF349" s="139">
        <v>34.346539999999997</v>
      </c>
      <c r="AG349" s="139">
        <v>33.585290000000001</v>
      </c>
      <c r="AH349" s="139">
        <v>57.248240000000003</v>
      </c>
      <c r="AI349" s="139">
        <v>57.78548</v>
      </c>
      <c r="AJ349" s="139">
        <v>6.68499</v>
      </c>
      <c r="AK349" s="139">
        <v>26.952380000000002</v>
      </c>
      <c r="AL349" s="139">
        <v>24.390239999999999</v>
      </c>
      <c r="AM349" s="139">
        <v>51.722810000000003</v>
      </c>
      <c r="AN349" s="139">
        <v>-1.4634199999999999</v>
      </c>
      <c r="AO349" s="173">
        <v>21.46341</v>
      </c>
    </row>
    <row r="350" spans="1:41">
      <c r="A350" s="231">
        <v>173</v>
      </c>
      <c r="B350" s="139">
        <v>47.342660000000002</v>
      </c>
      <c r="C350" s="139">
        <v>39.354419999999998</v>
      </c>
      <c r="D350" s="139">
        <v>34.716850000000001</v>
      </c>
      <c r="E350" s="139">
        <v>41.176090000000002</v>
      </c>
      <c r="F350" s="139">
        <v>33.589379999999998</v>
      </c>
      <c r="G350" s="139">
        <v>30.004570000000001</v>
      </c>
      <c r="H350" s="139">
        <v>1.1327</v>
      </c>
      <c r="I350" s="139">
        <v>2.7573300000000001</v>
      </c>
      <c r="J350" s="139">
        <v>65.631749999999997</v>
      </c>
      <c r="K350" s="139">
        <v>71.260900000000007</v>
      </c>
      <c r="L350" s="139">
        <v>30.185929999999999</v>
      </c>
      <c r="M350" s="139">
        <v>36.577599999999997</v>
      </c>
      <c r="N350" s="139">
        <v>37.060009999999998</v>
      </c>
      <c r="O350" s="139">
        <v>44.540419999999997</v>
      </c>
      <c r="P350" s="139">
        <v>8.2945600000000006</v>
      </c>
      <c r="Q350" s="139">
        <v>19.426220000000001</v>
      </c>
      <c r="R350" s="139">
        <v>50.379570000000001</v>
      </c>
      <c r="S350" s="139">
        <v>56.323680000000003</v>
      </c>
      <c r="T350" s="139">
        <v>43.8583</v>
      </c>
      <c r="U350" s="139">
        <v>47.648609999999998</v>
      </c>
      <c r="V350" s="139">
        <v>32.316870000000002</v>
      </c>
      <c r="W350" s="139">
        <v>48.122390000000003</v>
      </c>
      <c r="X350" s="139">
        <v>3.4356599999999999</v>
      </c>
      <c r="Y350" s="139">
        <v>24.849019999999999</v>
      </c>
      <c r="Z350" s="139">
        <v>47.575710000000001</v>
      </c>
      <c r="AA350" s="139">
        <v>48.009990000000002</v>
      </c>
      <c r="AB350" s="139">
        <v>41.981270000000002</v>
      </c>
      <c r="AC350" s="139">
        <v>40.390479999999997</v>
      </c>
      <c r="AD350" s="139">
        <v>42.535150000000002</v>
      </c>
      <c r="AE350" s="139">
        <v>40.475639999999999</v>
      </c>
      <c r="AF350" s="139">
        <v>34.658650000000002</v>
      </c>
      <c r="AG350" s="139">
        <v>33.85622</v>
      </c>
      <c r="AH350" s="139">
        <v>57.31756</v>
      </c>
      <c r="AI350" s="139">
        <v>58.164149999999999</v>
      </c>
      <c r="AJ350" s="139">
        <v>6.6650600000000004</v>
      </c>
      <c r="AK350" s="139">
        <v>26.96593</v>
      </c>
      <c r="AL350" s="139">
        <v>23.902439999999999</v>
      </c>
      <c r="AM350" s="139">
        <v>51.474710000000002</v>
      </c>
      <c r="AN350" s="139">
        <v>-1.4634199999999999</v>
      </c>
      <c r="AO350" s="173">
        <v>21.951219999999999</v>
      </c>
    </row>
    <row r="351" spans="1:41">
      <c r="A351" s="231">
        <v>173.5</v>
      </c>
      <c r="B351" s="139">
        <v>47.438920000000003</v>
      </c>
      <c r="C351" s="139">
        <v>39.456189999999999</v>
      </c>
      <c r="D351" s="139">
        <v>34.484879999999997</v>
      </c>
      <c r="E351" s="139">
        <v>41.832299999999996</v>
      </c>
      <c r="F351" s="139">
        <v>34.003340000000001</v>
      </c>
      <c r="G351" s="139">
        <v>30.374669999999998</v>
      </c>
      <c r="H351" s="139">
        <v>1.1833199999999999</v>
      </c>
      <c r="I351" s="139">
        <v>2.84985</v>
      </c>
      <c r="J351" s="139">
        <v>65.810599999999994</v>
      </c>
      <c r="K351" s="139">
        <v>70.919659999999993</v>
      </c>
      <c r="L351" s="139">
        <v>30.18918</v>
      </c>
      <c r="M351" s="139">
        <v>36.76379</v>
      </c>
      <c r="N351" s="139">
        <v>37.821359999999999</v>
      </c>
      <c r="O351" s="139">
        <v>44.920949999999998</v>
      </c>
      <c r="P351" s="139">
        <v>8.9285899999999998</v>
      </c>
      <c r="Q351" s="139">
        <v>19.776160000000001</v>
      </c>
      <c r="R351" s="139">
        <v>50.510280000000002</v>
      </c>
      <c r="S351" s="139">
        <v>56.45449</v>
      </c>
      <c r="T351" s="139">
        <v>43.814489999999999</v>
      </c>
      <c r="U351" s="139">
        <v>47.846919999999997</v>
      </c>
      <c r="V351" s="139">
        <v>32.583240000000004</v>
      </c>
      <c r="W351" s="139">
        <v>48.287309999999998</v>
      </c>
      <c r="X351" s="139">
        <v>3.4784600000000001</v>
      </c>
      <c r="Y351" s="139">
        <v>25.200430000000001</v>
      </c>
      <c r="Z351" s="139">
        <v>47.304090000000002</v>
      </c>
      <c r="AA351" s="139">
        <v>47.168550000000003</v>
      </c>
      <c r="AB351" s="139">
        <v>41.670549999999999</v>
      </c>
      <c r="AC351" s="139">
        <v>40.365009999999998</v>
      </c>
      <c r="AD351" s="139">
        <v>42.067189999999997</v>
      </c>
      <c r="AE351" s="139">
        <v>40.122340000000001</v>
      </c>
      <c r="AF351" s="139">
        <v>34.684840000000001</v>
      </c>
      <c r="AG351" s="139">
        <v>33.138399999999997</v>
      </c>
      <c r="AH351" s="139">
        <v>56.575769999999999</v>
      </c>
      <c r="AI351" s="139">
        <v>58.500810000000001</v>
      </c>
      <c r="AJ351" s="139">
        <v>6.9702099999999998</v>
      </c>
      <c r="AK351" s="139">
        <v>27.23265</v>
      </c>
      <c r="AL351" s="139">
        <v>24.390239999999999</v>
      </c>
      <c r="AM351" s="139">
        <v>52.561210000000003</v>
      </c>
      <c r="AN351" s="139">
        <v>-1.4634199999999999</v>
      </c>
      <c r="AO351" s="173">
        <v>21.951219999999999</v>
      </c>
    </row>
    <row r="352" spans="1:41">
      <c r="A352" s="231">
        <v>174</v>
      </c>
      <c r="B352" s="139">
        <v>47.529859999999999</v>
      </c>
      <c r="C352" s="139">
        <v>39.493769999999998</v>
      </c>
      <c r="D352" s="139">
        <v>34.754719999999999</v>
      </c>
      <c r="E352" s="139">
        <v>42.090710000000001</v>
      </c>
      <c r="F352" s="139">
        <v>34.045340000000003</v>
      </c>
      <c r="G352" s="139">
        <v>30.339729999999999</v>
      </c>
      <c r="H352" s="139">
        <v>1.3265</v>
      </c>
      <c r="I352" s="139">
        <v>2.5867599999999999</v>
      </c>
      <c r="J352" s="139">
        <v>65.67071</v>
      </c>
      <c r="K352" s="139">
        <v>71.426550000000006</v>
      </c>
      <c r="L352" s="139">
        <v>30.562919999999998</v>
      </c>
      <c r="M352" s="139">
        <v>36.942349999999998</v>
      </c>
      <c r="N352" s="139">
        <v>38.053930000000001</v>
      </c>
      <c r="O352" s="139">
        <v>45.030270000000002</v>
      </c>
      <c r="P352" s="139">
        <v>9.1129800000000003</v>
      </c>
      <c r="Q352" s="139">
        <v>19.707550000000001</v>
      </c>
      <c r="R352" s="139">
        <v>50.485790000000001</v>
      </c>
      <c r="S352" s="139">
        <v>56.519509999999997</v>
      </c>
      <c r="T352" s="139">
        <v>43.850450000000002</v>
      </c>
      <c r="U352" s="139">
        <v>47.9953</v>
      </c>
      <c r="V352" s="139">
        <v>32.77561</v>
      </c>
      <c r="W352" s="139">
        <v>48.400570000000002</v>
      </c>
      <c r="X352" s="139">
        <v>3.7384300000000001</v>
      </c>
      <c r="Y352" s="139">
        <v>25.33764</v>
      </c>
      <c r="Z352" s="139">
        <v>47.135640000000002</v>
      </c>
      <c r="AA352" s="139">
        <v>47.780589999999997</v>
      </c>
      <c r="AB352" s="139">
        <v>42.213830000000002</v>
      </c>
      <c r="AC352" s="139">
        <v>40.630499999999998</v>
      </c>
      <c r="AD352" s="139">
        <v>42.069560000000003</v>
      </c>
      <c r="AE352" s="139">
        <v>40.596110000000003</v>
      </c>
      <c r="AF352" s="139">
        <v>35.10136</v>
      </c>
      <c r="AG352" s="139">
        <v>33.724449999999997</v>
      </c>
      <c r="AH352" s="139">
        <v>56.950429999999997</v>
      </c>
      <c r="AI352" s="139">
        <v>58.471179999999997</v>
      </c>
      <c r="AJ352" s="139">
        <v>7.0119400000000001</v>
      </c>
      <c r="AK352" s="139">
        <v>27.263110000000001</v>
      </c>
      <c r="AL352" s="139">
        <v>24.878050000000002</v>
      </c>
      <c r="AM352" s="139">
        <v>51.896819999999998</v>
      </c>
      <c r="AN352" s="139">
        <v>-1.4634199999999999</v>
      </c>
      <c r="AO352" s="173">
        <v>21.951219999999999</v>
      </c>
    </row>
    <row r="353" spans="1:41">
      <c r="A353" s="231">
        <v>174.5</v>
      </c>
      <c r="B353" s="139">
        <v>47.706490000000002</v>
      </c>
      <c r="C353" s="139">
        <v>39.702730000000003</v>
      </c>
      <c r="D353" s="139">
        <v>35.095660000000002</v>
      </c>
      <c r="E353" s="139">
        <v>41.893569999999997</v>
      </c>
      <c r="F353" s="139">
        <v>34.117849999999997</v>
      </c>
      <c r="G353" s="139">
        <v>30.49568</v>
      </c>
      <c r="H353" s="139">
        <v>1.1834199999999999</v>
      </c>
      <c r="I353" s="139">
        <v>2.8966799999999999</v>
      </c>
      <c r="J353" s="139">
        <v>65.816100000000006</v>
      </c>
      <c r="K353" s="139">
        <v>71.597859999999997</v>
      </c>
      <c r="L353" s="139">
        <v>30.741050000000001</v>
      </c>
      <c r="M353" s="139">
        <v>37.023119999999999</v>
      </c>
      <c r="N353" s="139">
        <v>38.182720000000003</v>
      </c>
      <c r="O353" s="139">
        <v>45.296889999999998</v>
      </c>
      <c r="P353" s="139">
        <v>8.5395900000000005</v>
      </c>
      <c r="Q353" s="139">
        <v>19.908539999999999</v>
      </c>
      <c r="R353" s="139">
        <v>50.750889999999998</v>
      </c>
      <c r="S353" s="139">
        <v>56.77901</v>
      </c>
      <c r="T353" s="139">
        <v>43.912050000000001</v>
      </c>
      <c r="U353" s="139">
        <v>48.008189999999999</v>
      </c>
      <c r="V353" s="139">
        <v>32.888829999999999</v>
      </c>
      <c r="W353" s="139">
        <v>48.601950000000002</v>
      </c>
      <c r="X353" s="139">
        <v>3.5681600000000002</v>
      </c>
      <c r="Y353" s="139">
        <v>25.409610000000001</v>
      </c>
      <c r="Z353" s="139">
        <v>46.748390000000001</v>
      </c>
      <c r="AA353" s="139">
        <v>47.9636</v>
      </c>
      <c r="AB353" s="139">
        <v>42.480759999999997</v>
      </c>
      <c r="AC353" s="139">
        <v>40.589919999999999</v>
      </c>
      <c r="AD353" s="139">
        <v>43.275039999999997</v>
      </c>
      <c r="AE353" s="139">
        <v>40.112909999999999</v>
      </c>
      <c r="AF353" s="139">
        <v>34.750050000000002</v>
      </c>
      <c r="AG353" s="139">
        <v>33.76585</v>
      </c>
      <c r="AH353" s="139">
        <v>57.857149999999997</v>
      </c>
      <c r="AI353" s="139">
        <v>58.328960000000002</v>
      </c>
      <c r="AJ353" s="139">
        <v>7.2303499999999996</v>
      </c>
      <c r="AK353" s="139">
        <v>27.540800000000001</v>
      </c>
      <c r="AL353" s="139">
        <v>24.878050000000002</v>
      </c>
      <c r="AM353" s="139">
        <v>51.039349999999999</v>
      </c>
      <c r="AN353" s="139">
        <v>-1.4634199999999999</v>
      </c>
      <c r="AO353" s="173">
        <v>21.951219999999999</v>
      </c>
    </row>
    <row r="354" spans="1:41">
      <c r="A354" s="231">
        <v>175</v>
      </c>
      <c r="B354" s="139">
        <v>47.857129999999998</v>
      </c>
      <c r="C354" s="139">
        <v>39.723179999999999</v>
      </c>
      <c r="D354" s="139">
        <v>35.433750000000003</v>
      </c>
      <c r="E354" s="139">
        <v>42.339829999999999</v>
      </c>
      <c r="F354" s="139">
        <v>33.959350000000001</v>
      </c>
      <c r="G354" s="139">
        <v>30.9345</v>
      </c>
      <c r="H354" s="139">
        <v>1.48332</v>
      </c>
      <c r="I354" s="139">
        <v>3.2685300000000002</v>
      </c>
      <c r="J354" s="139">
        <v>65.956590000000006</v>
      </c>
      <c r="K354" s="139">
        <v>71.673400000000001</v>
      </c>
      <c r="L354" s="139">
        <v>30.993230000000001</v>
      </c>
      <c r="M354" s="139">
        <v>37.353459999999998</v>
      </c>
      <c r="N354" s="139">
        <v>38.225520000000003</v>
      </c>
      <c r="O354" s="139">
        <v>45.332349999999998</v>
      </c>
      <c r="P354" s="139">
        <v>9.5688999999999993</v>
      </c>
      <c r="Q354" s="139">
        <v>20.12039</v>
      </c>
      <c r="R354" s="139">
        <v>50.995379999999997</v>
      </c>
      <c r="S354" s="139">
        <v>57.055059999999997</v>
      </c>
      <c r="T354" s="139">
        <v>44.179769999999998</v>
      </c>
      <c r="U354" s="139">
        <v>48.223260000000003</v>
      </c>
      <c r="V354" s="139">
        <v>33.07826</v>
      </c>
      <c r="W354" s="139">
        <v>48.944569999999999</v>
      </c>
      <c r="X354" s="139">
        <v>3.8505799999999999</v>
      </c>
      <c r="Y354" s="139">
        <v>25.518180000000001</v>
      </c>
      <c r="Z354" s="139">
        <v>47.151780000000002</v>
      </c>
      <c r="AA354" s="139">
        <v>48.193570000000001</v>
      </c>
      <c r="AB354" s="139">
        <v>42.141750000000002</v>
      </c>
      <c r="AC354" s="139">
        <v>40.799810000000001</v>
      </c>
      <c r="AD354" s="139">
        <v>42.771630000000002</v>
      </c>
      <c r="AE354" s="139">
        <v>40.465020000000003</v>
      </c>
      <c r="AF354" s="139">
        <v>34.476019999999998</v>
      </c>
      <c r="AG354" s="139">
        <v>33.661859999999997</v>
      </c>
      <c r="AH354" s="139">
        <v>57.100149999999999</v>
      </c>
      <c r="AI354" s="139">
        <v>58.086289999999998</v>
      </c>
      <c r="AJ354" s="139">
        <v>7.1787599999999996</v>
      </c>
      <c r="AK354" s="139">
        <v>27.61843</v>
      </c>
      <c r="AL354" s="139">
        <v>24.878050000000002</v>
      </c>
      <c r="AM354" s="139">
        <v>51.600149999999999</v>
      </c>
      <c r="AN354" s="139">
        <v>-1.4634199999999999</v>
      </c>
      <c r="AO354" s="173">
        <v>21.951219999999999</v>
      </c>
    </row>
    <row r="355" spans="1:41">
      <c r="A355" s="231">
        <v>175.5</v>
      </c>
      <c r="B355" s="139">
        <v>47.943510000000003</v>
      </c>
      <c r="C355" s="139">
        <v>40.105609999999999</v>
      </c>
      <c r="D355" s="139">
        <v>35.227969999999999</v>
      </c>
      <c r="E355" s="139">
        <v>42.524039999999999</v>
      </c>
      <c r="F355" s="139">
        <v>34.091099999999997</v>
      </c>
      <c r="G355" s="139">
        <v>31.083449999999999</v>
      </c>
      <c r="H355" s="139">
        <v>1.65378</v>
      </c>
      <c r="I355" s="139">
        <v>3.5874299999999999</v>
      </c>
      <c r="J355" s="139">
        <v>66.011899999999997</v>
      </c>
      <c r="K355" s="139">
        <v>71.427930000000003</v>
      </c>
      <c r="L355" s="139">
        <v>31.055479999999999</v>
      </c>
      <c r="M355" s="139">
        <v>37.331099999999999</v>
      </c>
      <c r="N355" s="139">
        <v>38.533580000000001</v>
      </c>
      <c r="O355" s="139">
        <v>45.301000000000002</v>
      </c>
      <c r="P355" s="139">
        <v>9.3144399999999994</v>
      </c>
      <c r="Q355" s="139">
        <v>20.199069999999999</v>
      </c>
      <c r="R355" s="139">
        <v>51.074069999999999</v>
      </c>
      <c r="S355" s="139">
        <v>57.144849999999998</v>
      </c>
      <c r="T355" s="139">
        <v>44.776919999999997</v>
      </c>
      <c r="U355" s="139">
        <v>48.474789999999999</v>
      </c>
      <c r="V355" s="139">
        <v>33.449190000000002</v>
      </c>
      <c r="W355" s="139">
        <v>49.180929999999996</v>
      </c>
      <c r="X355" s="139">
        <v>4.3384799999999997</v>
      </c>
      <c r="Y355" s="139">
        <v>25.69258</v>
      </c>
      <c r="Z355" s="139">
        <v>47.793869999999998</v>
      </c>
      <c r="AA355" s="139">
        <v>48.638210000000001</v>
      </c>
      <c r="AB355" s="139">
        <v>40.990360000000003</v>
      </c>
      <c r="AC355" s="139">
        <v>40.10754</v>
      </c>
      <c r="AD355" s="139">
        <v>42.160899999999998</v>
      </c>
      <c r="AE355" s="139">
        <v>40.301990000000004</v>
      </c>
      <c r="AF355" s="139">
        <v>34.270760000000003</v>
      </c>
      <c r="AG355" s="139">
        <v>34.126429999999999</v>
      </c>
      <c r="AH355" s="139">
        <v>57.088360000000002</v>
      </c>
      <c r="AI355" s="139">
        <v>57.716189999999997</v>
      </c>
      <c r="AJ355" s="139">
        <v>7.1977099999999998</v>
      </c>
      <c r="AK355" s="139">
        <v>27.814640000000001</v>
      </c>
      <c r="AL355" s="139">
        <v>24.878050000000002</v>
      </c>
      <c r="AM355" s="139">
        <v>51.705410000000001</v>
      </c>
      <c r="AN355" s="139">
        <v>-1.4634199999999999</v>
      </c>
      <c r="AO355" s="173">
        <v>21.951219999999999</v>
      </c>
    </row>
    <row r="356" spans="1:41">
      <c r="A356" s="231">
        <v>176</v>
      </c>
      <c r="B356" s="139">
        <v>47.902810000000002</v>
      </c>
      <c r="C356" s="139">
        <v>40.348990000000001</v>
      </c>
      <c r="D356" s="139">
        <v>35.529240000000001</v>
      </c>
      <c r="E356" s="139">
        <v>42.554879999999997</v>
      </c>
      <c r="F356" s="139">
        <v>34.210970000000003</v>
      </c>
      <c r="G356" s="139">
        <v>31.291329999999999</v>
      </c>
      <c r="H356" s="139">
        <v>1.6507499999999999</v>
      </c>
      <c r="I356" s="139">
        <v>3.8328500000000001</v>
      </c>
      <c r="J356" s="139">
        <v>65.817620000000005</v>
      </c>
      <c r="K356" s="139">
        <v>71.624300000000005</v>
      </c>
      <c r="L356" s="139">
        <v>31.108499999999999</v>
      </c>
      <c r="M356" s="139">
        <v>37.56955</v>
      </c>
      <c r="N356" s="139">
        <v>38.782589999999999</v>
      </c>
      <c r="O356" s="139">
        <v>45.628779999999999</v>
      </c>
      <c r="P356" s="139">
        <v>9.7845499999999994</v>
      </c>
      <c r="Q356" s="139">
        <v>20.65315</v>
      </c>
      <c r="R356" s="139">
        <v>51.14461</v>
      </c>
      <c r="S356" s="139">
        <v>56.858930000000001</v>
      </c>
      <c r="T356" s="139">
        <v>44.723179999999999</v>
      </c>
      <c r="U356" s="139">
        <v>48.529539999999997</v>
      </c>
      <c r="V356" s="139">
        <v>33.59637</v>
      </c>
      <c r="W356" s="139">
        <v>49.234679999999997</v>
      </c>
      <c r="X356" s="139">
        <v>4.3448000000000002</v>
      </c>
      <c r="Y356" s="139">
        <v>25.934729999999998</v>
      </c>
      <c r="Z356" s="139">
        <v>47.43967</v>
      </c>
      <c r="AA356" s="139">
        <v>48.544930000000001</v>
      </c>
      <c r="AB356" s="139">
        <v>41.735460000000003</v>
      </c>
      <c r="AC356" s="139">
        <v>40.281939999999999</v>
      </c>
      <c r="AD356" s="139">
        <v>42.007350000000002</v>
      </c>
      <c r="AE356" s="139">
        <v>40.919370000000001</v>
      </c>
      <c r="AF356" s="139">
        <v>34.246389999999998</v>
      </c>
      <c r="AG356" s="139">
        <v>34.635629999999999</v>
      </c>
      <c r="AH356" s="139">
        <v>57.580010000000001</v>
      </c>
      <c r="AI356" s="139">
        <v>58.105179999999997</v>
      </c>
      <c r="AJ356" s="139">
        <v>7.3396600000000003</v>
      </c>
      <c r="AK356" s="139">
        <v>27.849350000000001</v>
      </c>
      <c r="AL356" s="139">
        <v>25.365849999999998</v>
      </c>
      <c r="AM356" s="139">
        <v>51.913760000000003</v>
      </c>
      <c r="AN356" s="139">
        <v>-0.97560999999999998</v>
      </c>
      <c r="AO356" s="173">
        <v>21.951219999999999</v>
      </c>
    </row>
    <row r="357" spans="1:41">
      <c r="A357" s="231">
        <v>176.5</v>
      </c>
      <c r="B357" s="139">
        <v>48.071080000000002</v>
      </c>
      <c r="C357" s="139">
        <v>40.600340000000003</v>
      </c>
      <c r="D357" s="139">
        <v>34.851059999999997</v>
      </c>
      <c r="E357" s="139">
        <v>42.233130000000003</v>
      </c>
      <c r="F357" s="139">
        <v>34.798229999999997</v>
      </c>
      <c r="G357" s="139">
        <v>31.373760000000001</v>
      </c>
      <c r="H357" s="139">
        <v>1.5232300000000001</v>
      </c>
      <c r="I357" s="139">
        <v>3.7169099999999999</v>
      </c>
      <c r="J357" s="139">
        <v>65.631749999999997</v>
      </c>
      <c r="K357" s="139">
        <v>71.477850000000004</v>
      </c>
      <c r="L357" s="139">
        <v>31.281359999999999</v>
      </c>
      <c r="M357" s="139">
        <v>37.731909999999999</v>
      </c>
      <c r="N357" s="139">
        <v>38.324689999999997</v>
      </c>
      <c r="O357" s="139">
        <v>45.751089999999998</v>
      </c>
      <c r="P357" s="139">
        <v>9.6915899999999997</v>
      </c>
      <c r="Q357" s="139">
        <v>20.8416</v>
      </c>
      <c r="R357" s="139">
        <v>51.3125</v>
      </c>
      <c r="S357" s="139">
        <v>56.799480000000003</v>
      </c>
      <c r="T357" s="139">
        <v>44.701419999999999</v>
      </c>
      <c r="U357" s="139">
        <v>48.607190000000003</v>
      </c>
      <c r="V357" s="139">
        <v>33.762720000000002</v>
      </c>
      <c r="W357" s="139">
        <v>49.281039999999997</v>
      </c>
      <c r="X357" s="139">
        <v>4.4987000000000004</v>
      </c>
      <c r="Y357" s="139">
        <v>26.065300000000001</v>
      </c>
      <c r="Z357" s="139">
        <v>47.498600000000003</v>
      </c>
      <c r="AA357" s="139">
        <v>48.87659</v>
      </c>
      <c r="AB357" s="139">
        <v>41.926670000000001</v>
      </c>
      <c r="AC357" s="139">
        <v>39.900579999999998</v>
      </c>
      <c r="AD357" s="139">
        <v>42.317630000000001</v>
      </c>
      <c r="AE357" s="139">
        <v>40.918999999999997</v>
      </c>
      <c r="AF357" s="139">
        <v>35.040399999999998</v>
      </c>
      <c r="AG357" s="139">
        <v>34.47907</v>
      </c>
      <c r="AH357" s="139">
        <v>57.887839999999997</v>
      </c>
      <c r="AI357" s="139">
        <v>58.466369999999998</v>
      </c>
      <c r="AJ357" s="139">
        <v>7.52597</v>
      </c>
      <c r="AK357" s="139">
        <v>27.815930000000002</v>
      </c>
      <c r="AL357" s="139">
        <v>25.853660000000001</v>
      </c>
      <c r="AM357" s="139">
        <v>52.425930000000001</v>
      </c>
      <c r="AN357" s="139">
        <v>-0.97560999999999998</v>
      </c>
      <c r="AO357" s="173">
        <v>21.951219999999999</v>
      </c>
    </row>
    <row r="358" spans="1:41">
      <c r="A358" s="231">
        <v>177</v>
      </c>
      <c r="B358" s="139">
        <v>48.052700000000002</v>
      </c>
      <c r="C358" s="139">
        <v>40.111620000000002</v>
      </c>
      <c r="D358" s="139">
        <v>35.462989999999998</v>
      </c>
      <c r="E358" s="139">
        <v>42.574649999999998</v>
      </c>
      <c r="F358" s="139">
        <v>34.792099999999998</v>
      </c>
      <c r="G358" s="139">
        <v>31.22926</v>
      </c>
      <c r="H358" s="139">
        <v>1.69591</v>
      </c>
      <c r="I358" s="139">
        <v>3.4487999999999999</v>
      </c>
      <c r="J358" s="139">
        <v>65.722430000000003</v>
      </c>
      <c r="K358" s="139">
        <v>71.884690000000006</v>
      </c>
      <c r="L358" s="139">
        <v>31.29232</v>
      </c>
      <c r="M358" s="139">
        <v>37.992249999999999</v>
      </c>
      <c r="N358" s="139">
        <v>38.616819999999997</v>
      </c>
      <c r="O358" s="139">
        <v>46.25423</v>
      </c>
      <c r="P358" s="139">
        <v>9.2892100000000006</v>
      </c>
      <c r="Q358" s="139">
        <v>21.179010000000002</v>
      </c>
      <c r="R358" s="139">
        <v>51.540039999999998</v>
      </c>
      <c r="S358" s="139">
        <v>57.208820000000003</v>
      </c>
      <c r="T358" s="139">
        <v>44.751989999999999</v>
      </c>
      <c r="U358" s="139">
        <v>48.799930000000003</v>
      </c>
      <c r="V358" s="139">
        <v>33.95928</v>
      </c>
      <c r="W358" s="139">
        <v>49.674950000000003</v>
      </c>
      <c r="X358" s="139">
        <v>4.8387799999999999</v>
      </c>
      <c r="Y358" s="139">
        <v>26.31409</v>
      </c>
      <c r="Z358" s="139">
        <v>47.84872</v>
      </c>
      <c r="AA358" s="139">
        <v>49.031689999999998</v>
      </c>
      <c r="AB358" s="139">
        <v>42.502459999999999</v>
      </c>
      <c r="AC358" s="139">
        <v>40.31091</v>
      </c>
      <c r="AD358" s="139">
        <v>42.742840000000001</v>
      </c>
      <c r="AE358" s="139">
        <v>40.730930000000001</v>
      </c>
      <c r="AF358" s="139">
        <v>35.15522</v>
      </c>
      <c r="AG358" s="139">
        <v>34.87247</v>
      </c>
      <c r="AH358" s="139">
        <v>58.071440000000003</v>
      </c>
      <c r="AI358" s="139">
        <v>58.276389999999999</v>
      </c>
      <c r="AJ358" s="139">
        <v>7.7180900000000001</v>
      </c>
      <c r="AK358" s="139">
        <v>28.067419999999998</v>
      </c>
      <c r="AL358" s="139">
        <v>25.365849999999998</v>
      </c>
      <c r="AM358" s="139">
        <v>52.680599999999998</v>
      </c>
      <c r="AN358" s="139">
        <v>-0.97560999999999998</v>
      </c>
      <c r="AO358" s="173">
        <v>22.439019999999999</v>
      </c>
    </row>
    <row r="359" spans="1:41">
      <c r="A359" s="231">
        <v>177.5</v>
      </c>
      <c r="B359" s="139">
        <v>48.055390000000003</v>
      </c>
      <c r="C359" s="139">
        <v>40.288179999999997</v>
      </c>
      <c r="D359" s="139">
        <v>35.519269999999999</v>
      </c>
      <c r="E359" s="139">
        <v>42.59648</v>
      </c>
      <c r="F359" s="139">
        <v>35.053919999999998</v>
      </c>
      <c r="G359" s="139">
        <v>31.648530000000001</v>
      </c>
      <c r="H359" s="139">
        <v>1.85415</v>
      </c>
      <c r="I359" s="139">
        <v>3.6638799999999998</v>
      </c>
      <c r="J359" s="139">
        <v>65.706389999999999</v>
      </c>
      <c r="K359" s="139">
        <v>71.974109999999996</v>
      </c>
      <c r="L359" s="139">
        <v>31.49757</v>
      </c>
      <c r="M359" s="139">
        <v>37.948920000000001</v>
      </c>
      <c r="N359" s="139">
        <v>39.301459999999999</v>
      </c>
      <c r="O359" s="139">
        <v>46.260930000000002</v>
      </c>
      <c r="P359" s="139">
        <v>9.8253299999999992</v>
      </c>
      <c r="Q359" s="139">
        <v>21.443930000000002</v>
      </c>
      <c r="R359" s="139">
        <v>51.479219999999998</v>
      </c>
      <c r="S359" s="139">
        <v>57.42745</v>
      </c>
      <c r="T359" s="139">
        <v>44.859270000000002</v>
      </c>
      <c r="U359" s="139">
        <v>48.914540000000002</v>
      </c>
      <c r="V359" s="139">
        <v>34.149430000000002</v>
      </c>
      <c r="W359" s="139">
        <v>49.775289999999998</v>
      </c>
      <c r="X359" s="139">
        <v>4.9619299999999997</v>
      </c>
      <c r="Y359" s="139">
        <v>26.665400000000002</v>
      </c>
      <c r="Z359" s="139">
        <v>48.018940000000001</v>
      </c>
      <c r="AA359" s="139">
        <v>48.754629999999999</v>
      </c>
      <c r="AB359" s="139">
        <v>42.331679999999999</v>
      </c>
      <c r="AC359" s="139">
        <v>40.974299999999999</v>
      </c>
      <c r="AD359" s="139">
        <v>42.283479999999997</v>
      </c>
      <c r="AE359" s="139">
        <v>40.541910000000001</v>
      </c>
      <c r="AF359" s="139">
        <v>35.075969999999998</v>
      </c>
      <c r="AG359" s="139">
        <v>34.704090000000001</v>
      </c>
      <c r="AH359" s="139">
        <v>58.06917</v>
      </c>
      <c r="AI359" s="139">
        <v>58.26952</v>
      </c>
      <c r="AJ359" s="139">
        <v>7.6814</v>
      </c>
      <c r="AK359" s="139">
        <v>28.173829999999999</v>
      </c>
      <c r="AL359" s="139">
        <v>25.365849999999998</v>
      </c>
      <c r="AM359" s="139">
        <v>52.531829999999999</v>
      </c>
      <c r="AN359" s="139">
        <v>-0.97560999999999998</v>
      </c>
      <c r="AO359" s="173">
        <v>22.926829999999999</v>
      </c>
    </row>
    <row r="360" spans="1:41">
      <c r="A360" s="231">
        <v>178</v>
      </c>
      <c r="B360" s="139">
        <v>47.713329999999999</v>
      </c>
      <c r="C360" s="139">
        <v>40.213250000000002</v>
      </c>
      <c r="D360" s="139">
        <v>35.35022</v>
      </c>
      <c r="E360" s="139">
        <v>42.504959999999997</v>
      </c>
      <c r="F360" s="139">
        <v>35.090009999999999</v>
      </c>
      <c r="G360" s="139">
        <v>32.00441</v>
      </c>
      <c r="H360" s="139">
        <v>1.8498000000000001</v>
      </c>
      <c r="I360" s="139">
        <v>3.5188799999999998</v>
      </c>
      <c r="J360" s="139">
        <v>65.609970000000004</v>
      </c>
      <c r="K360" s="139">
        <v>71.988470000000007</v>
      </c>
      <c r="L360" s="139">
        <v>31.769349999999999</v>
      </c>
      <c r="M360" s="139">
        <v>38.125079999999997</v>
      </c>
      <c r="N360" s="139">
        <v>38.975290000000001</v>
      </c>
      <c r="O360" s="139">
        <v>46.180250000000001</v>
      </c>
      <c r="P360" s="139">
        <v>10.14517</v>
      </c>
      <c r="Q360" s="139">
        <v>21.480969999999999</v>
      </c>
      <c r="R360" s="139">
        <v>51.532730000000001</v>
      </c>
      <c r="S360" s="139">
        <v>57.44867</v>
      </c>
      <c r="T360" s="139">
        <v>45.137430000000002</v>
      </c>
      <c r="U360" s="139">
        <v>48.998539999999998</v>
      </c>
      <c r="V360" s="139">
        <v>34.163870000000003</v>
      </c>
      <c r="W360" s="139">
        <v>50.005339999999997</v>
      </c>
      <c r="X360" s="139">
        <v>5.22424</v>
      </c>
      <c r="Y360" s="139">
        <v>26.918810000000001</v>
      </c>
      <c r="Z360" s="139">
        <v>48.590179999999997</v>
      </c>
      <c r="AA360" s="139">
        <v>48.076520000000002</v>
      </c>
      <c r="AB360" s="139">
        <v>41.401069999999997</v>
      </c>
      <c r="AC360" s="139">
        <v>40.198630000000001</v>
      </c>
      <c r="AD360" s="139">
        <v>42.245060000000002</v>
      </c>
      <c r="AE360" s="139">
        <v>40.123089999999998</v>
      </c>
      <c r="AF360" s="139">
        <v>34.501890000000003</v>
      </c>
      <c r="AG360" s="139">
        <v>34.73601</v>
      </c>
      <c r="AH360" s="139">
        <v>58.132240000000003</v>
      </c>
      <c r="AI360" s="139">
        <v>58.467950000000002</v>
      </c>
      <c r="AJ360" s="139">
        <v>7.7168799999999997</v>
      </c>
      <c r="AK360" s="139">
        <v>28.198049999999999</v>
      </c>
      <c r="AL360" s="139">
        <v>25.365849999999998</v>
      </c>
      <c r="AM360" s="139">
        <v>52.46067</v>
      </c>
      <c r="AN360" s="139">
        <v>-0.97560999999999998</v>
      </c>
      <c r="AO360" s="173">
        <v>22.926829999999999</v>
      </c>
    </row>
    <row r="361" spans="1:41">
      <c r="A361" s="231">
        <v>178.5</v>
      </c>
      <c r="B361" s="139">
        <v>47.598059999999997</v>
      </c>
      <c r="C361" s="139">
        <v>40.715789999999998</v>
      </c>
      <c r="D361" s="139">
        <v>35.896749999999997</v>
      </c>
      <c r="E361" s="139">
        <v>42.615169999999999</v>
      </c>
      <c r="F361" s="139">
        <v>34.559550000000002</v>
      </c>
      <c r="G361" s="139">
        <v>32.108350000000002</v>
      </c>
      <c r="H361" s="139">
        <v>1.8018099999999999</v>
      </c>
      <c r="I361" s="139">
        <v>3.7738</v>
      </c>
      <c r="J361" s="139">
        <v>65.501189999999994</v>
      </c>
      <c r="K361" s="139">
        <v>72.232280000000003</v>
      </c>
      <c r="L361" s="139">
        <v>31.90239</v>
      </c>
      <c r="M361" s="139">
        <v>38.354970000000002</v>
      </c>
      <c r="N361" s="139">
        <v>39.055520000000001</v>
      </c>
      <c r="O361" s="139">
        <v>46.181600000000003</v>
      </c>
      <c r="P361" s="139">
        <v>10.48908</v>
      </c>
      <c r="Q361" s="139">
        <v>21.538869999999999</v>
      </c>
      <c r="R361" s="139">
        <v>51.728459999999998</v>
      </c>
      <c r="S361" s="139">
        <v>57.737830000000002</v>
      </c>
      <c r="T361" s="139">
        <v>45.2928</v>
      </c>
      <c r="U361" s="139">
        <v>49.144509999999997</v>
      </c>
      <c r="V361" s="139">
        <v>34.325310000000002</v>
      </c>
      <c r="W361" s="139">
        <v>50.15213</v>
      </c>
      <c r="X361" s="139">
        <v>5.3703000000000003</v>
      </c>
      <c r="Y361" s="139">
        <v>27.157440000000001</v>
      </c>
      <c r="Z361" s="139">
        <v>48.22531</v>
      </c>
      <c r="AA361" s="139">
        <v>48.556269999999998</v>
      </c>
      <c r="AB361" s="139">
        <v>41.020510000000002</v>
      </c>
      <c r="AC361" s="139">
        <v>40.263159999999999</v>
      </c>
      <c r="AD361" s="139">
        <v>41.829880000000003</v>
      </c>
      <c r="AE361" s="139">
        <v>40.438330000000001</v>
      </c>
      <c r="AF361" s="139">
        <v>34.746270000000003</v>
      </c>
      <c r="AG361" s="139">
        <v>34.820880000000002</v>
      </c>
      <c r="AH361" s="139">
        <v>58.019159999999999</v>
      </c>
      <c r="AI361" s="139">
        <v>58.408639999999998</v>
      </c>
      <c r="AJ361" s="139">
        <v>7.8693499999999998</v>
      </c>
      <c r="AK361" s="139">
        <v>28.22495</v>
      </c>
      <c r="AL361" s="139">
        <v>25.365849999999998</v>
      </c>
      <c r="AM361" s="139">
        <v>52.596649999999997</v>
      </c>
      <c r="AN361" s="139">
        <v>-0.97560999999999998</v>
      </c>
      <c r="AO361" s="173">
        <v>22.439019999999999</v>
      </c>
    </row>
    <row r="362" spans="1:41">
      <c r="A362" s="231">
        <v>179</v>
      </c>
      <c r="B362" s="139">
        <v>47.777940000000001</v>
      </c>
      <c r="C362" s="139">
        <v>40.60613</v>
      </c>
      <c r="D362" s="139">
        <v>35.397399999999998</v>
      </c>
      <c r="E362" s="139">
        <v>42.666370000000001</v>
      </c>
      <c r="F362" s="139">
        <v>34.335599999999999</v>
      </c>
      <c r="G362" s="139">
        <v>31.969249999999999</v>
      </c>
      <c r="H362" s="139">
        <v>1.86395</v>
      </c>
      <c r="I362" s="139">
        <v>4.1964300000000003</v>
      </c>
      <c r="J362" s="139">
        <v>65.630830000000003</v>
      </c>
      <c r="K362" s="139">
        <v>72.403109999999998</v>
      </c>
      <c r="L362" s="139">
        <v>31.985469999999999</v>
      </c>
      <c r="M362" s="139">
        <v>38.50262</v>
      </c>
      <c r="N362" s="139">
        <v>38.7943</v>
      </c>
      <c r="O362" s="139">
        <v>46.470930000000003</v>
      </c>
      <c r="P362" s="139">
        <v>10.83649</v>
      </c>
      <c r="Q362" s="139">
        <v>21.754999999999999</v>
      </c>
      <c r="R362" s="139">
        <v>51.862369999999999</v>
      </c>
      <c r="S362" s="139">
        <v>57.921759999999999</v>
      </c>
      <c r="T362" s="139">
        <v>45.457610000000003</v>
      </c>
      <c r="U362" s="139">
        <v>49.149799999999999</v>
      </c>
      <c r="V362" s="139">
        <v>34.559669999999997</v>
      </c>
      <c r="W362" s="139">
        <v>50.393410000000003</v>
      </c>
      <c r="X362" s="139">
        <v>5.5641999999999996</v>
      </c>
      <c r="Y362" s="139">
        <v>27.23394</v>
      </c>
      <c r="Z362" s="139">
        <v>47.87144</v>
      </c>
      <c r="AA362" s="139">
        <v>48.409129999999998</v>
      </c>
      <c r="AB362" s="139">
        <v>41.355200000000004</v>
      </c>
      <c r="AC362" s="139">
        <v>40.271590000000003</v>
      </c>
      <c r="AD362" s="139">
        <v>41.973199999999999</v>
      </c>
      <c r="AE362" s="139">
        <v>40.292439999999999</v>
      </c>
      <c r="AF362" s="139">
        <v>34.85848</v>
      </c>
      <c r="AG362" s="139">
        <v>34.655929999999998</v>
      </c>
      <c r="AH362" s="139">
        <v>58.587800000000001</v>
      </c>
      <c r="AI362" s="139">
        <v>58.511490000000002</v>
      </c>
      <c r="AJ362" s="139">
        <v>8.0182000000000002</v>
      </c>
      <c r="AK362" s="139">
        <v>28.679079999999999</v>
      </c>
      <c r="AL362" s="139">
        <v>25.853660000000001</v>
      </c>
      <c r="AM362" s="139">
        <v>52.010959999999997</v>
      </c>
      <c r="AN362" s="139">
        <v>-0.48781000000000002</v>
      </c>
      <c r="AO362" s="173">
        <v>23.414629999999999</v>
      </c>
    </row>
    <row r="363" spans="1:41">
      <c r="A363" s="231">
        <v>179.5</v>
      </c>
      <c r="B363" s="139">
        <v>48.111710000000002</v>
      </c>
      <c r="C363" s="139">
        <v>40.619880000000002</v>
      </c>
      <c r="D363" s="139">
        <v>36.084679999999999</v>
      </c>
      <c r="E363" s="139">
        <v>42.776589999999999</v>
      </c>
      <c r="F363" s="139">
        <v>34.711239999999997</v>
      </c>
      <c r="G363" s="139">
        <v>32.201279999999997</v>
      </c>
      <c r="H363" s="139">
        <v>2.2275</v>
      </c>
      <c r="I363" s="139">
        <v>4.3470899999999997</v>
      </c>
      <c r="J363" s="139">
        <v>65.408739999999995</v>
      </c>
      <c r="K363" s="139">
        <v>72.478170000000006</v>
      </c>
      <c r="L363" s="139">
        <v>32.12227</v>
      </c>
      <c r="M363" s="139">
        <v>38.729010000000002</v>
      </c>
      <c r="N363" s="139">
        <v>39.015599999999999</v>
      </c>
      <c r="O363" s="139">
        <v>46.715609999999998</v>
      </c>
      <c r="P363" s="139">
        <v>9.9233200000000004</v>
      </c>
      <c r="Q363" s="139">
        <v>22.017379999999999</v>
      </c>
      <c r="R363" s="139">
        <v>52.03866</v>
      </c>
      <c r="S363" s="139">
        <v>57.807139999999997</v>
      </c>
      <c r="T363" s="139">
        <v>45.501820000000002</v>
      </c>
      <c r="U363" s="139">
        <v>49.423949999999998</v>
      </c>
      <c r="V363" s="139">
        <v>34.848149999999997</v>
      </c>
      <c r="W363" s="139">
        <v>50.502659999999999</v>
      </c>
      <c r="X363" s="139">
        <v>5.7123699999999999</v>
      </c>
      <c r="Y363" s="139">
        <v>27.299669999999999</v>
      </c>
      <c r="Z363" s="139">
        <v>48.863190000000003</v>
      </c>
      <c r="AA363" s="139">
        <v>48.586219999999997</v>
      </c>
      <c r="AB363" s="139">
        <v>42.293280000000003</v>
      </c>
      <c r="AC363" s="139">
        <v>40.534990000000001</v>
      </c>
      <c r="AD363" s="139">
        <v>42.502220000000001</v>
      </c>
      <c r="AE363" s="139">
        <v>40.494799999999998</v>
      </c>
      <c r="AF363" s="139">
        <v>35.39723</v>
      </c>
      <c r="AG363" s="139">
        <v>34.911879999999996</v>
      </c>
      <c r="AH363" s="139">
        <v>58.232030000000002</v>
      </c>
      <c r="AI363" s="139">
        <v>58.58793</v>
      </c>
      <c r="AJ363" s="139">
        <v>8.2128399999999999</v>
      </c>
      <c r="AK363" s="139">
        <v>28.753740000000001</v>
      </c>
      <c r="AL363" s="139">
        <v>25.853660000000001</v>
      </c>
      <c r="AM363" s="139">
        <v>52.929389999999998</v>
      </c>
      <c r="AN363" s="139">
        <v>-0.48781000000000002</v>
      </c>
      <c r="AO363" s="173">
        <v>22.926829999999999</v>
      </c>
    </row>
    <row r="364" spans="1:41">
      <c r="A364" s="231">
        <v>180</v>
      </c>
      <c r="B364" s="139">
        <v>48.349699999999999</v>
      </c>
      <c r="C364" s="139">
        <v>40.802599999999998</v>
      </c>
      <c r="D364" s="139">
        <v>36.198680000000003</v>
      </c>
      <c r="E364" s="139">
        <v>42.656480000000002</v>
      </c>
      <c r="F364" s="139">
        <v>34.514560000000003</v>
      </c>
      <c r="G364" s="139">
        <v>32.304639999999999</v>
      </c>
      <c r="H364" s="139">
        <v>2.3712900000000001</v>
      </c>
      <c r="I364" s="139">
        <v>3.64621</v>
      </c>
      <c r="J364" s="139">
        <v>65.735039999999998</v>
      </c>
      <c r="K364" s="139">
        <v>72.485280000000003</v>
      </c>
      <c r="L364" s="139">
        <v>32.27319</v>
      </c>
      <c r="M364" s="139">
        <v>38.877850000000002</v>
      </c>
      <c r="N364" s="139">
        <v>39.759039999999999</v>
      </c>
      <c r="O364" s="139">
        <v>46.910200000000003</v>
      </c>
      <c r="P364" s="139">
        <v>10.73958</v>
      </c>
      <c r="Q364" s="139">
        <v>22.185690000000001</v>
      </c>
      <c r="R364" s="139">
        <v>52.200180000000003</v>
      </c>
      <c r="S364" s="139">
        <v>57.911369999999998</v>
      </c>
      <c r="T364" s="139">
        <v>45.465960000000003</v>
      </c>
      <c r="U364" s="139">
        <v>49.49371</v>
      </c>
      <c r="V364" s="139">
        <v>35.067349999999998</v>
      </c>
      <c r="W364" s="139">
        <v>50.697200000000002</v>
      </c>
      <c r="X364" s="139">
        <v>5.8211399999999998</v>
      </c>
      <c r="Y364" s="139">
        <v>27.480509999999999</v>
      </c>
      <c r="Z364" s="139">
        <v>48.561540000000001</v>
      </c>
      <c r="AA364" s="139">
        <v>48.584299999999999</v>
      </c>
      <c r="AB364" s="139">
        <v>41.955440000000003</v>
      </c>
      <c r="AC364" s="139">
        <v>40.446330000000003</v>
      </c>
      <c r="AD364" s="139">
        <v>43.257150000000003</v>
      </c>
      <c r="AE364" s="139">
        <v>40.45149</v>
      </c>
      <c r="AF364" s="139">
        <v>35.216099999999997</v>
      </c>
      <c r="AG364" s="139">
        <v>35.016590000000001</v>
      </c>
      <c r="AH364" s="139">
        <v>58.246589999999998</v>
      </c>
      <c r="AI364" s="139">
        <v>58.804319999999997</v>
      </c>
      <c r="AJ364" s="139">
        <v>8.2828300000000006</v>
      </c>
      <c r="AK364" s="139">
        <v>28.596109999999999</v>
      </c>
      <c r="AL364" s="139">
        <v>26.341470000000001</v>
      </c>
      <c r="AM364" s="139">
        <v>53.478839999999998</v>
      </c>
      <c r="AN364" s="139">
        <v>-0.48781000000000002</v>
      </c>
      <c r="AO364" s="173">
        <v>22.439019999999999</v>
      </c>
    </row>
    <row r="365" spans="1:41">
      <c r="A365" s="231">
        <v>180.5</v>
      </c>
      <c r="B365" s="139">
        <v>47.884219999999999</v>
      </c>
      <c r="C365" s="139">
        <v>40.728270000000002</v>
      </c>
      <c r="D365" s="139">
        <v>36.218710000000002</v>
      </c>
      <c r="E365" s="139">
        <v>42.838740000000001</v>
      </c>
      <c r="F365" s="139">
        <v>34.365180000000002</v>
      </c>
      <c r="G365" s="139">
        <v>32.53331</v>
      </c>
      <c r="H365" s="139">
        <v>2.48203</v>
      </c>
      <c r="I365" s="139">
        <v>3.6383100000000002</v>
      </c>
      <c r="J365" s="139">
        <v>65.636939999999996</v>
      </c>
      <c r="K365" s="139">
        <v>72.502330000000001</v>
      </c>
      <c r="L365" s="139">
        <v>32.465850000000003</v>
      </c>
      <c r="M365" s="139">
        <v>39.051439999999999</v>
      </c>
      <c r="N365" s="139">
        <v>40.19314</v>
      </c>
      <c r="O365" s="139">
        <v>47.147170000000003</v>
      </c>
      <c r="P365" s="139">
        <v>11.60426</v>
      </c>
      <c r="Q365" s="139">
        <v>21.919740000000001</v>
      </c>
      <c r="R365" s="139">
        <v>52.287350000000004</v>
      </c>
      <c r="S365" s="139">
        <v>57.990099999999998</v>
      </c>
      <c r="T365" s="139">
        <v>45.666029999999999</v>
      </c>
      <c r="U365" s="139">
        <v>49.706270000000004</v>
      </c>
      <c r="V365" s="139">
        <v>35.272739999999999</v>
      </c>
      <c r="W365" s="139">
        <v>50.956389999999999</v>
      </c>
      <c r="X365" s="139">
        <v>5.9109499999999997</v>
      </c>
      <c r="Y365" s="139">
        <v>27.506239999999998</v>
      </c>
      <c r="Z365" s="139">
        <v>48.61533</v>
      </c>
      <c r="AA365" s="139">
        <v>48.637639999999998</v>
      </c>
      <c r="AB365" s="139">
        <v>42.123579999999997</v>
      </c>
      <c r="AC365" s="139">
        <v>40.711730000000003</v>
      </c>
      <c r="AD365" s="139">
        <v>42.877479999999998</v>
      </c>
      <c r="AE365" s="139">
        <v>40.112789999999997</v>
      </c>
      <c r="AF365" s="139">
        <v>35.515509999999999</v>
      </c>
      <c r="AG365" s="139">
        <v>34.74089</v>
      </c>
      <c r="AH365" s="139">
        <v>58.824669999999998</v>
      </c>
      <c r="AI365" s="139">
        <v>59.000039999999998</v>
      </c>
      <c r="AJ365" s="139">
        <v>8.3420799999999993</v>
      </c>
      <c r="AK365" s="139">
        <v>28.986049999999999</v>
      </c>
      <c r="AL365" s="139">
        <v>26.829270000000001</v>
      </c>
      <c r="AM365" s="139">
        <v>51.904600000000002</v>
      </c>
      <c r="AN365" s="139">
        <v>-0.48781000000000002</v>
      </c>
      <c r="AO365" s="173">
        <v>23.902429999999999</v>
      </c>
    </row>
    <row r="366" spans="1:41">
      <c r="A366" s="231">
        <v>181</v>
      </c>
      <c r="B366" s="139">
        <v>47.827829999999999</v>
      </c>
      <c r="C366" s="139">
        <v>41.396850000000001</v>
      </c>
      <c r="D366" s="139">
        <v>36.178649999999998</v>
      </c>
      <c r="E366" s="139">
        <v>42.975380000000001</v>
      </c>
      <c r="F366" s="139">
        <v>34.47739</v>
      </c>
      <c r="G366" s="139">
        <v>33.141280000000002</v>
      </c>
      <c r="H366" s="139">
        <v>2.5421499999999999</v>
      </c>
      <c r="I366" s="139">
        <v>4.2077400000000003</v>
      </c>
      <c r="J366" s="139">
        <v>65.892039999999994</v>
      </c>
      <c r="K366" s="139">
        <v>72.484309999999994</v>
      </c>
      <c r="L366" s="139">
        <v>32.491849999999999</v>
      </c>
      <c r="M366" s="139">
        <v>39.21951</v>
      </c>
      <c r="N366" s="139">
        <v>40.34413</v>
      </c>
      <c r="O366" s="139">
        <v>47.65202</v>
      </c>
      <c r="P366" s="139">
        <v>12.12125</v>
      </c>
      <c r="Q366" s="139">
        <v>22.006350000000001</v>
      </c>
      <c r="R366" s="139">
        <v>52.304459999999999</v>
      </c>
      <c r="S366" s="139">
        <v>58.331400000000002</v>
      </c>
      <c r="T366" s="139">
        <v>45.754350000000002</v>
      </c>
      <c r="U366" s="139">
        <v>49.779789999999998</v>
      </c>
      <c r="V366" s="139">
        <v>35.227730000000001</v>
      </c>
      <c r="W366" s="139">
        <v>51.057200000000002</v>
      </c>
      <c r="X366" s="139">
        <v>5.8343499999999997</v>
      </c>
      <c r="Y366" s="139">
        <v>26.692740000000001</v>
      </c>
      <c r="Z366" s="139">
        <v>47.622010000000003</v>
      </c>
      <c r="AA366" s="139">
        <v>48.495280000000001</v>
      </c>
      <c r="AB366" s="139">
        <v>41.887880000000003</v>
      </c>
      <c r="AC366" s="139">
        <v>40.130749999999999</v>
      </c>
      <c r="AD366" s="139">
        <v>42.064480000000003</v>
      </c>
      <c r="AE366" s="139">
        <v>39.853450000000002</v>
      </c>
      <c r="AF366" s="139">
        <v>35.304259999999999</v>
      </c>
      <c r="AG366" s="139">
        <v>34.796889999999998</v>
      </c>
      <c r="AH366" s="139">
        <v>59.376550000000002</v>
      </c>
      <c r="AI366" s="139">
        <v>58.982849999999999</v>
      </c>
      <c r="AJ366" s="139">
        <v>8.3910400000000003</v>
      </c>
      <c r="AK366" s="139">
        <v>29.00573</v>
      </c>
      <c r="AL366" s="139">
        <v>26.341470000000001</v>
      </c>
      <c r="AM366" s="139">
        <v>52.196829999999999</v>
      </c>
      <c r="AN366" s="139">
        <v>-0.48781000000000002</v>
      </c>
      <c r="AO366" s="173">
        <v>23.414629999999999</v>
      </c>
    </row>
    <row r="367" spans="1:41">
      <c r="A367" s="231">
        <v>181.5</v>
      </c>
      <c r="B367" s="139">
        <v>47.93356</v>
      </c>
      <c r="C367" s="139">
        <v>41.051920000000003</v>
      </c>
      <c r="D367" s="139">
        <v>36.40484</v>
      </c>
      <c r="E367" s="139">
        <v>43.039499999999997</v>
      </c>
      <c r="F367" s="139">
        <v>35.225140000000003</v>
      </c>
      <c r="G367" s="139">
        <v>32.991239999999998</v>
      </c>
      <c r="H367" s="139">
        <v>2.8102200000000002</v>
      </c>
      <c r="I367" s="139">
        <v>4.1472600000000002</v>
      </c>
      <c r="J367" s="139">
        <v>65.220110000000005</v>
      </c>
      <c r="K367" s="139">
        <v>72.070430000000002</v>
      </c>
      <c r="L367" s="139">
        <v>32.788499999999999</v>
      </c>
      <c r="M367" s="139">
        <v>39.405050000000003</v>
      </c>
      <c r="N367" s="139">
        <v>40.269280000000002</v>
      </c>
      <c r="O367" s="139">
        <v>47.682119999999998</v>
      </c>
      <c r="P367" s="139">
        <v>12.481590000000001</v>
      </c>
      <c r="Q367" s="139">
        <v>22.446079999999998</v>
      </c>
      <c r="R367" s="139">
        <v>52.525309999999998</v>
      </c>
      <c r="S367" s="139">
        <v>58.455280000000002</v>
      </c>
      <c r="T367" s="139">
        <v>45.729509999999998</v>
      </c>
      <c r="U367" s="139">
        <v>49.916519999999998</v>
      </c>
      <c r="V367" s="139">
        <v>35.439709999999998</v>
      </c>
      <c r="W367" s="139">
        <v>51.221200000000003</v>
      </c>
      <c r="X367" s="139">
        <v>5.93832</v>
      </c>
      <c r="Y367" s="139">
        <v>27.323499999999999</v>
      </c>
      <c r="Z367" s="139">
        <v>48.56232</v>
      </c>
      <c r="AA367" s="139">
        <v>48.372750000000003</v>
      </c>
      <c r="AB367" s="139">
        <v>42.505209999999998</v>
      </c>
      <c r="AC367" s="139">
        <v>40.416939999999997</v>
      </c>
      <c r="AD367" s="139">
        <v>42.554459999999999</v>
      </c>
      <c r="AE367" s="139">
        <v>40.355049999999999</v>
      </c>
      <c r="AF367" s="139">
        <v>34.36562</v>
      </c>
      <c r="AG367" s="139">
        <v>34.630760000000002</v>
      </c>
      <c r="AH367" s="139">
        <v>58.545900000000003</v>
      </c>
      <c r="AI367" s="139">
        <v>58.780259999999998</v>
      </c>
      <c r="AJ367" s="139">
        <v>8.5087899999999994</v>
      </c>
      <c r="AK367" s="139">
        <v>29.422170000000001</v>
      </c>
      <c r="AL367" s="139">
        <v>26.341470000000001</v>
      </c>
      <c r="AM367" s="139">
        <v>52.035969999999999</v>
      </c>
      <c r="AN367" s="139">
        <v>-0.48781000000000002</v>
      </c>
      <c r="AO367" s="173">
        <v>23.414629999999999</v>
      </c>
    </row>
    <row r="368" spans="1:41">
      <c r="A368" s="231">
        <v>182</v>
      </c>
      <c r="B368" s="139">
        <v>48.06859</v>
      </c>
      <c r="C368" s="139">
        <v>41.137009999999997</v>
      </c>
      <c r="D368" s="139">
        <v>36.34637</v>
      </c>
      <c r="E368" s="139">
        <v>43.075330000000001</v>
      </c>
      <c r="F368" s="139">
        <v>35.062959999999997</v>
      </c>
      <c r="G368" s="139">
        <v>32.88503</v>
      </c>
      <c r="H368" s="139">
        <v>2.81507</v>
      </c>
      <c r="I368" s="139">
        <v>4.1229399999999998</v>
      </c>
      <c r="J368" s="139">
        <v>66.04186</v>
      </c>
      <c r="K368" s="139">
        <v>72.0154</v>
      </c>
      <c r="L368" s="139">
        <v>32.924900000000001</v>
      </c>
      <c r="M368" s="139">
        <v>39.506700000000002</v>
      </c>
      <c r="N368" s="139">
        <v>40.136389999999999</v>
      </c>
      <c r="O368" s="139">
        <v>47.537289999999999</v>
      </c>
      <c r="P368" s="139">
        <v>12.935980000000001</v>
      </c>
      <c r="Q368" s="139">
        <v>22.61938</v>
      </c>
      <c r="R368" s="139">
        <v>52.54654</v>
      </c>
      <c r="S368" s="139">
        <v>58.370840000000001</v>
      </c>
      <c r="T368" s="139">
        <v>45.916879999999999</v>
      </c>
      <c r="U368" s="139">
        <v>49.954340000000002</v>
      </c>
      <c r="V368" s="139">
        <v>35.72025</v>
      </c>
      <c r="W368" s="139">
        <v>51.250419999999998</v>
      </c>
      <c r="X368" s="139">
        <v>6.2058900000000001</v>
      </c>
      <c r="Y368" s="139">
        <v>27.87866</v>
      </c>
      <c r="Z368" s="139">
        <v>48.664920000000002</v>
      </c>
      <c r="AA368" s="139">
        <v>48.738390000000003</v>
      </c>
      <c r="AB368" s="139">
        <v>41.63156</v>
      </c>
      <c r="AC368" s="139">
        <v>40.393479999999997</v>
      </c>
      <c r="AD368" s="139">
        <v>42.803820000000002</v>
      </c>
      <c r="AE368" s="139">
        <v>39.688969999999998</v>
      </c>
      <c r="AF368" s="139">
        <v>34.465139999999998</v>
      </c>
      <c r="AG368" s="139">
        <v>34.957340000000002</v>
      </c>
      <c r="AH368" s="139">
        <v>58.735039999999998</v>
      </c>
      <c r="AI368" s="139">
        <v>58.877070000000003</v>
      </c>
      <c r="AJ368" s="139">
        <v>8.58371</v>
      </c>
      <c r="AK368" s="139">
        <v>29.348299999999998</v>
      </c>
      <c r="AL368" s="139">
        <v>26.341470000000001</v>
      </c>
      <c r="AM368" s="139">
        <v>53.21564</v>
      </c>
      <c r="AN368" s="139">
        <v>-0.48781000000000002</v>
      </c>
      <c r="AO368" s="173">
        <v>23.902429999999999</v>
      </c>
    </row>
    <row r="369" spans="1:41">
      <c r="A369" s="231">
        <v>182.5</v>
      </c>
      <c r="B369" s="139">
        <v>48.455919999999999</v>
      </c>
      <c r="C369" s="139">
        <v>41.295450000000002</v>
      </c>
      <c r="D369" s="139">
        <v>36.37247</v>
      </c>
      <c r="E369" s="139">
        <v>42.983319999999999</v>
      </c>
      <c r="F369" s="139">
        <v>35.569740000000003</v>
      </c>
      <c r="G369" s="139">
        <v>33.067390000000003</v>
      </c>
      <c r="H369" s="139">
        <v>2.86287</v>
      </c>
      <c r="I369" s="139">
        <v>4.2118700000000002</v>
      </c>
      <c r="J369" s="139">
        <v>65.975999999999999</v>
      </c>
      <c r="K369" s="139">
        <v>72.115859999999998</v>
      </c>
      <c r="L369" s="139">
        <v>33.041179999999997</v>
      </c>
      <c r="M369" s="139">
        <v>39.672840000000001</v>
      </c>
      <c r="N369" s="139">
        <v>40.606259999999999</v>
      </c>
      <c r="O369" s="139">
        <v>47.6676</v>
      </c>
      <c r="P369" s="139">
        <v>13.129</v>
      </c>
      <c r="Q369" s="139">
        <v>22.61946</v>
      </c>
      <c r="R369" s="139">
        <v>52.6995</v>
      </c>
      <c r="S369" s="139">
        <v>58.612879999999997</v>
      </c>
      <c r="T369" s="139">
        <v>46.181820000000002</v>
      </c>
      <c r="U369" s="139">
        <v>50.196339999999999</v>
      </c>
      <c r="V369" s="139">
        <v>35.969589999999997</v>
      </c>
      <c r="W369" s="139">
        <v>51.43703</v>
      </c>
      <c r="X369" s="139">
        <v>6.4692499999999997</v>
      </c>
      <c r="Y369" s="139">
        <v>28.229279999999999</v>
      </c>
      <c r="Z369" s="139">
        <v>48.780679999999997</v>
      </c>
      <c r="AA369" s="139">
        <v>48.674599999999998</v>
      </c>
      <c r="AB369" s="139">
        <v>41.902119999999996</v>
      </c>
      <c r="AC369" s="139">
        <v>40.738860000000003</v>
      </c>
      <c r="AD369" s="139">
        <v>42.57499</v>
      </c>
      <c r="AE369" s="139">
        <v>40.216369999999998</v>
      </c>
      <c r="AF369" s="139">
        <v>34.718739999999997</v>
      </c>
      <c r="AG369" s="139">
        <v>35.105789999999999</v>
      </c>
      <c r="AH369" s="139">
        <v>58.737589999999997</v>
      </c>
      <c r="AI369" s="139">
        <v>58.793869999999998</v>
      </c>
      <c r="AJ369" s="139">
        <v>8.6689299999999996</v>
      </c>
      <c r="AK369" s="139">
        <v>29.459160000000001</v>
      </c>
      <c r="AL369" s="139">
        <v>26.829270000000001</v>
      </c>
      <c r="AM369" s="139">
        <v>53.554549999999999</v>
      </c>
      <c r="AN369" s="139">
        <v>-0.48781000000000002</v>
      </c>
      <c r="AO369" s="173">
        <v>23.902429999999999</v>
      </c>
    </row>
    <row r="370" spans="1:41">
      <c r="A370" s="231">
        <v>183</v>
      </c>
      <c r="B370" s="139">
        <v>48.728180000000002</v>
      </c>
      <c r="C370" s="139">
        <v>40.91798</v>
      </c>
      <c r="D370" s="139">
        <v>36.493870000000001</v>
      </c>
      <c r="E370" s="139">
        <v>43.342059999999996</v>
      </c>
      <c r="F370" s="139">
        <v>35.773310000000002</v>
      </c>
      <c r="G370" s="139">
        <v>33.34778</v>
      </c>
      <c r="H370" s="139">
        <v>2.7743500000000001</v>
      </c>
      <c r="I370" s="139">
        <v>4.31595</v>
      </c>
      <c r="J370" s="139">
        <v>66.342870000000005</v>
      </c>
      <c r="K370" s="139">
        <v>72.639809999999997</v>
      </c>
      <c r="L370" s="139">
        <v>33.266750000000002</v>
      </c>
      <c r="M370" s="139">
        <v>39.810639999999999</v>
      </c>
      <c r="N370" s="139">
        <v>40.640300000000003</v>
      </c>
      <c r="O370" s="139">
        <v>47.886470000000003</v>
      </c>
      <c r="P370" s="139">
        <v>13.189719999999999</v>
      </c>
      <c r="Q370" s="139">
        <v>22.760090000000002</v>
      </c>
      <c r="R370" s="139">
        <v>52.847790000000003</v>
      </c>
      <c r="S370" s="139">
        <v>58.88532</v>
      </c>
      <c r="T370" s="139">
        <v>46.24689</v>
      </c>
      <c r="U370" s="139">
        <v>50.21078</v>
      </c>
      <c r="V370" s="139">
        <v>36.190939999999998</v>
      </c>
      <c r="W370" s="139">
        <v>51.776269999999997</v>
      </c>
      <c r="X370" s="139">
        <v>6.6865399999999999</v>
      </c>
      <c r="Y370" s="139">
        <v>28.559380000000001</v>
      </c>
      <c r="Z370" s="139">
        <v>48.082160000000002</v>
      </c>
      <c r="AA370" s="139">
        <v>48.740169999999999</v>
      </c>
      <c r="AB370" s="139">
        <v>42.7303</v>
      </c>
      <c r="AC370" s="139">
        <v>40.892650000000003</v>
      </c>
      <c r="AD370" s="139">
        <v>42.657319999999999</v>
      </c>
      <c r="AE370" s="139">
        <v>40.835520000000002</v>
      </c>
      <c r="AF370" s="139">
        <v>35.556199999999997</v>
      </c>
      <c r="AG370" s="139">
        <v>34.974200000000003</v>
      </c>
      <c r="AH370" s="139">
        <v>58.634320000000002</v>
      </c>
      <c r="AI370" s="139">
        <v>58.845910000000003</v>
      </c>
      <c r="AJ370" s="139">
        <v>8.8740799999999993</v>
      </c>
      <c r="AK370" s="139">
        <v>29.256229999999999</v>
      </c>
      <c r="AL370" s="139">
        <v>26.829270000000001</v>
      </c>
      <c r="AM370" s="139">
        <v>53.808120000000002</v>
      </c>
      <c r="AN370" s="139">
        <v>-0.48781000000000002</v>
      </c>
      <c r="AO370" s="173">
        <v>24.878039999999999</v>
      </c>
    </row>
    <row r="371" spans="1:41">
      <c r="A371" s="231">
        <v>183.5</v>
      </c>
      <c r="B371" s="139">
        <v>48.945509999999999</v>
      </c>
      <c r="C371" s="139">
        <v>41.337620000000001</v>
      </c>
      <c r="D371" s="139">
        <v>36.704009999999997</v>
      </c>
      <c r="E371" s="139">
        <v>43.46696</v>
      </c>
      <c r="F371" s="139">
        <v>35.752070000000003</v>
      </c>
      <c r="G371" s="139">
        <v>33.517800000000001</v>
      </c>
      <c r="H371" s="139">
        <v>2.5005199999999999</v>
      </c>
      <c r="I371" s="139">
        <v>4.2046900000000003</v>
      </c>
      <c r="J371" s="139">
        <v>66.592010000000002</v>
      </c>
      <c r="K371" s="139">
        <v>72.48639</v>
      </c>
      <c r="L371" s="139">
        <v>33.331139999999998</v>
      </c>
      <c r="M371" s="139">
        <v>39.996929999999999</v>
      </c>
      <c r="N371" s="139">
        <v>41.150660000000002</v>
      </c>
      <c r="O371" s="139">
        <v>47.708939999999998</v>
      </c>
      <c r="P371" s="139">
        <v>13.38902</v>
      </c>
      <c r="Q371" s="139">
        <v>22.716940000000001</v>
      </c>
      <c r="R371" s="139">
        <v>53.350459999999998</v>
      </c>
      <c r="S371" s="139">
        <v>58.729979999999998</v>
      </c>
      <c r="T371" s="139">
        <v>46.301430000000003</v>
      </c>
      <c r="U371" s="139">
        <v>50.281689999999998</v>
      </c>
      <c r="V371" s="139">
        <v>36.302100000000003</v>
      </c>
      <c r="W371" s="139">
        <v>51.900440000000003</v>
      </c>
      <c r="X371" s="139">
        <v>6.7364800000000002</v>
      </c>
      <c r="Y371" s="139">
        <v>28.470220000000001</v>
      </c>
      <c r="Z371" s="139">
        <v>47.458039999999997</v>
      </c>
      <c r="AA371" s="139">
        <v>49.508009999999999</v>
      </c>
      <c r="AB371" s="139">
        <v>42.760750000000002</v>
      </c>
      <c r="AC371" s="139">
        <v>39.959099999999999</v>
      </c>
      <c r="AD371" s="139">
        <v>42.549039999999998</v>
      </c>
      <c r="AE371" s="139">
        <v>40.334240000000001</v>
      </c>
      <c r="AF371" s="139">
        <v>35.273269999999997</v>
      </c>
      <c r="AG371" s="139">
        <v>35.303939999999997</v>
      </c>
      <c r="AH371" s="139">
        <v>59.329239999999999</v>
      </c>
      <c r="AI371" s="139">
        <v>59.37086</v>
      </c>
      <c r="AJ371" s="139">
        <v>8.9448299999999996</v>
      </c>
      <c r="AK371" s="139">
        <v>29.49051</v>
      </c>
      <c r="AL371" s="139">
        <v>27.317070000000001</v>
      </c>
      <c r="AM371" s="139">
        <v>54.615119999999997</v>
      </c>
      <c r="AN371" s="139">
        <v>0</v>
      </c>
      <c r="AO371" s="173">
        <v>24.390239999999999</v>
      </c>
    </row>
    <row r="372" spans="1:41">
      <c r="A372" s="231">
        <v>184</v>
      </c>
      <c r="B372" s="139">
        <v>49.181370000000001</v>
      </c>
      <c r="C372" s="139">
        <v>41.646470000000001</v>
      </c>
      <c r="D372" s="139">
        <v>37.103700000000003</v>
      </c>
      <c r="E372" s="139">
        <v>43.450409999999998</v>
      </c>
      <c r="F372" s="139">
        <v>35.963160000000002</v>
      </c>
      <c r="G372" s="139">
        <v>33.858809999999998</v>
      </c>
      <c r="H372" s="139">
        <v>2.4962800000000001</v>
      </c>
      <c r="I372" s="139">
        <v>4.6811600000000002</v>
      </c>
      <c r="J372" s="139">
        <v>66.444400000000002</v>
      </c>
      <c r="K372" s="139">
        <v>72.878789999999995</v>
      </c>
      <c r="L372" s="139">
        <v>33.405679999999997</v>
      </c>
      <c r="M372" s="139">
        <v>40.062429999999999</v>
      </c>
      <c r="N372" s="139">
        <v>41.867289999999997</v>
      </c>
      <c r="O372" s="139">
        <v>47.939570000000003</v>
      </c>
      <c r="P372" s="139">
        <v>13.679309999999999</v>
      </c>
      <c r="Q372" s="139">
        <v>22.61994</v>
      </c>
      <c r="R372" s="139">
        <v>53.474960000000003</v>
      </c>
      <c r="S372" s="139">
        <v>58.870040000000003</v>
      </c>
      <c r="T372" s="139">
        <v>46.1539</v>
      </c>
      <c r="U372" s="139">
        <v>50.311520000000002</v>
      </c>
      <c r="V372" s="139">
        <v>36.419330000000002</v>
      </c>
      <c r="W372" s="139">
        <v>52.073680000000003</v>
      </c>
      <c r="X372" s="139">
        <v>6.4436400000000003</v>
      </c>
      <c r="Y372" s="139">
        <v>28.712769999999999</v>
      </c>
      <c r="Z372" s="139">
        <v>48.626530000000002</v>
      </c>
      <c r="AA372" s="139">
        <v>49.52375</v>
      </c>
      <c r="AB372" s="139">
        <v>42.426740000000002</v>
      </c>
      <c r="AC372" s="139">
        <v>40.113390000000003</v>
      </c>
      <c r="AD372" s="139">
        <v>41.794310000000003</v>
      </c>
      <c r="AE372" s="139">
        <v>39.979230000000001</v>
      </c>
      <c r="AF372" s="139">
        <v>34.991909999999997</v>
      </c>
      <c r="AG372" s="139">
        <v>35.343440000000001</v>
      </c>
      <c r="AH372" s="139">
        <v>59.251899999999999</v>
      </c>
      <c r="AI372" s="139">
        <v>59.527149999999999</v>
      </c>
      <c r="AJ372" s="139">
        <v>8.9143799999999995</v>
      </c>
      <c r="AK372" s="139">
        <v>29.66545</v>
      </c>
      <c r="AL372" s="139">
        <v>28.292680000000001</v>
      </c>
      <c r="AM372" s="139">
        <v>53.856819999999999</v>
      </c>
      <c r="AN372" s="139">
        <v>0</v>
      </c>
      <c r="AO372" s="173">
        <v>23.902429999999999</v>
      </c>
    </row>
    <row r="373" spans="1:41">
      <c r="A373" s="231">
        <v>184.5</v>
      </c>
      <c r="B373" s="139">
        <v>49.46096</v>
      </c>
      <c r="C373" s="139">
        <v>41.429169999999999</v>
      </c>
      <c r="D373" s="139">
        <v>37.162640000000003</v>
      </c>
      <c r="E373" s="139">
        <v>43.391390000000001</v>
      </c>
      <c r="F373" s="139">
        <v>35.812930000000001</v>
      </c>
      <c r="G373" s="139">
        <v>34.034379999999999</v>
      </c>
      <c r="H373" s="139">
        <v>2.9019699999999999</v>
      </c>
      <c r="I373" s="139">
        <v>4.7673899999999998</v>
      </c>
      <c r="J373" s="139">
        <v>66.444090000000003</v>
      </c>
      <c r="K373" s="139">
        <v>72.885080000000002</v>
      </c>
      <c r="L373" s="139">
        <v>33.647289999999998</v>
      </c>
      <c r="M373" s="139">
        <v>40.294240000000002</v>
      </c>
      <c r="N373" s="139">
        <v>42.264859999999999</v>
      </c>
      <c r="O373" s="139">
        <v>47.994199999999999</v>
      </c>
      <c r="P373" s="139">
        <v>13.7659</v>
      </c>
      <c r="Q373" s="139">
        <v>22.613669999999999</v>
      </c>
      <c r="R373" s="139">
        <v>53.478149999999999</v>
      </c>
      <c r="S373" s="139">
        <v>59.186279999999996</v>
      </c>
      <c r="T373" s="139">
        <v>46.463650000000001</v>
      </c>
      <c r="U373" s="139">
        <v>50.435270000000003</v>
      </c>
      <c r="V373" s="139">
        <v>36.802300000000002</v>
      </c>
      <c r="W373" s="139">
        <v>52.048380000000002</v>
      </c>
      <c r="X373" s="139">
        <v>6.6946099999999999</v>
      </c>
      <c r="Y373" s="139">
        <v>28.92014</v>
      </c>
      <c r="Z373" s="139">
        <v>47.875329999999998</v>
      </c>
      <c r="AA373" s="139">
        <v>48.480440000000002</v>
      </c>
      <c r="AB373" s="139">
        <v>42.631500000000003</v>
      </c>
      <c r="AC373" s="139">
        <v>40.126910000000002</v>
      </c>
      <c r="AD373" s="139">
        <v>42.461080000000003</v>
      </c>
      <c r="AE373" s="139">
        <v>40.194929999999999</v>
      </c>
      <c r="AF373" s="139">
        <v>34.745629999999998</v>
      </c>
      <c r="AG373" s="139">
        <v>35.485219999999998</v>
      </c>
      <c r="AH373" s="139">
        <v>59.477330000000002</v>
      </c>
      <c r="AI373" s="139">
        <v>59.453760000000003</v>
      </c>
      <c r="AJ373" s="139">
        <v>8.9463699999999999</v>
      </c>
      <c r="AK373" s="139">
        <v>29.673860000000001</v>
      </c>
      <c r="AL373" s="139">
        <v>27.317070000000001</v>
      </c>
      <c r="AM373" s="139">
        <v>53.588949999999997</v>
      </c>
      <c r="AN373" s="139">
        <v>0</v>
      </c>
      <c r="AO373" s="173">
        <v>24.878039999999999</v>
      </c>
    </row>
    <row r="374" spans="1:41">
      <c r="A374" s="231">
        <v>185</v>
      </c>
      <c r="B374" s="139">
        <v>49.410029999999999</v>
      </c>
      <c r="C374" s="139">
        <v>41.744259999999997</v>
      </c>
      <c r="D374" s="139">
        <v>37.341560000000001</v>
      </c>
      <c r="E374" s="139">
        <v>43.297519999999999</v>
      </c>
      <c r="F374" s="139">
        <v>35.618250000000003</v>
      </c>
      <c r="G374" s="139">
        <v>34.381360000000001</v>
      </c>
      <c r="H374" s="139">
        <v>3.0123099999999998</v>
      </c>
      <c r="I374" s="139">
        <v>4.8784799999999997</v>
      </c>
      <c r="J374" s="139">
        <v>66.79522</v>
      </c>
      <c r="K374" s="139">
        <v>72.878169999999997</v>
      </c>
      <c r="L374" s="139">
        <v>33.675020000000004</v>
      </c>
      <c r="M374" s="139">
        <v>40.541609999999999</v>
      </c>
      <c r="N374" s="139">
        <v>41.2774</v>
      </c>
      <c r="O374" s="139">
        <v>48.22701</v>
      </c>
      <c r="P374" s="139">
        <v>13.78619</v>
      </c>
      <c r="Q374" s="139">
        <v>22.851700000000001</v>
      </c>
      <c r="R374" s="139">
        <v>53.371220000000001</v>
      </c>
      <c r="S374" s="139">
        <v>59.164009999999998</v>
      </c>
      <c r="T374" s="139">
        <v>46.620220000000003</v>
      </c>
      <c r="U374" s="139">
        <v>50.61992</v>
      </c>
      <c r="V374" s="139">
        <v>36.996009999999998</v>
      </c>
      <c r="W374" s="139">
        <v>52.285739999999997</v>
      </c>
      <c r="X374" s="139">
        <v>6.7447800000000004</v>
      </c>
      <c r="Y374" s="139">
        <v>29.181989999999999</v>
      </c>
      <c r="Z374" s="139">
        <v>48.058579999999999</v>
      </c>
      <c r="AA374" s="139">
        <v>49.313470000000002</v>
      </c>
      <c r="AB374" s="139">
        <v>42.2318</v>
      </c>
      <c r="AC374" s="139">
        <v>40.440820000000002</v>
      </c>
      <c r="AD374" s="139">
        <v>42.231439999999999</v>
      </c>
      <c r="AE374" s="139">
        <v>40.550579999999997</v>
      </c>
      <c r="AF374" s="139">
        <v>34.962809999999998</v>
      </c>
      <c r="AG374" s="139">
        <v>35.627090000000003</v>
      </c>
      <c r="AH374" s="139">
        <v>59.602200000000003</v>
      </c>
      <c r="AI374" s="139">
        <v>59.960149999999999</v>
      </c>
      <c r="AJ374" s="139">
        <v>9.1794499999999992</v>
      </c>
      <c r="AK374" s="139">
        <v>29.870460000000001</v>
      </c>
      <c r="AL374" s="139">
        <v>27.804880000000001</v>
      </c>
      <c r="AM374" s="139">
        <v>53.501139999999999</v>
      </c>
      <c r="AN374" s="139">
        <v>0</v>
      </c>
      <c r="AO374" s="173">
        <v>24.390239999999999</v>
      </c>
    </row>
    <row r="375" spans="1:41">
      <c r="A375" s="231">
        <v>185.5</v>
      </c>
      <c r="B375" s="139">
        <v>49.602899999999998</v>
      </c>
      <c r="C375" s="139">
        <v>41.636249999999997</v>
      </c>
      <c r="D375" s="139">
        <v>37.1541</v>
      </c>
      <c r="E375" s="139">
        <v>43.506700000000002</v>
      </c>
      <c r="F375" s="139">
        <v>35.874319999999997</v>
      </c>
      <c r="G375" s="139">
        <v>34.35707</v>
      </c>
      <c r="H375" s="139">
        <v>2.9750200000000002</v>
      </c>
      <c r="I375" s="139">
        <v>4.8935500000000003</v>
      </c>
      <c r="J375" s="139">
        <v>67.163619999999995</v>
      </c>
      <c r="K375" s="139">
        <v>72.754990000000006</v>
      </c>
      <c r="L375" s="139">
        <v>33.885550000000002</v>
      </c>
      <c r="M375" s="139">
        <v>40.673250000000003</v>
      </c>
      <c r="N375" s="139">
        <v>40.417969999999997</v>
      </c>
      <c r="O375" s="139">
        <v>48.258409999999998</v>
      </c>
      <c r="P375" s="139">
        <v>13.9132</v>
      </c>
      <c r="Q375" s="139">
        <v>23.338850000000001</v>
      </c>
      <c r="R375" s="139">
        <v>53.61439</v>
      </c>
      <c r="S375" s="139">
        <v>59.280059999999999</v>
      </c>
      <c r="T375" s="139">
        <v>46.882980000000003</v>
      </c>
      <c r="U375" s="139">
        <v>50.82103</v>
      </c>
      <c r="V375" s="139">
        <v>37.120629999999998</v>
      </c>
      <c r="W375" s="139">
        <v>52.350709999999999</v>
      </c>
      <c r="X375" s="139">
        <v>6.9535299999999998</v>
      </c>
      <c r="Y375" s="139">
        <v>29.233360000000001</v>
      </c>
      <c r="Z375" s="139">
        <v>47.755540000000003</v>
      </c>
      <c r="AA375" s="139">
        <v>48.104930000000003</v>
      </c>
      <c r="AB375" s="139">
        <v>41.920479999999998</v>
      </c>
      <c r="AC375" s="139">
        <v>41.449750000000002</v>
      </c>
      <c r="AD375" s="139">
        <v>42.493609999999997</v>
      </c>
      <c r="AE375" s="139">
        <v>39.751829999999998</v>
      </c>
      <c r="AF375" s="139">
        <v>35.26782</v>
      </c>
      <c r="AG375" s="139">
        <v>35.674160000000001</v>
      </c>
      <c r="AH375" s="139">
        <v>59.45496</v>
      </c>
      <c r="AI375" s="139">
        <v>59.961500000000001</v>
      </c>
      <c r="AJ375" s="139">
        <v>9.2782499999999999</v>
      </c>
      <c r="AK375" s="139">
        <v>30.044119999999999</v>
      </c>
      <c r="AL375" s="139">
        <v>28.292680000000001</v>
      </c>
      <c r="AM375" s="139">
        <v>53.669089999999997</v>
      </c>
      <c r="AN375" s="139">
        <v>0</v>
      </c>
      <c r="AO375" s="173">
        <v>24.878039999999999</v>
      </c>
    </row>
    <row r="376" spans="1:41">
      <c r="A376" s="231">
        <v>186</v>
      </c>
      <c r="B376" s="139">
        <v>49.260629999999999</v>
      </c>
      <c r="C376" s="139">
        <v>41.983649999999997</v>
      </c>
      <c r="D376" s="139">
        <v>37.749220000000001</v>
      </c>
      <c r="E376" s="139">
        <v>43.675350000000002</v>
      </c>
      <c r="F376" s="139">
        <v>35.063800000000001</v>
      </c>
      <c r="G376" s="139">
        <v>34.520240000000001</v>
      </c>
      <c r="H376" s="139">
        <v>3.3447399999999998</v>
      </c>
      <c r="I376" s="139">
        <v>5.1542199999999996</v>
      </c>
      <c r="J376" s="139">
        <v>67.257890000000003</v>
      </c>
      <c r="K376" s="139">
        <v>73.158299999999997</v>
      </c>
      <c r="L376" s="139">
        <v>33.951770000000003</v>
      </c>
      <c r="M376" s="139">
        <v>40.817950000000003</v>
      </c>
      <c r="N376" s="139">
        <v>40.586419999999997</v>
      </c>
      <c r="O376" s="139">
        <v>48.426769999999998</v>
      </c>
      <c r="P376" s="139">
        <v>14.32286</v>
      </c>
      <c r="Q376" s="139">
        <v>23.620979999999999</v>
      </c>
      <c r="R376" s="139">
        <v>53.87397</v>
      </c>
      <c r="S376" s="139">
        <v>59.594949999999997</v>
      </c>
      <c r="T376" s="139">
        <v>47.077199999999998</v>
      </c>
      <c r="U376" s="139">
        <v>51.070250000000001</v>
      </c>
      <c r="V376" s="139">
        <v>37.266919999999999</v>
      </c>
      <c r="W376" s="139">
        <v>52.692019999999999</v>
      </c>
      <c r="X376" s="139">
        <v>7.1034499999999996</v>
      </c>
      <c r="Y376" s="139">
        <v>29.282609999999998</v>
      </c>
      <c r="Z376" s="139">
        <v>47.847200000000001</v>
      </c>
      <c r="AA376" s="139">
        <v>48.710659999999997</v>
      </c>
      <c r="AB376" s="139">
        <v>42.612450000000003</v>
      </c>
      <c r="AC376" s="139">
        <v>41.951749999999997</v>
      </c>
      <c r="AD376" s="139">
        <v>42.691540000000003</v>
      </c>
      <c r="AE376" s="139">
        <v>39.376640000000002</v>
      </c>
      <c r="AF376" s="139">
        <v>35.50179</v>
      </c>
      <c r="AG376" s="139">
        <v>35.584429999999998</v>
      </c>
      <c r="AH376" s="139">
        <v>60.106490000000001</v>
      </c>
      <c r="AI376" s="139">
        <v>59.88288</v>
      </c>
      <c r="AJ376" s="139">
        <v>9.27759</v>
      </c>
      <c r="AK376" s="139">
        <v>29.884799999999998</v>
      </c>
      <c r="AL376" s="139">
        <v>27.804880000000001</v>
      </c>
      <c r="AM376" s="139">
        <v>53.621389999999998</v>
      </c>
      <c r="AN376" s="139">
        <v>0</v>
      </c>
      <c r="AO376" s="173">
        <v>24.878039999999999</v>
      </c>
    </row>
    <row r="377" spans="1:41">
      <c r="A377" s="231">
        <v>186.5</v>
      </c>
      <c r="B377" s="139">
        <v>49.579680000000003</v>
      </c>
      <c r="C377" s="139">
        <v>41.983060000000002</v>
      </c>
      <c r="D377" s="139">
        <v>37.301690000000001</v>
      </c>
      <c r="E377" s="139">
        <v>43.613390000000003</v>
      </c>
      <c r="F377" s="139">
        <v>35.705930000000002</v>
      </c>
      <c r="G377" s="139">
        <v>34.404699999999998</v>
      </c>
      <c r="H377" s="139">
        <v>3.3284799999999999</v>
      </c>
      <c r="I377" s="139">
        <v>5.0809100000000003</v>
      </c>
      <c r="J377" s="139">
        <v>67.070260000000005</v>
      </c>
      <c r="K377" s="139">
        <v>72.940449999999998</v>
      </c>
      <c r="L377" s="139">
        <v>34.172359999999998</v>
      </c>
      <c r="M377" s="139">
        <v>40.992550000000001</v>
      </c>
      <c r="N377" s="139">
        <v>40.36</v>
      </c>
      <c r="O377" s="139">
        <v>48.681629999999998</v>
      </c>
      <c r="P377" s="139">
        <v>14.46153</v>
      </c>
      <c r="Q377" s="139">
        <v>23.43364</v>
      </c>
      <c r="R377" s="139">
        <v>53.927860000000003</v>
      </c>
      <c r="S377" s="139">
        <v>59.56635</v>
      </c>
      <c r="T377" s="139">
        <v>47.481909999999999</v>
      </c>
      <c r="U377" s="139">
        <v>51.180149999999998</v>
      </c>
      <c r="V377" s="139">
        <v>37.464910000000003</v>
      </c>
      <c r="W377" s="139">
        <v>52.92915</v>
      </c>
      <c r="X377" s="139">
        <v>6.9554</v>
      </c>
      <c r="Y377" s="139">
        <v>29.533909999999999</v>
      </c>
      <c r="Z377" s="139">
        <v>48.47251</v>
      </c>
      <c r="AA377" s="139">
        <v>49.178190000000001</v>
      </c>
      <c r="AB377" s="139">
        <v>42.913649999999997</v>
      </c>
      <c r="AC377" s="139">
        <v>41.582830000000001</v>
      </c>
      <c r="AD377" s="139">
        <v>42.788710000000002</v>
      </c>
      <c r="AE377" s="139">
        <v>39.811459999999997</v>
      </c>
      <c r="AF377" s="139">
        <v>35.418129999999998</v>
      </c>
      <c r="AG377" s="139">
        <v>35.485219999999998</v>
      </c>
      <c r="AH377" s="139">
        <v>59.515050000000002</v>
      </c>
      <c r="AI377" s="139">
        <v>59.975459999999998</v>
      </c>
      <c r="AJ377" s="139">
        <v>9.3890899999999995</v>
      </c>
      <c r="AK377" s="139">
        <v>30.057569999999998</v>
      </c>
      <c r="AL377" s="139">
        <v>27.804880000000001</v>
      </c>
      <c r="AM377" s="139">
        <v>53.943820000000002</v>
      </c>
      <c r="AN377" s="139">
        <v>0</v>
      </c>
      <c r="AO377" s="173">
        <v>24.878039999999999</v>
      </c>
    </row>
    <row r="378" spans="1:41">
      <c r="A378" s="231">
        <v>187</v>
      </c>
      <c r="B378" s="139">
        <v>49.83426</v>
      </c>
      <c r="C378" s="139">
        <v>42.26417</v>
      </c>
      <c r="D378" s="139">
        <v>37.423279999999998</v>
      </c>
      <c r="E378" s="139">
        <v>43.602919999999997</v>
      </c>
      <c r="F378" s="139">
        <v>35.313589999999998</v>
      </c>
      <c r="G378" s="139">
        <v>34.731850000000001</v>
      </c>
      <c r="H378" s="139">
        <v>3.7337600000000002</v>
      </c>
      <c r="I378" s="139">
        <v>4.7953000000000001</v>
      </c>
      <c r="J378" s="139">
        <v>67.230540000000005</v>
      </c>
      <c r="K378" s="139">
        <v>73.040019999999998</v>
      </c>
      <c r="L378" s="139">
        <v>34.342370000000003</v>
      </c>
      <c r="M378" s="139">
        <v>41.090980000000002</v>
      </c>
      <c r="N378" s="139">
        <v>40.626350000000002</v>
      </c>
      <c r="O378" s="139">
        <v>48.780419999999999</v>
      </c>
      <c r="P378" s="139">
        <v>13.23912</v>
      </c>
      <c r="Q378" s="139">
        <v>23.994240000000001</v>
      </c>
      <c r="R378" s="139">
        <v>54.275230000000001</v>
      </c>
      <c r="S378" s="139">
        <v>59.36186</v>
      </c>
      <c r="T378" s="139">
        <v>47.543599999999998</v>
      </c>
      <c r="U378" s="139">
        <v>51.294559999999997</v>
      </c>
      <c r="V378" s="139">
        <v>37.601390000000002</v>
      </c>
      <c r="W378" s="139">
        <v>53.11177</v>
      </c>
      <c r="X378" s="139">
        <v>7.13889</v>
      </c>
      <c r="Y378" s="139">
        <v>29.43862</v>
      </c>
      <c r="Z378" s="139">
        <v>48.814790000000002</v>
      </c>
      <c r="AA378" s="139">
        <v>48.883420000000001</v>
      </c>
      <c r="AB378" s="139">
        <v>42.874659999999999</v>
      </c>
      <c r="AC378" s="139">
        <v>41.729089999999999</v>
      </c>
      <c r="AD378" s="139">
        <v>43.172580000000004</v>
      </c>
      <c r="AE378" s="139">
        <v>40.216430000000003</v>
      </c>
      <c r="AF378" s="139">
        <v>34.811079999999997</v>
      </c>
      <c r="AG378" s="139">
        <v>35.437959999999997</v>
      </c>
      <c r="AH378" s="139">
        <v>59.628900000000002</v>
      </c>
      <c r="AI378" s="139">
        <v>60.419780000000003</v>
      </c>
      <c r="AJ378" s="139">
        <v>9.5057399999999994</v>
      </c>
      <c r="AK378" s="139">
        <v>30.342880000000001</v>
      </c>
      <c r="AL378" s="139">
        <v>28.292680000000001</v>
      </c>
      <c r="AM378" s="139">
        <v>54.063720000000004</v>
      </c>
      <c r="AN378" s="139">
        <v>0.48780000000000001</v>
      </c>
      <c r="AO378" s="173">
        <v>24.878039999999999</v>
      </c>
    </row>
    <row r="379" spans="1:41">
      <c r="A379" s="231">
        <v>187.5</v>
      </c>
      <c r="B379" s="139">
        <v>49.846629999999998</v>
      </c>
      <c r="C379" s="139">
        <v>42.750999999999998</v>
      </c>
      <c r="D379" s="139">
        <v>37.241230000000002</v>
      </c>
      <c r="E379" s="139">
        <v>43.502000000000002</v>
      </c>
      <c r="F379" s="139">
        <v>35.741880000000002</v>
      </c>
      <c r="G379" s="139">
        <v>34.71208</v>
      </c>
      <c r="H379" s="139">
        <v>3.60928</v>
      </c>
      <c r="I379" s="139">
        <v>5.0641299999999996</v>
      </c>
      <c r="J379" s="139">
        <v>67.250640000000004</v>
      </c>
      <c r="K379" s="139">
        <v>73.0077</v>
      </c>
      <c r="L379" s="139">
        <v>34.56326</v>
      </c>
      <c r="M379" s="139">
        <v>41.23706</v>
      </c>
      <c r="N379" s="139">
        <v>41.124809999999997</v>
      </c>
      <c r="O379" s="139">
        <v>49.483550000000001</v>
      </c>
      <c r="P379" s="139">
        <v>14.001580000000001</v>
      </c>
      <c r="Q379" s="139">
        <v>24.403670000000002</v>
      </c>
      <c r="R379" s="139">
        <v>54.314889999999998</v>
      </c>
      <c r="S379" s="139">
        <v>59.524430000000002</v>
      </c>
      <c r="T379" s="139">
        <v>47.554540000000003</v>
      </c>
      <c r="U379" s="139">
        <v>51.455249999999999</v>
      </c>
      <c r="V379" s="139">
        <v>37.715499999999999</v>
      </c>
      <c r="W379" s="139">
        <v>53.237250000000003</v>
      </c>
      <c r="X379" s="139">
        <v>7.2584099999999996</v>
      </c>
      <c r="Y379" s="139">
        <v>29.773949999999999</v>
      </c>
      <c r="Z379" s="139">
        <v>48.639629999999997</v>
      </c>
      <c r="AA379" s="139">
        <v>48.848939999999999</v>
      </c>
      <c r="AB379" s="139">
        <v>42.214419999999997</v>
      </c>
      <c r="AC379" s="139">
        <v>41.341549999999998</v>
      </c>
      <c r="AD379" s="139">
        <v>42.497669999999999</v>
      </c>
      <c r="AE379" s="139">
        <v>40.227629999999998</v>
      </c>
      <c r="AF379" s="139">
        <v>35.153799999999997</v>
      </c>
      <c r="AG379" s="139">
        <v>35.500729999999997</v>
      </c>
      <c r="AH379" s="139">
        <v>59.867199999999997</v>
      </c>
      <c r="AI379" s="139">
        <v>60.166969999999999</v>
      </c>
      <c r="AJ379" s="139">
        <v>9.4936900000000009</v>
      </c>
      <c r="AK379" s="139">
        <v>30.61158</v>
      </c>
      <c r="AL379" s="139">
        <v>28.292680000000001</v>
      </c>
      <c r="AM379" s="139">
        <v>54.406030000000001</v>
      </c>
      <c r="AN379" s="139">
        <v>0.48780000000000001</v>
      </c>
      <c r="AO379" s="173">
        <v>24.878039999999999</v>
      </c>
    </row>
    <row r="380" spans="1:41">
      <c r="A380" s="231">
        <v>188</v>
      </c>
      <c r="B380" s="139">
        <v>49.661079999999998</v>
      </c>
      <c r="C380" s="139">
        <v>42.812040000000003</v>
      </c>
      <c r="D380" s="139">
        <v>37.729570000000002</v>
      </c>
      <c r="E380" s="139">
        <v>43.718130000000002</v>
      </c>
      <c r="F380" s="139">
        <v>35.687080000000002</v>
      </c>
      <c r="G380" s="139">
        <v>34.724699999999999</v>
      </c>
      <c r="H380" s="139">
        <v>3.4384100000000002</v>
      </c>
      <c r="I380" s="139">
        <v>5.1008300000000002</v>
      </c>
      <c r="J380" s="139">
        <v>67.648359999999997</v>
      </c>
      <c r="K380" s="139">
        <v>73.009429999999995</v>
      </c>
      <c r="L380" s="139">
        <v>34.699150000000003</v>
      </c>
      <c r="M380" s="139">
        <v>41.207169999999998</v>
      </c>
      <c r="N380" s="139">
        <v>41.623980000000003</v>
      </c>
      <c r="O380" s="139">
        <v>49.072270000000003</v>
      </c>
      <c r="P380" s="139">
        <v>14.106299999999999</v>
      </c>
      <c r="Q380" s="139">
        <v>24.782879999999999</v>
      </c>
      <c r="R380" s="139">
        <v>54.2498</v>
      </c>
      <c r="S380" s="139">
        <v>59.730040000000002</v>
      </c>
      <c r="T380" s="139">
        <v>47.613939999999999</v>
      </c>
      <c r="U380" s="139">
        <v>51.598529999999997</v>
      </c>
      <c r="V380" s="139">
        <v>37.909649999999999</v>
      </c>
      <c r="W380" s="139">
        <v>53.385800000000003</v>
      </c>
      <c r="X380" s="139">
        <v>7.4608400000000001</v>
      </c>
      <c r="Y380" s="139">
        <v>29.349160000000001</v>
      </c>
      <c r="Z380" s="139">
        <v>48.736690000000003</v>
      </c>
      <c r="AA380" s="139">
        <v>48.107480000000002</v>
      </c>
      <c r="AB380" s="139">
        <v>42.6753</v>
      </c>
      <c r="AC380" s="139">
        <v>41.64085</v>
      </c>
      <c r="AD380" s="139">
        <v>42.48751</v>
      </c>
      <c r="AE380" s="139">
        <v>40.506630000000001</v>
      </c>
      <c r="AF380" s="139">
        <v>35.677880000000002</v>
      </c>
      <c r="AG380" s="139">
        <v>35.74541</v>
      </c>
      <c r="AH380" s="139">
        <v>58.804929999999999</v>
      </c>
      <c r="AI380" s="139">
        <v>59.80256</v>
      </c>
      <c r="AJ380" s="139">
        <v>9.6278699999999997</v>
      </c>
      <c r="AK380" s="139">
        <v>30.65025</v>
      </c>
      <c r="AL380" s="139">
        <v>28.292680000000001</v>
      </c>
      <c r="AM380" s="139">
        <v>54.681379999999997</v>
      </c>
      <c r="AN380" s="139">
        <v>0.48780000000000001</v>
      </c>
      <c r="AO380" s="173">
        <v>24.390239999999999</v>
      </c>
    </row>
    <row r="381" spans="1:41">
      <c r="A381" s="231">
        <v>188.5</v>
      </c>
      <c r="B381" s="139">
        <v>49.83108</v>
      </c>
      <c r="C381" s="139">
        <v>42.937860000000001</v>
      </c>
      <c r="D381" s="139">
        <v>37.767249999999997</v>
      </c>
      <c r="E381" s="139">
        <v>44.108780000000003</v>
      </c>
      <c r="F381" s="139">
        <v>36.315869999999997</v>
      </c>
      <c r="G381" s="139">
        <v>35.071680000000001</v>
      </c>
      <c r="H381" s="139">
        <v>4.0063800000000001</v>
      </c>
      <c r="I381" s="139">
        <v>4.7136399999999998</v>
      </c>
      <c r="J381" s="139">
        <v>67.458820000000003</v>
      </c>
      <c r="K381" s="139">
        <v>72.955299999999994</v>
      </c>
      <c r="L381" s="139">
        <v>34.700569999999999</v>
      </c>
      <c r="M381" s="139">
        <v>41.433190000000003</v>
      </c>
      <c r="N381" s="139">
        <v>41.862490000000001</v>
      </c>
      <c r="O381" s="139">
        <v>49.00976</v>
      </c>
      <c r="P381" s="139">
        <v>14.683020000000001</v>
      </c>
      <c r="Q381" s="139">
        <v>24.879799999999999</v>
      </c>
      <c r="R381" s="139">
        <v>54.559930000000001</v>
      </c>
      <c r="S381" s="139">
        <v>59.840449999999997</v>
      </c>
      <c r="T381" s="139">
        <v>47.701459999999997</v>
      </c>
      <c r="U381" s="139">
        <v>51.637500000000003</v>
      </c>
      <c r="V381" s="139">
        <v>38.005400000000002</v>
      </c>
      <c r="W381" s="139">
        <v>53.476149999999997</v>
      </c>
      <c r="X381" s="139">
        <v>7.6440999999999999</v>
      </c>
      <c r="Y381" s="139">
        <v>29.569900000000001</v>
      </c>
      <c r="Z381" s="139">
        <v>49.200600000000001</v>
      </c>
      <c r="AA381" s="139">
        <v>47.8812</v>
      </c>
      <c r="AB381" s="139">
        <v>42.587699999999998</v>
      </c>
      <c r="AC381" s="139">
        <v>41.40099</v>
      </c>
      <c r="AD381" s="139">
        <v>43.150559999999999</v>
      </c>
      <c r="AE381" s="139">
        <v>40.240209999999998</v>
      </c>
      <c r="AF381" s="139">
        <v>35.809809999999999</v>
      </c>
      <c r="AG381" s="139">
        <v>35.546370000000003</v>
      </c>
      <c r="AH381" s="139">
        <v>59.312629999999999</v>
      </c>
      <c r="AI381" s="139">
        <v>59.808839999999996</v>
      </c>
      <c r="AJ381" s="139">
        <v>9.7696000000000005</v>
      </c>
      <c r="AK381" s="139">
        <v>30.783059999999999</v>
      </c>
      <c r="AL381" s="139">
        <v>28.78049</v>
      </c>
      <c r="AM381" s="139">
        <v>54.693660000000001</v>
      </c>
      <c r="AN381" s="139">
        <v>0.48780000000000001</v>
      </c>
      <c r="AO381" s="173">
        <v>24.390239999999999</v>
      </c>
    </row>
    <row r="382" spans="1:41">
      <c r="A382" s="231">
        <v>189</v>
      </c>
      <c r="B382" s="139">
        <v>49.906820000000003</v>
      </c>
      <c r="C382" s="139">
        <v>42.845860000000002</v>
      </c>
      <c r="D382" s="139">
        <v>37.556730000000002</v>
      </c>
      <c r="E382" s="139">
        <v>44.249540000000003</v>
      </c>
      <c r="F382" s="139">
        <v>36.686990000000002</v>
      </c>
      <c r="G382" s="139">
        <v>35.315530000000003</v>
      </c>
      <c r="H382" s="139">
        <v>4.0773099999999998</v>
      </c>
      <c r="I382" s="139">
        <v>4.6555</v>
      </c>
      <c r="J382" s="139">
        <v>67.630489999999995</v>
      </c>
      <c r="K382" s="139">
        <v>73.033119999999997</v>
      </c>
      <c r="L382" s="139">
        <v>34.862259999999999</v>
      </c>
      <c r="M382" s="139">
        <v>41.666029999999999</v>
      </c>
      <c r="N382" s="139">
        <v>41.553150000000002</v>
      </c>
      <c r="O382" s="139">
        <v>48.705739999999999</v>
      </c>
      <c r="P382" s="139">
        <v>15.204330000000001</v>
      </c>
      <c r="Q382" s="139">
        <v>24.93112</v>
      </c>
      <c r="R382" s="139">
        <v>54.586910000000003</v>
      </c>
      <c r="S382" s="139">
        <v>59.991880000000002</v>
      </c>
      <c r="T382" s="139">
        <v>47.749839999999999</v>
      </c>
      <c r="U382" s="139">
        <v>51.830240000000003</v>
      </c>
      <c r="V382" s="139">
        <v>38.011899999999997</v>
      </c>
      <c r="W382" s="139">
        <v>53.637390000000003</v>
      </c>
      <c r="X382" s="139">
        <v>7.9072300000000002</v>
      </c>
      <c r="Y382" s="139">
        <v>29.443950000000001</v>
      </c>
      <c r="Z382" s="139">
        <v>49.720799999999997</v>
      </c>
      <c r="AA382" s="139">
        <v>48.64631</v>
      </c>
      <c r="AB382" s="139">
        <v>42.654879999999999</v>
      </c>
      <c r="AC382" s="139">
        <v>41.525640000000003</v>
      </c>
      <c r="AD382" s="139">
        <v>42.725830000000002</v>
      </c>
      <c r="AE382" s="139">
        <v>40.770009999999999</v>
      </c>
      <c r="AF382" s="139">
        <v>36.185949999999998</v>
      </c>
      <c r="AG382" s="139">
        <v>35.441569999999999</v>
      </c>
      <c r="AH382" s="139">
        <v>59.49644</v>
      </c>
      <c r="AI382" s="139">
        <v>60.125660000000003</v>
      </c>
      <c r="AJ382" s="139">
        <v>9.9781499999999994</v>
      </c>
      <c r="AK382" s="139">
        <v>30.798200000000001</v>
      </c>
      <c r="AL382" s="139">
        <v>28.78049</v>
      </c>
      <c r="AM382" s="139">
        <v>54.789020000000001</v>
      </c>
      <c r="AN382" s="139">
        <v>0.48780000000000001</v>
      </c>
      <c r="AO382" s="173">
        <v>24.390239999999999</v>
      </c>
    </row>
    <row r="383" spans="1:41">
      <c r="A383" s="231">
        <v>189.5</v>
      </c>
      <c r="B383" s="139">
        <v>49.87724</v>
      </c>
      <c r="C383" s="139">
        <v>42.706580000000002</v>
      </c>
      <c r="D383" s="139">
        <v>37.837969999999999</v>
      </c>
      <c r="E383" s="139">
        <v>44.487780000000001</v>
      </c>
      <c r="F383" s="139">
        <v>36.15898</v>
      </c>
      <c r="G383" s="139">
        <v>35.098599999999998</v>
      </c>
      <c r="H383" s="139">
        <v>4.3527500000000003</v>
      </c>
      <c r="I383" s="139">
        <v>5.0723900000000004</v>
      </c>
      <c r="J383" s="139">
        <v>67.855249999999998</v>
      </c>
      <c r="K383" s="139">
        <v>73.326989999999995</v>
      </c>
      <c r="L383" s="139">
        <v>35.01896</v>
      </c>
      <c r="M383" s="139">
        <v>41.83961</v>
      </c>
      <c r="N383" s="139">
        <v>42.751489999999997</v>
      </c>
      <c r="O383" s="139">
        <v>49.20046</v>
      </c>
      <c r="P383" s="139">
        <v>15.28166</v>
      </c>
      <c r="Q383" s="139">
        <v>25.336259999999999</v>
      </c>
      <c r="R383" s="139">
        <v>54.648350000000001</v>
      </c>
      <c r="S383" s="139">
        <v>60.211559999999999</v>
      </c>
      <c r="T383" s="139">
        <v>47.836759999999998</v>
      </c>
      <c r="U383" s="139">
        <v>51.987760000000002</v>
      </c>
      <c r="V383" s="139">
        <v>38.241100000000003</v>
      </c>
      <c r="W383" s="139">
        <v>53.791849999999997</v>
      </c>
      <c r="X383" s="139">
        <v>7.9413799999999997</v>
      </c>
      <c r="Y383" s="139">
        <v>29.683589999999999</v>
      </c>
      <c r="Z383" s="139">
        <v>48.904209999999999</v>
      </c>
      <c r="AA383" s="139">
        <v>48.866779999999999</v>
      </c>
      <c r="AB383" s="139">
        <v>42.90737</v>
      </c>
      <c r="AC383" s="139">
        <v>40.844810000000003</v>
      </c>
      <c r="AD383" s="139">
        <v>42.839399999999998</v>
      </c>
      <c r="AE383" s="139">
        <v>40.920319999999997</v>
      </c>
      <c r="AF383" s="139">
        <v>35.76249</v>
      </c>
      <c r="AG383" s="139">
        <v>35.543750000000003</v>
      </c>
      <c r="AH383" s="139">
        <v>60.214869999999998</v>
      </c>
      <c r="AI383" s="139">
        <v>60.205930000000002</v>
      </c>
      <c r="AJ383" s="139">
        <v>10.12032</v>
      </c>
      <c r="AK383" s="139">
        <v>30.980260000000001</v>
      </c>
      <c r="AL383" s="139">
        <v>28.292680000000001</v>
      </c>
      <c r="AM383" s="139">
        <v>55.283900000000003</v>
      </c>
      <c r="AN383" s="139">
        <v>0.48780000000000001</v>
      </c>
      <c r="AO383" s="173">
        <v>24.878039999999999</v>
      </c>
    </row>
    <row r="384" spans="1:41">
      <c r="A384" s="231">
        <v>190</v>
      </c>
      <c r="B384" s="139">
        <v>49.926850000000002</v>
      </c>
      <c r="C384" s="139">
        <v>43.190640000000002</v>
      </c>
      <c r="D384" s="139">
        <v>37.601819999999996</v>
      </c>
      <c r="E384" s="139">
        <v>44.517740000000003</v>
      </c>
      <c r="F384" s="139">
        <v>36.0503</v>
      </c>
      <c r="G384" s="139">
        <v>35.219610000000003</v>
      </c>
      <c r="H384" s="139">
        <v>4.2695999999999996</v>
      </c>
      <c r="I384" s="139">
        <v>5.2475399999999999</v>
      </c>
      <c r="J384" s="139">
        <v>67.933570000000003</v>
      </c>
      <c r="K384" s="139">
        <v>73.393479999999997</v>
      </c>
      <c r="L384" s="139">
        <v>35.284840000000003</v>
      </c>
      <c r="M384" s="139">
        <v>41.950369999999999</v>
      </c>
      <c r="N384" s="139">
        <v>42.682389999999998</v>
      </c>
      <c r="O384" s="139">
        <v>49.805970000000002</v>
      </c>
      <c r="P384" s="139">
        <v>15.45537</v>
      </c>
      <c r="Q384" s="139">
        <v>25.408200000000001</v>
      </c>
      <c r="R384" s="139">
        <v>54.86468</v>
      </c>
      <c r="S384" s="139">
        <v>60.281100000000002</v>
      </c>
      <c r="T384" s="139">
        <v>47.788780000000003</v>
      </c>
      <c r="U384" s="139">
        <v>52.13758</v>
      </c>
      <c r="V384" s="139">
        <v>38.51905</v>
      </c>
      <c r="W384" s="139">
        <v>53.820689999999999</v>
      </c>
      <c r="X384" s="139">
        <v>7.9718999999999998</v>
      </c>
      <c r="Y384" s="139">
        <v>30.193519999999999</v>
      </c>
      <c r="Z384" s="139">
        <v>48.244799999999998</v>
      </c>
      <c r="AA384" s="139">
        <v>48.947899999999997</v>
      </c>
      <c r="AB384" s="139">
        <v>42.824680000000001</v>
      </c>
      <c r="AC384" s="139">
        <v>41.596850000000003</v>
      </c>
      <c r="AD384" s="139">
        <v>42.453699999999998</v>
      </c>
      <c r="AE384" s="139">
        <v>41.28192</v>
      </c>
      <c r="AF384" s="139">
        <v>35.976590000000002</v>
      </c>
      <c r="AG384" s="139">
        <v>35.81279</v>
      </c>
      <c r="AH384" s="139">
        <v>59.680689999999998</v>
      </c>
      <c r="AI384" s="139">
        <v>60.182639999999999</v>
      </c>
      <c r="AJ384" s="139">
        <v>10.208930000000001</v>
      </c>
      <c r="AK384" s="139">
        <v>31.268540000000002</v>
      </c>
      <c r="AL384" s="139">
        <v>28.78049</v>
      </c>
      <c r="AM384" s="139">
        <v>54.605739999999997</v>
      </c>
      <c r="AN384" s="139">
        <v>0.48780000000000001</v>
      </c>
      <c r="AO384" s="173">
        <v>25.365849999999998</v>
      </c>
    </row>
    <row r="385" spans="1:41">
      <c r="A385" s="231">
        <v>190.5</v>
      </c>
      <c r="B385" s="139">
        <v>50.082129999999999</v>
      </c>
      <c r="C385" s="139">
        <v>43.207630000000002</v>
      </c>
      <c r="D385" s="139">
        <v>37.975029999999997</v>
      </c>
      <c r="E385" s="139">
        <v>44.775660000000002</v>
      </c>
      <c r="F385" s="139">
        <v>36.630960000000002</v>
      </c>
      <c r="G385" s="139">
        <v>35.364100000000001</v>
      </c>
      <c r="H385" s="139">
        <v>3.8427899999999999</v>
      </c>
      <c r="I385" s="139">
        <v>5.5241800000000003</v>
      </c>
      <c r="J385" s="139">
        <v>68.118530000000007</v>
      </c>
      <c r="K385" s="139">
        <v>73.354190000000003</v>
      </c>
      <c r="L385" s="139">
        <v>35.332070000000002</v>
      </c>
      <c r="M385" s="139">
        <v>41.976860000000002</v>
      </c>
      <c r="N385" s="139">
        <v>42.567480000000003</v>
      </c>
      <c r="O385" s="139">
        <v>49.815150000000003</v>
      </c>
      <c r="P385" s="139">
        <v>15.644880000000001</v>
      </c>
      <c r="Q385" s="139">
        <v>25.544149999999998</v>
      </c>
      <c r="R385" s="139">
        <v>54.952249999999999</v>
      </c>
      <c r="S385" s="139">
        <v>60.140360000000001</v>
      </c>
      <c r="T385" s="139">
        <v>47.763249999999999</v>
      </c>
      <c r="U385" s="139">
        <v>52.258049999999997</v>
      </c>
      <c r="V385" s="139">
        <v>38.693240000000003</v>
      </c>
      <c r="W385" s="139">
        <v>54.102800000000002</v>
      </c>
      <c r="X385" s="139">
        <v>8.0965699999999998</v>
      </c>
      <c r="Y385" s="139">
        <v>30.818449999999999</v>
      </c>
      <c r="Z385" s="139">
        <v>48.847450000000002</v>
      </c>
      <c r="AA385" s="139">
        <v>48.938409999999998</v>
      </c>
      <c r="AB385" s="139">
        <v>42.947539999999996</v>
      </c>
      <c r="AC385" s="139">
        <v>41.710810000000002</v>
      </c>
      <c r="AD385" s="139">
        <v>43.314399999999999</v>
      </c>
      <c r="AE385" s="139">
        <v>40.745980000000003</v>
      </c>
      <c r="AF385" s="139">
        <v>35.936529999999998</v>
      </c>
      <c r="AG385" s="139">
        <v>35.71358</v>
      </c>
      <c r="AH385" s="139">
        <v>58.792000000000002</v>
      </c>
      <c r="AI385" s="139">
        <v>60.06559</v>
      </c>
      <c r="AJ385" s="139">
        <v>10.276400000000001</v>
      </c>
      <c r="AK385" s="139">
        <v>31.275659999999998</v>
      </c>
      <c r="AL385" s="139">
        <v>28.78049</v>
      </c>
      <c r="AM385" s="139">
        <v>55.138300000000001</v>
      </c>
      <c r="AN385" s="139">
        <v>0.48780000000000001</v>
      </c>
      <c r="AO385" s="173">
        <v>25.365849999999998</v>
      </c>
    </row>
    <row r="386" spans="1:41">
      <c r="A386" s="231">
        <v>191</v>
      </c>
      <c r="B386" s="139">
        <v>50.095680000000002</v>
      </c>
      <c r="C386" s="139">
        <v>43.32676</v>
      </c>
      <c r="D386" s="139">
        <v>38.086550000000003</v>
      </c>
      <c r="E386" s="139">
        <v>44.696370000000002</v>
      </c>
      <c r="F386" s="139">
        <v>36.330739999999999</v>
      </c>
      <c r="G386" s="139">
        <v>35.84552</v>
      </c>
      <c r="H386" s="139">
        <v>4.1838100000000003</v>
      </c>
      <c r="I386" s="139">
        <v>6.0781799999999997</v>
      </c>
      <c r="J386" s="139">
        <v>68.430229999999995</v>
      </c>
      <c r="K386" s="139">
        <v>73.70993</v>
      </c>
      <c r="L386" s="139">
        <v>35.404380000000003</v>
      </c>
      <c r="M386" s="139">
        <v>42.18329</v>
      </c>
      <c r="N386" s="139">
        <v>42.677079999999997</v>
      </c>
      <c r="O386" s="139">
        <v>49.479550000000003</v>
      </c>
      <c r="P386" s="139">
        <v>15.615959999999999</v>
      </c>
      <c r="Q386" s="139">
        <v>25.776140000000002</v>
      </c>
      <c r="R386" s="139">
        <v>54.856670000000001</v>
      </c>
      <c r="S386" s="139">
        <v>60.273269999999997</v>
      </c>
      <c r="T386" s="139">
        <v>48.042209999999997</v>
      </c>
      <c r="U386" s="139">
        <v>52.221969999999999</v>
      </c>
      <c r="V386" s="139">
        <v>38.874740000000003</v>
      </c>
      <c r="W386" s="139">
        <v>54.201059999999998</v>
      </c>
      <c r="X386" s="139">
        <v>8.3210999999999995</v>
      </c>
      <c r="Y386" s="139">
        <v>31.109249999999999</v>
      </c>
      <c r="Z386" s="139">
        <v>49.234969999999997</v>
      </c>
      <c r="AA386" s="139">
        <v>48.875639999999997</v>
      </c>
      <c r="AB386" s="139">
        <v>43.36148</v>
      </c>
      <c r="AC386" s="139">
        <v>41.041840000000001</v>
      </c>
      <c r="AD386" s="139">
        <v>43.473579999999998</v>
      </c>
      <c r="AE386" s="139">
        <v>40.479880000000001</v>
      </c>
      <c r="AF386" s="139">
        <v>35.249369999999999</v>
      </c>
      <c r="AG386" s="139">
        <v>36.003900000000002</v>
      </c>
      <c r="AH386" s="139">
        <v>59.400199999999998</v>
      </c>
      <c r="AI386" s="139">
        <v>60.07638</v>
      </c>
      <c r="AJ386" s="139">
        <v>10.24376</v>
      </c>
      <c r="AK386" s="139">
        <v>31.252220000000001</v>
      </c>
      <c r="AL386" s="139">
        <v>29.7561</v>
      </c>
      <c r="AM386" s="139">
        <v>55.00065</v>
      </c>
      <c r="AN386" s="139">
        <v>0.48780000000000001</v>
      </c>
      <c r="AO386" s="173">
        <v>25.853660000000001</v>
      </c>
    </row>
    <row r="387" spans="1:41">
      <c r="A387" s="231">
        <v>191.5</v>
      </c>
      <c r="B387" s="139">
        <v>50.505319999999998</v>
      </c>
      <c r="C387" s="139">
        <v>43.318939999999998</v>
      </c>
      <c r="D387" s="139">
        <v>37.7254</v>
      </c>
      <c r="E387" s="139">
        <v>44.86356</v>
      </c>
      <c r="F387" s="139">
        <v>36.749920000000003</v>
      </c>
      <c r="G387" s="139">
        <v>36.162089999999999</v>
      </c>
      <c r="H387" s="139">
        <v>3.9838399999999998</v>
      </c>
      <c r="I387" s="139">
        <v>5.9353300000000004</v>
      </c>
      <c r="J387" s="139">
        <v>68.491119999999995</v>
      </c>
      <c r="K387" s="139">
        <v>73.728160000000003</v>
      </c>
      <c r="L387" s="139">
        <v>35.642330000000001</v>
      </c>
      <c r="M387" s="139">
        <v>42.293860000000002</v>
      </c>
      <c r="N387" s="139">
        <v>42.886029999999998</v>
      </c>
      <c r="O387" s="139">
        <v>49.326949999999997</v>
      </c>
      <c r="P387" s="139">
        <v>15.899699999999999</v>
      </c>
      <c r="Q387" s="139">
        <v>25.700880000000002</v>
      </c>
      <c r="R387" s="139">
        <v>54.842129999999997</v>
      </c>
      <c r="S387" s="139">
        <v>60.634900000000002</v>
      </c>
      <c r="T387" s="139">
        <v>48.222020000000001</v>
      </c>
      <c r="U387" s="139">
        <v>52.221769999999999</v>
      </c>
      <c r="V387" s="139">
        <v>39.246299999999998</v>
      </c>
      <c r="W387" s="139">
        <v>54.426200000000001</v>
      </c>
      <c r="X387" s="139">
        <v>8.4131400000000003</v>
      </c>
      <c r="Y387" s="139">
        <v>31.445779999999999</v>
      </c>
      <c r="Z387" s="139">
        <v>49.479469999999999</v>
      </c>
      <c r="AA387" s="139">
        <v>49.309199999999997</v>
      </c>
      <c r="AB387" s="139">
        <v>42.902560000000001</v>
      </c>
      <c r="AC387" s="139">
        <v>40.644689999999997</v>
      </c>
      <c r="AD387" s="139">
        <v>43.224620000000002</v>
      </c>
      <c r="AE387" s="139">
        <v>41.089550000000003</v>
      </c>
      <c r="AF387" s="139">
        <v>35.481679999999997</v>
      </c>
      <c r="AG387" s="139">
        <v>36.305759999999999</v>
      </c>
      <c r="AH387" s="139">
        <v>59.854559999999999</v>
      </c>
      <c r="AI387" s="139">
        <v>59.833539999999999</v>
      </c>
      <c r="AJ387" s="139">
        <v>10.43314</v>
      </c>
      <c r="AK387" s="139">
        <v>31.413620000000002</v>
      </c>
      <c r="AL387" s="139">
        <v>29.7561</v>
      </c>
      <c r="AM387" s="139">
        <v>55.106839999999998</v>
      </c>
      <c r="AN387" s="139">
        <v>0.97560999999999998</v>
      </c>
      <c r="AO387" s="173">
        <v>25.365849999999998</v>
      </c>
    </row>
    <row r="388" spans="1:41">
      <c r="A388" s="231">
        <v>192</v>
      </c>
      <c r="B388" s="139">
        <v>50.341479999999997</v>
      </c>
      <c r="C388" s="139">
        <v>43.583599999999997</v>
      </c>
      <c r="D388" s="139">
        <v>38.224469999999997</v>
      </c>
      <c r="E388" s="139">
        <v>44.680320000000002</v>
      </c>
      <c r="F388" s="139">
        <v>36.956710000000001</v>
      </c>
      <c r="G388" s="139">
        <v>36.269970000000001</v>
      </c>
      <c r="H388" s="139">
        <v>3.8982600000000001</v>
      </c>
      <c r="I388" s="139">
        <v>6.1009700000000002</v>
      </c>
      <c r="J388" s="139">
        <v>68.222740000000002</v>
      </c>
      <c r="K388" s="139">
        <v>73.962100000000007</v>
      </c>
      <c r="L388" s="139">
        <v>35.699309999999997</v>
      </c>
      <c r="M388" s="139">
        <v>42.443170000000002</v>
      </c>
      <c r="N388" s="139">
        <v>42.88514</v>
      </c>
      <c r="O388" s="139">
        <v>49.708889999999997</v>
      </c>
      <c r="P388" s="139">
        <v>16.127199999999998</v>
      </c>
      <c r="Q388" s="139">
        <v>26.092770000000002</v>
      </c>
      <c r="R388" s="139">
        <v>54.973239999999997</v>
      </c>
      <c r="S388" s="139">
        <v>60.723550000000003</v>
      </c>
      <c r="T388" s="139">
        <v>48.239699999999999</v>
      </c>
      <c r="U388" s="139">
        <v>52.21369</v>
      </c>
      <c r="V388" s="139">
        <v>39.405239999999999</v>
      </c>
      <c r="W388" s="139">
        <v>54.579360000000001</v>
      </c>
      <c r="X388" s="139">
        <v>8.4966399999999993</v>
      </c>
      <c r="Y388" s="139">
        <v>31.659389999999998</v>
      </c>
      <c r="Z388" s="139">
        <v>49.466830000000002</v>
      </c>
      <c r="AA388" s="139">
        <v>49.361899999999999</v>
      </c>
      <c r="AB388" s="139">
        <v>42.517389999999999</v>
      </c>
      <c r="AC388" s="139">
        <v>41.544670000000004</v>
      </c>
      <c r="AD388" s="139">
        <v>43.322400000000002</v>
      </c>
      <c r="AE388" s="139">
        <v>41.211779999999997</v>
      </c>
      <c r="AF388" s="139">
        <v>35.401649999999997</v>
      </c>
      <c r="AG388" s="139">
        <v>36.245600000000003</v>
      </c>
      <c r="AH388" s="139">
        <v>59.829630000000002</v>
      </c>
      <c r="AI388" s="139">
        <v>59.899369999999998</v>
      </c>
      <c r="AJ388" s="139">
        <v>10.45636</v>
      </c>
      <c r="AK388" s="139">
        <v>31.604289999999999</v>
      </c>
      <c r="AL388" s="139">
        <v>29.26829</v>
      </c>
      <c r="AM388" s="139">
        <v>55.929000000000002</v>
      </c>
      <c r="AN388" s="139">
        <v>0.97560999999999998</v>
      </c>
      <c r="AO388" s="173">
        <v>25.853660000000001</v>
      </c>
    </row>
    <row r="389" spans="1:41">
      <c r="A389" s="231">
        <v>192.5</v>
      </c>
      <c r="B389" s="139">
        <v>50.469520000000003</v>
      </c>
      <c r="C389" s="139">
        <v>43.724449999999997</v>
      </c>
      <c r="D389" s="139">
        <v>38.252650000000003</v>
      </c>
      <c r="E389" s="139">
        <v>44.529389999999999</v>
      </c>
      <c r="F389" s="139">
        <v>36.888800000000003</v>
      </c>
      <c r="G389" s="139">
        <v>35.960479999999997</v>
      </c>
      <c r="H389" s="139">
        <v>4.1173200000000003</v>
      </c>
      <c r="I389" s="139">
        <v>6.4407800000000002</v>
      </c>
      <c r="J389" s="139">
        <v>68.208979999999997</v>
      </c>
      <c r="K389" s="139">
        <v>73.639709999999994</v>
      </c>
      <c r="L389" s="139">
        <v>35.968539999999997</v>
      </c>
      <c r="M389" s="139">
        <v>42.489899999999999</v>
      </c>
      <c r="N389" s="139">
        <v>42.878480000000003</v>
      </c>
      <c r="O389" s="139">
        <v>50.27223</v>
      </c>
      <c r="P389" s="139">
        <v>16.155670000000001</v>
      </c>
      <c r="Q389" s="139">
        <v>26.35642</v>
      </c>
      <c r="R389" s="139">
        <v>54.98856</v>
      </c>
      <c r="S389" s="139">
        <v>60.782260000000001</v>
      </c>
      <c r="T389" s="139">
        <v>48.540700000000001</v>
      </c>
      <c r="U389" s="139">
        <v>52.474939999999997</v>
      </c>
      <c r="V389" s="139">
        <v>39.390709999999999</v>
      </c>
      <c r="W389" s="139">
        <v>54.682389999999998</v>
      </c>
      <c r="X389" s="139">
        <v>8.6205999999999996</v>
      </c>
      <c r="Y389" s="139">
        <v>31.64321</v>
      </c>
      <c r="Z389" s="139">
        <v>49.276910000000001</v>
      </c>
      <c r="AA389" s="139">
        <v>49.520119999999999</v>
      </c>
      <c r="AB389" s="139">
        <v>42.951169999999998</v>
      </c>
      <c r="AC389" s="139">
        <v>41.86994</v>
      </c>
      <c r="AD389" s="139">
        <v>42.298250000000003</v>
      </c>
      <c r="AE389" s="139">
        <v>40.952570000000001</v>
      </c>
      <c r="AF389" s="139">
        <v>35.62623</v>
      </c>
      <c r="AG389" s="139">
        <v>35.995780000000003</v>
      </c>
      <c r="AH389" s="139">
        <v>59.466540000000002</v>
      </c>
      <c r="AI389" s="139">
        <v>60.253450000000001</v>
      </c>
      <c r="AJ389" s="139">
        <v>10.412879999999999</v>
      </c>
      <c r="AK389" s="139">
        <v>31.755299999999998</v>
      </c>
      <c r="AL389" s="139">
        <v>29.26829</v>
      </c>
      <c r="AM389" s="139">
        <v>55.790019999999998</v>
      </c>
      <c r="AN389" s="139">
        <v>0.97560999999999998</v>
      </c>
      <c r="AO389" s="173">
        <v>26.341460000000001</v>
      </c>
    </row>
    <row r="390" spans="1:41">
      <c r="A390" s="231">
        <v>193</v>
      </c>
      <c r="B390" s="139">
        <v>50.412239999999997</v>
      </c>
      <c r="C390" s="139">
        <v>43.790669999999999</v>
      </c>
      <c r="D390" s="139">
        <v>38.01014</v>
      </c>
      <c r="E390" s="139">
        <v>44.817459999999997</v>
      </c>
      <c r="F390" s="139">
        <v>37.206569999999999</v>
      </c>
      <c r="G390" s="139">
        <v>36.073540000000001</v>
      </c>
      <c r="H390" s="139">
        <v>4.0567000000000002</v>
      </c>
      <c r="I390" s="139">
        <v>6.1163100000000004</v>
      </c>
      <c r="J390" s="139">
        <v>68.358109999999996</v>
      </c>
      <c r="K390" s="139">
        <v>73.902720000000002</v>
      </c>
      <c r="L390" s="139">
        <v>36.099760000000003</v>
      </c>
      <c r="M390" s="139">
        <v>42.591549999999998</v>
      </c>
      <c r="N390" s="139">
        <v>43.298639999999999</v>
      </c>
      <c r="O390" s="139">
        <v>50.18262</v>
      </c>
      <c r="P390" s="139">
        <v>16.31636</v>
      </c>
      <c r="Q390" s="139">
        <v>26.5854</v>
      </c>
      <c r="R390" s="139">
        <v>55.240830000000003</v>
      </c>
      <c r="S390" s="139">
        <v>60.645139999999998</v>
      </c>
      <c r="T390" s="139">
        <v>48.741280000000003</v>
      </c>
      <c r="U390" s="139">
        <v>52.741579999999999</v>
      </c>
      <c r="V390" s="139">
        <v>39.646650000000001</v>
      </c>
      <c r="W390" s="139">
        <v>55.031550000000003</v>
      </c>
      <c r="X390" s="139">
        <v>8.7806999999999995</v>
      </c>
      <c r="Y390" s="139">
        <v>31.896409999999999</v>
      </c>
      <c r="Z390" s="139">
        <v>49.106369999999998</v>
      </c>
      <c r="AA390" s="139">
        <v>50.252780000000001</v>
      </c>
      <c r="AB390" s="139">
        <v>42.573169999999998</v>
      </c>
      <c r="AC390" s="139">
        <v>41.218989999999998</v>
      </c>
      <c r="AD390" s="139">
        <v>43.253349999999998</v>
      </c>
      <c r="AE390" s="139">
        <v>40.57246</v>
      </c>
      <c r="AF390" s="139">
        <v>35.326099999999997</v>
      </c>
      <c r="AG390" s="139">
        <v>35.957000000000001</v>
      </c>
      <c r="AH390" s="139">
        <v>59.814349999999997</v>
      </c>
      <c r="AI390" s="139">
        <v>60.027329999999999</v>
      </c>
      <c r="AJ390" s="139">
        <v>10.50849</v>
      </c>
      <c r="AK390" s="139">
        <v>31.714649999999999</v>
      </c>
      <c r="AL390" s="139">
        <v>30.2439</v>
      </c>
      <c r="AM390" s="139">
        <v>54.966949999999997</v>
      </c>
      <c r="AN390" s="139">
        <v>0.97560999999999998</v>
      </c>
      <c r="AO390" s="173">
        <v>26.829260000000001</v>
      </c>
    </row>
    <row r="391" spans="1:41">
      <c r="A391" s="231">
        <v>193.5</v>
      </c>
      <c r="B391" s="139">
        <v>50.506700000000002</v>
      </c>
      <c r="C391" s="139">
        <v>43.843440000000001</v>
      </c>
      <c r="D391" s="139">
        <v>38.582009999999997</v>
      </c>
      <c r="E391" s="139">
        <v>44.796999999999997</v>
      </c>
      <c r="F391" s="139">
        <v>37.088000000000001</v>
      </c>
      <c r="G391" s="139">
        <v>36.580849999999998</v>
      </c>
      <c r="H391" s="139">
        <v>4.2268499999999998</v>
      </c>
      <c r="I391" s="139">
        <v>6.0343</v>
      </c>
      <c r="J391" s="139">
        <v>68.520910000000001</v>
      </c>
      <c r="K391" s="139">
        <v>73.970590000000001</v>
      </c>
      <c r="L391" s="139">
        <v>36.259619999999998</v>
      </c>
      <c r="M391" s="139">
        <v>42.655569999999997</v>
      </c>
      <c r="N391" s="139">
        <v>43.840859999999999</v>
      </c>
      <c r="O391" s="139">
        <v>50.139749999999999</v>
      </c>
      <c r="P391" s="139">
        <v>16.542069999999999</v>
      </c>
      <c r="Q391" s="139">
        <v>26.609749999999998</v>
      </c>
      <c r="R391" s="139">
        <v>55.49924</v>
      </c>
      <c r="S391" s="139">
        <v>60.302169999999997</v>
      </c>
      <c r="T391" s="139">
        <v>48.743960000000001</v>
      </c>
      <c r="U391" s="139">
        <v>52.876779999999997</v>
      </c>
      <c r="V391" s="139">
        <v>39.901780000000002</v>
      </c>
      <c r="W391" s="139">
        <v>55.070459999999997</v>
      </c>
      <c r="X391" s="139">
        <v>8.7734500000000004</v>
      </c>
      <c r="Y391" s="139">
        <v>31.989899999999999</v>
      </c>
      <c r="Z391" s="139">
        <v>48.792529999999999</v>
      </c>
      <c r="AA391" s="139">
        <v>49.672600000000003</v>
      </c>
      <c r="AB391" s="139">
        <v>43.039949999999997</v>
      </c>
      <c r="AC391" s="139">
        <v>41.303899999999999</v>
      </c>
      <c r="AD391" s="139">
        <v>43.64922</v>
      </c>
      <c r="AE391" s="139">
        <v>40.32141</v>
      </c>
      <c r="AF391" s="139">
        <v>36.241860000000003</v>
      </c>
      <c r="AG391" s="139">
        <v>35.81071</v>
      </c>
      <c r="AH391" s="139">
        <v>59.231020000000001</v>
      </c>
      <c r="AI391" s="139">
        <v>60.03783</v>
      </c>
      <c r="AJ391" s="139">
        <v>10.66249</v>
      </c>
      <c r="AK391" s="139">
        <v>32.025379999999998</v>
      </c>
      <c r="AL391" s="139">
        <v>30.2439</v>
      </c>
      <c r="AM391" s="139">
        <v>55.456519999999998</v>
      </c>
      <c r="AN391" s="139">
        <v>0.97560999999999998</v>
      </c>
      <c r="AO391" s="173">
        <v>27.804870000000001</v>
      </c>
    </row>
    <row r="392" spans="1:41">
      <c r="A392" s="231">
        <v>194</v>
      </c>
      <c r="B392" s="139">
        <v>50.411479999999997</v>
      </c>
      <c r="C392" s="139">
        <v>43.860729999999997</v>
      </c>
      <c r="D392" s="139">
        <v>38.804020000000001</v>
      </c>
      <c r="E392" s="139">
        <v>44.99521</v>
      </c>
      <c r="F392" s="139">
        <v>36.983379999999997</v>
      </c>
      <c r="G392" s="139">
        <v>35.888190000000002</v>
      </c>
      <c r="H392" s="139">
        <v>4.3124399999999996</v>
      </c>
      <c r="I392" s="139">
        <v>5.91594</v>
      </c>
      <c r="J392" s="139">
        <v>68.751800000000003</v>
      </c>
      <c r="K392" s="139">
        <v>73.877449999999996</v>
      </c>
      <c r="L392" s="139">
        <v>36.324820000000003</v>
      </c>
      <c r="M392" s="139">
        <v>42.998609999999999</v>
      </c>
      <c r="N392" s="139">
        <v>43.912140000000001</v>
      </c>
      <c r="O392" s="139">
        <v>50.554740000000002</v>
      </c>
      <c r="P392" s="139">
        <v>16.70158</v>
      </c>
      <c r="Q392" s="139">
        <v>26.664480000000001</v>
      </c>
      <c r="R392" s="139">
        <v>55.597369999999998</v>
      </c>
      <c r="S392" s="139">
        <v>60.80039</v>
      </c>
      <c r="T392" s="139">
        <v>48.902119999999996</v>
      </c>
      <c r="U392" s="139">
        <v>52.845410000000001</v>
      </c>
      <c r="V392" s="139">
        <v>40.031129999999997</v>
      </c>
      <c r="W392" s="139">
        <v>55.121049999999997</v>
      </c>
      <c r="X392" s="139">
        <v>9.1111900000000006</v>
      </c>
      <c r="Y392" s="139">
        <v>32.08258</v>
      </c>
      <c r="Z392" s="139">
        <v>47.698979999999999</v>
      </c>
      <c r="AA392" s="139">
        <v>49.205719999999999</v>
      </c>
      <c r="AB392" s="139">
        <v>42.868380000000002</v>
      </c>
      <c r="AC392" s="139">
        <v>41.130249999999997</v>
      </c>
      <c r="AD392" s="139">
        <v>43.886110000000002</v>
      </c>
      <c r="AE392" s="139">
        <v>40.829889999999999</v>
      </c>
      <c r="AF392" s="139">
        <v>36.732430000000001</v>
      </c>
      <c r="AG392" s="139">
        <v>36.18094</v>
      </c>
      <c r="AH392" s="139">
        <v>59.692050000000002</v>
      </c>
      <c r="AI392" s="139">
        <v>59.696840000000002</v>
      </c>
      <c r="AJ392" s="139">
        <v>10.728429999999999</v>
      </c>
      <c r="AK392" s="139">
        <v>31.80039</v>
      </c>
      <c r="AL392" s="139">
        <v>30.73171</v>
      </c>
      <c r="AM392" s="139">
        <v>55.589109999999998</v>
      </c>
      <c r="AN392" s="139">
        <v>1.4634100000000001</v>
      </c>
      <c r="AO392" s="173">
        <v>27.317070000000001</v>
      </c>
    </row>
    <row r="393" spans="1:41">
      <c r="A393" s="231">
        <v>194.5</v>
      </c>
      <c r="B393" s="139">
        <v>50.38205</v>
      </c>
      <c r="C393" s="139">
        <v>44.039459999999998</v>
      </c>
      <c r="D393" s="139">
        <v>38.8324</v>
      </c>
      <c r="E393" s="139">
        <v>45.118250000000003</v>
      </c>
      <c r="F393" s="139">
        <v>37.461640000000003</v>
      </c>
      <c r="G393" s="139">
        <v>36.342979999999997</v>
      </c>
      <c r="H393" s="139">
        <v>4.2956599999999998</v>
      </c>
      <c r="I393" s="139">
        <v>5.9950799999999997</v>
      </c>
      <c r="J393" s="139">
        <v>68.805120000000002</v>
      </c>
      <c r="K393" s="139">
        <v>74.242919999999998</v>
      </c>
      <c r="L393" s="139">
        <v>36.446280000000002</v>
      </c>
      <c r="M393" s="139">
        <v>43.091250000000002</v>
      </c>
      <c r="N393" s="139">
        <v>44.011240000000001</v>
      </c>
      <c r="O393" s="139">
        <v>50.072420000000001</v>
      </c>
      <c r="P393" s="139">
        <v>17.091840000000001</v>
      </c>
      <c r="Q393" s="139">
        <v>26.654959999999999</v>
      </c>
      <c r="R393" s="139">
        <v>55.682139999999997</v>
      </c>
      <c r="S393" s="139">
        <v>60.674939999999999</v>
      </c>
      <c r="T393" s="139">
        <v>48.81926</v>
      </c>
      <c r="U393" s="139">
        <v>52.884480000000003</v>
      </c>
      <c r="V393" s="139">
        <v>40.160209999999999</v>
      </c>
      <c r="W393" s="139">
        <v>55.251609999999999</v>
      </c>
      <c r="X393" s="139">
        <v>9.1745800000000006</v>
      </c>
      <c r="Y393" s="139">
        <v>32.228630000000003</v>
      </c>
      <c r="Z393" s="139">
        <v>47.785829999999997</v>
      </c>
      <c r="AA393" s="139">
        <v>48.580480000000001</v>
      </c>
      <c r="AB393" s="139">
        <v>43.399189999999997</v>
      </c>
      <c r="AC393" s="139">
        <v>41.469949999999997</v>
      </c>
      <c r="AD393" s="139">
        <v>44.463030000000003</v>
      </c>
      <c r="AE393" s="139">
        <v>41.023339999999997</v>
      </c>
      <c r="AF393" s="139">
        <v>36.0627</v>
      </c>
      <c r="AG393" s="139">
        <v>36.076320000000003</v>
      </c>
      <c r="AH393" s="139">
        <v>60.416370000000001</v>
      </c>
      <c r="AI393" s="139">
        <v>58.973300000000002</v>
      </c>
      <c r="AJ393" s="139">
        <v>10.63391</v>
      </c>
      <c r="AK393" s="139">
        <v>32.030819999999999</v>
      </c>
      <c r="AL393" s="139">
        <v>30.73171</v>
      </c>
      <c r="AM393" s="139">
        <v>56.381590000000003</v>
      </c>
      <c r="AN393" s="139">
        <v>0.97560999999999998</v>
      </c>
      <c r="AO393" s="173">
        <v>27.317070000000001</v>
      </c>
    </row>
    <row r="394" spans="1:41">
      <c r="A394" s="231">
        <v>195</v>
      </c>
      <c r="B394" s="139">
        <v>50.537869999999998</v>
      </c>
      <c r="C394" s="139">
        <v>43.928600000000003</v>
      </c>
      <c r="D394" s="139">
        <v>39.04824</v>
      </c>
      <c r="E394" s="139">
        <v>45.060299999999998</v>
      </c>
      <c r="F394" s="139">
        <v>37.673720000000003</v>
      </c>
      <c r="G394" s="139">
        <v>36.787999999999997</v>
      </c>
      <c r="H394" s="139">
        <v>4.4171199999999997</v>
      </c>
      <c r="I394" s="139">
        <v>6.0168900000000001</v>
      </c>
      <c r="J394" s="139">
        <v>68.762569999999997</v>
      </c>
      <c r="K394" s="139">
        <v>74.498620000000003</v>
      </c>
      <c r="L394" s="139">
        <v>36.527119999999996</v>
      </c>
      <c r="M394" s="139">
        <v>43.314700000000002</v>
      </c>
      <c r="N394" s="139">
        <v>44.173490000000001</v>
      </c>
      <c r="O394" s="139">
        <v>50.266300000000001</v>
      </c>
      <c r="P394" s="139">
        <v>17.088159999999998</v>
      </c>
      <c r="Q394" s="139">
        <v>27.020130000000002</v>
      </c>
      <c r="R394" s="139">
        <v>55.74559</v>
      </c>
      <c r="S394" s="139">
        <v>60.954610000000002</v>
      </c>
      <c r="T394" s="139">
        <v>48.969470000000001</v>
      </c>
      <c r="U394" s="139">
        <v>52.92239</v>
      </c>
      <c r="V394" s="139">
        <v>40.363019999999999</v>
      </c>
      <c r="W394" s="139">
        <v>55.354570000000002</v>
      </c>
      <c r="X394" s="139">
        <v>9.2926900000000003</v>
      </c>
      <c r="Y394" s="139">
        <v>32.384430000000002</v>
      </c>
      <c r="Z394" s="139">
        <v>48.14432</v>
      </c>
      <c r="AA394" s="139">
        <v>48.313929999999999</v>
      </c>
      <c r="AB394" s="139">
        <v>42.56109</v>
      </c>
      <c r="AC394" s="139">
        <v>41.927120000000002</v>
      </c>
      <c r="AD394" s="139">
        <v>43.562010000000001</v>
      </c>
      <c r="AE394" s="139">
        <v>41.315559999999998</v>
      </c>
      <c r="AF394" s="139">
        <v>35.71313</v>
      </c>
      <c r="AG394" s="139">
        <v>35.984960000000001</v>
      </c>
      <c r="AH394" s="139">
        <v>60.654879999999999</v>
      </c>
      <c r="AI394" s="139">
        <v>59.334299999999999</v>
      </c>
      <c r="AJ394" s="139">
        <v>10.825699999999999</v>
      </c>
      <c r="AK394" s="139">
        <v>32.104590000000002</v>
      </c>
      <c r="AL394" s="139">
        <v>29.26829</v>
      </c>
      <c r="AM394" s="139">
        <v>56.751959999999997</v>
      </c>
      <c r="AN394" s="139">
        <v>1.4634100000000001</v>
      </c>
      <c r="AO394" s="173">
        <v>27.804870000000001</v>
      </c>
    </row>
    <row r="395" spans="1:41">
      <c r="A395" s="231">
        <v>195.5</v>
      </c>
      <c r="B395" s="139">
        <v>50.764740000000003</v>
      </c>
      <c r="C395" s="139">
        <v>44.245640000000002</v>
      </c>
      <c r="D395" s="139">
        <v>38.84948</v>
      </c>
      <c r="E395" s="139">
        <v>45.163179999999997</v>
      </c>
      <c r="F395" s="139">
        <v>37.426229999999997</v>
      </c>
      <c r="G395" s="139">
        <v>36.661230000000003</v>
      </c>
      <c r="H395" s="139">
        <v>4.6594199999999999</v>
      </c>
      <c r="I395" s="139">
        <v>6.1183800000000002</v>
      </c>
      <c r="J395" s="139">
        <v>68.92568</v>
      </c>
      <c r="K395" s="139">
        <v>74.314880000000002</v>
      </c>
      <c r="L395" s="139">
        <v>36.692459999999997</v>
      </c>
      <c r="M395" s="139">
        <v>43.436950000000003</v>
      </c>
      <c r="N395" s="139">
        <v>44.18168</v>
      </c>
      <c r="O395" s="139">
        <v>50.457650000000001</v>
      </c>
      <c r="P395" s="139">
        <v>17.004989999999999</v>
      </c>
      <c r="Q395" s="139">
        <v>27.20121</v>
      </c>
      <c r="R395" s="139">
        <v>55.632060000000003</v>
      </c>
      <c r="S395" s="139">
        <v>60.777819999999998</v>
      </c>
      <c r="T395" s="139">
        <v>49.386310000000002</v>
      </c>
      <c r="U395" s="139">
        <v>53.192390000000003</v>
      </c>
      <c r="V395" s="139">
        <v>40.608069999999998</v>
      </c>
      <c r="W395" s="139">
        <v>55.563630000000003</v>
      </c>
      <c r="X395" s="139">
        <v>9.4614499999999992</v>
      </c>
      <c r="Y395" s="139">
        <v>32.521039999999999</v>
      </c>
      <c r="Z395" s="139">
        <v>48.645490000000002</v>
      </c>
      <c r="AA395" s="139">
        <v>48.961660000000002</v>
      </c>
      <c r="AB395" s="139">
        <v>43.516350000000003</v>
      </c>
      <c r="AC395" s="139">
        <v>42.008110000000002</v>
      </c>
      <c r="AD395" s="139">
        <v>43.024250000000002</v>
      </c>
      <c r="AE395" s="139">
        <v>41.68676</v>
      </c>
      <c r="AF395" s="139">
        <v>35.553130000000003</v>
      </c>
      <c r="AG395" s="139">
        <v>36.207450000000001</v>
      </c>
      <c r="AH395" s="139">
        <v>60.380360000000003</v>
      </c>
      <c r="AI395" s="139">
        <v>60.200119999999998</v>
      </c>
      <c r="AJ395" s="139">
        <v>11.028</v>
      </c>
      <c r="AK395" s="139">
        <v>32.422240000000002</v>
      </c>
      <c r="AL395" s="139">
        <v>30.2439</v>
      </c>
      <c r="AM395" s="139">
        <v>55.655479999999997</v>
      </c>
      <c r="AN395" s="139">
        <v>0.97560999999999998</v>
      </c>
      <c r="AO395" s="173">
        <v>28.292680000000001</v>
      </c>
    </row>
    <row r="396" spans="1:41">
      <c r="A396" s="231">
        <v>196</v>
      </c>
      <c r="B396" s="139">
        <v>50.750709999999998</v>
      </c>
      <c r="C396" s="139">
        <v>44.578090000000003</v>
      </c>
      <c r="D396" s="139">
        <v>39.669179999999997</v>
      </c>
      <c r="E396" s="139">
        <v>45.281419999999997</v>
      </c>
      <c r="F396" s="139">
        <v>36.981389999999998</v>
      </c>
      <c r="G396" s="139">
        <v>37.164450000000002</v>
      </c>
      <c r="H396" s="139">
        <v>4.9355700000000002</v>
      </c>
      <c r="I396" s="139">
        <v>6.7136500000000003</v>
      </c>
      <c r="J396" s="139">
        <v>68.993750000000006</v>
      </c>
      <c r="K396" s="139">
        <v>74.309219999999996</v>
      </c>
      <c r="L396" s="139">
        <v>36.92615</v>
      </c>
      <c r="M396" s="139">
        <v>43.543939999999999</v>
      </c>
      <c r="N396" s="139">
        <v>43.774839999999998</v>
      </c>
      <c r="O396" s="139">
        <v>50.97954</v>
      </c>
      <c r="P396" s="139">
        <v>17.173850000000002</v>
      </c>
      <c r="Q396" s="139">
        <v>27.356349999999999</v>
      </c>
      <c r="R396" s="139">
        <v>55.799720000000001</v>
      </c>
      <c r="S396" s="139">
        <v>60.861350000000002</v>
      </c>
      <c r="T396" s="139">
        <v>49.352829999999997</v>
      </c>
      <c r="U396" s="139">
        <v>53.497900000000001</v>
      </c>
      <c r="V396" s="139">
        <v>40.754359999999998</v>
      </c>
      <c r="W396" s="139">
        <v>55.730089999999997</v>
      </c>
      <c r="X396" s="139">
        <v>9.7839899999999993</v>
      </c>
      <c r="Y396" s="139">
        <v>32.729619999999997</v>
      </c>
      <c r="Z396" s="139">
        <v>48.778840000000002</v>
      </c>
      <c r="AA396" s="139">
        <v>49.327550000000002</v>
      </c>
      <c r="AB396" s="139">
        <v>42.86936</v>
      </c>
      <c r="AC396" s="139">
        <v>41.719410000000003</v>
      </c>
      <c r="AD396" s="139">
        <v>42.593690000000002</v>
      </c>
      <c r="AE396" s="139">
        <v>40.999499999999998</v>
      </c>
      <c r="AF396" s="139">
        <v>35.645000000000003</v>
      </c>
      <c r="AG396" s="139">
        <v>36.182110000000002</v>
      </c>
      <c r="AH396" s="139">
        <v>60.299599999999998</v>
      </c>
      <c r="AI396" s="139">
        <v>60.314410000000002</v>
      </c>
      <c r="AJ396" s="139">
        <v>11.153409999999999</v>
      </c>
      <c r="AK396" s="139">
        <v>32.34263</v>
      </c>
      <c r="AL396" s="139">
        <v>30.73171</v>
      </c>
      <c r="AM396" s="139">
        <v>55.777340000000002</v>
      </c>
      <c r="AN396" s="139">
        <v>1.4634100000000001</v>
      </c>
      <c r="AO396" s="173">
        <v>27.804870000000001</v>
      </c>
    </row>
    <row r="397" spans="1:41">
      <c r="A397" s="231">
        <v>196.5</v>
      </c>
      <c r="B397" s="139">
        <v>50.882350000000002</v>
      </c>
      <c r="C397" s="139">
        <v>44.649720000000002</v>
      </c>
      <c r="D397" s="139">
        <v>39.117339999999999</v>
      </c>
      <c r="E397" s="139">
        <v>45.299039999999998</v>
      </c>
      <c r="F397" s="139">
        <v>37.116509999999998</v>
      </c>
      <c r="G397" s="139">
        <v>37.369340000000001</v>
      </c>
      <c r="H397" s="139">
        <v>5.2341600000000001</v>
      </c>
      <c r="I397" s="139">
        <v>6.9537699999999996</v>
      </c>
      <c r="J397" s="139">
        <v>68.609459999999999</v>
      </c>
      <c r="K397" s="139">
        <v>74.585059999999999</v>
      </c>
      <c r="L397" s="139">
        <v>37.098100000000002</v>
      </c>
      <c r="M397" s="139">
        <v>43.710810000000002</v>
      </c>
      <c r="N397" s="139">
        <v>43.858710000000002</v>
      </c>
      <c r="O397" s="139">
        <v>50.638530000000003</v>
      </c>
      <c r="P397" s="139">
        <v>17.244980000000002</v>
      </c>
      <c r="Q397" s="139">
        <v>27.43543</v>
      </c>
      <c r="R397" s="139">
        <v>55.889299999999999</v>
      </c>
      <c r="S397" s="139">
        <v>61.259410000000003</v>
      </c>
      <c r="T397" s="139">
        <v>49.35333</v>
      </c>
      <c r="U397" s="139">
        <v>53.588549999999998</v>
      </c>
      <c r="V397" s="139">
        <v>40.925879999999999</v>
      </c>
      <c r="W397" s="139">
        <v>55.789450000000002</v>
      </c>
      <c r="X397" s="139">
        <v>9.8550900000000006</v>
      </c>
      <c r="Y397" s="139">
        <v>32.989960000000004</v>
      </c>
      <c r="Z397" s="139">
        <v>48.523150000000001</v>
      </c>
      <c r="AA397" s="139">
        <v>49.510309999999997</v>
      </c>
      <c r="AB397" s="139">
        <v>42.58849</v>
      </c>
      <c r="AC397" s="139">
        <v>41.715150000000001</v>
      </c>
      <c r="AD397" s="139">
        <v>42.582439999999998</v>
      </c>
      <c r="AE397" s="139">
        <v>40.680210000000002</v>
      </c>
      <c r="AF397" s="139">
        <v>36.227989999999998</v>
      </c>
      <c r="AG397" s="139">
        <v>35.980899999999998</v>
      </c>
      <c r="AH397" s="139">
        <v>60.338880000000003</v>
      </c>
      <c r="AI397" s="139">
        <v>60.049100000000003</v>
      </c>
      <c r="AJ397" s="139">
        <v>11.19153</v>
      </c>
      <c r="AK397" s="139">
        <v>32.348860000000002</v>
      </c>
      <c r="AL397" s="139">
        <v>31.21951</v>
      </c>
      <c r="AM397" s="139">
        <v>56.4392</v>
      </c>
      <c r="AN397" s="139">
        <v>1.4634100000000001</v>
      </c>
      <c r="AO397" s="173">
        <v>27.804870000000001</v>
      </c>
    </row>
    <row r="398" spans="1:41">
      <c r="A398" s="231">
        <v>197</v>
      </c>
      <c r="B398" s="139">
        <v>50.724730000000001</v>
      </c>
      <c r="C398" s="139">
        <v>44.22392</v>
      </c>
      <c r="D398" s="139">
        <v>38.942599999999999</v>
      </c>
      <c r="E398" s="139">
        <v>45.331539999999997</v>
      </c>
      <c r="F398" s="139">
        <v>37.351660000000003</v>
      </c>
      <c r="G398" s="139">
        <v>37.218789999999998</v>
      </c>
      <c r="H398" s="139">
        <v>5.03965</v>
      </c>
      <c r="I398" s="139">
        <v>6.8196199999999996</v>
      </c>
      <c r="J398" s="139">
        <v>69.062430000000006</v>
      </c>
      <c r="K398" s="139">
        <v>74.376400000000004</v>
      </c>
      <c r="L398" s="139">
        <v>37.222909999999999</v>
      </c>
      <c r="M398" s="139">
        <v>43.847050000000003</v>
      </c>
      <c r="N398" s="139">
        <v>43.862940000000002</v>
      </c>
      <c r="O398" s="139">
        <v>50.96078</v>
      </c>
      <c r="P398" s="139">
        <v>17.387160000000002</v>
      </c>
      <c r="Q398" s="139">
        <v>27.650289999999998</v>
      </c>
      <c r="R398" s="139">
        <v>56.009219999999999</v>
      </c>
      <c r="S398" s="139">
        <v>61.451619999999998</v>
      </c>
      <c r="T398" s="139">
        <v>49.619070000000001</v>
      </c>
      <c r="U398" s="139">
        <v>53.610010000000003</v>
      </c>
      <c r="V398" s="139">
        <v>40.972769999999997</v>
      </c>
      <c r="W398" s="139">
        <v>56.074260000000002</v>
      </c>
      <c r="X398" s="139">
        <v>9.7080900000000003</v>
      </c>
      <c r="Y398" s="139">
        <v>33.003929999999997</v>
      </c>
      <c r="Z398" s="139">
        <v>48.313940000000002</v>
      </c>
      <c r="AA398" s="139">
        <v>49.435870000000001</v>
      </c>
      <c r="AB398" s="139">
        <v>43.396929999999998</v>
      </c>
      <c r="AC398" s="139">
        <v>40.898910000000001</v>
      </c>
      <c r="AD398" s="139">
        <v>42.701030000000003</v>
      </c>
      <c r="AE398" s="139">
        <v>40.284730000000003</v>
      </c>
      <c r="AF398" s="139">
        <v>35.649880000000003</v>
      </c>
      <c r="AG398" s="139">
        <v>36.398020000000002</v>
      </c>
      <c r="AH398" s="139">
        <v>60.34357</v>
      </c>
      <c r="AI398" s="139">
        <v>60.487430000000003</v>
      </c>
      <c r="AJ398" s="139">
        <v>11.156040000000001</v>
      </c>
      <c r="AK398" s="139">
        <v>32.695790000000002</v>
      </c>
      <c r="AL398" s="139">
        <v>30.73171</v>
      </c>
      <c r="AM398" s="139">
        <v>56.770740000000004</v>
      </c>
      <c r="AN398" s="139">
        <v>1.4634100000000001</v>
      </c>
      <c r="AO398" s="173">
        <v>27.317070000000001</v>
      </c>
    </row>
    <row r="399" spans="1:41">
      <c r="A399" s="231">
        <v>197.5</v>
      </c>
      <c r="B399" s="139">
        <v>50.954360000000001</v>
      </c>
      <c r="C399" s="139">
        <v>44.295549999999999</v>
      </c>
      <c r="D399" s="139">
        <v>39.345700000000001</v>
      </c>
      <c r="E399" s="139">
        <v>45.475230000000003</v>
      </c>
      <c r="F399" s="139">
        <v>37.712350000000001</v>
      </c>
      <c r="G399" s="139">
        <v>37.486780000000003</v>
      </c>
      <c r="H399" s="139">
        <v>5.3749099999999999</v>
      </c>
      <c r="I399" s="139">
        <v>7.0366799999999996</v>
      </c>
      <c r="J399" s="139">
        <v>69.102850000000004</v>
      </c>
      <c r="K399" s="139">
        <v>74.54674</v>
      </c>
      <c r="L399" s="139">
        <v>37.307310000000001</v>
      </c>
      <c r="M399" s="139">
        <v>44.046849999999999</v>
      </c>
      <c r="N399" s="139">
        <v>43.748930000000001</v>
      </c>
      <c r="O399" s="139">
        <v>50.718330000000002</v>
      </c>
      <c r="P399" s="139">
        <v>17.552160000000001</v>
      </c>
      <c r="Q399" s="139">
        <v>27.55622</v>
      </c>
      <c r="R399" s="139">
        <v>56.21669</v>
      </c>
      <c r="S399" s="139">
        <v>61.635190000000001</v>
      </c>
      <c r="T399" s="139">
        <v>49.670920000000002</v>
      </c>
      <c r="U399" s="139">
        <v>53.67756</v>
      </c>
      <c r="V399" s="139">
        <v>41.224600000000002</v>
      </c>
      <c r="W399" s="139">
        <v>56.084479999999999</v>
      </c>
      <c r="X399" s="139">
        <v>9.5591000000000008</v>
      </c>
      <c r="Y399" s="139">
        <v>33.308810000000001</v>
      </c>
      <c r="Z399" s="139">
        <v>48.140560000000001</v>
      </c>
      <c r="AA399" s="139">
        <v>49.822539999999996</v>
      </c>
      <c r="AB399" s="139">
        <v>43.691749999999999</v>
      </c>
      <c r="AC399" s="139">
        <v>41.747129999999999</v>
      </c>
      <c r="AD399" s="139">
        <v>43.67991</v>
      </c>
      <c r="AE399" s="139">
        <v>40.969079999999998</v>
      </c>
      <c r="AF399" s="139">
        <v>35.369079999999997</v>
      </c>
      <c r="AG399" s="139">
        <v>36.462780000000002</v>
      </c>
      <c r="AH399" s="139">
        <v>60.27908</v>
      </c>
      <c r="AI399" s="139">
        <v>60.101190000000003</v>
      </c>
      <c r="AJ399" s="139">
        <v>11.27247</v>
      </c>
      <c r="AK399" s="139">
        <v>32.50967</v>
      </c>
      <c r="AL399" s="139">
        <v>30.2439</v>
      </c>
      <c r="AM399" s="139">
        <v>56.428939999999997</v>
      </c>
      <c r="AN399" s="139">
        <v>1.4634100000000001</v>
      </c>
      <c r="AO399" s="173">
        <v>26.341460000000001</v>
      </c>
    </row>
    <row r="400" spans="1:41">
      <c r="A400" s="231">
        <v>198</v>
      </c>
      <c r="B400" s="139">
        <v>51.000309999999999</v>
      </c>
      <c r="C400" s="139">
        <v>44.594630000000002</v>
      </c>
      <c r="D400" s="139">
        <v>39.046529999999997</v>
      </c>
      <c r="E400" s="139">
        <v>45.393889999999999</v>
      </c>
      <c r="F400" s="139">
        <v>38.043230000000001</v>
      </c>
      <c r="G400" s="139">
        <v>37.68562</v>
      </c>
      <c r="H400" s="139">
        <v>5.4673600000000002</v>
      </c>
      <c r="I400" s="139">
        <v>7.10398</v>
      </c>
      <c r="J400" s="139">
        <v>69.087260000000001</v>
      </c>
      <c r="K400" s="139">
        <v>74.627189999999999</v>
      </c>
      <c r="L400" s="139">
        <v>37.337060000000001</v>
      </c>
      <c r="M400" s="139">
        <v>44.057250000000003</v>
      </c>
      <c r="N400" s="139">
        <v>44.717509999999997</v>
      </c>
      <c r="O400" s="139">
        <v>50.921140000000001</v>
      </c>
      <c r="P400" s="139">
        <v>17.215250000000001</v>
      </c>
      <c r="Q400" s="139">
        <v>27.759509999999999</v>
      </c>
      <c r="R400" s="139">
        <v>56.200130000000001</v>
      </c>
      <c r="S400" s="139">
        <v>61.520409999999998</v>
      </c>
      <c r="T400" s="139">
        <v>49.821530000000003</v>
      </c>
      <c r="U400" s="139">
        <v>53.644649999999999</v>
      </c>
      <c r="V400" s="139">
        <v>41.363579999999999</v>
      </c>
      <c r="W400" s="139">
        <v>56.315919999999998</v>
      </c>
      <c r="X400" s="139">
        <v>9.7499599999999997</v>
      </c>
      <c r="Y400" s="139">
        <v>33.476570000000002</v>
      </c>
      <c r="Z400" s="139">
        <v>48.74933</v>
      </c>
      <c r="AA400" s="139">
        <v>49.298430000000003</v>
      </c>
      <c r="AB400" s="139">
        <v>43.118510000000001</v>
      </c>
      <c r="AC400" s="139">
        <v>41.695369999999997</v>
      </c>
      <c r="AD400" s="139">
        <v>42.945239999999998</v>
      </c>
      <c r="AE400" s="139">
        <v>41.529800000000002</v>
      </c>
      <c r="AF400" s="139">
        <v>35.369869999999999</v>
      </c>
      <c r="AG400" s="139">
        <v>36.18788</v>
      </c>
      <c r="AH400" s="139">
        <v>60.540390000000002</v>
      </c>
      <c r="AI400" s="139">
        <v>60.590699999999998</v>
      </c>
      <c r="AJ400" s="139">
        <v>11.337529999999999</v>
      </c>
      <c r="AK400" s="139">
        <v>32.651879999999998</v>
      </c>
      <c r="AL400" s="139">
        <v>31.21951</v>
      </c>
      <c r="AM400" s="139">
        <v>56.341369999999998</v>
      </c>
      <c r="AN400" s="139">
        <v>1.4634100000000001</v>
      </c>
      <c r="AO400" s="173">
        <v>27.317070000000001</v>
      </c>
    </row>
    <row r="401" spans="1:41">
      <c r="A401" s="231">
        <v>198.5</v>
      </c>
      <c r="B401" s="139">
        <v>51.178260000000002</v>
      </c>
      <c r="C401" s="139">
        <v>44.634839999999997</v>
      </c>
      <c r="D401" s="139">
        <v>39.364879999999999</v>
      </c>
      <c r="E401" s="139">
        <v>45.644669999999998</v>
      </c>
      <c r="F401" s="139">
        <v>38.399850000000001</v>
      </c>
      <c r="G401" s="139">
        <v>37.294289999999997</v>
      </c>
      <c r="H401" s="139">
        <v>5.4725200000000003</v>
      </c>
      <c r="I401" s="139">
        <v>6.9691099999999997</v>
      </c>
      <c r="J401" s="139">
        <v>69.057010000000005</v>
      </c>
      <c r="K401" s="139">
        <v>74.725369999999998</v>
      </c>
      <c r="L401" s="139">
        <v>37.624380000000002</v>
      </c>
      <c r="M401" s="139">
        <v>44.221550000000001</v>
      </c>
      <c r="N401" s="139">
        <v>45.148859999999999</v>
      </c>
      <c r="O401" s="139">
        <v>50.938319999999997</v>
      </c>
      <c r="P401" s="139">
        <v>17.520630000000001</v>
      </c>
      <c r="Q401" s="139">
        <v>27.63927</v>
      </c>
      <c r="R401" s="139">
        <v>56.31514</v>
      </c>
      <c r="S401" s="139">
        <v>61.538620000000002</v>
      </c>
      <c r="T401" s="139">
        <v>49.818750000000001</v>
      </c>
      <c r="U401" s="139">
        <v>53.812170000000002</v>
      </c>
      <c r="V401" s="139">
        <v>41.572000000000003</v>
      </c>
      <c r="W401" s="139">
        <v>56.389499999999998</v>
      </c>
      <c r="X401" s="139">
        <v>10.124650000000001</v>
      </c>
      <c r="Y401" s="139">
        <v>33.548340000000003</v>
      </c>
      <c r="Z401" s="139">
        <v>49.612020000000001</v>
      </c>
      <c r="AA401" s="139">
        <v>49.371200000000002</v>
      </c>
      <c r="AB401" s="139">
        <v>42.756419999999999</v>
      </c>
      <c r="AC401" s="139">
        <v>41.303069999999998</v>
      </c>
      <c r="AD401" s="139">
        <v>43.17841</v>
      </c>
      <c r="AE401" s="139">
        <v>41.337629999999997</v>
      </c>
      <c r="AF401" s="139">
        <v>35.632689999999997</v>
      </c>
      <c r="AG401" s="139">
        <v>36.742100000000001</v>
      </c>
      <c r="AH401" s="139">
        <v>60.805819999999997</v>
      </c>
      <c r="AI401" s="139">
        <v>60.753689999999999</v>
      </c>
      <c r="AJ401" s="139">
        <v>11.55594</v>
      </c>
      <c r="AK401" s="139">
        <v>32.746519999999997</v>
      </c>
      <c r="AL401" s="139">
        <v>32.195120000000003</v>
      </c>
      <c r="AM401" s="139">
        <v>56.80283</v>
      </c>
      <c r="AN401" s="139">
        <v>1.4634100000000001</v>
      </c>
      <c r="AO401" s="173">
        <v>27.317070000000001</v>
      </c>
    </row>
    <row r="402" spans="1:41">
      <c r="A402" s="231">
        <v>199</v>
      </c>
      <c r="B402" s="139">
        <v>51.118070000000003</v>
      </c>
      <c r="C402" s="139">
        <v>44.886789999999998</v>
      </c>
      <c r="D402" s="139">
        <v>39.75318</v>
      </c>
      <c r="E402" s="139">
        <v>45.47925</v>
      </c>
      <c r="F402" s="139">
        <v>38.523710000000001</v>
      </c>
      <c r="G402" s="139">
        <v>37.256869999999999</v>
      </c>
      <c r="H402" s="139">
        <v>5.2313299999999998</v>
      </c>
      <c r="I402" s="139">
        <v>7.1693899999999999</v>
      </c>
      <c r="J402" s="139">
        <v>69.238150000000005</v>
      </c>
      <c r="K402" s="139">
        <v>74.875420000000005</v>
      </c>
      <c r="L402" s="139">
        <v>37.722279999999998</v>
      </c>
      <c r="M402" s="139">
        <v>44.401389999999999</v>
      </c>
      <c r="N402" s="139">
        <v>44.294800000000002</v>
      </c>
      <c r="O402" s="139">
        <v>51.146720000000002</v>
      </c>
      <c r="P402" s="139">
        <v>17.864629999999998</v>
      </c>
      <c r="Q402" s="139">
        <v>27.85397</v>
      </c>
      <c r="R402" s="139">
        <v>56.553870000000003</v>
      </c>
      <c r="S402" s="139">
        <v>61.428820000000002</v>
      </c>
      <c r="T402" s="139">
        <v>49.801459999999999</v>
      </c>
      <c r="U402" s="139">
        <v>53.9619</v>
      </c>
      <c r="V402" s="139">
        <v>41.760449999999999</v>
      </c>
      <c r="W402" s="139">
        <v>56.509909999999998</v>
      </c>
      <c r="X402" s="139">
        <v>10.45678</v>
      </c>
      <c r="Y402" s="139">
        <v>33.696710000000003</v>
      </c>
      <c r="Z402" s="139">
        <v>49.457140000000003</v>
      </c>
      <c r="AA402" s="139">
        <v>49.42989</v>
      </c>
      <c r="AB402" s="139">
        <v>42.520240000000001</v>
      </c>
      <c r="AC402" s="139">
        <v>41.181170000000002</v>
      </c>
      <c r="AD402" s="139">
        <v>43.110779999999998</v>
      </c>
      <c r="AE402" s="139">
        <v>41.007849999999998</v>
      </c>
      <c r="AF402" s="139">
        <v>35.642000000000003</v>
      </c>
      <c r="AG402" s="139">
        <v>36.765000000000001</v>
      </c>
      <c r="AH402" s="139">
        <v>60.623420000000003</v>
      </c>
      <c r="AI402" s="139">
        <v>60.728929999999998</v>
      </c>
      <c r="AJ402" s="139">
        <v>11.62439</v>
      </c>
      <c r="AK402" s="139">
        <v>32.870240000000003</v>
      </c>
      <c r="AL402" s="139">
        <v>32.682929999999999</v>
      </c>
      <c r="AM402" s="139">
        <v>57.11927</v>
      </c>
      <c r="AN402" s="139">
        <v>1.95122</v>
      </c>
      <c r="AO402" s="173">
        <v>27.317070000000001</v>
      </c>
    </row>
    <row r="403" spans="1:41">
      <c r="A403" s="231">
        <v>199.5</v>
      </c>
      <c r="B403" s="139">
        <v>51.168230000000001</v>
      </c>
      <c r="C403" s="139">
        <v>45.275460000000002</v>
      </c>
      <c r="D403" s="139">
        <v>39.574730000000002</v>
      </c>
      <c r="E403" s="139">
        <v>45.759680000000003</v>
      </c>
      <c r="F403" s="139">
        <v>38.33831</v>
      </c>
      <c r="G403" s="139">
        <v>37.547179999999997</v>
      </c>
      <c r="H403" s="139">
        <v>5.2601300000000002</v>
      </c>
      <c r="I403" s="139">
        <v>7.2193699999999996</v>
      </c>
      <c r="J403" s="139">
        <v>69.562989999999999</v>
      </c>
      <c r="K403" s="139">
        <v>74.881630000000001</v>
      </c>
      <c r="L403" s="139">
        <v>37.844560000000001</v>
      </c>
      <c r="M403" s="139">
        <v>44.544989999999999</v>
      </c>
      <c r="N403" s="139">
        <v>44.170160000000003</v>
      </c>
      <c r="O403" s="139">
        <v>51.280329999999999</v>
      </c>
      <c r="P403" s="139">
        <v>17.947179999999999</v>
      </c>
      <c r="Q403" s="139">
        <v>28.23874</v>
      </c>
      <c r="R403" s="139">
        <v>56.652090000000001</v>
      </c>
      <c r="S403" s="139">
        <v>61.430250000000001</v>
      </c>
      <c r="T403" s="139">
        <v>50.000050000000002</v>
      </c>
      <c r="U403" s="139">
        <v>54.186680000000003</v>
      </c>
      <c r="V403" s="139">
        <v>42.049639999999997</v>
      </c>
      <c r="W403" s="139">
        <v>56.789180000000002</v>
      </c>
      <c r="X403" s="139">
        <v>10.327439999999999</v>
      </c>
      <c r="Y403" s="139">
        <v>33.88317</v>
      </c>
      <c r="Z403" s="139">
        <v>49.54486</v>
      </c>
      <c r="AA403" s="139">
        <v>49.642589999999998</v>
      </c>
      <c r="AB403" s="139">
        <v>43.550240000000002</v>
      </c>
      <c r="AC403" s="139">
        <v>41.939480000000003</v>
      </c>
      <c r="AD403" s="139">
        <v>43.077710000000003</v>
      </c>
      <c r="AE403" s="139">
        <v>41.287979999999997</v>
      </c>
      <c r="AF403" s="139">
        <v>36.142659999999999</v>
      </c>
      <c r="AG403" s="139">
        <v>36.438519999999997</v>
      </c>
      <c r="AH403" s="139">
        <v>61.298589999999997</v>
      </c>
      <c r="AI403" s="139">
        <v>61.059310000000004</v>
      </c>
      <c r="AJ403" s="139">
        <v>11.72878</v>
      </c>
      <c r="AK403" s="139">
        <v>33.208950000000002</v>
      </c>
      <c r="AL403" s="139">
        <v>31.707319999999999</v>
      </c>
      <c r="AM403" s="139">
        <v>56.434539999999998</v>
      </c>
      <c r="AN403" s="139">
        <v>1.95122</v>
      </c>
      <c r="AO403" s="173">
        <v>27.317070000000001</v>
      </c>
    </row>
    <row r="404" spans="1:41">
      <c r="A404" s="231">
        <v>200</v>
      </c>
      <c r="B404" s="139">
        <v>51.177219999999998</v>
      </c>
      <c r="C404" s="139">
        <v>45.249600000000001</v>
      </c>
      <c r="D404" s="139">
        <v>39.349600000000002</v>
      </c>
      <c r="E404" s="139">
        <v>45.805199999999999</v>
      </c>
      <c r="F404" s="139">
        <v>38.108370000000001</v>
      </c>
      <c r="G404" s="139">
        <v>38.075200000000002</v>
      </c>
      <c r="H404" s="139">
        <v>5.4358399999999998</v>
      </c>
      <c r="I404" s="139">
        <v>6.5600300000000002</v>
      </c>
      <c r="J404" s="139">
        <v>69.481170000000006</v>
      </c>
      <c r="K404" s="139">
        <v>74.676829999999995</v>
      </c>
      <c r="L404" s="139">
        <v>37.9773</v>
      </c>
      <c r="M404" s="139">
        <v>44.735320000000002</v>
      </c>
      <c r="N404" s="139">
        <v>44.384309999999999</v>
      </c>
      <c r="O404" s="139">
        <v>51.35266</v>
      </c>
      <c r="P404" s="139">
        <v>17.07469</v>
      </c>
      <c r="Q404" s="139">
        <v>28.383959999999998</v>
      </c>
      <c r="R404" s="139">
        <v>56.732570000000003</v>
      </c>
      <c r="S404" s="139">
        <v>61.526350000000001</v>
      </c>
      <c r="T404" s="139">
        <v>50.170020000000001</v>
      </c>
      <c r="U404" s="139">
        <v>54.310429999999997</v>
      </c>
      <c r="V404" s="139">
        <v>42.066220000000001</v>
      </c>
      <c r="W404" s="139">
        <v>56.86844</v>
      </c>
      <c r="X404" s="139">
        <v>10.383570000000001</v>
      </c>
      <c r="Y404" s="139">
        <v>34.039479999999998</v>
      </c>
      <c r="Z404" s="139">
        <v>48.761189999999999</v>
      </c>
      <c r="AA404" s="139">
        <v>48.890360000000001</v>
      </c>
      <c r="AB404" s="139">
        <v>43.563690000000001</v>
      </c>
      <c r="AC404" s="139">
        <v>41.652540000000002</v>
      </c>
      <c r="AD404" s="139">
        <v>43.103529999999999</v>
      </c>
      <c r="AE404" s="139">
        <v>40.984569999999998</v>
      </c>
      <c r="AF404" s="139">
        <v>36.838889999999999</v>
      </c>
      <c r="AG404" s="139">
        <v>36.281680000000001</v>
      </c>
      <c r="AH404" s="139">
        <v>61.542850000000001</v>
      </c>
      <c r="AI404" s="139">
        <v>61.396149999999999</v>
      </c>
      <c r="AJ404" s="139">
        <v>11.826040000000001</v>
      </c>
      <c r="AK404" s="139">
        <v>33.302210000000002</v>
      </c>
      <c r="AL404" s="139">
        <v>31.707319999999999</v>
      </c>
      <c r="AM404" s="139">
        <v>56.527589999999996</v>
      </c>
      <c r="AN404" s="139">
        <v>1.95122</v>
      </c>
      <c r="AO404" s="173">
        <v>27.804870000000001</v>
      </c>
    </row>
    <row r="405" spans="1:41">
      <c r="A405" s="231">
        <v>200.5</v>
      </c>
      <c r="B405" s="139">
        <v>51.279699999999998</v>
      </c>
      <c r="C405" s="139">
        <v>45.505839999999999</v>
      </c>
      <c r="D405" s="139">
        <v>39.626179999999998</v>
      </c>
      <c r="E405" s="139">
        <v>45.676679999999998</v>
      </c>
      <c r="F405" s="139">
        <v>38.158349999999999</v>
      </c>
      <c r="G405" s="139">
        <v>38.014659999999999</v>
      </c>
      <c r="H405" s="139">
        <v>5.2618400000000003</v>
      </c>
      <c r="I405" s="139">
        <v>6.5305999999999997</v>
      </c>
      <c r="J405" s="139">
        <v>69.413489999999996</v>
      </c>
      <c r="K405" s="139">
        <v>74.827770000000001</v>
      </c>
      <c r="L405" s="139">
        <v>38.095820000000003</v>
      </c>
      <c r="M405" s="139">
        <v>44.860520000000001</v>
      </c>
      <c r="N405" s="139">
        <v>44.757300000000001</v>
      </c>
      <c r="O405" s="139">
        <v>51.107030000000002</v>
      </c>
      <c r="P405" s="139">
        <v>17.858260000000001</v>
      </c>
      <c r="Q405" s="139">
        <v>28.309090000000001</v>
      </c>
      <c r="R405" s="139">
        <v>57.033059999999999</v>
      </c>
      <c r="S405" s="139">
        <v>61.922829999999998</v>
      </c>
      <c r="T405" s="139">
        <v>50.23807</v>
      </c>
      <c r="U405" s="139">
        <v>54.390970000000003</v>
      </c>
      <c r="V405" s="139">
        <v>42.101790000000001</v>
      </c>
      <c r="W405" s="139">
        <v>56.911659999999998</v>
      </c>
      <c r="X405" s="139">
        <v>10.64869</v>
      </c>
      <c r="Y405" s="139">
        <v>33.883479999999999</v>
      </c>
      <c r="Z405" s="139">
        <v>49.077730000000003</v>
      </c>
      <c r="AA405" s="139">
        <v>48.538679999999999</v>
      </c>
      <c r="AB405" s="139">
        <v>42.959620000000001</v>
      </c>
      <c r="AC405" s="139">
        <v>41.441899999999997</v>
      </c>
      <c r="AD405" s="139">
        <v>43.658430000000003</v>
      </c>
      <c r="AE405" s="139">
        <v>41.29804</v>
      </c>
      <c r="AF405" s="139">
        <v>36.792200000000001</v>
      </c>
      <c r="AG405" s="139">
        <v>36.177869999999999</v>
      </c>
      <c r="AH405" s="139">
        <v>60.650759999999998</v>
      </c>
      <c r="AI405" s="139">
        <v>61.20411</v>
      </c>
      <c r="AJ405" s="139">
        <v>11.95595</v>
      </c>
      <c r="AK405" s="139">
        <v>33.274819999999998</v>
      </c>
      <c r="AL405" s="139">
        <v>32.195120000000003</v>
      </c>
      <c r="AM405" s="139">
        <v>56.481900000000003</v>
      </c>
      <c r="AN405" s="139">
        <v>1.95122</v>
      </c>
      <c r="AO405" s="173">
        <v>27.804870000000001</v>
      </c>
    </row>
    <row r="406" spans="1:41">
      <c r="A406" s="231">
        <v>201</v>
      </c>
      <c r="B406" s="139">
        <v>51.277619999999999</v>
      </c>
      <c r="C406" s="139">
        <v>45.522069999999999</v>
      </c>
      <c r="D406" s="139">
        <v>39.574730000000002</v>
      </c>
      <c r="E406" s="139">
        <v>45.828499999999998</v>
      </c>
      <c r="F406" s="139">
        <v>37.930399999999999</v>
      </c>
      <c r="G406" s="139">
        <v>38.357990000000001</v>
      </c>
      <c r="H406" s="139">
        <v>5.4395800000000003</v>
      </c>
      <c r="I406" s="139">
        <v>6.6886099999999997</v>
      </c>
      <c r="J406" s="139">
        <v>69.610969999999995</v>
      </c>
      <c r="K406" s="139">
        <v>74.950339999999997</v>
      </c>
      <c r="L406" s="139">
        <v>38.125070000000001</v>
      </c>
      <c r="M406" s="139">
        <v>45.017000000000003</v>
      </c>
      <c r="N406" s="139">
        <v>45.03875</v>
      </c>
      <c r="O406" s="139">
        <v>51.105029999999999</v>
      </c>
      <c r="P406" s="139">
        <v>18.200369999999999</v>
      </c>
      <c r="Q406" s="139">
        <v>28.507539999999999</v>
      </c>
      <c r="R406" s="139">
        <v>57.168439999999997</v>
      </c>
      <c r="S406" s="139">
        <v>62.09104</v>
      </c>
      <c r="T406" s="139">
        <v>50.45335</v>
      </c>
      <c r="U406" s="139">
        <v>54.40954</v>
      </c>
      <c r="V406" s="139">
        <v>42.041530000000002</v>
      </c>
      <c r="W406" s="139">
        <v>57.086039999999997</v>
      </c>
      <c r="X406" s="139">
        <v>10.84446</v>
      </c>
      <c r="Y406" s="139">
        <v>34.266849999999998</v>
      </c>
      <c r="Z406" s="139">
        <v>49.264670000000002</v>
      </c>
      <c r="AA406" s="139">
        <v>48.848820000000003</v>
      </c>
      <c r="AB406" s="139">
        <v>43.449370000000002</v>
      </c>
      <c r="AC406" s="139">
        <v>41.171410000000002</v>
      </c>
      <c r="AD406" s="139">
        <v>43.510919999999999</v>
      </c>
      <c r="AE406" s="139">
        <v>41.131349999999998</v>
      </c>
      <c r="AF406" s="139">
        <v>36.40849</v>
      </c>
      <c r="AG406" s="139">
        <v>36.510489999999997</v>
      </c>
      <c r="AH406" s="139">
        <v>60.555370000000003</v>
      </c>
      <c r="AI406" s="139">
        <v>61.501579999999997</v>
      </c>
      <c r="AJ406" s="139">
        <v>12.04237</v>
      </c>
      <c r="AK406" s="139">
        <v>33.464590000000001</v>
      </c>
      <c r="AL406" s="139">
        <v>32.195120000000003</v>
      </c>
      <c r="AM406" s="139">
        <v>56.760829999999999</v>
      </c>
      <c r="AN406" s="139">
        <v>1.95122</v>
      </c>
      <c r="AO406" s="173">
        <v>28.292680000000001</v>
      </c>
    </row>
    <row r="407" spans="1:41">
      <c r="A407" s="231">
        <v>201.5</v>
      </c>
      <c r="B407" s="139">
        <v>51.542769999999997</v>
      </c>
      <c r="C407" s="139">
        <v>45.511850000000003</v>
      </c>
      <c r="D407" s="139">
        <v>39.237499999999997</v>
      </c>
      <c r="E407" s="139">
        <v>45.935780000000001</v>
      </c>
      <c r="F407" s="139">
        <v>37.992179999999998</v>
      </c>
      <c r="G407" s="139">
        <v>38.156820000000003</v>
      </c>
      <c r="H407" s="139">
        <v>5.6687399999999997</v>
      </c>
      <c r="I407" s="139">
        <v>6.7073700000000001</v>
      </c>
      <c r="J407" s="139">
        <v>69.426929999999999</v>
      </c>
      <c r="K407" s="139">
        <v>74.875489999999999</v>
      </c>
      <c r="L407" s="139">
        <v>38.452800000000003</v>
      </c>
      <c r="M407" s="139">
        <v>45.200429999999997</v>
      </c>
      <c r="N407" s="139">
        <v>44.856029999999997</v>
      </c>
      <c r="O407" s="139">
        <v>51.315379999999998</v>
      </c>
      <c r="P407" s="139">
        <v>18.194890000000001</v>
      </c>
      <c r="Q407" s="139">
        <v>28.8597</v>
      </c>
      <c r="R407" s="139">
        <v>57.074890000000003</v>
      </c>
      <c r="S407" s="139">
        <v>62.150489999999998</v>
      </c>
      <c r="T407" s="139">
        <v>50.298270000000002</v>
      </c>
      <c r="U407" s="139">
        <v>54.4283</v>
      </c>
      <c r="V407" s="139">
        <v>42.26885</v>
      </c>
      <c r="W407" s="139">
        <v>57.333329999999997</v>
      </c>
      <c r="X407" s="139">
        <v>10.911</v>
      </c>
      <c r="Y407" s="139">
        <v>34.507300000000001</v>
      </c>
      <c r="Z407" s="139">
        <v>48.55791</v>
      </c>
      <c r="AA407" s="139">
        <v>49.321370000000002</v>
      </c>
      <c r="AB407" s="139">
        <v>43.77975</v>
      </c>
      <c r="AC407" s="139">
        <v>41.370269999999998</v>
      </c>
      <c r="AD407" s="139">
        <v>43.584029999999998</v>
      </c>
      <c r="AE407" s="139">
        <v>41.115789999999997</v>
      </c>
      <c r="AF407" s="139">
        <v>35.977220000000003</v>
      </c>
      <c r="AG407" s="139">
        <v>36.566769999999998</v>
      </c>
      <c r="AH407" s="139">
        <v>61.244680000000002</v>
      </c>
      <c r="AI407" s="139">
        <v>61.032550000000001</v>
      </c>
      <c r="AJ407" s="139">
        <v>12.102499999999999</v>
      </c>
      <c r="AK407" s="139">
        <v>33.78116</v>
      </c>
      <c r="AL407" s="139">
        <v>32.682929999999999</v>
      </c>
      <c r="AM407" s="139">
        <v>56.455390000000001</v>
      </c>
      <c r="AN407" s="139">
        <v>1.95122</v>
      </c>
      <c r="AO407" s="173">
        <v>29.26829</v>
      </c>
    </row>
    <row r="408" spans="1:41">
      <c r="A408" s="231">
        <v>202</v>
      </c>
      <c r="B408" s="139">
        <v>51.766120000000001</v>
      </c>
      <c r="C408" s="139">
        <v>45.265689999999999</v>
      </c>
      <c r="D408" s="139">
        <v>39.731720000000003</v>
      </c>
      <c r="E408" s="139">
        <v>46.22287</v>
      </c>
      <c r="F408" s="139">
        <v>38.115729999999999</v>
      </c>
      <c r="G408" s="139">
        <v>38.405920000000002</v>
      </c>
      <c r="H408" s="139">
        <v>5.7193699999999996</v>
      </c>
      <c r="I408" s="139">
        <v>6.97342</v>
      </c>
      <c r="J408" s="139">
        <v>69.292770000000004</v>
      </c>
      <c r="K408" s="139">
        <v>74.851870000000005</v>
      </c>
      <c r="L408" s="139">
        <v>38.625959999999999</v>
      </c>
      <c r="M408" s="139">
        <v>45.274940000000001</v>
      </c>
      <c r="N408" s="139">
        <v>44.713090000000001</v>
      </c>
      <c r="O408" s="139">
        <v>51.251100000000001</v>
      </c>
      <c r="P408" s="139">
        <v>18.53369</v>
      </c>
      <c r="Q408" s="139">
        <v>28.559090000000001</v>
      </c>
      <c r="R408" s="139">
        <v>56.957149999999999</v>
      </c>
      <c r="S408" s="139">
        <v>62.0154</v>
      </c>
      <c r="T408" s="139">
        <v>50.563020000000002</v>
      </c>
      <c r="U408" s="139">
        <v>54.548780000000001</v>
      </c>
      <c r="V408" s="139">
        <v>42.464080000000003</v>
      </c>
      <c r="W408" s="139">
        <v>57.392069999999997</v>
      </c>
      <c r="X408" s="139">
        <v>11.00971</v>
      </c>
      <c r="Y408" s="139">
        <v>34.800510000000003</v>
      </c>
      <c r="Z408" s="139">
        <v>48.640430000000002</v>
      </c>
      <c r="AA408" s="139">
        <v>49.573520000000002</v>
      </c>
      <c r="AB408" s="139">
        <v>43.483750000000001</v>
      </c>
      <c r="AC408" s="139">
        <v>41.346559999999997</v>
      </c>
      <c r="AD408" s="139">
        <v>43.632480000000001</v>
      </c>
      <c r="AE408" s="139">
        <v>41.33484</v>
      </c>
      <c r="AF408" s="139">
        <v>35.788670000000003</v>
      </c>
      <c r="AG408" s="139">
        <v>36.429139999999997</v>
      </c>
      <c r="AH408" s="139">
        <v>61.728580000000001</v>
      </c>
      <c r="AI408" s="139">
        <v>61.359949999999998</v>
      </c>
      <c r="AJ408" s="139">
        <v>12.141159999999999</v>
      </c>
      <c r="AK408" s="139">
        <v>33.921390000000002</v>
      </c>
      <c r="AL408" s="139">
        <v>32.682929999999999</v>
      </c>
      <c r="AM408" s="139">
        <v>57.50508</v>
      </c>
      <c r="AN408" s="139">
        <v>1.95122</v>
      </c>
      <c r="AO408" s="173">
        <v>28.780480000000001</v>
      </c>
    </row>
    <row r="409" spans="1:41">
      <c r="A409" s="231">
        <v>202.5</v>
      </c>
      <c r="B409" s="139">
        <v>51.615679999999998</v>
      </c>
      <c r="C409" s="139">
        <v>45.342579999999998</v>
      </c>
      <c r="D409" s="139">
        <v>39.95355</v>
      </c>
      <c r="E409" s="139">
        <v>46.276220000000002</v>
      </c>
      <c r="F409" s="139">
        <v>37.956310000000002</v>
      </c>
      <c r="G409" s="139">
        <v>38.977710000000002</v>
      </c>
      <c r="H409" s="139">
        <v>6.0617000000000001</v>
      </c>
      <c r="I409" s="139">
        <v>6.96122</v>
      </c>
      <c r="J409" s="139">
        <v>69.327299999999994</v>
      </c>
      <c r="K409" s="139">
        <v>75.004329999999996</v>
      </c>
      <c r="L409" s="139">
        <v>38.84198</v>
      </c>
      <c r="M409" s="139">
        <v>45.310360000000003</v>
      </c>
      <c r="N409" s="139">
        <v>45.283920000000002</v>
      </c>
      <c r="O409" s="139">
        <v>51.352069999999998</v>
      </c>
      <c r="P409" s="139">
        <v>18.89134</v>
      </c>
      <c r="Q409" s="139">
        <v>28.63214</v>
      </c>
      <c r="R409" s="139">
        <v>56.929160000000003</v>
      </c>
      <c r="S409" s="139">
        <v>62.054310000000001</v>
      </c>
      <c r="T409" s="139">
        <v>50.659979999999997</v>
      </c>
      <c r="U409" s="139">
        <v>54.593229999999998</v>
      </c>
      <c r="V409" s="139">
        <v>42.724649999999997</v>
      </c>
      <c r="W409" s="139">
        <v>57.600670000000001</v>
      </c>
      <c r="X409" s="139">
        <v>11.09192</v>
      </c>
      <c r="Y409" s="139">
        <v>35.051499999999997</v>
      </c>
      <c r="Z409" s="139">
        <v>49.039589999999997</v>
      </c>
      <c r="AA409" s="139">
        <v>49.44556</v>
      </c>
      <c r="AB409" s="139">
        <v>43.1905</v>
      </c>
      <c r="AC409" s="139">
        <v>41.918689999999998</v>
      </c>
      <c r="AD409" s="139">
        <v>43.884149999999998</v>
      </c>
      <c r="AE409" s="139">
        <v>41.574640000000002</v>
      </c>
      <c r="AF409" s="139">
        <v>35.973039999999997</v>
      </c>
      <c r="AG409" s="139">
        <v>36.58643</v>
      </c>
      <c r="AH409" s="139">
        <v>60.885010000000001</v>
      </c>
      <c r="AI409" s="139">
        <v>61.160400000000003</v>
      </c>
      <c r="AJ409" s="139">
        <v>12.11192</v>
      </c>
      <c r="AK409" s="139">
        <v>33.847320000000003</v>
      </c>
      <c r="AL409" s="139">
        <v>33.170729999999999</v>
      </c>
      <c r="AM409" s="139">
        <v>57.353369999999998</v>
      </c>
      <c r="AN409" s="139">
        <v>2.4390200000000002</v>
      </c>
      <c r="AO409" s="173">
        <v>28.780480000000001</v>
      </c>
    </row>
    <row r="410" spans="1:41">
      <c r="A410" s="231">
        <v>203</v>
      </c>
      <c r="B410" s="139">
        <v>51.705590000000001</v>
      </c>
      <c r="C410" s="139">
        <v>45.572360000000003</v>
      </c>
      <c r="D410" s="139">
        <v>40.312420000000003</v>
      </c>
      <c r="E410" s="139">
        <v>46.546770000000002</v>
      </c>
      <c r="F410" s="139">
        <v>37.93891</v>
      </c>
      <c r="G410" s="139">
        <v>39.115200000000002</v>
      </c>
      <c r="H410" s="139">
        <v>5.7609000000000004</v>
      </c>
      <c r="I410" s="139">
        <v>7.3559400000000004</v>
      </c>
      <c r="J410" s="139">
        <v>69.336699999999993</v>
      </c>
      <c r="K410" s="139">
        <v>75.18365</v>
      </c>
      <c r="L410" s="139">
        <v>38.744889999999998</v>
      </c>
      <c r="M410" s="139">
        <v>45.435470000000002</v>
      </c>
      <c r="N410" s="139">
        <v>45.248480000000001</v>
      </c>
      <c r="O410" s="139">
        <v>51.540059999999997</v>
      </c>
      <c r="P410" s="139">
        <v>18.87041</v>
      </c>
      <c r="Q410" s="139">
        <v>29.160779999999999</v>
      </c>
      <c r="R410" s="139">
        <v>57.138269999999999</v>
      </c>
      <c r="S410" s="139">
        <v>62.236139999999999</v>
      </c>
      <c r="T410" s="139">
        <v>50.88449</v>
      </c>
      <c r="U410" s="139">
        <v>54.852460000000001</v>
      </c>
      <c r="V410" s="139">
        <v>43.071779999999997</v>
      </c>
      <c r="W410" s="139">
        <v>57.72569</v>
      </c>
      <c r="X410" s="139">
        <v>11.453519999999999</v>
      </c>
      <c r="Y410" s="139">
        <v>35.227919999999997</v>
      </c>
      <c r="Z410" s="139">
        <v>49.004170000000002</v>
      </c>
      <c r="AA410" s="139">
        <v>49.173789999999997</v>
      </c>
      <c r="AB410" s="139">
        <v>43.339190000000002</v>
      </c>
      <c r="AC410" s="139">
        <v>42.014870000000002</v>
      </c>
      <c r="AD410" s="139">
        <v>43.770510000000002</v>
      </c>
      <c r="AE410" s="139">
        <v>41.377339999999997</v>
      </c>
      <c r="AF410" s="139">
        <v>36.273249999999997</v>
      </c>
      <c r="AG410" s="139">
        <v>36.390630000000002</v>
      </c>
      <c r="AH410" s="139">
        <v>61.564160000000001</v>
      </c>
      <c r="AI410" s="139">
        <v>61.741610000000001</v>
      </c>
      <c r="AJ410" s="139">
        <v>12.32517</v>
      </c>
      <c r="AK410" s="139">
        <v>33.822000000000003</v>
      </c>
      <c r="AL410" s="139">
        <v>33.170729999999999</v>
      </c>
      <c r="AM410" s="139">
        <v>57.02149</v>
      </c>
      <c r="AN410" s="139">
        <v>2.4390200000000002</v>
      </c>
      <c r="AO410" s="173">
        <v>28.292680000000001</v>
      </c>
    </row>
    <row r="411" spans="1:41">
      <c r="A411" s="231">
        <v>203.5</v>
      </c>
      <c r="B411" s="139">
        <v>51.814630000000001</v>
      </c>
      <c r="C411" s="139">
        <v>45.51952</v>
      </c>
      <c r="D411" s="139">
        <v>40.039729999999999</v>
      </c>
      <c r="E411" s="139">
        <v>46.324469999999998</v>
      </c>
      <c r="F411" s="139">
        <v>38.244259999999997</v>
      </c>
      <c r="G411" s="139">
        <v>39.51135</v>
      </c>
      <c r="H411" s="139">
        <v>5.6384299999999996</v>
      </c>
      <c r="I411" s="139">
        <v>7.7074199999999999</v>
      </c>
      <c r="J411" s="139">
        <v>69.641540000000006</v>
      </c>
      <c r="K411" s="139">
        <v>75.14864</v>
      </c>
      <c r="L411" s="139">
        <v>38.636420000000001</v>
      </c>
      <c r="M411" s="139">
        <v>45.571710000000003</v>
      </c>
      <c r="N411" s="139">
        <v>45.399659999999997</v>
      </c>
      <c r="O411" s="139">
        <v>51.529310000000002</v>
      </c>
      <c r="P411" s="139">
        <v>19.185310000000001</v>
      </c>
      <c r="Q411" s="139">
        <v>28.906970000000001</v>
      </c>
      <c r="R411" s="139">
        <v>57.426459999999999</v>
      </c>
      <c r="S411" s="139">
        <v>62.464399999999998</v>
      </c>
      <c r="T411" s="139">
        <v>51.143180000000001</v>
      </c>
      <c r="U411" s="139">
        <v>54.882100000000001</v>
      </c>
      <c r="V411" s="139">
        <v>43.10004</v>
      </c>
      <c r="W411" s="139">
        <v>57.865549999999999</v>
      </c>
      <c r="X411" s="139">
        <v>11.620749999999999</v>
      </c>
      <c r="Y411" s="139">
        <v>35.384219999999999</v>
      </c>
      <c r="Z411" s="139">
        <v>49.204219999999999</v>
      </c>
      <c r="AA411" s="139">
        <v>49.332720000000002</v>
      </c>
      <c r="AB411" s="139">
        <v>43.638919999999999</v>
      </c>
      <c r="AC411" s="139">
        <v>41.736440000000002</v>
      </c>
      <c r="AD411" s="139">
        <v>43.522100000000002</v>
      </c>
      <c r="AE411" s="139">
        <v>41.061030000000002</v>
      </c>
      <c r="AF411" s="139">
        <v>36.246989999999997</v>
      </c>
      <c r="AG411" s="139">
        <v>36.392429999999997</v>
      </c>
      <c r="AH411" s="139">
        <v>61.319119999999998</v>
      </c>
      <c r="AI411" s="139">
        <v>61.685339999999997</v>
      </c>
      <c r="AJ411" s="139">
        <v>12.29571</v>
      </c>
      <c r="AK411" s="139">
        <v>33.762169999999998</v>
      </c>
      <c r="AL411" s="139">
        <v>32.682929999999999</v>
      </c>
      <c r="AM411" s="139">
        <v>57.103769999999997</v>
      </c>
      <c r="AN411" s="139">
        <v>2.4390200000000002</v>
      </c>
      <c r="AO411" s="173">
        <v>28.292680000000001</v>
      </c>
    </row>
    <row r="412" spans="1:41">
      <c r="A412" s="231">
        <v>204</v>
      </c>
      <c r="B412" s="139">
        <v>51.571739999999998</v>
      </c>
      <c r="C412" s="139">
        <v>45.48021</v>
      </c>
      <c r="D412" s="139">
        <v>40.296480000000003</v>
      </c>
      <c r="E412" s="139">
        <v>46.441929999999999</v>
      </c>
      <c r="F412" s="139">
        <v>38.74736</v>
      </c>
      <c r="G412" s="139">
        <v>39.175240000000002</v>
      </c>
      <c r="H412" s="139">
        <v>5.8076800000000004</v>
      </c>
      <c r="I412" s="139">
        <v>7.4370599999999998</v>
      </c>
      <c r="J412" s="139">
        <v>69.717699999999994</v>
      </c>
      <c r="K412" s="139">
        <v>75.283569999999997</v>
      </c>
      <c r="L412" s="139">
        <v>39.02702</v>
      </c>
      <c r="M412" s="139">
        <v>45.763420000000004</v>
      </c>
      <c r="N412" s="139">
        <v>46.021599999999999</v>
      </c>
      <c r="O412" s="139">
        <v>51.474910000000001</v>
      </c>
      <c r="P412" s="139">
        <v>18.525510000000001</v>
      </c>
      <c r="Q412" s="139">
        <v>29.05743</v>
      </c>
      <c r="R412" s="139">
        <v>57.718229999999998</v>
      </c>
      <c r="S412" s="139">
        <v>62.657820000000001</v>
      </c>
      <c r="T412" s="139">
        <v>51.12003</v>
      </c>
      <c r="U412" s="139">
        <v>54.950029999999998</v>
      </c>
      <c r="V412" s="139">
        <v>43.359090000000002</v>
      </c>
      <c r="W412" s="139">
        <v>57.929749999999999</v>
      </c>
      <c r="X412" s="139">
        <v>11.639110000000001</v>
      </c>
      <c r="Y412" s="139">
        <v>35.463929999999998</v>
      </c>
      <c r="Z412" s="139">
        <v>49.244450000000001</v>
      </c>
      <c r="AA412" s="139">
        <v>48.992629999999998</v>
      </c>
      <c r="AB412" s="139">
        <v>42.721850000000003</v>
      </c>
      <c r="AC412" s="139">
        <v>41.501429999999999</v>
      </c>
      <c r="AD412" s="139">
        <v>44.205399999999997</v>
      </c>
      <c r="AE412" s="139">
        <v>40.778860000000002</v>
      </c>
      <c r="AF412" s="139">
        <v>36.73621</v>
      </c>
      <c r="AG412" s="139">
        <v>36.358969999999999</v>
      </c>
      <c r="AH412" s="139">
        <v>61.196100000000001</v>
      </c>
      <c r="AI412" s="139">
        <v>61.0931</v>
      </c>
      <c r="AJ412" s="139">
        <v>12.42999</v>
      </c>
      <c r="AK412" s="139">
        <v>34.049660000000003</v>
      </c>
      <c r="AL412" s="139">
        <v>33.658540000000002</v>
      </c>
      <c r="AM412" s="139">
        <v>57.275179999999999</v>
      </c>
      <c r="AN412" s="139">
        <v>2.4390200000000002</v>
      </c>
      <c r="AO412" s="173">
        <v>27.804870000000001</v>
      </c>
    </row>
    <row r="413" spans="1:41">
      <c r="A413" s="231">
        <v>204.5</v>
      </c>
      <c r="B413" s="139">
        <v>51.894860000000001</v>
      </c>
      <c r="C413" s="139">
        <v>45.742379999999997</v>
      </c>
      <c r="D413" s="139">
        <v>40.025399999999998</v>
      </c>
      <c r="E413" s="139">
        <v>46.503210000000003</v>
      </c>
      <c r="F413" s="139">
        <v>38.442700000000002</v>
      </c>
      <c r="G413" s="139">
        <v>39.381810000000002</v>
      </c>
      <c r="H413" s="139">
        <v>5.6513600000000004</v>
      </c>
      <c r="I413" s="139">
        <v>7.26729</v>
      </c>
      <c r="J413" s="139">
        <v>69.722740000000002</v>
      </c>
      <c r="K413" s="139">
        <v>75.539940000000001</v>
      </c>
      <c r="L413" s="139">
        <v>39.291580000000003</v>
      </c>
      <c r="M413" s="139">
        <v>45.838760000000001</v>
      </c>
      <c r="N413" s="139">
        <v>45.898890000000002</v>
      </c>
      <c r="O413" s="139">
        <v>51.666609999999999</v>
      </c>
      <c r="P413" s="139">
        <v>19.200130000000001</v>
      </c>
      <c r="Q413" s="139">
        <v>28.52364</v>
      </c>
      <c r="R413" s="139">
        <v>57.71613</v>
      </c>
      <c r="S413" s="139">
        <v>62.705309999999997</v>
      </c>
      <c r="T413" s="139">
        <v>51.361339999999998</v>
      </c>
      <c r="U413" s="139">
        <v>55.061259999999997</v>
      </c>
      <c r="V413" s="139">
        <v>43.403309999999998</v>
      </c>
      <c r="W413" s="139">
        <v>58.03248</v>
      </c>
      <c r="X413" s="139">
        <v>11.76144</v>
      </c>
      <c r="Y413" s="139">
        <v>35.42313</v>
      </c>
      <c r="Z413" s="139">
        <v>49.694659999999999</v>
      </c>
      <c r="AA413" s="139">
        <v>49.526299999999999</v>
      </c>
      <c r="AB413" s="139">
        <v>42.783729999999998</v>
      </c>
      <c r="AC413" s="139">
        <v>41.30782</v>
      </c>
      <c r="AD413" s="139">
        <v>43.533140000000003</v>
      </c>
      <c r="AE413" s="139">
        <v>41.167520000000003</v>
      </c>
      <c r="AF413" s="139">
        <v>36.748910000000002</v>
      </c>
      <c r="AG413" s="139">
        <v>36.19699</v>
      </c>
      <c r="AH413" s="139">
        <v>61.6599</v>
      </c>
      <c r="AI413" s="139">
        <v>61.574800000000003</v>
      </c>
      <c r="AJ413" s="139">
        <v>12.498340000000001</v>
      </c>
      <c r="AK413" s="139">
        <v>34.460569999999997</v>
      </c>
      <c r="AL413" s="139">
        <v>32.682929999999999</v>
      </c>
      <c r="AM413" s="139">
        <v>57.74362</v>
      </c>
      <c r="AN413" s="139">
        <v>2.4390200000000002</v>
      </c>
      <c r="AO413" s="173">
        <v>29.26829</v>
      </c>
    </row>
    <row r="414" spans="1:41">
      <c r="A414" s="231">
        <v>205</v>
      </c>
      <c r="B414" s="139">
        <v>51.902389999999997</v>
      </c>
      <c r="C414" s="139">
        <v>45.976509999999998</v>
      </c>
      <c r="D414" s="139">
        <v>39.78004</v>
      </c>
      <c r="E414" s="139">
        <v>46.71855</v>
      </c>
      <c r="F414" s="139">
        <v>38.526699999999998</v>
      </c>
      <c r="G414" s="139">
        <v>39.462989999999998</v>
      </c>
      <c r="H414" s="139">
        <v>5.4551400000000001</v>
      </c>
      <c r="I414" s="139">
        <v>7.3605200000000002</v>
      </c>
      <c r="J414" s="139">
        <v>69.443349999999995</v>
      </c>
      <c r="K414" s="139">
        <v>75.338120000000004</v>
      </c>
      <c r="L414" s="139">
        <v>39.195810000000002</v>
      </c>
      <c r="M414" s="139">
        <v>46.051540000000003</v>
      </c>
      <c r="N414" s="139">
        <v>45.34272</v>
      </c>
      <c r="O414" s="139">
        <v>52.084420000000001</v>
      </c>
      <c r="P414" s="139">
        <v>19.43177</v>
      </c>
      <c r="Q414" s="139">
        <v>29.04815</v>
      </c>
      <c r="R414" s="139">
        <v>57.676859999999998</v>
      </c>
      <c r="S414" s="139">
        <v>62.830019999999998</v>
      </c>
      <c r="T414" s="139">
        <v>51.489089999999997</v>
      </c>
      <c r="U414" s="139">
        <v>55.212719999999997</v>
      </c>
      <c r="V414" s="139">
        <v>43.479170000000003</v>
      </c>
      <c r="W414" s="139">
        <v>58.160730000000001</v>
      </c>
      <c r="X414" s="139">
        <v>11.882009999999999</v>
      </c>
      <c r="Y414" s="139">
        <v>35.776150000000001</v>
      </c>
      <c r="Z414" s="139">
        <v>49.278109999999998</v>
      </c>
      <c r="AA414" s="139">
        <v>49.431669999999997</v>
      </c>
      <c r="AB414" s="139">
        <v>43.496119999999998</v>
      </c>
      <c r="AC414" s="139">
        <v>41.480139999999999</v>
      </c>
      <c r="AD414" s="139">
        <v>43.659649999999999</v>
      </c>
      <c r="AE414" s="139">
        <v>41.117060000000002</v>
      </c>
      <c r="AF414" s="139">
        <v>36.523850000000003</v>
      </c>
      <c r="AG414" s="139">
        <v>36.401090000000003</v>
      </c>
      <c r="AH414" s="139">
        <v>61.463299999999997</v>
      </c>
      <c r="AI414" s="139">
        <v>61.305320000000002</v>
      </c>
      <c r="AJ414" s="139">
        <v>12.59648</v>
      </c>
      <c r="AK414" s="139">
        <v>34.544530000000002</v>
      </c>
      <c r="AL414" s="139">
        <v>33.170729999999999</v>
      </c>
      <c r="AM414" s="139">
        <v>56.794699999999999</v>
      </c>
      <c r="AN414" s="139">
        <v>2.4390200000000002</v>
      </c>
      <c r="AO414" s="173">
        <v>28.780480000000001</v>
      </c>
    </row>
    <row r="415" spans="1:41">
      <c r="A415" s="231">
        <v>205.5</v>
      </c>
      <c r="B415" s="139">
        <v>51.917940000000002</v>
      </c>
      <c r="C415" s="139">
        <v>46.064300000000003</v>
      </c>
      <c r="D415" s="139">
        <v>39.809460000000001</v>
      </c>
      <c r="E415" s="139">
        <v>46.868119999999998</v>
      </c>
      <c r="F415" s="139">
        <v>38.874209999999998</v>
      </c>
      <c r="G415" s="139">
        <v>39.75665</v>
      </c>
      <c r="H415" s="139">
        <v>5.5981199999999998</v>
      </c>
      <c r="I415" s="139">
        <v>7.6783400000000004</v>
      </c>
      <c r="J415" s="139">
        <v>69.543279999999996</v>
      </c>
      <c r="K415" s="139">
        <v>75.348749999999995</v>
      </c>
      <c r="L415" s="139">
        <v>39.436709999999998</v>
      </c>
      <c r="M415" s="139">
        <v>46.107840000000003</v>
      </c>
      <c r="N415" s="139">
        <v>45.366840000000003</v>
      </c>
      <c r="O415" s="139">
        <v>51.801630000000003</v>
      </c>
      <c r="P415" s="139">
        <v>19.317889999999998</v>
      </c>
      <c r="Q415" s="139">
        <v>28.959</v>
      </c>
      <c r="R415" s="139">
        <v>57.700420000000001</v>
      </c>
      <c r="S415" s="139">
        <v>62.793970000000002</v>
      </c>
      <c r="T415" s="139">
        <v>51.430480000000003</v>
      </c>
      <c r="U415" s="139">
        <v>55.238219999999998</v>
      </c>
      <c r="V415" s="139">
        <v>43.565820000000002</v>
      </c>
      <c r="W415" s="139">
        <v>58.268999999999998</v>
      </c>
      <c r="X415" s="139">
        <v>12.09754</v>
      </c>
      <c r="Y415" s="139">
        <v>35.880490000000002</v>
      </c>
      <c r="Z415" s="139">
        <v>48.698770000000003</v>
      </c>
      <c r="AA415" s="139">
        <v>50.06615</v>
      </c>
      <c r="AB415" s="139">
        <v>43.111049999999999</v>
      </c>
      <c r="AC415" s="139">
        <v>41.29589</v>
      </c>
      <c r="AD415" s="139">
        <v>43.472700000000003</v>
      </c>
      <c r="AE415" s="139">
        <v>41.112499999999997</v>
      </c>
      <c r="AF415" s="139">
        <v>36.427019999999999</v>
      </c>
      <c r="AG415" s="139">
        <v>36.146940000000001</v>
      </c>
      <c r="AH415" s="139">
        <v>61.601230000000001</v>
      </c>
      <c r="AI415" s="139">
        <v>61.824680000000001</v>
      </c>
      <c r="AJ415" s="139">
        <v>12.69134</v>
      </c>
      <c r="AK415" s="139">
        <v>34.453539999999997</v>
      </c>
      <c r="AL415" s="139">
        <v>33.658540000000002</v>
      </c>
      <c r="AM415" s="139">
        <v>57.486809999999998</v>
      </c>
      <c r="AN415" s="139">
        <v>2.9268299999999998</v>
      </c>
      <c r="AO415" s="173">
        <v>28.780480000000001</v>
      </c>
    </row>
    <row r="416" spans="1:41">
      <c r="A416" s="231">
        <v>206</v>
      </c>
      <c r="B416" s="139">
        <v>52.105559999999997</v>
      </c>
      <c r="C416" s="139">
        <v>46.088729999999998</v>
      </c>
      <c r="D416" s="139">
        <v>40.224339999999998</v>
      </c>
      <c r="E416" s="139">
        <v>46.829549999999998</v>
      </c>
      <c r="F416" s="139">
        <v>38.631250000000001</v>
      </c>
      <c r="G416" s="139">
        <v>39.482900000000001</v>
      </c>
      <c r="H416" s="139">
        <v>5.8261700000000003</v>
      </c>
      <c r="I416" s="139">
        <v>8.0632900000000003</v>
      </c>
      <c r="J416" s="139">
        <v>69.679270000000002</v>
      </c>
      <c r="K416" s="139">
        <v>75.126819999999995</v>
      </c>
      <c r="L416" s="139">
        <v>39.64593</v>
      </c>
      <c r="M416" s="139">
        <v>46.235340000000001</v>
      </c>
      <c r="N416" s="139">
        <v>45.410539999999997</v>
      </c>
      <c r="O416" s="139">
        <v>51.76876</v>
      </c>
      <c r="P416" s="139">
        <v>19.54494</v>
      </c>
      <c r="Q416" s="139">
        <v>29.15523</v>
      </c>
      <c r="R416" s="139">
        <v>57.77064</v>
      </c>
      <c r="S416" s="139">
        <v>62.884129999999999</v>
      </c>
      <c r="T416" s="139">
        <v>51.690260000000002</v>
      </c>
      <c r="U416" s="139">
        <v>55.466850000000001</v>
      </c>
      <c r="V416" s="139">
        <v>43.793500000000002</v>
      </c>
      <c r="W416" s="139">
        <v>58.3904</v>
      </c>
      <c r="X416" s="139">
        <v>12.239280000000001</v>
      </c>
      <c r="Y416" s="139">
        <v>35.994570000000003</v>
      </c>
      <c r="Z416" s="139">
        <v>48.827570000000001</v>
      </c>
      <c r="AA416" s="139">
        <v>50.023829999999997</v>
      </c>
      <c r="AB416" s="139">
        <v>43.494349999999997</v>
      </c>
      <c r="AC416" s="139">
        <v>42.136589999999998</v>
      </c>
      <c r="AD416" s="139">
        <v>43.984430000000003</v>
      </c>
      <c r="AE416" s="139">
        <v>41.015369999999997</v>
      </c>
      <c r="AF416" s="139">
        <v>36.278530000000003</v>
      </c>
      <c r="AG416" s="139">
        <v>36.206009999999999</v>
      </c>
      <c r="AH416" s="139">
        <v>61.882150000000003</v>
      </c>
      <c r="AI416" s="139">
        <v>61.590870000000002</v>
      </c>
      <c r="AJ416" s="139">
        <v>12.83099</v>
      </c>
      <c r="AK416" s="139">
        <v>34.34901</v>
      </c>
      <c r="AL416" s="139">
        <v>34.146340000000002</v>
      </c>
      <c r="AM416" s="139">
        <v>57.724490000000003</v>
      </c>
      <c r="AN416" s="139">
        <v>2.9268299999999998</v>
      </c>
      <c r="AO416" s="173">
        <v>28.292680000000001</v>
      </c>
    </row>
    <row r="417" spans="1:41">
      <c r="A417" s="231">
        <v>206.5</v>
      </c>
      <c r="B417" s="139">
        <v>52.010950000000001</v>
      </c>
      <c r="C417" s="139">
        <v>46.29092</v>
      </c>
      <c r="D417" s="139">
        <v>40.306629999999998</v>
      </c>
      <c r="E417" s="139">
        <v>46.926850000000002</v>
      </c>
      <c r="F417" s="139">
        <v>39.366729999999997</v>
      </c>
      <c r="G417" s="139">
        <v>39.675609999999999</v>
      </c>
      <c r="H417" s="139">
        <v>6.1819499999999996</v>
      </c>
      <c r="I417" s="139">
        <v>7.6757400000000002</v>
      </c>
      <c r="J417" s="139">
        <v>69.956599999999995</v>
      </c>
      <c r="K417" s="139">
        <v>75.286950000000004</v>
      </c>
      <c r="L417" s="139">
        <v>39.725140000000003</v>
      </c>
      <c r="M417" s="139">
        <v>46.347380000000001</v>
      </c>
      <c r="N417" s="139">
        <v>45.767220000000002</v>
      </c>
      <c r="O417" s="139">
        <v>51.776350000000001</v>
      </c>
      <c r="P417" s="139">
        <v>19.14894</v>
      </c>
      <c r="Q417" s="139">
        <v>29.427440000000001</v>
      </c>
      <c r="R417" s="139">
        <v>57.861400000000003</v>
      </c>
      <c r="S417" s="139">
        <v>62.779290000000003</v>
      </c>
      <c r="T417" s="139">
        <v>51.914279999999998</v>
      </c>
      <c r="U417" s="139">
        <v>55.550669999999997</v>
      </c>
      <c r="V417" s="139">
        <v>44.040700000000001</v>
      </c>
      <c r="W417" s="139">
        <v>58.429310000000001</v>
      </c>
      <c r="X417" s="139">
        <v>12.281969999999999</v>
      </c>
      <c r="Y417" s="139">
        <v>36.197020000000002</v>
      </c>
      <c r="Z417" s="139">
        <v>49.058430000000001</v>
      </c>
      <c r="AA417" s="139">
        <v>49.633609999999997</v>
      </c>
      <c r="AB417" s="139">
        <v>43.485909999999997</v>
      </c>
      <c r="AC417" s="139">
        <v>41.906840000000003</v>
      </c>
      <c r="AD417" s="139">
        <v>43.894849999999998</v>
      </c>
      <c r="AE417" s="139">
        <v>40.734160000000003</v>
      </c>
      <c r="AF417" s="139">
        <v>36.777459999999998</v>
      </c>
      <c r="AG417" s="139">
        <v>36.446460000000002</v>
      </c>
      <c r="AH417" s="139">
        <v>61.935200000000002</v>
      </c>
      <c r="AI417" s="139">
        <v>61.783029999999997</v>
      </c>
      <c r="AJ417" s="139">
        <v>12.938980000000001</v>
      </c>
      <c r="AK417" s="139">
        <v>34.526029999999999</v>
      </c>
      <c r="AL417" s="139">
        <v>34.146340000000002</v>
      </c>
      <c r="AM417" s="139">
        <v>58.240169999999999</v>
      </c>
      <c r="AN417" s="139">
        <v>2.9268299999999998</v>
      </c>
      <c r="AO417" s="173">
        <v>28.780480000000001</v>
      </c>
    </row>
    <row r="418" spans="1:41">
      <c r="A418" s="231">
        <v>207</v>
      </c>
      <c r="B418" s="139">
        <v>51.904739999999997</v>
      </c>
      <c r="C418" s="139">
        <v>46.52514</v>
      </c>
      <c r="D418" s="139">
        <v>40.24541</v>
      </c>
      <c r="E418" s="139">
        <v>46.740769999999998</v>
      </c>
      <c r="F418" s="139">
        <v>38.912840000000003</v>
      </c>
      <c r="G418" s="139">
        <v>39.514200000000002</v>
      </c>
      <c r="H418" s="139">
        <v>6.2528800000000002</v>
      </c>
      <c r="I418" s="139">
        <v>7.9822600000000001</v>
      </c>
      <c r="J418" s="139">
        <v>70.047899999999998</v>
      </c>
      <c r="K418" s="139">
        <v>75.128479999999996</v>
      </c>
      <c r="L418" s="139">
        <v>39.835740000000001</v>
      </c>
      <c r="M418" s="139">
        <v>46.449860000000001</v>
      </c>
      <c r="N418" s="139">
        <v>45.9923</v>
      </c>
      <c r="O418" s="139">
        <v>52.098599999999998</v>
      </c>
      <c r="P418" s="139">
        <v>19.017530000000001</v>
      </c>
      <c r="Q418" s="139">
        <v>29.80133</v>
      </c>
      <c r="R418" s="139">
        <v>57.947400000000002</v>
      </c>
      <c r="S418" s="139">
        <v>62.920250000000003</v>
      </c>
      <c r="T418" s="139">
        <v>51.630749999999999</v>
      </c>
      <c r="U418" s="139">
        <v>55.597340000000003</v>
      </c>
      <c r="V418" s="139">
        <v>44.043900000000001</v>
      </c>
      <c r="W418" s="139">
        <v>58.568399999999997</v>
      </c>
      <c r="X418" s="139">
        <v>12.30477</v>
      </c>
      <c r="Y418" s="139">
        <v>36.286180000000002</v>
      </c>
      <c r="Z418" s="139">
        <v>49.063040000000001</v>
      </c>
      <c r="AA418" s="139">
        <v>49.841909999999999</v>
      </c>
      <c r="AB418" s="139">
        <v>43.420499999999997</v>
      </c>
      <c r="AC418" s="139">
        <v>41.93497</v>
      </c>
      <c r="AD418" s="139">
        <v>43.763190000000002</v>
      </c>
      <c r="AE418" s="139">
        <v>40.62988</v>
      </c>
      <c r="AF418" s="139">
        <v>36.942900000000002</v>
      </c>
      <c r="AG418" s="139">
        <v>36.754719999999999</v>
      </c>
      <c r="AH418" s="139">
        <v>62.671320000000001</v>
      </c>
      <c r="AI418" s="139">
        <v>61.93909</v>
      </c>
      <c r="AJ418" s="139">
        <v>12.99189</v>
      </c>
      <c r="AK418" s="139">
        <v>34.42259</v>
      </c>
      <c r="AL418" s="139">
        <v>33.170729999999999</v>
      </c>
      <c r="AM418" s="139">
        <v>57.472929999999998</v>
      </c>
      <c r="AN418" s="139">
        <v>2.9268299999999998</v>
      </c>
      <c r="AO418" s="173">
        <v>28.780480000000001</v>
      </c>
    </row>
    <row r="419" spans="1:41">
      <c r="A419" s="231">
        <v>207.5</v>
      </c>
      <c r="B419" s="139">
        <v>52.231879999999997</v>
      </c>
      <c r="C419" s="139">
        <v>46.40269</v>
      </c>
      <c r="D419" s="139">
        <v>40.528919999999999</v>
      </c>
      <c r="E419" s="139">
        <v>46.679589999999997</v>
      </c>
      <c r="F419" s="139">
        <v>39.001980000000003</v>
      </c>
      <c r="G419" s="139">
        <v>39.602089999999997</v>
      </c>
      <c r="H419" s="139">
        <v>6.4290000000000003</v>
      </c>
      <c r="I419" s="139">
        <v>8.1550799999999999</v>
      </c>
      <c r="J419" s="139">
        <v>69.899990000000003</v>
      </c>
      <c r="K419" s="139">
        <v>75.541809999999998</v>
      </c>
      <c r="L419" s="139">
        <v>40.009410000000003</v>
      </c>
      <c r="M419" s="139">
        <v>46.365600000000001</v>
      </c>
      <c r="N419" s="139">
        <v>46.835160000000002</v>
      </c>
      <c r="O419" s="139">
        <v>52.09348</v>
      </c>
      <c r="P419" s="139">
        <v>18.66114</v>
      </c>
      <c r="Q419" s="139">
        <v>29.914280000000002</v>
      </c>
      <c r="R419" s="139">
        <v>58.15643</v>
      </c>
      <c r="S419" s="139">
        <v>62.92409</v>
      </c>
      <c r="T419" s="139">
        <v>51.79636</v>
      </c>
      <c r="U419" s="139">
        <v>55.666040000000002</v>
      </c>
      <c r="V419" s="139">
        <v>44.162559999999999</v>
      </c>
      <c r="W419" s="139">
        <v>58.656829999999999</v>
      </c>
      <c r="X419" s="139">
        <v>12.44125</v>
      </c>
      <c r="Y419" s="139">
        <v>36.415849999999999</v>
      </c>
      <c r="Z419" s="139">
        <v>49.1875</v>
      </c>
      <c r="AA419" s="139">
        <v>50.293370000000003</v>
      </c>
      <c r="AB419" s="139">
        <v>43.398499999999999</v>
      </c>
      <c r="AC419" s="139">
        <v>41.862929999999999</v>
      </c>
      <c r="AD419" s="139">
        <v>44.435720000000003</v>
      </c>
      <c r="AE419" s="139">
        <v>40.767479999999999</v>
      </c>
      <c r="AF419" s="139">
        <v>36.784709999999997</v>
      </c>
      <c r="AG419" s="139">
        <v>36.758960000000002</v>
      </c>
      <c r="AH419" s="139">
        <v>62.117669999999997</v>
      </c>
      <c r="AI419" s="139">
        <v>61.999290000000002</v>
      </c>
      <c r="AJ419" s="139">
        <v>13.125080000000001</v>
      </c>
      <c r="AK419" s="139">
        <v>34.62285</v>
      </c>
      <c r="AL419" s="139">
        <v>33.170729999999999</v>
      </c>
      <c r="AM419" s="139">
        <v>56.980350000000001</v>
      </c>
      <c r="AN419" s="139">
        <v>2.9268299999999998</v>
      </c>
      <c r="AO419" s="173">
        <v>29.75609</v>
      </c>
    </row>
    <row r="420" spans="1:41">
      <c r="A420" s="231">
        <v>208</v>
      </c>
      <c r="B420" s="139">
        <v>52.186129999999999</v>
      </c>
      <c r="C420" s="139">
        <v>46.436889999999998</v>
      </c>
      <c r="D420" s="139">
        <v>40.283659999999998</v>
      </c>
      <c r="E420" s="139">
        <v>46.792059999999999</v>
      </c>
      <c r="F420" s="139">
        <v>38.992010000000001</v>
      </c>
      <c r="G420" s="139">
        <v>39.743450000000003</v>
      </c>
      <c r="H420" s="139">
        <v>6.4072699999999996</v>
      </c>
      <c r="I420" s="139">
        <v>8.3348099999999992</v>
      </c>
      <c r="J420" s="139">
        <v>69.893569999999997</v>
      </c>
      <c r="K420" s="139">
        <v>75.650080000000003</v>
      </c>
      <c r="L420" s="139">
        <v>40.120109999999997</v>
      </c>
      <c r="M420" s="139">
        <v>46.517110000000002</v>
      </c>
      <c r="N420" s="139">
        <v>46.565750000000001</v>
      </c>
      <c r="O420" s="139">
        <v>52.091720000000002</v>
      </c>
      <c r="P420" s="139">
        <v>18.06053</v>
      </c>
      <c r="Q420" s="139">
        <v>29.913879999999999</v>
      </c>
      <c r="R420" s="139">
        <v>58.216700000000003</v>
      </c>
      <c r="S420" s="139">
        <v>63.184950000000001</v>
      </c>
      <c r="T420" s="139">
        <v>51.900269999999999</v>
      </c>
      <c r="U420" s="139">
        <v>55.845120000000001</v>
      </c>
      <c r="V420" s="139">
        <v>44.317140000000002</v>
      </c>
      <c r="W420" s="139">
        <v>58.78246</v>
      </c>
      <c r="X420" s="139">
        <v>12.554220000000001</v>
      </c>
      <c r="Y420" s="139">
        <v>36.700020000000002</v>
      </c>
      <c r="Z420" s="139">
        <v>49.595689999999998</v>
      </c>
      <c r="AA420" s="139">
        <v>49.936790000000002</v>
      </c>
      <c r="AB420" s="139">
        <v>43.459690000000002</v>
      </c>
      <c r="AC420" s="139">
        <v>42.048090000000002</v>
      </c>
      <c r="AD420" s="139">
        <v>44.645040000000002</v>
      </c>
      <c r="AE420" s="139">
        <v>41.263379999999998</v>
      </c>
      <c r="AF420" s="139">
        <v>36.417870000000001</v>
      </c>
      <c r="AG420" s="139">
        <v>36.697629999999997</v>
      </c>
      <c r="AH420" s="139">
        <v>62.243879999999997</v>
      </c>
      <c r="AI420" s="139">
        <v>61.747880000000002</v>
      </c>
      <c r="AJ420" s="139">
        <v>13.245559999999999</v>
      </c>
      <c r="AK420" s="139">
        <v>34.874639999999999</v>
      </c>
      <c r="AL420" s="139">
        <v>34.146340000000002</v>
      </c>
      <c r="AM420" s="139">
        <v>57.752609999999997</v>
      </c>
      <c r="AN420" s="139">
        <v>2.9268299999999998</v>
      </c>
      <c r="AO420" s="173">
        <v>29.75609</v>
      </c>
    </row>
    <row r="421" spans="1:41">
      <c r="A421" s="231">
        <v>208.5</v>
      </c>
      <c r="B421" s="139">
        <v>52.230629999999998</v>
      </c>
      <c r="C421" s="139">
        <v>46.481319999999997</v>
      </c>
      <c r="D421" s="139">
        <v>40.578090000000003</v>
      </c>
      <c r="E421" s="139">
        <v>47.009169999999997</v>
      </c>
      <c r="F421" s="139">
        <v>38.535589999999999</v>
      </c>
      <c r="G421" s="139">
        <v>40.104950000000002</v>
      </c>
      <c r="H421" s="139">
        <v>6.4066700000000001</v>
      </c>
      <c r="I421" s="139">
        <v>8.2936300000000003</v>
      </c>
      <c r="J421" s="139">
        <v>70.0304</v>
      </c>
      <c r="K421" s="139">
        <v>75.611900000000006</v>
      </c>
      <c r="L421" s="139">
        <v>40.296419999999998</v>
      </c>
      <c r="M421" s="139">
        <v>46.690330000000003</v>
      </c>
      <c r="N421" s="139">
        <v>46.526269999999997</v>
      </c>
      <c r="O421" s="139">
        <v>52.501170000000002</v>
      </c>
      <c r="P421" s="139">
        <v>16.047529999999998</v>
      </c>
      <c r="Q421" s="139">
        <v>30.180620000000001</v>
      </c>
      <c r="R421" s="139">
        <v>58.51399</v>
      </c>
      <c r="S421" s="139">
        <v>63.239280000000001</v>
      </c>
      <c r="T421" s="139">
        <v>51.902450000000002</v>
      </c>
      <c r="U421" s="139">
        <v>55.944220000000001</v>
      </c>
      <c r="V421" s="139">
        <v>44.503720000000001</v>
      </c>
      <c r="W421" s="139">
        <v>58.810220000000001</v>
      </c>
      <c r="X421" s="139">
        <v>12.73221</v>
      </c>
      <c r="Y421" s="139">
        <v>36.873010000000001</v>
      </c>
      <c r="Z421" s="139">
        <v>49.530500000000004</v>
      </c>
      <c r="AA421" s="139">
        <v>50.000889999999998</v>
      </c>
      <c r="AB421" s="139">
        <v>43.978610000000003</v>
      </c>
      <c r="AC421" s="139">
        <v>42.238610000000001</v>
      </c>
      <c r="AD421" s="139">
        <v>45.12811</v>
      </c>
      <c r="AE421" s="139">
        <v>41.229109999999999</v>
      </c>
      <c r="AF421" s="139">
        <v>37.157940000000004</v>
      </c>
      <c r="AG421" s="139">
        <v>36.774470000000001</v>
      </c>
      <c r="AH421" s="139">
        <v>61.752310000000001</v>
      </c>
      <c r="AI421" s="139">
        <v>62.026980000000002</v>
      </c>
      <c r="AJ421" s="139">
        <v>13.170970000000001</v>
      </c>
      <c r="AK421" s="139">
        <v>35.495199999999997</v>
      </c>
      <c r="AL421" s="139">
        <v>35.121949999999998</v>
      </c>
      <c r="AM421" s="139">
        <v>58.77187</v>
      </c>
      <c r="AN421" s="139">
        <v>2.9268299999999998</v>
      </c>
      <c r="AO421" s="173">
        <v>29.75609</v>
      </c>
    </row>
    <row r="422" spans="1:41">
      <c r="A422" s="231">
        <v>209</v>
      </c>
      <c r="B422" s="139">
        <v>52.280180000000001</v>
      </c>
      <c r="C422" s="139">
        <v>46.917789999999997</v>
      </c>
      <c r="D422" s="139">
        <v>40.578560000000003</v>
      </c>
      <c r="E422" s="139">
        <v>47.221089999999997</v>
      </c>
      <c r="F422" s="139">
        <v>38.767899999999997</v>
      </c>
      <c r="G422" s="139">
        <v>40.086060000000003</v>
      </c>
      <c r="H422" s="139">
        <v>6.3289600000000004</v>
      </c>
      <c r="I422" s="139">
        <v>8.4029199999999999</v>
      </c>
      <c r="J422" s="139">
        <v>70.225440000000006</v>
      </c>
      <c r="K422" s="139">
        <v>75.613280000000003</v>
      </c>
      <c r="L422" s="139">
        <v>40.479120000000002</v>
      </c>
      <c r="M422" s="139">
        <v>46.874769999999998</v>
      </c>
      <c r="N422" s="139">
        <v>46.647320000000001</v>
      </c>
      <c r="O422" s="139">
        <v>52.40061</v>
      </c>
      <c r="P422" s="139">
        <v>16.458179999999999</v>
      </c>
      <c r="Q422" s="139">
        <v>30.23678</v>
      </c>
      <c r="R422" s="139">
        <v>58.637410000000003</v>
      </c>
      <c r="S422" s="139">
        <v>63.441290000000002</v>
      </c>
      <c r="T422" s="139">
        <v>52.194920000000003</v>
      </c>
      <c r="U422" s="139">
        <v>55.974629999999998</v>
      </c>
      <c r="V422" s="139">
        <v>44.757420000000003</v>
      </c>
      <c r="W422" s="139">
        <v>59.008670000000002</v>
      </c>
      <c r="X422" s="139">
        <v>12.902950000000001</v>
      </c>
      <c r="Y422" s="139">
        <v>37.03163</v>
      </c>
      <c r="Z422" s="139">
        <v>49.081609999999998</v>
      </c>
      <c r="AA422" s="139">
        <v>50.168289999999999</v>
      </c>
      <c r="AB422" s="139">
        <v>43.617800000000003</v>
      </c>
      <c r="AC422" s="139">
        <v>42.185679999999998</v>
      </c>
      <c r="AD422" s="139">
        <v>44.350819999999999</v>
      </c>
      <c r="AE422" s="139">
        <v>41.584000000000003</v>
      </c>
      <c r="AF422" s="139">
        <v>36.956859999999999</v>
      </c>
      <c r="AG422" s="139">
        <v>36.653350000000003</v>
      </c>
      <c r="AH422" s="139">
        <v>62.186920000000001</v>
      </c>
      <c r="AI422" s="139">
        <v>61.87079</v>
      </c>
      <c r="AJ422" s="139">
        <v>13.346769999999999</v>
      </c>
      <c r="AK422" s="139">
        <v>35.253309999999999</v>
      </c>
      <c r="AL422" s="139">
        <v>34.634149999999998</v>
      </c>
      <c r="AM422" s="139">
        <v>58.757530000000003</v>
      </c>
      <c r="AN422" s="139">
        <v>2.9268299999999998</v>
      </c>
      <c r="AO422" s="173">
        <v>29.26829</v>
      </c>
    </row>
    <row r="423" spans="1:41">
      <c r="A423" s="231">
        <v>209.5</v>
      </c>
      <c r="B423" s="139">
        <v>52.404499999999999</v>
      </c>
      <c r="C423" s="139">
        <v>46.983110000000003</v>
      </c>
      <c r="D423" s="139">
        <v>41.257210000000001</v>
      </c>
      <c r="E423" s="139">
        <v>47.07152</v>
      </c>
      <c r="F423" s="139">
        <v>38.292319999999997</v>
      </c>
      <c r="G423" s="139">
        <v>40.03989</v>
      </c>
      <c r="H423" s="139">
        <v>6.4324300000000001</v>
      </c>
      <c r="I423" s="139">
        <v>8.2537900000000004</v>
      </c>
      <c r="J423" s="139">
        <v>69.962479999999999</v>
      </c>
      <c r="K423" s="139">
        <v>75.483329999999995</v>
      </c>
      <c r="L423" s="139">
        <v>40.50929</v>
      </c>
      <c r="M423" s="139">
        <v>46.941459999999999</v>
      </c>
      <c r="N423" s="139">
        <v>46.878729999999997</v>
      </c>
      <c r="O423" s="139">
        <v>52.36139</v>
      </c>
      <c r="P423" s="139">
        <v>18.160489999999999</v>
      </c>
      <c r="Q423" s="139">
        <v>30.319970000000001</v>
      </c>
      <c r="R423" s="139">
        <v>58.577219999999997</v>
      </c>
      <c r="S423" s="139">
        <v>63.423070000000003</v>
      </c>
      <c r="T423" s="139">
        <v>52.390129999999999</v>
      </c>
      <c r="U423" s="139">
        <v>56.082889999999999</v>
      </c>
      <c r="V423" s="139">
        <v>44.877229999999997</v>
      </c>
      <c r="W423" s="139">
        <v>59.158839999999998</v>
      </c>
      <c r="X423" s="139">
        <v>12.88073</v>
      </c>
      <c r="Y423" s="139">
        <v>37.11054</v>
      </c>
      <c r="Z423" s="139">
        <v>49.483420000000002</v>
      </c>
      <c r="AA423" s="139">
        <v>49.665469999999999</v>
      </c>
      <c r="AB423" s="139">
        <v>44.467289999999998</v>
      </c>
      <c r="AC423" s="139">
        <v>42.518369999999997</v>
      </c>
      <c r="AD423" s="139">
        <v>43.852359999999997</v>
      </c>
      <c r="AE423" s="139">
        <v>41.721789999999999</v>
      </c>
      <c r="AF423" s="139">
        <v>36.48648</v>
      </c>
      <c r="AG423" s="139">
        <v>36.613669999999999</v>
      </c>
      <c r="AH423" s="139">
        <v>61.599319999999999</v>
      </c>
      <c r="AI423" s="139">
        <v>61.76484</v>
      </c>
      <c r="AJ423" s="139">
        <v>13.44918</v>
      </c>
      <c r="AK423" s="139">
        <v>35.381869999999999</v>
      </c>
      <c r="AL423" s="139">
        <v>34.634149999999998</v>
      </c>
      <c r="AM423" s="139">
        <v>58.566690000000001</v>
      </c>
      <c r="AN423" s="139">
        <v>3.4146299999999998</v>
      </c>
      <c r="AO423" s="173">
        <v>29.26829</v>
      </c>
    </row>
    <row r="424" spans="1:41">
      <c r="A424" s="231">
        <v>210</v>
      </c>
      <c r="B424" s="139">
        <v>52.41639</v>
      </c>
      <c r="C424" s="139">
        <v>46.67013</v>
      </c>
      <c r="D424" s="139">
        <v>41.34301</v>
      </c>
      <c r="E424" s="139">
        <v>47.272770000000001</v>
      </c>
      <c r="F424" s="139">
        <v>38.532220000000002</v>
      </c>
      <c r="G424" s="139">
        <v>40.289270000000002</v>
      </c>
      <c r="H424" s="139">
        <v>6.16153</v>
      </c>
      <c r="I424" s="139">
        <v>8.37331</v>
      </c>
      <c r="J424" s="139">
        <v>69.925430000000006</v>
      </c>
      <c r="K424" s="139">
        <v>75.411240000000006</v>
      </c>
      <c r="L424" s="139">
        <v>40.442869999999999</v>
      </c>
      <c r="M424" s="139">
        <v>47.062890000000003</v>
      </c>
      <c r="N424" s="139">
        <v>46.339390000000002</v>
      </c>
      <c r="O424" s="139">
        <v>52.604140000000001</v>
      </c>
      <c r="P424" s="139">
        <v>17.900829999999999</v>
      </c>
      <c r="Q424" s="139">
        <v>30.55951</v>
      </c>
      <c r="R424" s="139">
        <v>58.743780000000001</v>
      </c>
      <c r="S424" s="139">
        <v>63.5334</v>
      </c>
      <c r="T424" s="139">
        <v>52.52205</v>
      </c>
      <c r="U424" s="139">
        <v>56.155529999999999</v>
      </c>
      <c r="V424" s="139">
        <v>44.857529999999997</v>
      </c>
      <c r="W424" s="139">
        <v>59.193899999999999</v>
      </c>
      <c r="X424" s="139">
        <v>13.08902</v>
      </c>
      <c r="Y424" s="139">
        <v>37.312379999999997</v>
      </c>
      <c r="Z424" s="139">
        <v>49.122700000000002</v>
      </c>
      <c r="AA424" s="139">
        <v>50.193910000000002</v>
      </c>
      <c r="AB424" s="139">
        <v>44.295430000000003</v>
      </c>
      <c r="AC424" s="139">
        <v>42.486060000000002</v>
      </c>
      <c r="AD424" s="139">
        <v>43.956110000000002</v>
      </c>
      <c r="AE424" s="139">
        <v>41.542769999999997</v>
      </c>
      <c r="AF424" s="139">
        <v>36.73621</v>
      </c>
      <c r="AG424" s="139">
        <v>36.760129999999997</v>
      </c>
      <c r="AH424" s="139">
        <v>62.106439999999999</v>
      </c>
      <c r="AI424" s="139">
        <v>62.076210000000003</v>
      </c>
      <c r="AJ424" s="139">
        <v>13.563969999999999</v>
      </c>
      <c r="AK424" s="139">
        <v>35.541780000000003</v>
      </c>
      <c r="AL424" s="139">
        <v>34.634149999999998</v>
      </c>
      <c r="AM424" s="139">
        <v>57.971960000000003</v>
      </c>
      <c r="AN424" s="139">
        <v>3.4146299999999998</v>
      </c>
      <c r="AO424" s="173">
        <v>29.26829</v>
      </c>
    </row>
    <row r="425" spans="1:41">
      <c r="A425" s="231">
        <v>210.5</v>
      </c>
      <c r="B425" s="139">
        <v>52.325859999999999</v>
      </c>
      <c r="C425" s="139">
        <v>46.946510000000004</v>
      </c>
      <c r="D425" s="139">
        <v>41.342449999999999</v>
      </c>
      <c r="E425" s="139">
        <v>47.217370000000003</v>
      </c>
      <c r="F425" s="139">
        <v>39.4039</v>
      </c>
      <c r="G425" s="139">
        <v>40.157179999999997</v>
      </c>
      <c r="H425" s="139">
        <v>6.6195700000000004</v>
      </c>
      <c r="I425" s="139">
        <v>8.0630199999999999</v>
      </c>
      <c r="J425" s="139">
        <v>69.557190000000006</v>
      </c>
      <c r="K425" s="139">
        <v>75.625219999999999</v>
      </c>
      <c r="L425" s="139">
        <v>40.701030000000003</v>
      </c>
      <c r="M425" s="139">
        <v>47.220660000000002</v>
      </c>
      <c r="N425" s="139">
        <v>46.939010000000003</v>
      </c>
      <c r="O425" s="139">
        <v>52.552160000000001</v>
      </c>
      <c r="P425" s="139">
        <v>19.080939999999998</v>
      </c>
      <c r="Q425" s="139">
        <v>30.77176</v>
      </c>
      <c r="R425" s="139">
        <v>58.817349999999998</v>
      </c>
      <c r="S425" s="139">
        <v>63.665329999999997</v>
      </c>
      <c r="T425" s="139">
        <v>52.280949999999997</v>
      </c>
      <c r="U425" s="139">
        <v>56.243769999999998</v>
      </c>
      <c r="V425" s="139">
        <v>44.972709999999999</v>
      </c>
      <c r="W425" s="139">
        <v>59.366900000000001</v>
      </c>
      <c r="X425" s="139">
        <v>13.30315</v>
      </c>
      <c r="Y425" s="139">
        <v>37.55001</v>
      </c>
      <c r="Z425" s="139">
        <v>48.923310000000001</v>
      </c>
      <c r="AA425" s="139">
        <v>49.709560000000003</v>
      </c>
      <c r="AB425" s="139">
        <v>44.516889999999997</v>
      </c>
      <c r="AC425" s="139">
        <v>42.380710000000001</v>
      </c>
      <c r="AD425" s="139">
        <v>44.026780000000002</v>
      </c>
      <c r="AE425" s="139">
        <v>40.850259999999999</v>
      </c>
      <c r="AF425" s="139">
        <v>37.193739999999998</v>
      </c>
      <c r="AG425" s="139">
        <v>36.540430000000001</v>
      </c>
      <c r="AH425" s="139">
        <v>61.942439999999998</v>
      </c>
      <c r="AI425" s="139">
        <v>62.053910000000002</v>
      </c>
      <c r="AJ425" s="139">
        <v>13.61063</v>
      </c>
      <c r="AK425" s="139">
        <v>35.45722</v>
      </c>
      <c r="AL425" s="139">
        <v>35.121949999999998</v>
      </c>
      <c r="AM425" s="139">
        <v>58.610080000000004</v>
      </c>
      <c r="AN425" s="139">
        <v>3.4146299999999998</v>
      </c>
      <c r="AO425" s="173">
        <v>29.26829</v>
      </c>
    </row>
    <row r="426" spans="1:41">
      <c r="A426" s="231">
        <v>211</v>
      </c>
      <c r="B426" s="139">
        <v>52.444580000000002</v>
      </c>
      <c r="C426" s="139">
        <v>47.113219999999998</v>
      </c>
      <c r="D426" s="139">
        <v>40.740780000000001</v>
      </c>
      <c r="E426" s="139">
        <v>47.308790000000002</v>
      </c>
      <c r="F426" s="139">
        <v>39.827440000000003</v>
      </c>
      <c r="G426" s="139">
        <v>40.66142</v>
      </c>
      <c r="H426" s="139">
        <v>6.6583699999999997</v>
      </c>
      <c r="I426" s="139">
        <v>8.04373</v>
      </c>
      <c r="J426" s="139">
        <v>69.947509999999994</v>
      </c>
      <c r="K426" s="139">
        <v>75.701040000000006</v>
      </c>
      <c r="L426" s="139">
        <v>40.797820000000002</v>
      </c>
      <c r="M426" s="139">
        <v>47.336849999999998</v>
      </c>
      <c r="N426" s="139">
        <v>46.962479999999999</v>
      </c>
      <c r="O426" s="139">
        <v>52.519579999999998</v>
      </c>
      <c r="P426" s="139">
        <v>19.615539999999999</v>
      </c>
      <c r="Q426" s="139">
        <v>30.71116</v>
      </c>
      <c r="R426" s="139">
        <v>58.734920000000002</v>
      </c>
      <c r="S426" s="139">
        <v>63.780329999999999</v>
      </c>
      <c r="T426" s="139">
        <v>52.502479999999998</v>
      </c>
      <c r="U426" s="139">
        <v>56.45055</v>
      </c>
      <c r="V426" s="139">
        <v>45.154559999999996</v>
      </c>
      <c r="W426" s="139">
        <v>59.506459999999997</v>
      </c>
      <c r="X426" s="139">
        <v>13.339169999999999</v>
      </c>
      <c r="Y426" s="139">
        <v>37.478740000000002</v>
      </c>
      <c r="Z426" s="139">
        <v>49.364960000000004</v>
      </c>
      <c r="AA426" s="139">
        <v>49.809539999999998</v>
      </c>
      <c r="AB426" s="139">
        <v>44.558920000000001</v>
      </c>
      <c r="AC426" s="139">
        <v>42.128579999999999</v>
      </c>
      <c r="AD426" s="139">
        <v>44.93459</v>
      </c>
      <c r="AE426" s="139">
        <v>41.167520000000003</v>
      </c>
      <c r="AF426" s="139">
        <v>36.788969999999999</v>
      </c>
      <c r="AG426" s="139">
        <v>37.056220000000003</v>
      </c>
      <c r="AH426" s="139">
        <v>61.54477</v>
      </c>
      <c r="AI426" s="139">
        <v>62.237380000000002</v>
      </c>
      <c r="AJ426" s="139">
        <v>13.662649999999999</v>
      </c>
      <c r="AK426" s="139">
        <v>35.636420000000001</v>
      </c>
      <c r="AL426" s="139">
        <v>34.634149999999998</v>
      </c>
      <c r="AM426" s="139">
        <v>58.35051</v>
      </c>
      <c r="AN426" s="139">
        <v>3.4146299999999998</v>
      </c>
      <c r="AO426" s="173">
        <v>30.2439</v>
      </c>
    </row>
    <row r="427" spans="1:41">
      <c r="A427" s="231">
        <v>211.5</v>
      </c>
      <c r="B427" s="139">
        <v>52.445480000000003</v>
      </c>
      <c r="C427" s="139">
        <v>47.168770000000002</v>
      </c>
      <c r="D427" s="139">
        <v>41.063870000000001</v>
      </c>
      <c r="E427" s="139">
        <v>47.343829999999997</v>
      </c>
      <c r="F427" s="139">
        <v>40.232280000000003</v>
      </c>
      <c r="G427" s="139">
        <v>40.784619999999997</v>
      </c>
      <c r="H427" s="139">
        <v>6.6578600000000003</v>
      </c>
      <c r="I427" s="139">
        <v>8.6582899999999992</v>
      </c>
      <c r="J427" s="139">
        <v>70.086470000000006</v>
      </c>
      <c r="K427" s="139">
        <v>75.926479999999998</v>
      </c>
      <c r="L427" s="139">
        <v>40.977269999999997</v>
      </c>
      <c r="M427" s="139">
        <v>47.58081</v>
      </c>
      <c r="N427" s="139">
        <v>46.703299999999999</v>
      </c>
      <c r="O427" s="139">
        <v>52.312759999999997</v>
      </c>
      <c r="P427" s="139">
        <v>19.01699</v>
      </c>
      <c r="Q427" s="139">
        <v>30.450530000000001</v>
      </c>
      <c r="R427" s="139">
        <v>58.815170000000002</v>
      </c>
      <c r="S427" s="139">
        <v>63.939810000000001</v>
      </c>
      <c r="T427" s="139">
        <v>52.482610000000001</v>
      </c>
      <c r="U427" s="139">
        <v>56.608269999999997</v>
      </c>
      <c r="V427" s="139">
        <v>45.484670000000001</v>
      </c>
      <c r="W427" s="139">
        <v>59.641860000000001</v>
      </c>
      <c r="X427" s="139">
        <v>13.09662</v>
      </c>
      <c r="Y427" s="139">
        <v>37.598759999999999</v>
      </c>
      <c r="Z427" s="139">
        <v>50.062890000000003</v>
      </c>
      <c r="AA427" s="139">
        <v>50.103099999999998</v>
      </c>
      <c r="AB427" s="139">
        <v>43.931959999999997</v>
      </c>
      <c r="AC427" s="139">
        <v>42.264659999999999</v>
      </c>
      <c r="AD427" s="139">
        <v>44.173279999999998</v>
      </c>
      <c r="AE427" s="139">
        <v>41.373350000000002</v>
      </c>
      <c r="AF427" s="139">
        <v>36.695450000000001</v>
      </c>
      <c r="AG427" s="139">
        <v>37.116379999999999</v>
      </c>
      <c r="AH427" s="139">
        <v>62.663580000000003</v>
      </c>
      <c r="AI427" s="139">
        <v>62.004330000000003</v>
      </c>
      <c r="AJ427" s="139">
        <v>13.835599999999999</v>
      </c>
      <c r="AK427" s="139">
        <v>35.18685</v>
      </c>
      <c r="AL427" s="139">
        <v>35.121949999999998</v>
      </c>
      <c r="AM427" s="139">
        <v>58.302520000000001</v>
      </c>
      <c r="AN427" s="139">
        <v>3.4146299999999998</v>
      </c>
      <c r="AO427" s="173">
        <v>30.2439</v>
      </c>
    </row>
    <row r="428" spans="1:41">
      <c r="A428" s="231">
        <v>212</v>
      </c>
      <c r="B428" s="139">
        <v>52.725409999999997</v>
      </c>
      <c r="C428" s="139">
        <v>47.158769999999997</v>
      </c>
      <c r="D428" s="139">
        <v>41.230820000000001</v>
      </c>
      <c r="E428" s="139">
        <v>47.394440000000003</v>
      </c>
      <c r="F428" s="139">
        <v>40.134639999999997</v>
      </c>
      <c r="G428" s="139">
        <v>40.099989999999998</v>
      </c>
      <c r="H428" s="139">
        <v>7.0651700000000002</v>
      </c>
      <c r="I428" s="139">
        <v>8.7714400000000001</v>
      </c>
      <c r="J428" s="139">
        <v>69.944990000000004</v>
      </c>
      <c r="K428" s="139">
        <v>76.117819999999995</v>
      </c>
      <c r="L428" s="139">
        <v>41.27505</v>
      </c>
      <c r="M428" s="139">
        <v>47.751179999999998</v>
      </c>
      <c r="N428" s="139">
        <v>47.304639999999999</v>
      </c>
      <c r="O428" s="139">
        <v>52.253950000000003</v>
      </c>
      <c r="P428" s="139">
        <v>16.10322</v>
      </c>
      <c r="Q428" s="139">
        <v>30.743680000000001</v>
      </c>
      <c r="R428" s="139">
        <v>59.022489999999998</v>
      </c>
      <c r="S428" s="139">
        <v>63.954859999999996</v>
      </c>
      <c r="T428" s="139">
        <v>52.558909999999997</v>
      </c>
      <c r="U428" s="139">
        <v>56.754240000000003</v>
      </c>
      <c r="V428" s="139">
        <v>45.514800000000001</v>
      </c>
      <c r="W428" s="139">
        <v>59.663539999999998</v>
      </c>
      <c r="X428" s="139">
        <v>13.3346</v>
      </c>
      <c r="Y428" s="139">
        <v>37.678370000000001</v>
      </c>
      <c r="Z428" s="139">
        <v>50.11524</v>
      </c>
      <c r="AA428" s="139">
        <v>50.134129999999999</v>
      </c>
      <c r="AB428" s="139">
        <v>43.77984</v>
      </c>
      <c r="AC428" s="139">
        <v>42.136589999999998</v>
      </c>
      <c r="AD428" s="139">
        <v>43.865110000000001</v>
      </c>
      <c r="AE428" s="139">
        <v>40.525469999999999</v>
      </c>
      <c r="AF428" s="139">
        <v>37.395380000000003</v>
      </c>
      <c r="AG428" s="139">
        <v>37.17897</v>
      </c>
      <c r="AH428" s="139">
        <v>62.716850000000001</v>
      </c>
      <c r="AI428" s="139">
        <v>61.816470000000002</v>
      </c>
      <c r="AJ428" s="139">
        <v>13.829140000000001</v>
      </c>
      <c r="AK428" s="139">
        <v>35.121769999999998</v>
      </c>
      <c r="AL428" s="139">
        <v>35.121949999999998</v>
      </c>
      <c r="AM428" s="139">
        <v>58.986789999999999</v>
      </c>
      <c r="AN428" s="139">
        <v>3.4146299999999998</v>
      </c>
      <c r="AO428" s="173">
        <v>29.75609</v>
      </c>
    </row>
    <row r="429" spans="1:41">
      <c r="A429" s="231">
        <v>212.5</v>
      </c>
      <c r="B429" s="139">
        <v>52.589149999999997</v>
      </c>
      <c r="C429" s="139">
        <v>47.122390000000003</v>
      </c>
      <c r="D429" s="139">
        <v>41.468499999999999</v>
      </c>
      <c r="E429" s="139">
        <v>47.304479999999998</v>
      </c>
      <c r="F429" s="139">
        <v>40.30724</v>
      </c>
      <c r="G429" s="139">
        <v>40.710729999999998</v>
      </c>
      <c r="H429" s="139">
        <v>7.1186199999999999</v>
      </c>
      <c r="I429" s="139">
        <v>8.7460500000000003</v>
      </c>
      <c r="J429" s="139">
        <v>70.075860000000006</v>
      </c>
      <c r="K429" s="139">
        <v>76.013140000000007</v>
      </c>
      <c r="L429" s="139">
        <v>41.417540000000002</v>
      </c>
      <c r="M429" s="139">
        <v>47.821269999999998</v>
      </c>
      <c r="N429" s="139">
        <v>47.467790000000001</v>
      </c>
      <c r="O429" s="139">
        <v>52.30424</v>
      </c>
      <c r="P429" s="139">
        <v>16.288070000000001</v>
      </c>
      <c r="Q429" s="139">
        <v>30.855440000000002</v>
      </c>
      <c r="R429" s="139">
        <v>58.970779999999998</v>
      </c>
      <c r="S429" s="139">
        <v>64.027190000000004</v>
      </c>
      <c r="T429" s="139">
        <v>52.929659999999998</v>
      </c>
      <c r="U429" s="139">
        <v>56.781669999999998</v>
      </c>
      <c r="V429" s="139">
        <v>45.735430000000001</v>
      </c>
      <c r="W429" s="139">
        <v>59.827550000000002</v>
      </c>
      <c r="X429" s="139">
        <v>13.608140000000001</v>
      </c>
      <c r="Y429" s="139">
        <v>37.784820000000003</v>
      </c>
      <c r="Z429" s="139">
        <v>49.764330000000001</v>
      </c>
      <c r="AA429" s="139">
        <v>49.683810000000001</v>
      </c>
      <c r="AB429" s="139">
        <v>43.293419999999998</v>
      </c>
      <c r="AC429" s="139">
        <v>42.133420000000001</v>
      </c>
      <c r="AD429" s="139">
        <v>44.951860000000003</v>
      </c>
      <c r="AE429" s="139">
        <v>41.30171</v>
      </c>
      <c r="AF429" s="139">
        <v>37.40981</v>
      </c>
      <c r="AG429" s="139">
        <v>36.874400000000001</v>
      </c>
      <c r="AH429" s="139">
        <v>62.833469999999998</v>
      </c>
      <c r="AI429" s="139">
        <v>62.1357</v>
      </c>
      <c r="AJ429" s="139">
        <v>14.053900000000001</v>
      </c>
      <c r="AK429" s="139">
        <v>35.175469999999997</v>
      </c>
      <c r="AL429" s="139">
        <v>35.121949999999998</v>
      </c>
      <c r="AM429" s="139">
        <v>58.879559999999998</v>
      </c>
      <c r="AN429" s="139">
        <v>3.4146299999999998</v>
      </c>
      <c r="AO429" s="173">
        <v>30.2439</v>
      </c>
    </row>
    <row r="430" spans="1:41">
      <c r="A430" s="231">
        <v>213</v>
      </c>
      <c r="B430" s="139">
        <v>52.772689999999997</v>
      </c>
      <c r="C430" s="139">
        <v>47.410269999999997</v>
      </c>
      <c r="D430" s="139">
        <v>41.572809999999997</v>
      </c>
      <c r="E430" s="139">
        <v>47.495159999999998</v>
      </c>
      <c r="F430" s="139">
        <v>40.175870000000003</v>
      </c>
      <c r="G430" s="139">
        <v>40.394379999999998</v>
      </c>
      <c r="H430" s="139">
        <v>6.9930199999999996</v>
      </c>
      <c r="I430" s="139">
        <v>8.4383599999999994</v>
      </c>
      <c r="J430" s="139">
        <v>70.109170000000006</v>
      </c>
      <c r="K430" s="139">
        <v>76.114090000000004</v>
      </c>
      <c r="L430" s="139">
        <v>41.489240000000002</v>
      </c>
      <c r="M430" s="139">
        <v>47.949420000000003</v>
      </c>
      <c r="N430" s="139">
        <v>47.3765</v>
      </c>
      <c r="O430" s="139">
        <v>52.235790000000001</v>
      </c>
      <c r="P430" s="139">
        <v>18.384589999999999</v>
      </c>
      <c r="Q430" s="139">
        <v>31.023430000000001</v>
      </c>
      <c r="R430" s="139">
        <v>59.233310000000003</v>
      </c>
      <c r="S430" s="139">
        <v>64.170109999999994</v>
      </c>
      <c r="T430" s="139">
        <v>53.178109999999997</v>
      </c>
      <c r="U430" s="139">
        <v>56.7911</v>
      </c>
      <c r="V430" s="139">
        <v>45.705300000000001</v>
      </c>
      <c r="W430" s="139">
        <v>59.839619999999996</v>
      </c>
      <c r="X430" s="139">
        <v>13.865309999999999</v>
      </c>
      <c r="Y430" s="139">
        <v>37.896299999999997</v>
      </c>
      <c r="Z430" s="139">
        <v>50.245289999999997</v>
      </c>
      <c r="AA430" s="139">
        <v>49.87556</v>
      </c>
      <c r="AB430" s="139">
        <v>43.280949999999997</v>
      </c>
      <c r="AC430" s="139">
        <v>42.710729999999998</v>
      </c>
      <c r="AD430" s="139">
        <v>44.691589999999998</v>
      </c>
      <c r="AE430" s="139">
        <v>42.49</v>
      </c>
      <c r="AF430" s="139">
        <v>37.045729999999999</v>
      </c>
      <c r="AG430" s="139">
        <v>37.15625</v>
      </c>
      <c r="AH430" s="139">
        <v>62.774729999999998</v>
      </c>
      <c r="AI430" s="139">
        <v>62.068640000000002</v>
      </c>
      <c r="AJ430" s="139">
        <v>14.02027</v>
      </c>
      <c r="AK430" s="139">
        <v>35.441499999999998</v>
      </c>
      <c r="AL430" s="139">
        <v>34.634149999999998</v>
      </c>
      <c r="AM430" s="139">
        <v>59.73554</v>
      </c>
      <c r="AN430" s="139">
        <v>3.4146299999999998</v>
      </c>
      <c r="AO430" s="173">
        <v>29.26829</v>
      </c>
    </row>
    <row r="431" spans="1:41">
      <c r="A431" s="231">
        <v>213.5</v>
      </c>
      <c r="B431" s="139">
        <v>52.698399999999999</v>
      </c>
      <c r="C431" s="139">
        <v>47.291730000000001</v>
      </c>
      <c r="D431" s="139">
        <v>41.419049999999999</v>
      </c>
      <c r="E431" s="139">
        <v>47.572290000000002</v>
      </c>
      <c r="F431" s="139">
        <v>39.909300000000002</v>
      </c>
      <c r="G431" s="139">
        <v>40.647779999999997</v>
      </c>
      <c r="H431" s="139">
        <v>6.79033</v>
      </c>
      <c r="I431" s="139">
        <v>8.7487399999999997</v>
      </c>
      <c r="J431" s="139">
        <v>70.285110000000003</v>
      </c>
      <c r="K431" s="139">
        <v>76.089230000000001</v>
      </c>
      <c r="L431" s="139">
        <v>41.434800000000003</v>
      </c>
      <c r="M431" s="139">
        <v>47.940860000000001</v>
      </c>
      <c r="N431" s="139">
        <v>48.157299999999999</v>
      </c>
      <c r="O431" s="139">
        <v>52.145879999999998</v>
      </c>
      <c r="P431" s="139">
        <v>19.292369999999998</v>
      </c>
      <c r="Q431" s="139">
        <v>31.216560000000001</v>
      </c>
      <c r="R431" s="139">
        <v>59.180660000000003</v>
      </c>
      <c r="S431" s="139">
        <v>64.343130000000002</v>
      </c>
      <c r="T431" s="139">
        <v>52.997610000000002</v>
      </c>
      <c r="U431" s="139">
        <v>56.776859999999999</v>
      </c>
      <c r="V431" s="139">
        <v>45.853819999999999</v>
      </c>
      <c r="W431" s="139">
        <v>60.061140000000002</v>
      </c>
      <c r="X431" s="139">
        <v>13.87349</v>
      </c>
      <c r="Y431" s="139">
        <v>38.237760000000002</v>
      </c>
      <c r="Z431" s="139">
        <v>50.046289999999999</v>
      </c>
      <c r="AA431" s="139">
        <v>50.01746</v>
      </c>
      <c r="AB431" s="139">
        <v>43.550040000000003</v>
      </c>
      <c r="AC431" s="139">
        <v>42.492159999999998</v>
      </c>
      <c r="AD431" s="139">
        <v>44.167999999999999</v>
      </c>
      <c r="AE431" s="139">
        <v>41.93186</v>
      </c>
      <c r="AF431" s="139">
        <v>37.552219999999998</v>
      </c>
      <c r="AG431" s="139">
        <v>37.43862</v>
      </c>
      <c r="AH431" s="139">
        <v>61.824120000000001</v>
      </c>
      <c r="AI431" s="139">
        <v>61.790590000000002</v>
      </c>
      <c r="AJ431" s="139">
        <v>14.20177</v>
      </c>
      <c r="AK431" s="139">
        <v>35.746589999999998</v>
      </c>
      <c r="AL431" s="139">
        <v>35.609760000000001</v>
      </c>
      <c r="AM431" s="139">
        <v>59.33043</v>
      </c>
      <c r="AN431" s="139">
        <v>3.9024299999999998</v>
      </c>
      <c r="AO431" s="173">
        <v>30.2439</v>
      </c>
    </row>
    <row r="432" spans="1:41">
      <c r="A432" s="231">
        <v>214</v>
      </c>
      <c r="B432" s="139">
        <v>52.820709999999998</v>
      </c>
      <c r="C432" s="139">
        <v>47.42259</v>
      </c>
      <c r="D432" s="139">
        <v>41.337319999999998</v>
      </c>
      <c r="E432" s="139">
        <v>47.620550000000001</v>
      </c>
      <c r="F432" s="139">
        <v>40.04795</v>
      </c>
      <c r="G432" s="139">
        <v>40.927289999999999</v>
      </c>
      <c r="H432" s="139">
        <v>7.1645899999999996</v>
      </c>
      <c r="I432" s="139">
        <v>8.5027899999999992</v>
      </c>
      <c r="J432" s="139">
        <v>70.120859999999993</v>
      </c>
      <c r="K432" s="139">
        <v>75.957689999999999</v>
      </c>
      <c r="L432" s="139">
        <v>41.573529999999998</v>
      </c>
      <c r="M432" s="139">
        <v>48.123649999999998</v>
      </c>
      <c r="N432" s="139">
        <v>47.801830000000002</v>
      </c>
      <c r="O432" s="139">
        <v>52.323349999999998</v>
      </c>
      <c r="P432" s="139">
        <v>19.036570000000001</v>
      </c>
      <c r="Q432" s="139">
        <v>31.234249999999999</v>
      </c>
      <c r="R432" s="139">
        <v>59.453380000000003</v>
      </c>
      <c r="S432" s="139">
        <v>64.328680000000006</v>
      </c>
      <c r="T432" s="139">
        <v>53.042810000000003</v>
      </c>
      <c r="U432" s="139">
        <v>57.020490000000002</v>
      </c>
      <c r="V432" s="139">
        <v>46.04289</v>
      </c>
      <c r="W432" s="139">
        <v>60.233150000000002</v>
      </c>
      <c r="X432" s="139">
        <v>14.16118</v>
      </c>
      <c r="Y432" s="139">
        <v>38.322600000000001</v>
      </c>
      <c r="Z432" s="139">
        <v>50.323390000000003</v>
      </c>
      <c r="AA432" s="139">
        <v>49.620480000000001</v>
      </c>
      <c r="AB432" s="139">
        <v>44.099409999999999</v>
      </c>
      <c r="AC432" s="139">
        <v>42.262740000000001</v>
      </c>
      <c r="AD432" s="139">
        <v>43.973390000000002</v>
      </c>
      <c r="AE432" s="139">
        <v>41.859079999999999</v>
      </c>
      <c r="AF432" s="139">
        <v>36.9664</v>
      </c>
      <c r="AG432" s="139">
        <v>37.059649999999998</v>
      </c>
      <c r="AH432" s="139">
        <v>61.68703</v>
      </c>
      <c r="AI432" s="139">
        <v>61.847389999999997</v>
      </c>
      <c r="AJ432" s="139">
        <v>14.27121</v>
      </c>
      <c r="AK432" s="139">
        <v>36.042389999999997</v>
      </c>
      <c r="AL432" s="139">
        <v>35.609760000000001</v>
      </c>
      <c r="AM432" s="139">
        <v>59.32985</v>
      </c>
      <c r="AN432" s="139">
        <v>3.4146299999999998</v>
      </c>
      <c r="AO432" s="173">
        <v>29.75609</v>
      </c>
    </row>
    <row r="433" spans="1:41">
      <c r="A433" s="231">
        <v>214.5</v>
      </c>
      <c r="B433" s="139">
        <v>53.067970000000003</v>
      </c>
      <c r="C433" s="139">
        <v>47.442439999999998</v>
      </c>
      <c r="D433" s="139">
        <v>41.713279999999997</v>
      </c>
      <c r="E433" s="139">
        <v>47.599699999999999</v>
      </c>
      <c r="F433" s="139">
        <v>39.958350000000003</v>
      </c>
      <c r="G433" s="139">
        <v>41.178510000000003</v>
      </c>
      <c r="H433" s="139">
        <v>7.3379899999999996</v>
      </c>
      <c r="I433" s="139">
        <v>8.7559199999999997</v>
      </c>
      <c r="J433" s="139">
        <v>70.12621</v>
      </c>
      <c r="K433" s="139">
        <v>75.78528</v>
      </c>
      <c r="L433" s="139">
        <v>41.680169999999997</v>
      </c>
      <c r="M433" s="139">
        <v>48.164949999999997</v>
      </c>
      <c r="N433" s="139">
        <v>47.521729999999998</v>
      </c>
      <c r="O433" s="139">
        <v>52.487000000000002</v>
      </c>
      <c r="P433" s="139">
        <v>18.963819999999998</v>
      </c>
      <c r="Q433" s="139">
        <v>31.500350000000001</v>
      </c>
      <c r="R433" s="139">
        <v>59.601599999999998</v>
      </c>
      <c r="S433" s="139">
        <v>64.587950000000006</v>
      </c>
      <c r="T433" s="139">
        <v>53.198480000000004</v>
      </c>
      <c r="U433" s="139">
        <v>57.165990000000001</v>
      </c>
      <c r="V433" s="139">
        <v>46.143720000000002</v>
      </c>
      <c r="W433" s="139">
        <v>60.394539999999999</v>
      </c>
      <c r="X433" s="139">
        <v>14.18773</v>
      </c>
      <c r="Y433" s="139">
        <v>38.377780000000001</v>
      </c>
      <c r="Z433" s="139">
        <v>49.757480000000001</v>
      </c>
      <c r="AA433" s="139">
        <v>49.982410000000002</v>
      </c>
      <c r="AB433" s="139">
        <v>43.837780000000002</v>
      </c>
      <c r="AC433" s="139">
        <v>42.791870000000003</v>
      </c>
      <c r="AD433" s="139">
        <v>44.693620000000003</v>
      </c>
      <c r="AE433" s="139">
        <v>41.507919999999999</v>
      </c>
      <c r="AF433" s="139">
        <v>36.958910000000003</v>
      </c>
      <c r="AG433" s="139">
        <v>37.254460000000002</v>
      </c>
      <c r="AH433" s="139">
        <v>61.832360000000001</v>
      </c>
      <c r="AI433" s="139">
        <v>62.366100000000003</v>
      </c>
      <c r="AJ433" s="139">
        <v>14.29027</v>
      </c>
      <c r="AK433" s="139">
        <v>36.266680000000001</v>
      </c>
      <c r="AL433" s="139">
        <v>35.609760000000001</v>
      </c>
      <c r="AM433" s="139">
        <v>58.8795</v>
      </c>
      <c r="AN433" s="139">
        <v>3.4146299999999998</v>
      </c>
      <c r="AO433" s="173">
        <v>30.2439</v>
      </c>
    </row>
    <row r="434" spans="1:41">
      <c r="A434" s="231">
        <v>215</v>
      </c>
      <c r="B434" s="139">
        <v>53.264490000000002</v>
      </c>
      <c r="C434" s="139">
        <v>47.33014</v>
      </c>
      <c r="D434" s="139">
        <v>41.84825</v>
      </c>
      <c r="E434" s="139">
        <v>47.5535</v>
      </c>
      <c r="F434" s="139">
        <v>40.130420000000001</v>
      </c>
      <c r="G434" s="139">
        <v>41.394849999999998</v>
      </c>
      <c r="H434" s="139">
        <v>7.1898600000000004</v>
      </c>
      <c r="I434" s="139">
        <v>8.4690499999999993</v>
      </c>
      <c r="J434" s="139">
        <v>70.478480000000005</v>
      </c>
      <c r="K434" s="139">
        <v>75.865099999999998</v>
      </c>
      <c r="L434" s="139">
        <v>41.837789999999998</v>
      </c>
      <c r="M434" s="139">
        <v>48.239919999999998</v>
      </c>
      <c r="N434" s="139">
        <v>47.50273</v>
      </c>
      <c r="O434" s="139">
        <v>52.488</v>
      </c>
      <c r="P434" s="139">
        <v>20.173580000000001</v>
      </c>
      <c r="Q434" s="139">
        <v>31.320540000000001</v>
      </c>
      <c r="R434" s="139">
        <v>59.609529999999999</v>
      </c>
      <c r="S434" s="139">
        <v>64.486419999999995</v>
      </c>
      <c r="T434" s="139">
        <v>53.231059999999999</v>
      </c>
      <c r="U434" s="139">
        <v>57.234409999999997</v>
      </c>
      <c r="V434" s="139">
        <v>46.379950000000001</v>
      </c>
      <c r="W434" s="139">
        <v>60.442360000000001</v>
      </c>
      <c r="X434" s="139">
        <v>14.238950000000001</v>
      </c>
      <c r="Y434" s="139">
        <v>38.391860000000001</v>
      </c>
      <c r="Z434" s="139">
        <v>49.429819999999999</v>
      </c>
      <c r="AA434" s="139">
        <v>49.565739999999998</v>
      </c>
      <c r="AB434" s="139">
        <v>44.721550000000001</v>
      </c>
      <c r="AC434" s="139">
        <v>42.520290000000003</v>
      </c>
      <c r="AD434" s="139">
        <v>43.807780000000001</v>
      </c>
      <c r="AE434" s="139">
        <v>42.037909999999997</v>
      </c>
      <c r="AF434" s="139">
        <v>37.117489999999997</v>
      </c>
      <c r="AG434" s="139">
        <v>37.604300000000002</v>
      </c>
      <c r="AH434" s="139">
        <v>62.108580000000003</v>
      </c>
      <c r="AI434" s="139">
        <v>62.572980000000001</v>
      </c>
      <c r="AJ434" s="139">
        <v>14.39432</v>
      </c>
      <c r="AK434" s="139">
        <v>36.365870000000001</v>
      </c>
      <c r="AL434" s="139">
        <v>35.609760000000001</v>
      </c>
      <c r="AM434" s="139">
        <v>59.004469999999998</v>
      </c>
      <c r="AN434" s="139">
        <v>3.9024299999999998</v>
      </c>
      <c r="AO434" s="173">
        <v>30.7317</v>
      </c>
    </row>
    <row r="435" spans="1:41">
      <c r="A435" s="231">
        <v>215.5</v>
      </c>
      <c r="B435" s="139">
        <v>53.052970000000002</v>
      </c>
      <c r="C435" s="139">
        <v>47.504519999999999</v>
      </c>
      <c r="D435" s="139">
        <v>41.592449999999999</v>
      </c>
      <c r="E435" s="139">
        <v>47.77863</v>
      </c>
      <c r="F435" s="139">
        <v>40.113100000000003</v>
      </c>
      <c r="G435" s="139">
        <v>41.143569999999997</v>
      </c>
      <c r="H435" s="139">
        <v>7.06881</v>
      </c>
      <c r="I435" s="139">
        <v>8.6908600000000007</v>
      </c>
      <c r="J435" s="139">
        <v>70.47466</v>
      </c>
      <c r="K435" s="139">
        <v>76.09393</v>
      </c>
      <c r="L435" s="139">
        <v>41.99765</v>
      </c>
      <c r="M435" s="139">
        <v>48.435780000000001</v>
      </c>
      <c r="N435" s="139">
        <v>47.783659999999998</v>
      </c>
      <c r="O435" s="139">
        <v>52.414079999999998</v>
      </c>
      <c r="P435" s="139">
        <v>20.033729999999998</v>
      </c>
      <c r="Q435" s="139">
        <v>31.390820000000001</v>
      </c>
      <c r="R435" s="139">
        <v>59.529820000000001</v>
      </c>
      <c r="S435" s="139">
        <v>64.432609999999997</v>
      </c>
      <c r="T435" s="139">
        <v>53.10013</v>
      </c>
      <c r="U435" s="139">
        <v>57.240560000000002</v>
      </c>
      <c r="V435" s="139">
        <v>46.631869999999999</v>
      </c>
      <c r="W435" s="139">
        <v>60.501559999999998</v>
      </c>
      <c r="X435" s="139">
        <v>14.262460000000001</v>
      </c>
      <c r="Y435" s="139">
        <v>38.713320000000003</v>
      </c>
      <c r="Z435" s="139">
        <v>50.58764</v>
      </c>
      <c r="AA435" s="139">
        <v>50.272539999999999</v>
      </c>
      <c r="AB435" s="139">
        <v>44.27176</v>
      </c>
      <c r="AC435" s="139">
        <v>42.153120000000001</v>
      </c>
      <c r="AD435" s="139">
        <v>43.700850000000003</v>
      </c>
      <c r="AE435" s="139">
        <v>41.908340000000003</v>
      </c>
      <c r="AF435" s="139">
        <v>36.637169999999998</v>
      </c>
      <c r="AG435" s="139">
        <v>37.500219999999999</v>
      </c>
      <c r="AH435" s="139">
        <v>62.001750000000001</v>
      </c>
      <c r="AI435" s="139">
        <v>62.607599999999998</v>
      </c>
      <c r="AJ435" s="139">
        <v>14.670669999999999</v>
      </c>
      <c r="AK435" s="139">
        <v>36.440240000000003</v>
      </c>
      <c r="AL435" s="139">
        <v>35.609760000000001</v>
      </c>
      <c r="AM435" s="139">
        <v>58.910040000000002</v>
      </c>
      <c r="AN435" s="139">
        <v>3.9024299999999998</v>
      </c>
      <c r="AO435" s="173">
        <v>30.7317</v>
      </c>
    </row>
    <row r="436" spans="1:41">
      <c r="A436" s="231">
        <v>216</v>
      </c>
      <c r="B436" s="139">
        <v>53.264150000000001</v>
      </c>
      <c r="C436" s="139">
        <v>47.543759999999999</v>
      </c>
      <c r="D436" s="139">
        <v>41.655000000000001</v>
      </c>
      <c r="E436" s="139">
        <v>47.841270000000002</v>
      </c>
      <c r="F436" s="139">
        <v>40.161850000000001</v>
      </c>
      <c r="G436" s="139">
        <v>41.287120000000002</v>
      </c>
      <c r="H436" s="139">
        <v>7.21896</v>
      </c>
      <c r="I436" s="139">
        <v>9.0785900000000002</v>
      </c>
      <c r="J436" s="139">
        <v>70.514930000000007</v>
      </c>
      <c r="K436" s="139">
        <v>75.996570000000006</v>
      </c>
      <c r="L436" s="139">
        <v>42.03492</v>
      </c>
      <c r="M436" s="139">
        <v>48.60219</v>
      </c>
      <c r="N436" s="139">
        <v>47.436250000000001</v>
      </c>
      <c r="O436" s="139">
        <v>52.389560000000003</v>
      </c>
      <c r="P436" s="139">
        <v>20.988219999999998</v>
      </c>
      <c r="Q436" s="139">
        <v>31.603539999999999</v>
      </c>
      <c r="R436" s="139">
        <v>59.599269999999997</v>
      </c>
      <c r="S436" s="139">
        <v>64.404160000000005</v>
      </c>
      <c r="T436" s="139">
        <v>53.336759999999998</v>
      </c>
      <c r="U436" s="139">
        <v>57.175710000000002</v>
      </c>
      <c r="V436" s="139">
        <v>46.761580000000002</v>
      </c>
      <c r="W436" s="139">
        <v>60.661879999999996</v>
      </c>
      <c r="X436" s="139">
        <v>14.425599999999999</v>
      </c>
      <c r="Y436" s="139">
        <v>38.915059999999997</v>
      </c>
      <c r="Z436" s="139">
        <v>50.687530000000002</v>
      </c>
      <c r="AA436" s="139">
        <v>50.194029999999998</v>
      </c>
      <c r="AB436" s="139">
        <v>44.074759999999998</v>
      </c>
      <c r="AC436" s="139">
        <v>41.88805</v>
      </c>
      <c r="AD436" s="139">
        <v>43.61018</v>
      </c>
      <c r="AE436" s="139">
        <v>41.808929999999997</v>
      </c>
      <c r="AF436" s="139">
        <v>36.967030000000001</v>
      </c>
      <c r="AG436" s="139">
        <v>37.149479999999997</v>
      </c>
      <c r="AH436" s="139">
        <v>62.078249999999997</v>
      </c>
      <c r="AI436" s="139">
        <v>62.806489999999997</v>
      </c>
      <c r="AJ436" s="139">
        <v>14.620609999999999</v>
      </c>
      <c r="AK436" s="139">
        <v>36.47278</v>
      </c>
      <c r="AL436" s="139">
        <v>35.609760000000001</v>
      </c>
      <c r="AM436" s="139">
        <v>58.843200000000003</v>
      </c>
      <c r="AN436" s="139">
        <v>4.3902400000000004</v>
      </c>
      <c r="AO436" s="173">
        <v>31.70731</v>
      </c>
    </row>
    <row r="437" spans="1:41">
      <c r="A437" s="231">
        <v>216.5</v>
      </c>
      <c r="B437" s="139">
        <v>53.152270000000001</v>
      </c>
      <c r="C437" s="139">
        <v>47.782699999999998</v>
      </c>
      <c r="D437" s="139">
        <v>41.975819999999999</v>
      </c>
      <c r="E437" s="139">
        <v>47.859580000000001</v>
      </c>
      <c r="F437" s="139">
        <v>40.168970000000002</v>
      </c>
      <c r="G437" s="139">
        <v>41.646210000000004</v>
      </c>
      <c r="H437" s="139">
        <v>7.3692099999999998</v>
      </c>
      <c r="I437" s="139">
        <v>9.2139000000000006</v>
      </c>
      <c r="J437" s="139">
        <v>70.459310000000002</v>
      </c>
      <c r="K437" s="139">
        <v>75.786929999999998</v>
      </c>
      <c r="L437" s="139">
        <v>42.094639999999998</v>
      </c>
      <c r="M437" s="139">
        <v>48.755629999999996</v>
      </c>
      <c r="N437" s="139">
        <v>48.076749999999997</v>
      </c>
      <c r="O437" s="139">
        <v>52.459829999999997</v>
      </c>
      <c r="P437" s="139">
        <v>20.710599999999999</v>
      </c>
      <c r="Q437" s="139">
        <v>31.70506</v>
      </c>
      <c r="R437" s="139">
        <v>59.725479999999997</v>
      </c>
      <c r="S437" s="139">
        <v>64.521039999999999</v>
      </c>
      <c r="T437" s="139">
        <v>53.500979999999998</v>
      </c>
      <c r="U437" s="139">
        <v>57.359400000000001</v>
      </c>
      <c r="V437" s="139">
        <v>46.963850000000001</v>
      </c>
      <c r="W437" s="139">
        <v>60.778829999999999</v>
      </c>
      <c r="X437" s="139">
        <v>14.722989999999999</v>
      </c>
      <c r="Y437" s="139">
        <v>39.174799999999998</v>
      </c>
      <c r="Z437" s="139">
        <v>50.095289999999999</v>
      </c>
      <c r="AA437" s="139">
        <v>49.96349</v>
      </c>
      <c r="AB437" s="139">
        <v>44.411119999999997</v>
      </c>
      <c r="AC437" s="139">
        <v>42.047600000000003</v>
      </c>
      <c r="AD437" s="139">
        <v>42.943210000000001</v>
      </c>
      <c r="AE437" s="139">
        <v>41.523789999999998</v>
      </c>
      <c r="AF437" s="139">
        <v>37.225439999999999</v>
      </c>
      <c r="AG437" s="139">
        <v>37.096719999999998</v>
      </c>
      <c r="AH437" s="139">
        <v>62.07967</v>
      </c>
      <c r="AI437" s="139">
        <v>62.907820000000001</v>
      </c>
      <c r="AJ437" s="139">
        <v>14.55818</v>
      </c>
      <c r="AK437" s="139">
        <v>36.427190000000003</v>
      </c>
      <c r="AL437" s="139">
        <v>35.609760000000001</v>
      </c>
      <c r="AM437" s="139">
        <v>58.765070000000001</v>
      </c>
      <c r="AN437" s="139">
        <v>4.3902400000000004</v>
      </c>
      <c r="AO437" s="173">
        <v>30.2439</v>
      </c>
    </row>
    <row r="438" spans="1:41">
      <c r="A438" s="231">
        <v>217</v>
      </c>
      <c r="B438" s="139">
        <v>53.18627</v>
      </c>
      <c r="C438" s="139">
        <v>47.725200000000001</v>
      </c>
      <c r="D438" s="139">
        <v>41.64931</v>
      </c>
      <c r="E438" s="139">
        <v>47.928199999999997</v>
      </c>
      <c r="F438" s="139">
        <v>40.110570000000003</v>
      </c>
      <c r="G438" s="139">
        <v>41.45364</v>
      </c>
      <c r="H438" s="139">
        <v>7.4255899999999997</v>
      </c>
      <c r="I438" s="139">
        <v>9.3239099999999997</v>
      </c>
      <c r="J438" s="139">
        <v>70.615849999999995</v>
      </c>
      <c r="K438" s="139">
        <v>76.231129999999993</v>
      </c>
      <c r="L438" s="139">
        <v>42.174059999999997</v>
      </c>
      <c r="M438" s="139">
        <v>48.787089999999999</v>
      </c>
      <c r="N438" s="139">
        <v>47.830039999999997</v>
      </c>
      <c r="O438" s="139">
        <v>52.35763</v>
      </c>
      <c r="P438" s="139">
        <v>20.86131</v>
      </c>
      <c r="Q438" s="139">
        <v>31.556660000000001</v>
      </c>
      <c r="R438" s="139">
        <v>59.824159999999999</v>
      </c>
      <c r="S438" s="139">
        <v>64.617080000000001</v>
      </c>
      <c r="T438" s="139">
        <v>53.279940000000003</v>
      </c>
      <c r="U438" s="139">
        <v>57.385280000000002</v>
      </c>
      <c r="V438" s="139">
        <v>47.052109999999999</v>
      </c>
      <c r="W438" s="139">
        <v>60.767989999999998</v>
      </c>
      <c r="X438" s="139">
        <v>15.08483</v>
      </c>
      <c r="Y438" s="139">
        <v>39.262250000000002</v>
      </c>
      <c r="Z438" s="139">
        <v>49.883319999999998</v>
      </c>
      <c r="AA438" s="139">
        <v>49.810560000000002</v>
      </c>
      <c r="AB438" s="139">
        <v>44.208910000000003</v>
      </c>
      <c r="AC438" s="139">
        <v>41.973379999999999</v>
      </c>
      <c r="AD438" s="139">
        <v>44.057279999999999</v>
      </c>
      <c r="AE438" s="139">
        <v>41.560659999999999</v>
      </c>
      <c r="AF438" s="139">
        <v>36.939349999999997</v>
      </c>
      <c r="AG438" s="139">
        <v>37.106819999999999</v>
      </c>
      <c r="AH438" s="139">
        <v>62.457749999999997</v>
      </c>
      <c r="AI438" s="139">
        <v>63.005450000000003</v>
      </c>
      <c r="AJ438" s="139">
        <v>14.66924</v>
      </c>
      <c r="AK438" s="139">
        <v>36.622109999999999</v>
      </c>
      <c r="AL438" s="139">
        <v>36.097560000000001</v>
      </c>
      <c r="AM438" s="139">
        <v>59.589179999999999</v>
      </c>
      <c r="AN438" s="139">
        <v>4.3902400000000004</v>
      </c>
      <c r="AO438" s="173">
        <v>31.21951</v>
      </c>
    </row>
    <row r="439" spans="1:41">
      <c r="A439" s="231">
        <v>217.5</v>
      </c>
      <c r="B439" s="139">
        <v>53.300710000000002</v>
      </c>
      <c r="C439" s="139">
        <v>47.965580000000003</v>
      </c>
      <c r="D439" s="139">
        <v>42.107370000000003</v>
      </c>
      <c r="E439" s="139">
        <v>48.146769999999997</v>
      </c>
      <c r="F439" s="139">
        <v>40.409489999999998</v>
      </c>
      <c r="G439" s="139">
        <v>41.299810000000001</v>
      </c>
      <c r="H439" s="139">
        <v>7.6272700000000002</v>
      </c>
      <c r="I439" s="139">
        <v>9.20045</v>
      </c>
      <c r="J439" s="139">
        <v>70.732579999999999</v>
      </c>
      <c r="K439" s="139">
        <v>76.315989999999999</v>
      </c>
      <c r="L439" s="139">
        <v>42.072899999999997</v>
      </c>
      <c r="M439" s="139">
        <v>48.936300000000003</v>
      </c>
      <c r="N439" s="139">
        <v>47.939959999999999</v>
      </c>
      <c r="O439" s="139">
        <v>52.400199999999998</v>
      </c>
      <c r="P439" s="139">
        <v>20.05996</v>
      </c>
      <c r="Q439" s="139">
        <v>31.675719999999998</v>
      </c>
      <c r="R439" s="139">
        <v>59.959940000000003</v>
      </c>
      <c r="S439" s="139">
        <v>64.696780000000004</v>
      </c>
      <c r="T439" s="139">
        <v>53.536340000000003</v>
      </c>
      <c r="U439" s="139">
        <v>57.547420000000002</v>
      </c>
      <c r="V439" s="139">
        <v>47.238950000000003</v>
      </c>
      <c r="W439" s="139">
        <v>60.977820000000001</v>
      </c>
      <c r="X439" s="139">
        <v>15.05489</v>
      </c>
      <c r="Y439" s="139">
        <v>39.467010000000002</v>
      </c>
      <c r="Z439" s="139">
        <v>49.68676</v>
      </c>
      <c r="AA439" s="139">
        <v>49.91207</v>
      </c>
      <c r="AB439" s="139">
        <v>44.019570000000002</v>
      </c>
      <c r="AC439" s="139">
        <v>42.590089999999996</v>
      </c>
      <c r="AD439" s="139">
        <v>44.592660000000002</v>
      </c>
      <c r="AE439" s="139">
        <v>41.521830000000001</v>
      </c>
      <c r="AF439" s="139">
        <v>37.55254</v>
      </c>
      <c r="AG439" s="139">
        <v>37.195030000000003</v>
      </c>
      <c r="AH439" s="139">
        <v>62.946480000000001</v>
      </c>
      <c r="AI439" s="139">
        <v>62.505510000000001</v>
      </c>
      <c r="AJ439" s="139">
        <v>14.86881</v>
      </c>
      <c r="AK439" s="139">
        <v>36.560200000000002</v>
      </c>
      <c r="AL439" s="139">
        <v>36.097560000000001</v>
      </c>
      <c r="AM439" s="139">
        <v>59.544930000000001</v>
      </c>
      <c r="AN439" s="139">
        <v>3.9024299999999998</v>
      </c>
      <c r="AO439" s="173">
        <v>30.7317</v>
      </c>
    </row>
    <row r="440" spans="1:41">
      <c r="A440" s="231">
        <v>218</v>
      </c>
      <c r="B440" s="139">
        <v>53.431240000000003</v>
      </c>
      <c r="C440" s="139">
        <v>48.133049999999997</v>
      </c>
      <c r="D440" s="139">
        <v>42.210639999999998</v>
      </c>
      <c r="E440" s="139">
        <v>48.259729999999998</v>
      </c>
      <c r="F440" s="139">
        <v>40.776690000000002</v>
      </c>
      <c r="G440" s="139">
        <v>41.341900000000003</v>
      </c>
      <c r="H440" s="139">
        <v>7.7213399999999996</v>
      </c>
      <c r="I440" s="139">
        <v>9.1959599999999995</v>
      </c>
      <c r="J440" s="139">
        <v>70.406210000000002</v>
      </c>
      <c r="K440" s="139">
        <v>76.20917</v>
      </c>
      <c r="L440" s="139">
        <v>42.400019999999998</v>
      </c>
      <c r="M440" s="139">
        <v>49.08211</v>
      </c>
      <c r="N440" s="139">
        <v>48.023069999999997</v>
      </c>
      <c r="O440" s="139">
        <v>52.449480000000001</v>
      </c>
      <c r="P440" s="139">
        <v>20.801580000000001</v>
      </c>
      <c r="Q440" s="139">
        <v>31.64883</v>
      </c>
      <c r="R440" s="139">
        <v>60.020829999999997</v>
      </c>
      <c r="S440" s="139">
        <v>64.700839999999999</v>
      </c>
      <c r="T440" s="139">
        <v>53.714269999999999</v>
      </c>
      <c r="U440" s="139">
        <v>57.701770000000003</v>
      </c>
      <c r="V440" s="139">
        <v>47.435699999999997</v>
      </c>
      <c r="W440" s="139">
        <v>61.0381</v>
      </c>
      <c r="X440" s="139">
        <v>15.123889999999999</v>
      </c>
      <c r="Y440" s="139">
        <v>39.543700000000001</v>
      </c>
      <c r="Z440" s="139">
        <v>49.625059999999998</v>
      </c>
      <c r="AA440" s="139">
        <v>50.528700000000001</v>
      </c>
      <c r="AB440" s="139">
        <v>43.694890000000001</v>
      </c>
      <c r="AC440" s="139">
        <v>42.810659999999999</v>
      </c>
      <c r="AD440" s="139">
        <v>44.850360000000002</v>
      </c>
      <c r="AE440" s="139">
        <v>41.321309999999997</v>
      </c>
      <c r="AF440" s="139">
        <v>37.330089999999998</v>
      </c>
      <c r="AG440" s="139">
        <v>37.307130000000001</v>
      </c>
      <c r="AH440" s="139">
        <v>62.945839999999997</v>
      </c>
      <c r="AI440" s="139">
        <v>62.375019999999999</v>
      </c>
      <c r="AJ440" s="139">
        <v>14.874280000000001</v>
      </c>
      <c r="AK440" s="139">
        <v>36.884970000000003</v>
      </c>
      <c r="AL440" s="139">
        <v>36.585369999999998</v>
      </c>
      <c r="AM440" s="139">
        <v>58.80397</v>
      </c>
      <c r="AN440" s="139">
        <v>3.9024299999999998</v>
      </c>
      <c r="AO440" s="173">
        <v>30.7317</v>
      </c>
    </row>
    <row r="441" spans="1:41">
      <c r="A441" s="231">
        <v>218.5</v>
      </c>
      <c r="B441" s="139">
        <v>53.466000000000001</v>
      </c>
      <c r="C441" s="139">
        <v>48.224820000000001</v>
      </c>
      <c r="D441" s="139">
        <v>42.502319999999997</v>
      </c>
      <c r="E441" s="139">
        <v>48.278820000000003</v>
      </c>
      <c r="F441" s="139">
        <v>40.476480000000002</v>
      </c>
      <c r="G441" s="139">
        <v>41.688079999999999</v>
      </c>
      <c r="H441" s="139">
        <v>7.5657399999999999</v>
      </c>
      <c r="I441" s="139">
        <v>9.2875700000000005</v>
      </c>
      <c r="J441" s="139">
        <v>70.607590000000002</v>
      </c>
      <c r="K441" s="139">
        <v>76.103459999999998</v>
      </c>
      <c r="L441" s="139">
        <v>42.559170000000002</v>
      </c>
      <c r="M441" s="139">
        <v>49.149540000000002</v>
      </c>
      <c r="N441" s="139">
        <v>48.389479999999999</v>
      </c>
      <c r="O441" s="139">
        <v>52.421019999999999</v>
      </c>
      <c r="P441" s="139">
        <v>20.55979</v>
      </c>
      <c r="Q441" s="139">
        <v>31.783750000000001</v>
      </c>
      <c r="R441" s="139">
        <v>60.291519999999998</v>
      </c>
      <c r="S441" s="139">
        <v>64.776859999999999</v>
      </c>
      <c r="T441" s="139">
        <v>53.886130000000001</v>
      </c>
      <c r="U441" s="139">
        <v>57.79674</v>
      </c>
      <c r="V441" s="139">
        <v>47.760449999999999</v>
      </c>
      <c r="W441" s="139">
        <v>61.182040000000001</v>
      </c>
      <c r="X441" s="139">
        <v>15.32235</v>
      </c>
      <c r="Y441" s="139">
        <v>39.922359999999998</v>
      </c>
      <c r="Z441" s="139">
        <v>48.974609999999998</v>
      </c>
      <c r="AA441" s="139">
        <v>50.488300000000002</v>
      </c>
      <c r="AB441" s="139">
        <v>44.531619999999997</v>
      </c>
      <c r="AC441" s="139">
        <v>42.183929999999997</v>
      </c>
      <c r="AD441" s="139">
        <v>44.377450000000003</v>
      </c>
      <c r="AE441" s="139">
        <v>40.821040000000004</v>
      </c>
      <c r="AF441" s="139">
        <v>37.542760000000001</v>
      </c>
      <c r="AG441" s="139">
        <v>37.228029999999997</v>
      </c>
      <c r="AH441" s="139">
        <v>62.833469999999998</v>
      </c>
      <c r="AI441" s="139">
        <v>62.688800000000001</v>
      </c>
      <c r="AJ441" s="139">
        <v>15.026529999999999</v>
      </c>
      <c r="AK441" s="139">
        <v>36.846400000000003</v>
      </c>
      <c r="AL441" s="139">
        <v>36.585369999999998</v>
      </c>
      <c r="AM441" s="139">
        <v>59.844320000000003</v>
      </c>
      <c r="AN441" s="139">
        <v>4.3902400000000004</v>
      </c>
      <c r="AO441" s="173">
        <v>31.21951</v>
      </c>
    </row>
    <row r="442" spans="1:41">
      <c r="A442" s="231">
        <v>219</v>
      </c>
      <c r="B442" s="139">
        <v>53.371400000000001</v>
      </c>
      <c r="C442" s="139">
        <v>47.947240000000001</v>
      </c>
      <c r="D442" s="139">
        <v>41.933010000000003</v>
      </c>
      <c r="E442" s="139">
        <v>48.311799999999998</v>
      </c>
      <c r="F442" s="139">
        <v>40.826129999999999</v>
      </c>
      <c r="G442" s="139">
        <v>42.346449999999997</v>
      </c>
      <c r="H442" s="139">
        <v>7.8691700000000004</v>
      </c>
      <c r="I442" s="139">
        <v>9.2548200000000005</v>
      </c>
      <c r="J442" s="139">
        <v>70.737470000000002</v>
      </c>
      <c r="K442" s="139">
        <v>76.500699999999995</v>
      </c>
      <c r="L442" s="139">
        <v>42.624980000000001</v>
      </c>
      <c r="M442" s="139">
        <v>49.27713</v>
      </c>
      <c r="N442" s="139">
        <v>48.014119999999998</v>
      </c>
      <c r="O442" s="139">
        <v>52.315649999999998</v>
      </c>
      <c r="P442" s="139">
        <v>19.677869999999999</v>
      </c>
      <c r="Q442" s="139">
        <v>31.767479999999999</v>
      </c>
      <c r="R442" s="139">
        <v>60.16695</v>
      </c>
      <c r="S442" s="139">
        <v>64.827359999999999</v>
      </c>
      <c r="T442" s="139">
        <v>53.873899999999999</v>
      </c>
      <c r="U442" s="139">
        <v>57.730350000000001</v>
      </c>
      <c r="V442" s="139">
        <v>47.724440000000001</v>
      </c>
      <c r="W442" s="139">
        <v>61.31682</v>
      </c>
      <c r="X442" s="139">
        <v>15.578110000000001</v>
      </c>
      <c r="Y442" s="139">
        <v>39.989199999999997</v>
      </c>
      <c r="Z442" s="139">
        <v>49.565600000000003</v>
      </c>
      <c r="AA442" s="139">
        <v>50.74541</v>
      </c>
      <c r="AB442" s="139">
        <v>43.987850000000002</v>
      </c>
      <c r="AC442" s="139">
        <v>42.43647</v>
      </c>
      <c r="AD442" s="139">
        <v>43.988630000000001</v>
      </c>
      <c r="AE442" s="139">
        <v>41.429699999999997</v>
      </c>
      <c r="AF442" s="139">
        <v>36.989739999999998</v>
      </c>
      <c r="AG442" s="139">
        <v>37.356279999999998</v>
      </c>
      <c r="AH442" s="139">
        <v>62.914940000000001</v>
      </c>
      <c r="AI442" s="139">
        <v>63.11177</v>
      </c>
      <c r="AJ442" s="139">
        <v>14.9687</v>
      </c>
      <c r="AK442" s="139">
        <v>37.197969999999998</v>
      </c>
      <c r="AL442" s="139">
        <v>36.585369999999998</v>
      </c>
      <c r="AM442" s="139">
        <v>59.46698</v>
      </c>
      <c r="AN442" s="139">
        <v>4.3902400000000004</v>
      </c>
      <c r="AO442" s="173">
        <v>30.7317</v>
      </c>
    </row>
    <row r="443" spans="1:41">
      <c r="A443" s="231">
        <v>219.5</v>
      </c>
      <c r="B443" s="139">
        <v>53.397860000000001</v>
      </c>
      <c r="C443" s="139">
        <v>48.211210000000001</v>
      </c>
      <c r="D443" s="139">
        <v>42.181220000000003</v>
      </c>
      <c r="E443" s="139">
        <v>48.334899999999998</v>
      </c>
      <c r="F443" s="139">
        <v>41.034300000000002</v>
      </c>
      <c r="G443" s="139">
        <v>42.05621</v>
      </c>
      <c r="H443" s="139">
        <v>7.9117100000000002</v>
      </c>
      <c r="I443" s="139">
        <v>9.3079400000000003</v>
      </c>
      <c r="J443" s="139">
        <v>70.785300000000007</v>
      </c>
      <c r="K443" s="139">
        <v>76.509190000000004</v>
      </c>
      <c r="L443" s="139">
        <v>42.865169999999999</v>
      </c>
      <c r="M443" s="139">
        <v>49.46801</v>
      </c>
      <c r="N443" s="139">
        <v>47.76146</v>
      </c>
      <c r="O443" s="139">
        <v>52.348930000000003</v>
      </c>
      <c r="P443" s="139">
        <v>18.595389999999998</v>
      </c>
      <c r="Q443" s="139">
        <v>31.9147</v>
      </c>
      <c r="R443" s="139">
        <v>60.159709999999997</v>
      </c>
      <c r="S443" s="139">
        <v>65.034620000000004</v>
      </c>
      <c r="T443" s="139">
        <v>53.89358</v>
      </c>
      <c r="U443" s="139">
        <v>57.80068</v>
      </c>
      <c r="V443" s="139">
        <v>47.726489999999998</v>
      </c>
      <c r="W443" s="139">
        <v>61.378570000000003</v>
      </c>
      <c r="X443" s="139">
        <v>15.7264</v>
      </c>
      <c r="Y443" s="139">
        <v>40.159379999999999</v>
      </c>
      <c r="Z443" s="139">
        <v>49.311819999999997</v>
      </c>
      <c r="AA443" s="139">
        <v>50.814360000000001</v>
      </c>
      <c r="AB443" s="139">
        <v>43.775230000000001</v>
      </c>
      <c r="AC443" s="139">
        <v>42.304229999999997</v>
      </c>
      <c r="AD443" s="139">
        <v>44.219769999999997</v>
      </c>
      <c r="AE443" s="139">
        <v>41.617199999999997</v>
      </c>
      <c r="AF443" s="139">
        <v>37.01032</v>
      </c>
      <c r="AG443" s="139">
        <v>37.664549999999998</v>
      </c>
      <c r="AH443" s="139">
        <v>62.823239999999998</v>
      </c>
      <c r="AI443" s="139">
        <v>62.604840000000003</v>
      </c>
      <c r="AJ443" s="139">
        <v>15.228949999999999</v>
      </c>
      <c r="AK443" s="139">
        <v>37.543509999999998</v>
      </c>
      <c r="AL443" s="139">
        <v>36.585369999999998</v>
      </c>
      <c r="AM443" s="139">
        <v>59.080710000000003</v>
      </c>
      <c r="AN443" s="139">
        <v>4.3902400000000004</v>
      </c>
      <c r="AO443" s="173">
        <v>30.7317</v>
      </c>
    </row>
    <row r="444" spans="1:41">
      <c r="A444" s="231">
        <v>220</v>
      </c>
      <c r="B444" s="139">
        <v>53.560470000000002</v>
      </c>
      <c r="C444" s="139">
        <v>48.441969999999998</v>
      </c>
      <c r="D444" s="139">
        <v>42.400759999999998</v>
      </c>
      <c r="E444" s="139">
        <v>48.334209999999999</v>
      </c>
      <c r="F444" s="139">
        <v>41.189810000000001</v>
      </c>
      <c r="G444" s="139">
        <v>42.20749</v>
      </c>
      <c r="H444" s="139">
        <v>7.7819700000000003</v>
      </c>
      <c r="I444" s="139">
        <v>8.6677999999999997</v>
      </c>
      <c r="J444" s="139">
        <v>70.972700000000003</v>
      </c>
      <c r="K444" s="139">
        <v>76.667240000000007</v>
      </c>
      <c r="L444" s="139">
        <v>42.938600000000001</v>
      </c>
      <c r="M444" s="139">
        <v>49.519710000000003</v>
      </c>
      <c r="N444" s="139">
        <v>47.771180000000001</v>
      </c>
      <c r="O444" s="139">
        <v>52.557690000000001</v>
      </c>
      <c r="P444" s="139">
        <v>19.797239999999999</v>
      </c>
      <c r="Q444" s="139">
        <v>31.902159999999999</v>
      </c>
      <c r="R444" s="139">
        <v>60.403820000000003</v>
      </c>
      <c r="S444" s="139">
        <v>65.053960000000004</v>
      </c>
      <c r="T444" s="139">
        <v>53.849469999999997</v>
      </c>
      <c r="U444" s="139">
        <v>57.974179999999997</v>
      </c>
      <c r="V444" s="139">
        <v>47.867699999999999</v>
      </c>
      <c r="W444" s="139">
        <v>61.506210000000003</v>
      </c>
      <c r="X444" s="139">
        <v>15.83925</v>
      </c>
      <c r="Y444" s="139">
        <v>40.27478</v>
      </c>
      <c r="Z444" s="139">
        <v>49.792180000000002</v>
      </c>
      <c r="AA444" s="139">
        <v>50.92709</v>
      </c>
      <c r="AB444" s="139">
        <v>44.507660000000001</v>
      </c>
      <c r="AC444" s="139">
        <v>42.068629999999999</v>
      </c>
      <c r="AD444" s="139">
        <v>44.124969999999998</v>
      </c>
      <c r="AE444" s="139">
        <v>41.276670000000003</v>
      </c>
      <c r="AF444" s="139">
        <v>37.445059999999998</v>
      </c>
      <c r="AG444" s="139">
        <v>37.617019999999997</v>
      </c>
      <c r="AH444" s="139">
        <v>62.326479999999997</v>
      </c>
      <c r="AI444" s="139">
        <v>62.91263</v>
      </c>
      <c r="AJ444" s="139">
        <v>15.185460000000001</v>
      </c>
      <c r="AK444" s="139">
        <v>37.36016</v>
      </c>
      <c r="AL444" s="139">
        <v>36.585369999999998</v>
      </c>
      <c r="AM444" s="139">
        <v>59.734960000000001</v>
      </c>
      <c r="AN444" s="139">
        <v>4.3902400000000004</v>
      </c>
      <c r="AO444" s="173">
        <v>32.195120000000003</v>
      </c>
    </row>
    <row r="445" spans="1:41">
      <c r="A445" s="231">
        <v>220.5</v>
      </c>
      <c r="B445" s="139">
        <v>53.621830000000003</v>
      </c>
      <c r="C445" s="139">
        <v>48.610709999999997</v>
      </c>
      <c r="D445" s="139">
        <v>42.559930000000001</v>
      </c>
      <c r="E445" s="139">
        <v>48.26061</v>
      </c>
      <c r="F445" s="139">
        <v>41.418370000000003</v>
      </c>
      <c r="G445" s="139">
        <v>42.232439999999997</v>
      </c>
      <c r="H445" s="139">
        <v>8.0737799999999993</v>
      </c>
      <c r="I445" s="139">
        <v>8.9482099999999996</v>
      </c>
      <c r="J445" s="139">
        <v>70.915170000000003</v>
      </c>
      <c r="K445" s="139">
        <v>76.311710000000005</v>
      </c>
      <c r="L445" s="139">
        <v>43.06626</v>
      </c>
      <c r="M445" s="139">
        <v>49.577199999999998</v>
      </c>
      <c r="N445" s="139">
        <v>48.262869999999999</v>
      </c>
      <c r="O445" s="139">
        <v>52.662419999999997</v>
      </c>
      <c r="P445" s="139">
        <v>20.353390000000001</v>
      </c>
      <c r="Q445" s="139">
        <v>32.068959999999997</v>
      </c>
      <c r="R445" s="139">
        <v>60.37426</v>
      </c>
      <c r="S445" s="139">
        <v>64.931139999999999</v>
      </c>
      <c r="T445" s="139">
        <v>54.296410000000002</v>
      </c>
      <c r="U445" s="139">
        <v>58.082720000000002</v>
      </c>
      <c r="V445" s="139">
        <v>48.008809999999997</v>
      </c>
      <c r="W445" s="139">
        <v>61.664450000000002</v>
      </c>
      <c r="X445" s="139">
        <v>16.122029999999999</v>
      </c>
      <c r="Y445" s="139">
        <v>40.38917</v>
      </c>
      <c r="Z445" s="139">
        <v>50.537329999999997</v>
      </c>
      <c r="AA445" s="139">
        <v>50.701770000000003</v>
      </c>
      <c r="AB445" s="139">
        <v>44.657820000000001</v>
      </c>
      <c r="AC445" s="139">
        <v>42.743789999999997</v>
      </c>
      <c r="AD445" s="139">
        <v>44.274999999999999</v>
      </c>
      <c r="AE445" s="139">
        <v>41.831060000000001</v>
      </c>
      <c r="AF445" s="139">
        <v>37.267000000000003</v>
      </c>
      <c r="AG445" s="139">
        <v>37.62424</v>
      </c>
      <c r="AH445" s="139">
        <v>62.967860000000002</v>
      </c>
      <c r="AI445" s="139">
        <v>62.9831</v>
      </c>
      <c r="AJ445" s="139">
        <v>15.359400000000001</v>
      </c>
      <c r="AK445" s="139">
        <v>37.560420000000001</v>
      </c>
      <c r="AL445" s="139">
        <v>36.585369999999998</v>
      </c>
      <c r="AM445" s="139">
        <v>60.13062</v>
      </c>
      <c r="AN445" s="139">
        <v>4.87805</v>
      </c>
      <c r="AO445" s="173">
        <v>32.195120000000003</v>
      </c>
    </row>
    <row r="446" spans="1:41">
      <c r="A446" s="231">
        <v>221</v>
      </c>
      <c r="B446" s="139">
        <v>53.729700000000001</v>
      </c>
      <c r="C446" s="139">
        <v>48.5593</v>
      </c>
      <c r="D446" s="139">
        <v>42.556699999999999</v>
      </c>
      <c r="E446" s="139">
        <v>48.557389999999998</v>
      </c>
      <c r="F446" s="139">
        <v>41.259250000000002</v>
      </c>
      <c r="G446" s="139">
        <v>42.372999999999998</v>
      </c>
      <c r="H446" s="139">
        <v>8.1946300000000001</v>
      </c>
      <c r="I446" s="139">
        <v>9.3699499999999993</v>
      </c>
      <c r="J446" s="139">
        <v>70.900130000000004</v>
      </c>
      <c r="K446" s="139">
        <v>76.389520000000005</v>
      </c>
      <c r="L446" s="139">
        <v>43.291310000000003</v>
      </c>
      <c r="M446" s="139">
        <v>49.637740000000001</v>
      </c>
      <c r="N446" s="139">
        <v>48.535040000000002</v>
      </c>
      <c r="O446" s="139">
        <v>52.56427</v>
      </c>
      <c r="P446" s="139">
        <v>19.23911</v>
      </c>
      <c r="Q446" s="139">
        <v>32.330309999999997</v>
      </c>
      <c r="R446" s="139">
        <v>60.914180000000002</v>
      </c>
      <c r="S446" s="139">
        <v>65.042969999999997</v>
      </c>
      <c r="T446" s="139">
        <v>54.279719999999998</v>
      </c>
      <c r="U446" s="139">
        <v>58.401409999999998</v>
      </c>
      <c r="V446" s="139">
        <v>48.13308</v>
      </c>
      <c r="W446" s="139">
        <v>61.79278</v>
      </c>
      <c r="X446" s="139">
        <v>15.996779999999999</v>
      </c>
      <c r="Y446" s="139">
        <v>40.61092</v>
      </c>
      <c r="Z446" s="139">
        <v>49.748130000000003</v>
      </c>
      <c r="AA446" s="139">
        <v>50.036259999999999</v>
      </c>
      <c r="AB446" s="139">
        <v>45.080109999999998</v>
      </c>
      <c r="AC446" s="139">
        <v>41.613880000000002</v>
      </c>
      <c r="AD446" s="139">
        <v>44.683999999999997</v>
      </c>
      <c r="AE446" s="139">
        <v>41.654510000000002</v>
      </c>
      <c r="AF446" s="139">
        <v>37.311160000000001</v>
      </c>
      <c r="AG446" s="139">
        <v>37.555419999999998</v>
      </c>
      <c r="AH446" s="139">
        <v>63.119</v>
      </c>
      <c r="AI446" s="139">
        <v>62.824979999999996</v>
      </c>
      <c r="AJ446" s="139">
        <v>15.50168</v>
      </c>
      <c r="AK446" s="139">
        <v>37.597999999999999</v>
      </c>
      <c r="AL446" s="139">
        <v>36.585369999999998</v>
      </c>
      <c r="AM446" s="139">
        <v>60.929259999999999</v>
      </c>
      <c r="AN446" s="139">
        <v>4.87805</v>
      </c>
      <c r="AO446" s="173">
        <v>31.70731</v>
      </c>
    </row>
    <row r="447" spans="1:41">
      <c r="A447" s="231">
        <v>221.5</v>
      </c>
      <c r="B447" s="139">
        <v>53.882080000000002</v>
      </c>
      <c r="C447" s="139">
        <v>48.573279999999997</v>
      </c>
      <c r="D447" s="139">
        <v>42.428379999999997</v>
      </c>
      <c r="E447" s="139">
        <v>48.464889999999997</v>
      </c>
      <c r="F447" s="139">
        <v>41.305390000000003</v>
      </c>
      <c r="G447" s="139">
        <v>42.253810000000001</v>
      </c>
      <c r="H447" s="139">
        <v>8.2637499999999999</v>
      </c>
      <c r="I447" s="139">
        <v>9.0462900000000008</v>
      </c>
      <c r="J447" s="139">
        <v>70.904780000000002</v>
      </c>
      <c r="K447" s="139">
        <v>76.478319999999997</v>
      </c>
      <c r="L447" s="139">
        <v>43.409320000000001</v>
      </c>
      <c r="M447" s="139">
        <v>49.751719999999999</v>
      </c>
      <c r="N447" s="139">
        <v>49.251860000000001</v>
      </c>
      <c r="O447" s="139">
        <v>52.832540000000002</v>
      </c>
      <c r="P447" s="139">
        <v>20.087530000000001</v>
      </c>
      <c r="Q447" s="139">
        <v>32.192700000000002</v>
      </c>
      <c r="R447" s="139">
        <v>60.919539999999998</v>
      </c>
      <c r="S447" s="139">
        <v>65.243470000000002</v>
      </c>
      <c r="T447" s="139">
        <v>54.306150000000002</v>
      </c>
      <c r="U447" s="139">
        <v>58.51323</v>
      </c>
      <c r="V447" s="139">
        <v>48.361469999999997</v>
      </c>
      <c r="W447" s="139">
        <v>61.893810000000002</v>
      </c>
      <c r="X447" s="139">
        <v>16.16892</v>
      </c>
      <c r="Y447" s="139">
        <v>40.684600000000003</v>
      </c>
      <c r="Z447" s="139">
        <v>49.936059999999998</v>
      </c>
      <c r="AA447" s="139">
        <v>50.633069999999996</v>
      </c>
      <c r="AB447" s="139">
        <v>44.257919999999999</v>
      </c>
      <c r="AC447" s="139">
        <v>42.151949999999999</v>
      </c>
      <c r="AD447" s="139">
        <v>44.897390000000001</v>
      </c>
      <c r="AE447" s="139">
        <v>41.518799999999999</v>
      </c>
      <c r="AF447" s="139">
        <v>37.325989999999997</v>
      </c>
      <c r="AG447" s="139">
        <v>37.607640000000004</v>
      </c>
      <c r="AH447" s="139">
        <v>62.647950000000002</v>
      </c>
      <c r="AI447" s="139">
        <v>62.908529999999999</v>
      </c>
      <c r="AJ447" s="139">
        <v>15.48832</v>
      </c>
      <c r="AK447" s="139">
        <v>37.478340000000003</v>
      </c>
      <c r="AL447" s="139">
        <v>37.073169999999998</v>
      </c>
      <c r="AM447" s="139">
        <v>59.756219999999999</v>
      </c>
      <c r="AN447" s="139">
        <v>4.3902400000000004</v>
      </c>
      <c r="AO447" s="173">
        <v>31.21951</v>
      </c>
    </row>
    <row r="448" spans="1:41">
      <c r="A448" s="231">
        <v>222</v>
      </c>
      <c r="B448" s="139">
        <v>53.957540000000002</v>
      </c>
      <c r="C448" s="139">
        <v>48.721049999999998</v>
      </c>
      <c r="D448" s="139">
        <v>42.551769999999998</v>
      </c>
      <c r="E448" s="139">
        <v>48.591450000000002</v>
      </c>
      <c r="F448" s="139">
        <v>41.682020000000001</v>
      </c>
      <c r="G448" s="139">
        <v>42.44623</v>
      </c>
      <c r="H448" s="139">
        <v>8.3946000000000005</v>
      </c>
      <c r="I448" s="139">
        <v>9.3233800000000002</v>
      </c>
      <c r="J448" s="139">
        <v>71.057050000000004</v>
      </c>
      <c r="K448" s="139">
        <v>76.358729999999994</v>
      </c>
      <c r="L448" s="139">
        <v>43.380490000000002</v>
      </c>
      <c r="M448" s="139">
        <v>50.016829999999999</v>
      </c>
      <c r="N448" s="139">
        <v>49.072139999999997</v>
      </c>
      <c r="O448" s="139">
        <v>53.07864</v>
      </c>
      <c r="P448" s="139">
        <v>20.883939999999999</v>
      </c>
      <c r="Q448" s="139">
        <v>32.19032</v>
      </c>
      <c r="R448" s="139">
        <v>60.782679999999999</v>
      </c>
      <c r="S448" s="139">
        <v>65.436660000000003</v>
      </c>
      <c r="T448" s="139">
        <v>54.545259999999999</v>
      </c>
      <c r="U448" s="139">
        <v>58.511879999999998</v>
      </c>
      <c r="V448" s="139">
        <v>48.380099999999999</v>
      </c>
      <c r="W448" s="139">
        <v>61.892200000000003</v>
      </c>
      <c r="X448" s="139">
        <v>16.266100000000002</v>
      </c>
      <c r="Y448" s="139">
        <v>40.701279999999997</v>
      </c>
      <c r="Z448" s="139">
        <v>50.04965</v>
      </c>
      <c r="AA448" s="139">
        <v>49.864719999999998</v>
      </c>
      <c r="AB448" s="139">
        <v>44.41348</v>
      </c>
      <c r="AC448" s="139">
        <v>42.888719999999999</v>
      </c>
      <c r="AD448" s="139">
        <v>44.557220000000001</v>
      </c>
      <c r="AE448" s="139">
        <v>41.981949999999998</v>
      </c>
      <c r="AF448" s="139">
        <v>37.430790000000002</v>
      </c>
      <c r="AG448" s="139">
        <v>37.736699999999999</v>
      </c>
      <c r="AH448" s="139">
        <v>62.558039999999998</v>
      </c>
      <c r="AI448" s="139">
        <v>63.095979999999997</v>
      </c>
      <c r="AJ448" s="139">
        <v>15.575060000000001</v>
      </c>
      <c r="AK448" s="139">
        <v>37.26493</v>
      </c>
      <c r="AL448" s="139">
        <v>36.585369999999998</v>
      </c>
      <c r="AM448" s="139">
        <v>59.507190000000001</v>
      </c>
      <c r="AN448" s="139">
        <v>4.3902400000000004</v>
      </c>
      <c r="AO448" s="173">
        <v>31.21951</v>
      </c>
    </row>
    <row r="449" spans="1:41">
      <c r="A449" s="231">
        <v>222.5</v>
      </c>
      <c r="B449" s="139">
        <v>54.180050000000001</v>
      </c>
      <c r="C449" s="139">
        <v>48.765180000000001</v>
      </c>
      <c r="D449" s="139">
        <v>42.809939999999997</v>
      </c>
      <c r="E449" s="139">
        <v>48.448839999999997</v>
      </c>
      <c r="F449" s="139">
        <v>41.493020000000001</v>
      </c>
      <c r="G449" s="139">
        <v>42.471910000000001</v>
      </c>
      <c r="H449" s="139">
        <v>8.3399300000000007</v>
      </c>
      <c r="I449" s="139">
        <v>9.3977599999999999</v>
      </c>
      <c r="J449" s="139">
        <v>71.227339999999998</v>
      </c>
      <c r="K449" s="139">
        <v>76.297340000000005</v>
      </c>
      <c r="L449" s="139">
        <v>43.354289999999999</v>
      </c>
      <c r="M449" s="139">
        <v>49.972499999999997</v>
      </c>
      <c r="N449" s="139">
        <v>49.02223</v>
      </c>
      <c r="O449" s="139">
        <v>53.007249999999999</v>
      </c>
      <c r="P449" s="139">
        <v>21.256599999999999</v>
      </c>
      <c r="Q449" s="139">
        <v>32.224420000000002</v>
      </c>
      <c r="R449" s="139">
        <v>60.983080000000001</v>
      </c>
      <c r="S449" s="139">
        <v>65.454049999999995</v>
      </c>
      <c r="T449" s="139">
        <v>54.72</v>
      </c>
      <c r="U449" s="139">
        <v>58.49494</v>
      </c>
      <c r="V449" s="139">
        <v>48.5854</v>
      </c>
      <c r="W449" s="139">
        <v>62.212829999999997</v>
      </c>
      <c r="X449" s="139">
        <v>16.567710000000002</v>
      </c>
      <c r="Y449" s="139">
        <v>40.75385</v>
      </c>
      <c r="Z449" s="139">
        <v>49.868110000000001</v>
      </c>
      <c r="AA449" s="139">
        <v>50.237940000000002</v>
      </c>
      <c r="AB449" s="139">
        <v>44.629629999999999</v>
      </c>
      <c r="AC449" s="139">
        <v>42.539079999999998</v>
      </c>
      <c r="AD449" s="139">
        <v>44.659199999999998</v>
      </c>
      <c r="AE449" s="139">
        <v>41.859459999999999</v>
      </c>
      <c r="AF449" s="139">
        <v>37.622880000000002</v>
      </c>
      <c r="AG449" s="139">
        <v>37.802630000000001</v>
      </c>
      <c r="AH449" s="139">
        <v>62.272509999999997</v>
      </c>
      <c r="AI449" s="139">
        <v>63.325330000000001</v>
      </c>
      <c r="AJ449" s="139">
        <v>15.6663</v>
      </c>
      <c r="AK449" s="139">
        <v>37.585639999999998</v>
      </c>
      <c r="AL449" s="139">
        <v>37.560980000000001</v>
      </c>
      <c r="AM449" s="139">
        <v>59.043770000000002</v>
      </c>
      <c r="AN449" s="139">
        <v>4.87805</v>
      </c>
      <c r="AO449" s="173">
        <v>32.195120000000003</v>
      </c>
    </row>
    <row r="450" spans="1:41">
      <c r="A450" s="231">
        <v>223</v>
      </c>
      <c r="B450" s="139">
        <v>54.015509999999999</v>
      </c>
      <c r="C450" s="139">
        <v>48.775399999999998</v>
      </c>
      <c r="D450" s="139">
        <v>42.778329999999997</v>
      </c>
      <c r="E450" s="139">
        <v>48.61054</v>
      </c>
      <c r="F450" s="139">
        <v>41.138840000000002</v>
      </c>
      <c r="G450" s="139">
        <v>42.561770000000003</v>
      </c>
      <c r="H450" s="139">
        <v>8.3097200000000004</v>
      </c>
      <c r="I450" s="139">
        <v>8.9624799999999993</v>
      </c>
      <c r="J450" s="139">
        <v>71.08914</v>
      </c>
      <c r="K450" s="139">
        <v>76.379170000000002</v>
      </c>
      <c r="L450" s="139">
        <v>43.395110000000003</v>
      </c>
      <c r="M450" s="139">
        <v>50.030630000000002</v>
      </c>
      <c r="N450" s="139">
        <v>48.921340000000001</v>
      </c>
      <c r="O450" s="139">
        <v>53.045409999999997</v>
      </c>
      <c r="P450" s="139">
        <v>21.172529999999998</v>
      </c>
      <c r="Q450" s="139">
        <v>32.21705</v>
      </c>
      <c r="R450" s="139">
        <v>61.2607</v>
      </c>
      <c r="S450" s="139">
        <v>65.556550000000001</v>
      </c>
      <c r="T450" s="139">
        <v>54.733809999999998</v>
      </c>
      <c r="U450" s="139">
        <v>58.435580000000002</v>
      </c>
      <c r="V450" s="139">
        <v>48.550629999999998</v>
      </c>
      <c r="W450" s="139">
        <v>62.180459999999997</v>
      </c>
      <c r="X450" s="139">
        <v>16.765699999999999</v>
      </c>
      <c r="Y450" s="139">
        <v>41.132309999999997</v>
      </c>
      <c r="Z450" s="139">
        <v>50.236400000000003</v>
      </c>
      <c r="AA450" s="139">
        <v>50.127000000000002</v>
      </c>
      <c r="AB450" s="139">
        <v>45.139620000000001</v>
      </c>
      <c r="AC450" s="139">
        <v>42.301139999999997</v>
      </c>
      <c r="AD450" s="139">
        <v>44.543199999999999</v>
      </c>
      <c r="AE450" s="139">
        <v>41.625419999999998</v>
      </c>
      <c r="AF450" s="139">
        <v>37.227490000000003</v>
      </c>
      <c r="AG450" s="139">
        <v>37.893000000000001</v>
      </c>
      <c r="AH450" s="139">
        <v>62.719340000000003</v>
      </c>
      <c r="AI450" s="139">
        <v>63.341819999999998</v>
      </c>
      <c r="AJ450" s="139">
        <v>15.74582</v>
      </c>
      <c r="AK450" s="139">
        <v>37.74259</v>
      </c>
      <c r="AL450" s="139">
        <v>37.560980000000001</v>
      </c>
      <c r="AM450" s="139">
        <v>58.986040000000003</v>
      </c>
      <c r="AN450" s="139">
        <v>4.3902400000000004</v>
      </c>
      <c r="AO450" s="173">
        <v>32.682920000000003</v>
      </c>
    </row>
    <row r="451" spans="1:41">
      <c r="A451" s="231">
        <v>223.5</v>
      </c>
      <c r="B451" s="139">
        <v>53.986359999999998</v>
      </c>
      <c r="C451" s="139">
        <v>48.546300000000002</v>
      </c>
      <c r="D451" s="139">
        <v>42.812309999999997</v>
      </c>
      <c r="E451" s="139">
        <v>48.580199999999998</v>
      </c>
      <c r="F451" s="139">
        <v>41.34272</v>
      </c>
      <c r="G451" s="139">
        <v>42.717500000000001</v>
      </c>
      <c r="H451" s="139">
        <v>8.5507100000000005</v>
      </c>
      <c r="I451" s="139">
        <v>9.1614100000000001</v>
      </c>
      <c r="J451" s="139">
        <v>71.075919999999996</v>
      </c>
      <c r="K451" s="139">
        <v>76.445589999999996</v>
      </c>
      <c r="L451" s="139">
        <v>43.675930000000001</v>
      </c>
      <c r="M451" s="139">
        <v>50.14434</v>
      </c>
      <c r="N451" s="139">
        <v>48.894210000000001</v>
      </c>
      <c r="O451" s="139">
        <v>53.024479999999997</v>
      </c>
      <c r="P451" s="139">
        <v>21.76173</v>
      </c>
      <c r="Q451" s="139">
        <v>32.206899999999997</v>
      </c>
      <c r="R451" s="139">
        <v>61.21613</v>
      </c>
      <c r="S451" s="139">
        <v>65.609380000000002</v>
      </c>
      <c r="T451" s="139">
        <v>54.825009999999999</v>
      </c>
      <c r="U451" s="139">
        <v>58.585009999999997</v>
      </c>
      <c r="V451" s="139">
        <v>48.804340000000003</v>
      </c>
      <c r="W451" s="139">
        <v>62.384979999999999</v>
      </c>
      <c r="X451" s="139">
        <v>16.895399999999999</v>
      </c>
      <c r="Y451" s="139">
        <v>41.290320000000001</v>
      </c>
      <c r="Z451" s="139">
        <v>49.561709999999998</v>
      </c>
      <c r="AA451" s="139">
        <v>50.254820000000002</v>
      </c>
      <c r="AB451" s="139">
        <v>44.751309999999997</v>
      </c>
      <c r="AC451" s="139">
        <v>42.472790000000003</v>
      </c>
      <c r="AD451" s="139">
        <v>44.644019999999998</v>
      </c>
      <c r="AE451" s="139">
        <v>41.922379999999997</v>
      </c>
      <c r="AF451" s="139">
        <v>37.785089999999997</v>
      </c>
      <c r="AG451" s="139">
        <v>37.750590000000003</v>
      </c>
      <c r="AH451" s="139">
        <v>62.927079999999997</v>
      </c>
      <c r="AI451" s="139">
        <v>63.189619999999998</v>
      </c>
      <c r="AJ451" s="139">
        <v>15.75426</v>
      </c>
      <c r="AK451" s="139">
        <v>37.795589999999997</v>
      </c>
      <c r="AL451" s="139">
        <v>37.560980000000001</v>
      </c>
      <c r="AM451" s="139">
        <v>60.240380000000002</v>
      </c>
      <c r="AN451" s="139">
        <v>4.87805</v>
      </c>
      <c r="AO451" s="173">
        <v>32.195120000000003</v>
      </c>
    </row>
    <row r="452" spans="1:41">
      <c r="A452" s="231">
        <v>224</v>
      </c>
      <c r="B452" s="139">
        <v>53.953949999999999</v>
      </c>
      <c r="C452" s="139">
        <v>48.818309999999997</v>
      </c>
      <c r="D452" s="139">
        <v>42.784689999999998</v>
      </c>
      <c r="E452" s="139">
        <v>48.684049999999999</v>
      </c>
      <c r="F452" s="139">
        <v>41.196399999999997</v>
      </c>
      <c r="G452" s="139">
        <v>42.664110000000001</v>
      </c>
      <c r="H452" s="139">
        <v>8.47058</v>
      </c>
      <c r="I452" s="139">
        <v>9.2451299999999996</v>
      </c>
      <c r="J452" s="139">
        <v>70.957120000000003</v>
      </c>
      <c r="K452" s="139">
        <v>76.564019999999999</v>
      </c>
      <c r="L452" s="139">
        <v>43.82826</v>
      </c>
      <c r="M452" s="139">
        <v>50.281950000000002</v>
      </c>
      <c r="N452" s="139">
        <v>48.360750000000003</v>
      </c>
      <c r="O452" s="139">
        <v>53.329549999999998</v>
      </c>
      <c r="P452" s="139">
        <v>22.146239999999999</v>
      </c>
      <c r="Q452" s="139">
        <v>32.105690000000003</v>
      </c>
      <c r="R452" s="139">
        <v>61.320030000000003</v>
      </c>
      <c r="S452" s="139">
        <v>65.605469999999997</v>
      </c>
      <c r="T452" s="139">
        <v>54.771859999999997</v>
      </c>
      <c r="U452" s="139">
        <v>58.74051</v>
      </c>
      <c r="V452" s="139">
        <v>48.956510000000002</v>
      </c>
      <c r="W452" s="139">
        <v>62.448799999999999</v>
      </c>
      <c r="X452" s="139">
        <v>16.90475</v>
      </c>
      <c r="Y452" s="139">
        <v>41.462710000000001</v>
      </c>
      <c r="Z452" s="139">
        <v>50.226849999999999</v>
      </c>
      <c r="AA452" s="139">
        <v>50.292479999999998</v>
      </c>
      <c r="AB452" s="139">
        <v>43.885809999999999</v>
      </c>
      <c r="AC452" s="139">
        <v>42.099939999999997</v>
      </c>
      <c r="AD452" s="139">
        <v>44.801769999999998</v>
      </c>
      <c r="AE452" s="139">
        <v>41.610370000000003</v>
      </c>
      <c r="AF452" s="139">
        <v>37.401209999999999</v>
      </c>
      <c r="AG452" s="139">
        <v>37.731740000000002</v>
      </c>
      <c r="AH452" s="139">
        <v>63.093209999999999</v>
      </c>
      <c r="AI452" s="139">
        <v>62.999409999999997</v>
      </c>
      <c r="AJ452" s="139">
        <v>15.80913</v>
      </c>
      <c r="AK452" s="139">
        <v>37.806170000000002</v>
      </c>
      <c r="AL452" s="139">
        <v>38.048780000000001</v>
      </c>
      <c r="AM452" s="139">
        <v>60.798070000000003</v>
      </c>
      <c r="AN452" s="139">
        <v>4.87805</v>
      </c>
      <c r="AO452" s="173">
        <v>31.21951</v>
      </c>
    </row>
    <row r="453" spans="1:41">
      <c r="A453" s="231">
        <v>224.5</v>
      </c>
      <c r="B453" s="139">
        <v>54.231529999999999</v>
      </c>
      <c r="C453" s="139">
        <v>48.781260000000003</v>
      </c>
      <c r="D453" s="139">
        <v>43.085290000000001</v>
      </c>
      <c r="E453" s="139">
        <v>48.952060000000003</v>
      </c>
      <c r="F453" s="139">
        <v>41.77093</v>
      </c>
      <c r="G453" s="139">
        <v>42.596049999999998</v>
      </c>
      <c r="H453" s="139">
        <v>8.6327599999999993</v>
      </c>
      <c r="I453" s="139">
        <v>9.2283500000000007</v>
      </c>
      <c r="J453" s="139">
        <v>71.036490000000001</v>
      </c>
      <c r="K453" s="139">
        <v>76.500770000000003</v>
      </c>
      <c r="L453" s="139">
        <v>43.848880000000001</v>
      </c>
      <c r="M453" s="139">
        <v>50.361530000000002</v>
      </c>
      <c r="N453" s="139">
        <v>48.700229999999998</v>
      </c>
      <c r="O453" s="139">
        <v>53.247999999999998</v>
      </c>
      <c r="P453" s="139">
        <v>22.072500000000002</v>
      </c>
      <c r="Q453" s="139">
        <v>32.106639999999999</v>
      </c>
      <c r="R453" s="139">
        <v>61.272280000000002</v>
      </c>
      <c r="S453" s="139">
        <v>65.549030000000002</v>
      </c>
      <c r="T453" s="139">
        <v>54.70411</v>
      </c>
      <c r="U453" s="139">
        <v>58.918430000000001</v>
      </c>
      <c r="V453" s="139">
        <v>48.959009999999999</v>
      </c>
      <c r="W453" s="139">
        <v>62.43927</v>
      </c>
      <c r="X453" s="139">
        <v>17.092919999999999</v>
      </c>
      <c r="Y453" s="139">
        <v>41.64405</v>
      </c>
      <c r="Z453" s="139">
        <v>50.148890000000002</v>
      </c>
      <c r="AA453" s="139">
        <v>50.262790000000003</v>
      </c>
      <c r="AB453" s="139">
        <v>44.840870000000002</v>
      </c>
      <c r="AC453" s="139">
        <v>42.337710000000001</v>
      </c>
      <c r="AD453" s="139">
        <v>44.643410000000003</v>
      </c>
      <c r="AE453" s="139">
        <v>41.64546</v>
      </c>
      <c r="AF453" s="139">
        <v>38.259099999999997</v>
      </c>
      <c r="AG453" s="139">
        <v>37.198900000000002</v>
      </c>
      <c r="AH453" s="139">
        <v>63.734439999999999</v>
      </c>
      <c r="AI453" s="139">
        <v>63.059019999999997</v>
      </c>
      <c r="AJ453" s="139">
        <v>15.81723</v>
      </c>
      <c r="AK453" s="139">
        <v>38.202840000000002</v>
      </c>
      <c r="AL453" s="139">
        <v>37.560980000000001</v>
      </c>
      <c r="AM453" s="139">
        <v>59.993600000000001</v>
      </c>
      <c r="AN453" s="139">
        <v>4.87805</v>
      </c>
      <c r="AO453" s="173">
        <v>32.682920000000003</v>
      </c>
    </row>
    <row r="454" spans="1:41">
      <c r="A454" s="231">
        <v>225</v>
      </c>
      <c r="B454" s="139">
        <v>54.281910000000003</v>
      </c>
      <c r="C454" s="139">
        <v>49.038089999999997</v>
      </c>
      <c r="D454" s="139">
        <v>42.923549999999999</v>
      </c>
      <c r="E454" s="139">
        <v>48.793489999999998</v>
      </c>
      <c r="F454" s="139">
        <v>41.633659999999999</v>
      </c>
      <c r="G454" s="139">
        <v>42.672710000000002</v>
      </c>
      <c r="H454" s="139">
        <v>8.4262200000000007</v>
      </c>
      <c r="I454" s="139">
        <v>9.4574300000000004</v>
      </c>
      <c r="J454" s="139">
        <v>71.139560000000003</v>
      </c>
      <c r="K454" s="139">
        <v>76.713089999999994</v>
      </c>
      <c r="L454" s="139">
        <v>44.15925</v>
      </c>
      <c r="M454" s="139">
        <v>50.589300000000001</v>
      </c>
      <c r="N454" s="139">
        <v>49.11795</v>
      </c>
      <c r="O454" s="139">
        <v>53.399769999999997</v>
      </c>
      <c r="P454" s="139">
        <v>21.972079999999998</v>
      </c>
      <c r="Q454" s="139">
        <v>32.423900000000003</v>
      </c>
      <c r="R454" s="139">
        <v>61.45899</v>
      </c>
      <c r="S454" s="139">
        <v>65.843289999999996</v>
      </c>
      <c r="T454" s="139">
        <v>54.958129999999997</v>
      </c>
      <c r="U454" s="139">
        <v>59.103949999999998</v>
      </c>
      <c r="V454" s="139">
        <v>49.0486</v>
      </c>
      <c r="W454" s="139">
        <v>62.479550000000003</v>
      </c>
      <c r="X454" s="139">
        <v>17.30097</v>
      </c>
      <c r="Y454" s="139">
        <v>41.721550000000001</v>
      </c>
      <c r="Z454" s="139">
        <v>50.033720000000002</v>
      </c>
      <c r="AA454" s="139">
        <v>50.546100000000003</v>
      </c>
      <c r="AB454" s="139">
        <v>44.684429999999999</v>
      </c>
      <c r="AC454" s="139">
        <v>42.686349999999997</v>
      </c>
      <c r="AD454" s="139">
        <v>44.833620000000003</v>
      </c>
      <c r="AE454" s="139">
        <v>41.880009999999999</v>
      </c>
      <c r="AF454" s="139">
        <v>37.660260000000001</v>
      </c>
      <c r="AG454" s="139">
        <v>37.54983</v>
      </c>
      <c r="AH454" s="139">
        <v>63.592820000000003</v>
      </c>
      <c r="AI454" s="139">
        <v>62.890810000000002</v>
      </c>
      <c r="AJ454" s="139">
        <v>15.88438</v>
      </c>
      <c r="AK454" s="139">
        <v>38.166350000000001</v>
      </c>
      <c r="AL454" s="139">
        <v>37.560980000000001</v>
      </c>
      <c r="AM454" s="139">
        <v>59.971769999999999</v>
      </c>
      <c r="AN454" s="139">
        <v>5.36585</v>
      </c>
      <c r="AO454" s="173">
        <v>32.682920000000003</v>
      </c>
    </row>
    <row r="455" spans="1:41">
      <c r="A455" s="231">
        <v>225.5</v>
      </c>
      <c r="B455" s="139">
        <v>54.307749999999999</v>
      </c>
      <c r="C455" s="139">
        <v>49.10304</v>
      </c>
      <c r="D455" s="139">
        <v>42.841160000000002</v>
      </c>
      <c r="E455" s="139">
        <v>48.786050000000003</v>
      </c>
      <c r="F455" s="139">
        <v>41.612659999999998</v>
      </c>
      <c r="G455" s="139">
        <v>43.166530000000002</v>
      </c>
      <c r="H455" s="139">
        <v>8.6004199999999997</v>
      </c>
      <c r="I455" s="139">
        <v>9.2810199999999998</v>
      </c>
      <c r="J455" s="139">
        <v>71.285480000000007</v>
      </c>
      <c r="K455" s="139">
        <v>76.625399999999999</v>
      </c>
      <c r="L455" s="139">
        <v>44.112119999999997</v>
      </c>
      <c r="M455" s="139">
        <v>50.61947</v>
      </c>
      <c r="N455" s="139">
        <v>49.06127</v>
      </c>
      <c r="O455" s="139">
        <v>53.276449999999997</v>
      </c>
      <c r="P455" s="139">
        <v>22.36683</v>
      </c>
      <c r="Q455" s="139">
        <v>32.606810000000003</v>
      </c>
      <c r="R455" s="139">
        <v>61.497019999999999</v>
      </c>
      <c r="S455" s="139">
        <v>65.682540000000003</v>
      </c>
      <c r="T455" s="139">
        <v>54.800370000000001</v>
      </c>
      <c r="U455" s="139">
        <v>59.032359999999997</v>
      </c>
      <c r="V455" s="139">
        <v>49.306319999999999</v>
      </c>
      <c r="W455" s="139">
        <v>62.491160000000001</v>
      </c>
      <c r="X455" s="139">
        <v>17.343540000000001</v>
      </c>
      <c r="Y455" s="139">
        <v>41.688380000000002</v>
      </c>
      <c r="Z455" s="139">
        <v>49.674059999999997</v>
      </c>
      <c r="AA455" s="139">
        <v>50.553229999999999</v>
      </c>
      <c r="AB455" s="139">
        <v>45.342219999999998</v>
      </c>
      <c r="AC455" s="139">
        <v>42.047600000000003</v>
      </c>
      <c r="AD455" s="139">
        <v>44.945219999999999</v>
      </c>
      <c r="AE455" s="139">
        <v>41.701430000000002</v>
      </c>
      <c r="AF455" s="139">
        <v>37.553249999999998</v>
      </c>
      <c r="AG455" s="139">
        <v>37.821210000000001</v>
      </c>
      <c r="AH455" s="139">
        <v>63.87621</v>
      </c>
      <c r="AI455" s="139">
        <v>63.30697</v>
      </c>
      <c r="AJ455" s="139">
        <v>15.9076</v>
      </c>
      <c r="AK455" s="139">
        <v>37.837229999999998</v>
      </c>
      <c r="AL455" s="139">
        <v>37.560980000000001</v>
      </c>
      <c r="AM455" s="139">
        <v>60.579120000000003</v>
      </c>
      <c r="AN455" s="139">
        <v>4.87805</v>
      </c>
      <c r="AO455" s="173">
        <v>32.195120000000003</v>
      </c>
    </row>
    <row r="456" spans="1:41">
      <c r="A456" s="231">
        <v>226</v>
      </c>
      <c r="B456" s="139">
        <v>54.472079999999998</v>
      </c>
      <c r="C456" s="139">
        <v>49.393090000000001</v>
      </c>
      <c r="D456" s="139">
        <v>42.957149999999999</v>
      </c>
      <c r="E456" s="139">
        <v>48.883150000000001</v>
      </c>
      <c r="F456" s="139">
        <v>41.516629999999999</v>
      </c>
      <c r="G456" s="139">
        <v>42.971339999999998</v>
      </c>
      <c r="H456" s="139">
        <v>8.5083699999999993</v>
      </c>
      <c r="I456" s="139">
        <v>9.7774999999999999</v>
      </c>
      <c r="J456" s="139">
        <v>71.022059999999996</v>
      </c>
      <c r="K456" s="139">
        <v>76.564909999999998</v>
      </c>
      <c r="L456" s="139">
        <v>44.207790000000003</v>
      </c>
      <c r="M456" s="139">
        <v>50.672179999999997</v>
      </c>
      <c r="N456" s="139">
        <v>48.925049999999999</v>
      </c>
      <c r="O456" s="139">
        <v>53.372959999999999</v>
      </c>
      <c r="P456" s="139">
        <v>20.415369999999999</v>
      </c>
      <c r="Q456" s="139">
        <v>32.563809999999997</v>
      </c>
      <c r="R456" s="139">
        <v>61.40643</v>
      </c>
      <c r="S456" s="139">
        <v>65.708650000000006</v>
      </c>
      <c r="T456" s="139">
        <v>54.971350000000001</v>
      </c>
      <c r="U456" s="139">
        <v>59.151780000000002</v>
      </c>
      <c r="V456" s="139">
        <v>49.410170000000001</v>
      </c>
      <c r="W456" s="139">
        <v>62.684699999999999</v>
      </c>
      <c r="X456" s="139">
        <v>17.54035</v>
      </c>
      <c r="Y456" s="139">
        <v>41.766280000000002</v>
      </c>
      <c r="Z456" s="139">
        <v>49.97616</v>
      </c>
      <c r="AA456" s="139">
        <v>50.757069999999999</v>
      </c>
      <c r="AB456" s="139">
        <v>46.000610000000002</v>
      </c>
      <c r="AC456" s="139">
        <v>42.4773</v>
      </c>
      <c r="AD456" s="139">
        <v>45.005400000000002</v>
      </c>
      <c r="AE456" s="139">
        <v>41.992069999999998</v>
      </c>
      <c r="AF456" s="139">
        <v>38.047130000000003</v>
      </c>
      <c r="AG456" s="139">
        <v>37.678890000000003</v>
      </c>
      <c r="AH456" s="139">
        <v>63.598489999999998</v>
      </c>
      <c r="AI456" s="139">
        <v>63.552100000000003</v>
      </c>
      <c r="AJ456" s="139">
        <v>16.163350000000001</v>
      </c>
      <c r="AK456" s="139">
        <v>37.815570000000001</v>
      </c>
      <c r="AL456" s="139">
        <v>37.560980000000001</v>
      </c>
      <c r="AM456" s="139">
        <v>60.178789999999999</v>
      </c>
      <c r="AN456" s="139">
        <v>5.36585</v>
      </c>
      <c r="AO456" s="173">
        <v>32.195120000000003</v>
      </c>
    </row>
    <row r="457" spans="1:41">
      <c r="A457" s="231">
        <v>226.5</v>
      </c>
      <c r="B457" s="139">
        <v>54.482860000000002</v>
      </c>
      <c r="C457" s="139">
        <v>49.164969999999997</v>
      </c>
      <c r="D457" s="139">
        <v>42.893090000000001</v>
      </c>
      <c r="E457" s="139">
        <v>48.880800000000001</v>
      </c>
      <c r="F457" s="139">
        <v>41.532029999999999</v>
      </c>
      <c r="G457" s="139">
        <v>42.97878</v>
      </c>
      <c r="H457" s="139">
        <v>8.3050700000000006</v>
      </c>
      <c r="I457" s="139">
        <v>9.6781699999999997</v>
      </c>
      <c r="J457" s="139">
        <v>71.258510000000001</v>
      </c>
      <c r="K457" s="139">
        <v>76.564629999999994</v>
      </c>
      <c r="L457" s="139">
        <v>44.344090000000001</v>
      </c>
      <c r="M457" s="139">
        <v>50.734830000000002</v>
      </c>
      <c r="N457" s="139">
        <v>49.299329999999998</v>
      </c>
      <c r="O457" s="139">
        <v>53.232819999999997</v>
      </c>
      <c r="P457" s="139">
        <v>22.17633</v>
      </c>
      <c r="Q457" s="139">
        <v>32.655500000000004</v>
      </c>
      <c r="R457" s="139">
        <v>61.449350000000003</v>
      </c>
      <c r="S457" s="139">
        <v>65.850890000000007</v>
      </c>
      <c r="T457" s="139">
        <v>55.221690000000002</v>
      </c>
      <c r="U457" s="139">
        <v>59.26446</v>
      </c>
      <c r="V457" s="139">
        <v>49.558950000000003</v>
      </c>
      <c r="W457" s="139">
        <v>62.718679999999999</v>
      </c>
      <c r="X457" s="139">
        <v>17.726179999999999</v>
      </c>
      <c r="Y457" s="139">
        <v>42.005020000000002</v>
      </c>
      <c r="Z457" s="139">
        <v>49.793430000000001</v>
      </c>
      <c r="AA457" s="139">
        <v>50.148090000000003</v>
      </c>
      <c r="AB457" s="139">
        <v>44.999870000000001</v>
      </c>
      <c r="AC457" s="139">
        <v>42.63926</v>
      </c>
      <c r="AD457" s="139">
        <v>44.190089999999998</v>
      </c>
      <c r="AE457" s="139">
        <v>41.985990000000001</v>
      </c>
      <c r="AF457" s="139">
        <v>38.289459999999998</v>
      </c>
      <c r="AG457" s="139">
        <v>37.670319999999997</v>
      </c>
      <c r="AH457" s="139">
        <v>62.952440000000003</v>
      </c>
      <c r="AI457" s="139">
        <v>63.757919999999999</v>
      </c>
      <c r="AJ457" s="139">
        <v>16.563580000000002</v>
      </c>
      <c r="AK457" s="139">
        <v>38.035510000000002</v>
      </c>
      <c r="AL457" s="139">
        <v>37.560980000000001</v>
      </c>
      <c r="AM457" s="139">
        <v>60.70646</v>
      </c>
      <c r="AN457" s="139">
        <v>5.36585</v>
      </c>
      <c r="AO457" s="173">
        <v>32.682920000000003</v>
      </c>
    </row>
    <row r="458" spans="1:41">
      <c r="A458" s="231">
        <v>227</v>
      </c>
      <c r="B458" s="139">
        <v>54.423920000000003</v>
      </c>
      <c r="C458" s="139">
        <v>49.491100000000003</v>
      </c>
      <c r="D458" s="139">
        <v>43.05245</v>
      </c>
      <c r="E458" s="139">
        <v>49.05621</v>
      </c>
      <c r="F458" s="139">
        <v>41.915179999999999</v>
      </c>
      <c r="G458" s="139">
        <v>42.9251</v>
      </c>
      <c r="H458" s="139">
        <v>8.4747299999999992</v>
      </c>
      <c r="I458" s="139">
        <v>10.025069999999999</v>
      </c>
      <c r="J458" s="139">
        <v>71.458519999999993</v>
      </c>
      <c r="K458" s="139">
        <v>76.877009999999999</v>
      </c>
      <c r="L458" s="139">
        <v>44.461489999999998</v>
      </c>
      <c r="M458" s="139">
        <v>50.874479999999998</v>
      </c>
      <c r="N458" s="139">
        <v>49.552050000000001</v>
      </c>
      <c r="O458" s="139">
        <v>52.691760000000002</v>
      </c>
      <c r="P458" s="139">
        <v>22.149830000000001</v>
      </c>
      <c r="Q458" s="139">
        <v>32.391939999999998</v>
      </c>
      <c r="R458" s="139">
        <v>61.51755</v>
      </c>
      <c r="S458" s="139">
        <v>65.84487</v>
      </c>
      <c r="T458" s="139">
        <v>55.296590000000002</v>
      </c>
      <c r="U458" s="139">
        <v>59.405709999999999</v>
      </c>
      <c r="V458" s="139">
        <v>49.675820000000002</v>
      </c>
      <c r="W458" s="139">
        <v>62.90352</v>
      </c>
      <c r="X458" s="139">
        <v>17.800799999999999</v>
      </c>
      <c r="Y458" s="139">
        <v>42.204239999999999</v>
      </c>
      <c r="Z458" s="139">
        <v>49.973990000000001</v>
      </c>
      <c r="AA458" s="139">
        <v>50.385770000000001</v>
      </c>
      <c r="AB458" s="139">
        <v>44.565800000000003</v>
      </c>
      <c r="AC458" s="139">
        <v>42.293129999999998</v>
      </c>
      <c r="AD458" s="139">
        <v>44.897449999999999</v>
      </c>
      <c r="AE458" s="139">
        <v>42.543120000000002</v>
      </c>
      <c r="AF458" s="139">
        <v>38.226059999999997</v>
      </c>
      <c r="AG458" s="139">
        <v>37.684660000000001</v>
      </c>
      <c r="AH458" s="139">
        <v>63.683230000000002</v>
      </c>
      <c r="AI458" s="139">
        <v>63.792009999999998</v>
      </c>
      <c r="AJ458" s="139">
        <v>16.54299</v>
      </c>
      <c r="AK458" s="139">
        <v>38.337629999999997</v>
      </c>
      <c r="AL458" s="139">
        <v>38.048780000000001</v>
      </c>
      <c r="AM458" s="139">
        <v>60.65034</v>
      </c>
      <c r="AN458" s="139">
        <v>5.36585</v>
      </c>
      <c r="AO458" s="173">
        <v>32.682920000000003</v>
      </c>
    </row>
    <row r="459" spans="1:41">
      <c r="A459" s="231">
        <v>227.5</v>
      </c>
      <c r="B459" s="139">
        <v>54.469180000000001</v>
      </c>
      <c r="C459" s="139">
        <v>49.305900000000001</v>
      </c>
      <c r="D459" s="139">
        <v>42.927349999999997</v>
      </c>
      <c r="E459" s="139">
        <v>49.096139999999998</v>
      </c>
      <c r="F459" s="139">
        <v>41.520919999999997</v>
      </c>
      <c r="G459" s="139">
        <v>43.251579999999997</v>
      </c>
      <c r="H459" s="139">
        <v>8.4330999999999996</v>
      </c>
      <c r="I459" s="139">
        <v>10.264290000000001</v>
      </c>
      <c r="J459" s="139">
        <v>71.327190000000002</v>
      </c>
      <c r="K459" s="139">
        <v>77.081190000000007</v>
      </c>
      <c r="L459" s="139">
        <v>44.578479999999999</v>
      </c>
      <c r="M459" s="139">
        <v>50.965170000000001</v>
      </c>
      <c r="N459" s="139">
        <v>49.321730000000002</v>
      </c>
      <c r="O459" s="139">
        <v>52.663359999999997</v>
      </c>
      <c r="P459" s="139">
        <v>21.495509999999999</v>
      </c>
      <c r="Q459" s="139">
        <v>32.450629999999997</v>
      </c>
      <c r="R459" s="139">
        <v>61.782409999999999</v>
      </c>
      <c r="S459" s="139">
        <v>65.946920000000006</v>
      </c>
      <c r="T459" s="139">
        <v>55.261220000000002</v>
      </c>
      <c r="U459" s="139">
        <v>59.554670000000002</v>
      </c>
      <c r="V459" s="139">
        <v>49.757840000000002</v>
      </c>
      <c r="W459" s="139">
        <v>63.079599999999999</v>
      </c>
      <c r="X459" s="139">
        <v>17.792960000000001</v>
      </c>
      <c r="Y459" s="139">
        <v>42.399749999999997</v>
      </c>
      <c r="Z459" s="139">
        <v>50.56841</v>
      </c>
      <c r="AA459" s="139">
        <v>50.362389999999998</v>
      </c>
      <c r="AB459" s="139">
        <v>44.963340000000002</v>
      </c>
      <c r="AC459" s="139">
        <v>42.522129999999997</v>
      </c>
      <c r="AD459" s="139">
        <v>44.714289999999998</v>
      </c>
      <c r="AE459" s="139">
        <v>42.434280000000001</v>
      </c>
      <c r="AF459" s="139">
        <v>37.875459999999997</v>
      </c>
      <c r="AG459" s="139">
        <v>37.486519999999999</v>
      </c>
      <c r="AH459" s="139">
        <v>64.188019999999995</v>
      </c>
      <c r="AI459" s="139">
        <v>63.792769999999997</v>
      </c>
      <c r="AJ459" s="139">
        <v>16.47606</v>
      </c>
      <c r="AK459" s="139">
        <v>38.441769999999998</v>
      </c>
      <c r="AL459" s="139">
        <v>39.024389999999997</v>
      </c>
      <c r="AM459" s="139">
        <v>61.287820000000004</v>
      </c>
      <c r="AN459" s="139">
        <v>5.36585</v>
      </c>
      <c r="AO459" s="173">
        <v>32.682920000000003</v>
      </c>
    </row>
    <row r="460" spans="1:41">
      <c r="A460" s="231">
        <v>228</v>
      </c>
      <c r="B460" s="139">
        <v>54.530200000000001</v>
      </c>
      <c r="C460" s="139">
        <v>49.373100000000001</v>
      </c>
      <c r="D460" s="139">
        <v>42.653230000000001</v>
      </c>
      <c r="E460" s="139">
        <v>49.056399999999996</v>
      </c>
      <c r="F460" s="139">
        <v>42.182749999999999</v>
      </c>
      <c r="G460" s="139">
        <v>43.296149999999997</v>
      </c>
      <c r="H460" s="139">
        <v>8.5474800000000002</v>
      </c>
      <c r="I460" s="139">
        <v>10.046340000000001</v>
      </c>
      <c r="J460" s="139">
        <v>71.698260000000005</v>
      </c>
      <c r="K460" s="139">
        <v>76.996399999999994</v>
      </c>
      <c r="L460" s="139">
        <v>44.746769999999998</v>
      </c>
      <c r="M460" s="139">
        <v>51.106009999999998</v>
      </c>
      <c r="N460" s="139">
        <v>49.248600000000003</v>
      </c>
      <c r="O460" s="139">
        <v>52.668059999999997</v>
      </c>
      <c r="P460" s="139">
        <v>21.897449999999999</v>
      </c>
      <c r="Q460" s="139">
        <v>32.849899999999998</v>
      </c>
      <c r="R460" s="139">
        <v>61.915469999999999</v>
      </c>
      <c r="S460" s="139">
        <v>66.147199999999998</v>
      </c>
      <c r="T460" s="139">
        <v>55.695950000000003</v>
      </c>
      <c r="U460" s="139">
        <v>59.623469999999998</v>
      </c>
      <c r="V460" s="139">
        <v>49.9101</v>
      </c>
      <c r="W460" s="139">
        <v>63.196550000000002</v>
      </c>
      <c r="X460" s="139">
        <v>17.869440000000001</v>
      </c>
      <c r="Y460" s="139">
        <v>42.513039999999997</v>
      </c>
      <c r="Z460" s="139">
        <v>50.408259999999999</v>
      </c>
      <c r="AA460" s="139">
        <v>50.267890000000001</v>
      </c>
      <c r="AB460" s="139">
        <v>45.563479999999998</v>
      </c>
      <c r="AC460" s="139">
        <v>43.262239999999998</v>
      </c>
      <c r="AD460" s="139">
        <v>44.477060000000002</v>
      </c>
      <c r="AE460" s="139">
        <v>42.362630000000003</v>
      </c>
      <c r="AF460" s="139">
        <v>37.531010000000002</v>
      </c>
      <c r="AG460" s="139">
        <v>37.877040000000001</v>
      </c>
      <c r="AH460" s="139">
        <v>64.415869999999998</v>
      </c>
      <c r="AI460" s="139">
        <v>63.634410000000003</v>
      </c>
      <c r="AJ460" s="139">
        <v>16.617249999999999</v>
      </c>
      <c r="AK460" s="139">
        <v>38.493400000000001</v>
      </c>
      <c r="AL460" s="139">
        <v>38.536589999999997</v>
      </c>
      <c r="AM460" s="139">
        <v>60.95214</v>
      </c>
      <c r="AN460" s="139">
        <v>5.36585</v>
      </c>
      <c r="AO460" s="173">
        <v>32.682920000000003</v>
      </c>
    </row>
    <row r="461" spans="1:41">
      <c r="A461" s="231">
        <v>228.5</v>
      </c>
      <c r="B461" s="139">
        <v>54.620100000000001</v>
      </c>
      <c r="C461" s="139">
        <v>49.464570000000002</v>
      </c>
      <c r="D461" s="139">
        <v>43.024259999999998</v>
      </c>
      <c r="E461" s="139">
        <v>49.174939999999999</v>
      </c>
      <c r="F461" s="139">
        <v>42.116219999999998</v>
      </c>
      <c r="G461" s="139">
        <v>43.500749999999996</v>
      </c>
      <c r="H461" s="139">
        <v>8.7189499999999995</v>
      </c>
      <c r="I461" s="139">
        <v>10.001200000000001</v>
      </c>
      <c r="J461" s="139">
        <v>71.648219999999995</v>
      </c>
      <c r="K461" s="139">
        <v>76.845590000000001</v>
      </c>
      <c r="L461" s="139">
        <v>44.912509999999997</v>
      </c>
      <c r="M461" s="139">
        <v>51.317599999999999</v>
      </c>
      <c r="N461" s="139">
        <v>49.384740000000001</v>
      </c>
      <c r="O461" s="139">
        <v>52.578850000000003</v>
      </c>
      <c r="P461" s="139">
        <v>22.73518</v>
      </c>
      <c r="Q461" s="139">
        <v>32.66621</v>
      </c>
      <c r="R461" s="139">
        <v>61.671680000000002</v>
      </c>
      <c r="S461" s="139">
        <v>66.094970000000004</v>
      </c>
      <c r="T461" s="139">
        <v>55.269570000000002</v>
      </c>
      <c r="U461" s="139">
        <v>59.709020000000002</v>
      </c>
      <c r="V461" s="139">
        <v>50.086069999999999</v>
      </c>
      <c r="W461" s="139">
        <v>63.189320000000002</v>
      </c>
      <c r="X461" s="139">
        <v>17.91377</v>
      </c>
      <c r="Y461" s="139">
        <v>42.595970000000001</v>
      </c>
      <c r="Z461" s="139">
        <v>50.6633</v>
      </c>
      <c r="AA461" s="139">
        <v>50.039319999999996</v>
      </c>
      <c r="AB461" s="139">
        <v>45.526069999999997</v>
      </c>
      <c r="AC461" s="139">
        <v>42.564210000000003</v>
      </c>
      <c r="AD461" s="139">
        <v>44.2714</v>
      </c>
      <c r="AE461" s="139">
        <v>42.195999999999998</v>
      </c>
      <c r="AF461" s="139">
        <v>37.593539999999997</v>
      </c>
      <c r="AG461" s="139">
        <v>37.947020000000002</v>
      </c>
      <c r="AH461" s="139">
        <v>63.994680000000002</v>
      </c>
      <c r="AI461" s="139">
        <v>63.385350000000003</v>
      </c>
      <c r="AJ461" s="139">
        <v>16.687239999999999</v>
      </c>
      <c r="AK461" s="139">
        <v>38.699489999999997</v>
      </c>
      <c r="AL461" s="139">
        <v>38.536589999999997</v>
      </c>
      <c r="AM461" s="139">
        <v>60.852629999999998</v>
      </c>
      <c r="AN461" s="139">
        <v>5.36585</v>
      </c>
      <c r="AO461" s="173">
        <v>33.658529999999999</v>
      </c>
    </row>
    <row r="462" spans="1:41">
      <c r="A462" s="231">
        <v>229</v>
      </c>
      <c r="B462" s="139">
        <v>54.689340000000001</v>
      </c>
      <c r="C462" s="139">
        <v>49.726669999999999</v>
      </c>
      <c r="D462" s="139">
        <v>43.37677</v>
      </c>
      <c r="E462" s="139">
        <v>49.107199999999999</v>
      </c>
      <c r="F462" s="139">
        <v>42.006079999999997</v>
      </c>
      <c r="G462" s="139">
        <v>43.46537</v>
      </c>
      <c r="H462" s="139">
        <v>8.6856000000000009</v>
      </c>
      <c r="I462" s="139">
        <v>9.6402099999999997</v>
      </c>
      <c r="J462" s="139">
        <v>71.451650000000001</v>
      </c>
      <c r="K462" s="139">
        <v>77.016900000000007</v>
      </c>
      <c r="L462" s="139">
        <v>44.908859999999997</v>
      </c>
      <c r="M462" s="139">
        <v>51.485199999999999</v>
      </c>
      <c r="N462" s="139">
        <v>49.33708</v>
      </c>
      <c r="O462" s="139">
        <v>52.480829999999997</v>
      </c>
      <c r="P462" s="139">
        <v>22.54</v>
      </c>
      <c r="Q462" s="139">
        <v>32.71499</v>
      </c>
      <c r="R462" s="139">
        <v>61.70682</v>
      </c>
      <c r="S462" s="139">
        <v>66.132300000000001</v>
      </c>
      <c r="T462" s="139">
        <v>55.54833</v>
      </c>
      <c r="U462" s="139">
        <v>59.628660000000004</v>
      </c>
      <c r="V462" s="139">
        <v>50.190719999999999</v>
      </c>
      <c r="W462" s="139">
        <v>63.412759999999999</v>
      </c>
      <c r="X462" s="139">
        <v>18.161919999999999</v>
      </c>
      <c r="Y462" s="139">
        <v>42.76896</v>
      </c>
      <c r="Z462" s="139">
        <v>50.954549999999998</v>
      </c>
      <c r="AA462" s="139">
        <v>49.60754</v>
      </c>
      <c r="AB462" s="139">
        <v>44.275790000000001</v>
      </c>
      <c r="AC462" s="139">
        <v>42.409930000000003</v>
      </c>
      <c r="AD462" s="139">
        <v>44.01079</v>
      </c>
      <c r="AE462" s="139">
        <v>42.25273</v>
      </c>
      <c r="AF462" s="139">
        <v>37.530070000000002</v>
      </c>
      <c r="AG462" s="139">
        <v>37.72146</v>
      </c>
      <c r="AH462" s="139">
        <v>63.596299999999999</v>
      </c>
      <c r="AI462" s="139">
        <v>63.411050000000003</v>
      </c>
      <c r="AJ462" s="139">
        <v>16.94858</v>
      </c>
      <c r="AK462" s="139">
        <v>38.592390000000002</v>
      </c>
      <c r="AL462" s="139">
        <v>39.024389999999997</v>
      </c>
      <c r="AM462" s="139">
        <v>60.51943</v>
      </c>
      <c r="AN462" s="139">
        <v>5.36585</v>
      </c>
      <c r="AO462" s="173">
        <v>32.682920000000003</v>
      </c>
    </row>
    <row r="463" spans="1:41">
      <c r="A463" s="231">
        <v>229.5</v>
      </c>
      <c r="B463" s="139">
        <v>54.637860000000003</v>
      </c>
      <c r="C463" s="139">
        <v>49.497950000000003</v>
      </c>
      <c r="D463" s="139">
        <v>43.304729999999999</v>
      </c>
      <c r="E463" s="139">
        <v>49.175130000000003</v>
      </c>
      <c r="F463" s="139">
        <v>42.308210000000003</v>
      </c>
      <c r="G463" s="139">
        <v>43.6629</v>
      </c>
      <c r="H463" s="139">
        <v>8.8660700000000006</v>
      </c>
      <c r="I463" s="139">
        <v>9.82883</v>
      </c>
      <c r="J463" s="139">
        <v>71.06362</v>
      </c>
      <c r="K463" s="139">
        <v>76.736909999999995</v>
      </c>
      <c r="L463" s="139">
        <v>44.977919999999997</v>
      </c>
      <c r="M463" s="139">
        <v>51.537089999999999</v>
      </c>
      <c r="N463" s="139">
        <v>49.501309999999997</v>
      </c>
      <c r="O463" s="139">
        <v>52.611490000000003</v>
      </c>
      <c r="P463" s="139">
        <v>22.265699999999999</v>
      </c>
      <c r="Q463" s="139">
        <v>32.75076</v>
      </c>
      <c r="R463" s="139">
        <v>61.867100000000001</v>
      </c>
      <c r="S463" s="139">
        <v>66.154570000000007</v>
      </c>
      <c r="T463" s="139">
        <v>55.553489999999996</v>
      </c>
      <c r="U463" s="139">
        <v>59.648580000000003</v>
      </c>
      <c r="V463" s="139">
        <v>50.26632</v>
      </c>
      <c r="W463" s="139">
        <v>63.409460000000003</v>
      </c>
      <c r="X463" s="139">
        <v>18.34226</v>
      </c>
      <c r="Y463" s="139">
        <v>42.87471</v>
      </c>
      <c r="Z463" s="139">
        <v>50.437240000000003</v>
      </c>
      <c r="AA463" s="139">
        <v>49.296390000000002</v>
      </c>
      <c r="AB463" s="139">
        <v>43.969479999999997</v>
      </c>
      <c r="AC463" s="139">
        <v>42.195779999999999</v>
      </c>
      <c r="AD463" s="139">
        <v>44.80489</v>
      </c>
      <c r="AE463" s="139">
        <v>41.456829999999997</v>
      </c>
      <c r="AF463" s="139">
        <v>37.522660000000002</v>
      </c>
      <c r="AG463" s="139">
        <v>37.498779999999996</v>
      </c>
      <c r="AH463" s="139">
        <v>63.401110000000003</v>
      </c>
      <c r="AI463" s="139">
        <v>63.863999999999997</v>
      </c>
      <c r="AJ463" s="139">
        <v>16.776070000000001</v>
      </c>
      <c r="AK463" s="139">
        <v>38.539969999999997</v>
      </c>
      <c r="AL463" s="139">
        <v>39.024389999999997</v>
      </c>
      <c r="AM463" s="139">
        <v>60.580849999999998</v>
      </c>
      <c r="AN463" s="139">
        <v>5.36585</v>
      </c>
      <c r="AO463" s="173">
        <v>33.658529999999999</v>
      </c>
    </row>
    <row r="464" spans="1:41">
      <c r="A464" s="231">
        <v>230</v>
      </c>
      <c r="B464" s="139">
        <v>54.810690000000001</v>
      </c>
      <c r="C464" s="139">
        <v>49.399479999999997</v>
      </c>
      <c r="D464" s="139">
        <v>43.116799999999998</v>
      </c>
      <c r="E464" s="139">
        <v>49.467320000000001</v>
      </c>
      <c r="F464" s="139">
        <v>41.918019999999999</v>
      </c>
      <c r="G464" s="139">
        <v>43.752980000000001</v>
      </c>
      <c r="H464" s="139">
        <v>8.6772200000000002</v>
      </c>
      <c r="I464" s="139">
        <v>10.14082</v>
      </c>
      <c r="J464" s="139">
        <v>71.185469999999995</v>
      </c>
      <c r="K464" s="139">
        <v>76.827299999999994</v>
      </c>
      <c r="L464" s="139">
        <v>44.938510000000001</v>
      </c>
      <c r="M464" s="139">
        <v>51.700740000000003</v>
      </c>
      <c r="N464" s="139">
        <v>49.695300000000003</v>
      </c>
      <c r="O464" s="139">
        <v>52.571440000000003</v>
      </c>
      <c r="P464" s="139">
        <v>23.056090000000001</v>
      </c>
      <c r="Q464" s="139">
        <v>32.978000000000002</v>
      </c>
      <c r="R464" s="139">
        <v>62.00264</v>
      </c>
      <c r="S464" s="139">
        <v>66.201229999999995</v>
      </c>
      <c r="T464" s="139">
        <v>55.84019</v>
      </c>
      <c r="U464" s="139">
        <v>59.75732</v>
      </c>
      <c r="V464" s="139">
        <v>50.43329</v>
      </c>
      <c r="W464" s="139">
        <v>63.423220000000001</v>
      </c>
      <c r="X464" s="139">
        <v>18.16555</v>
      </c>
      <c r="Y464" s="139">
        <v>42.855609999999999</v>
      </c>
      <c r="Z464" s="139">
        <v>49.715009999999999</v>
      </c>
      <c r="AA464" s="139">
        <v>49.760539999999999</v>
      </c>
      <c r="AB464" s="139">
        <v>44.442050000000002</v>
      </c>
      <c r="AC464" s="139">
        <v>42.352820000000001</v>
      </c>
      <c r="AD464" s="139">
        <v>44.930309999999999</v>
      </c>
      <c r="AE464" s="139">
        <v>41.523919999999997</v>
      </c>
      <c r="AF464" s="139">
        <v>37.98554</v>
      </c>
      <c r="AG464" s="139">
        <v>37.753749999999997</v>
      </c>
      <c r="AH464" s="139">
        <v>63.670940000000002</v>
      </c>
      <c r="AI464" s="139">
        <v>63.956690000000002</v>
      </c>
      <c r="AJ464" s="139">
        <v>16.960629999999998</v>
      </c>
      <c r="AK464" s="139">
        <v>38.679609999999997</v>
      </c>
      <c r="AL464" s="139">
        <v>39.024389999999997</v>
      </c>
      <c r="AM464" s="139">
        <v>60.596519999999998</v>
      </c>
      <c r="AN464" s="139">
        <v>5.85365</v>
      </c>
      <c r="AO464" s="173">
        <v>33.658529999999999</v>
      </c>
    </row>
    <row r="465" spans="1:41">
      <c r="A465" s="231">
        <v>230.5</v>
      </c>
      <c r="B465" s="139">
        <v>54.810409999999997</v>
      </c>
      <c r="C465" s="139">
        <v>49.835509999999999</v>
      </c>
      <c r="D465" s="139">
        <v>43.067639999999997</v>
      </c>
      <c r="E465" s="139">
        <v>49.544939999999997</v>
      </c>
      <c r="F465" s="139">
        <v>42.074219999999997</v>
      </c>
      <c r="G465" s="139">
        <v>43.897629999999999</v>
      </c>
      <c r="H465" s="139">
        <v>8.7871500000000005</v>
      </c>
      <c r="I465" s="139">
        <v>10.23136</v>
      </c>
      <c r="J465" s="139">
        <v>71.311920000000001</v>
      </c>
      <c r="K465" s="139">
        <v>76.887780000000006</v>
      </c>
      <c r="L465" s="139">
        <v>45.131169999999997</v>
      </c>
      <c r="M465" s="139">
        <v>51.684089999999998</v>
      </c>
      <c r="N465" s="139">
        <v>49.776420000000002</v>
      </c>
      <c r="O465" s="139">
        <v>52.818779999999997</v>
      </c>
      <c r="P465" s="139">
        <v>22.123339999999999</v>
      </c>
      <c r="Q465" s="139">
        <v>32.914709999999999</v>
      </c>
      <c r="R465" s="139">
        <v>62.003100000000003</v>
      </c>
      <c r="S465" s="139">
        <v>66.241569999999996</v>
      </c>
      <c r="T465" s="139">
        <v>56.00132</v>
      </c>
      <c r="U465" s="139">
        <v>59.792050000000003</v>
      </c>
      <c r="V465" s="139">
        <v>50.556579999999997</v>
      </c>
      <c r="W465" s="139">
        <v>63.502110000000002</v>
      </c>
      <c r="X465" s="139">
        <v>18.336760000000002</v>
      </c>
      <c r="Y465" s="139">
        <v>42.985979999999998</v>
      </c>
      <c r="Z465" s="139">
        <v>49.803710000000002</v>
      </c>
      <c r="AA465" s="139">
        <v>50.365000000000002</v>
      </c>
      <c r="AB465" s="139">
        <v>44.668030000000002</v>
      </c>
      <c r="AC465" s="139">
        <v>42.265830000000001</v>
      </c>
      <c r="AD465" s="139">
        <v>45.315399999999997</v>
      </c>
      <c r="AE465" s="139">
        <v>41.994410000000002</v>
      </c>
      <c r="AF465" s="139">
        <v>37.685490000000001</v>
      </c>
      <c r="AG465" s="139">
        <v>37.825180000000003</v>
      </c>
      <c r="AH465" s="139">
        <v>63.798160000000003</v>
      </c>
      <c r="AI465" s="139">
        <v>64.161280000000005</v>
      </c>
      <c r="AJ465" s="139">
        <v>16.992059999999999</v>
      </c>
      <c r="AK465" s="139">
        <v>38.680999999999997</v>
      </c>
      <c r="AL465" s="139">
        <v>38.536589999999997</v>
      </c>
      <c r="AM465" s="139">
        <v>60.699660000000002</v>
      </c>
      <c r="AN465" s="139">
        <v>5.36585</v>
      </c>
      <c r="AO465" s="173">
        <v>33.170729999999999</v>
      </c>
    </row>
    <row r="466" spans="1:41">
      <c r="A466" s="231">
        <v>231</v>
      </c>
      <c r="B466" s="139">
        <v>54.712350000000001</v>
      </c>
      <c r="C466" s="139">
        <v>49.863010000000003</v>
      </c>
      <c r="D466" s="139">
        <v>43.570689999999999</v>
      </c>
      <c r="E466" s="139">
        <v>49.52702</v>
      </c>
      <c r="F466" s="139">
        <v>42.310589999999998</v>
      </c>
      <c r="G466" s="139">
        <v>43.031080000000003</v>
      </c>
      <c r="H466" s="139">
        <v>8.6777200000000008</v>
      </c>
      <c r="I466" s="139">
        <v>10.04068</v>
      </c>
      <c r="J466" s="139">
        <v>71.22</v>
      </c>
      <c r="K466" s="139">
        <v>76.877840000000006</v>
      </c>
      <c r="L466" s="139">
        <v>45.322920000000003</v>
      </c>
      <c r="M466" s="139">
        <v>51.787950000000002</v>
      </c>
      <c r="N466" s="139">
        <v>49.791780000000003</v>
      </c>
      <c r="O466" s="139">
        <v>52.779319999999998</v>
      </c>
      <c r="P466" s="139">
        <v>22.64545</v>
      </c>
      <c r="Q466" s="139">
        <v>32.572220000000002</v>
      </c>
      <c r="R466" s="139">
        <v>61.987780000000001</v>
      </c>
      <c r="S466" s="139">
        <v>66.42407</v>
      </c>
      <c r="T466" s="139">
        <v>56.249189999999999</v>
      </c>
      <c r="U466" s="139">
        <v>59.954090000000001</v>
      </c>
      <c r="V466" s="139">
        <v>50.646970000000003</v>
      </c>
      <c r="W466" s="139">
        <v>63.681190000000001</v>
      </c>
      <c r="X466" s="139">
        <v>18.37021</v>
      </c>
      <c r="Y466" s="139">
        <v>43.03051</v>
      </c>
      <c r="Z466" s="139">
        <v>49.716790000000003</v>
      </c>
      <c r="AA466" s="139">
        <v>51.19115</v>
      </c>
      <c r="AB466" s="139">
        <v>44.986609999999999</v>
      </c>
      <c r="AC466" s="139">
        <v>42.626649999999998</v>
      </c>
      <c r="AD466" s="139">
        <v>45.481630000000003</v>
      </c>
      <c r="AE466" s="139">
        <v>42.216749999999998</v>
      </c>
      <c r="AF466" s="139">
        <v>38.823</v>
      </c>
      <c r="AG466" s="139">
        <v>37.382620000000003</v>
      </c>
      <c r="AH466" s="139">
        <v>63.634790000000002</v>
      </c>
      <c r="AI466" s="139">
        <v>64.147260000000003</v>
      </c>
      <c r="AJ466" s="139">
        <v>16.967089999999999</v>
      </c>
      <c r="AK466" s="139">
        <v>38.540669999999999</v>
      </c>
      <c r="AL466" s="139">
        <v>38.536589999999997</v>
      </c>
      <c r="AM466" s="139">
        <v>60.434379999999997</v>
      </c>
      <c r="AN466" s="139">
        <v>5.85365</v>
      </c>
      <c r="AO466" s="173">
        <v>33.658529999999999</v>
      </c>
    </row>
    <row r="467" spans="1:41">
      <c r="A467" s="231">
        <v>231.5</v>
      </c>
      <c r="B467" s="139">
        <v>54.864930000000001</v>
      </c>
      <c r="C467" s="139">
        <v>49.954859999999996</v>
      </c>
      <c r="D467" s="139">
        <v>43.806080000000001</v>
      </c>
      <c r="E467" s="139">
        <v>49.696069999999999</v>
      </c>
      <c r="F467" s="139">
        <v>42.52796</v>
      </c>
      <c r="G467" s="139">
        <v>43.521030000000003</v>
      </c>
      <c r="H467" s="139">
        <v>8.8598999999999997</v>
      </c>
      <c r="I467" s="139">
        <v>10.06832</v>
      </c>
      <c r="J467" s="139">
        <v>71.411919999999995</v>
      </c>
      <c r="K467" s="139">
        <v>76.653289999999998</v>
      </c>
      <c r="L467" s="139">
        <v>45.475160000000002</v>
      </c>
      <c r="M467" s="139">
        <v>51.933019999999999</v>
      </c>
      <c r="N467" s="139">
        <v>49.734639999999999</v>
      </c>
      <c r="O467" s="139">
        <v>52.787019999999998</v>
      </c>
      <c r="P467" s="139">
        <v>22.154409999999999</v>
      </c>
      <c r="Q467" s="139">
        <v>32.936909999999997</v>
      </c>
      <c r="R467" s="139">
        <v>62.174259999999997</v>
      </c>
      <c r="S467" s="139">
        <v>66.493170000000006</v>
      </c>
      <c r="T467" s="139">
        <v>56.383890000000001</v>
      </c>
      <c r="U467" s="139">
        <v>60.070439999999998</v>
      </c>
      <c r="V467" s="139">
        <v>50.576450000000001</v>
      </c>
      <c r="W467" s="139">
        <v>63.74147</v>
      </c>
      <c r="X467" s="139">
        <v>18.667840000000002</v>
      </c>
      <c r="Y467" s="139">
        <v>43.274470000000001</v>
      </c>
      <c r="Z467" s="139">
        <v>50.35078</v>
      </c>
      <c r="AA467" s="139">
        <v>51.138570000000001</v>
      </c>
      <c r="AB467" s="139">
        <v>45.237430000000003</v>
      </c>
      <c r="AC467" s="139">
        <v>42.914349999999999</v>
      </c>
      <c r="AD467" s="139">
        <v>44.999160000000003</v>
      </c>
      <c r="AE467" s="139">
        <v>42.023940000000003</v>
      </c>
      <c r="AF467" s="139">
        <v>38.17259</v>
      </c>
      <c r="AG467" s="139">
        <v>37.322279999999999</v>
      </c>
      <c r="AH467" s="139">
        <v>64.099369999999993</v>
      </c>
      <c r="AI467" s="139">
        <v>64.270830000000004</v>
      </c>
      <c r="AJ467" s="139">
        <v>17.059200000000001</v>
      </c>
      <c r="AK467" s="139">
        <v>38.975999999999999</v>
      </c>
      <c r="AL467" s="139">
        <v>39.024389999999997</v>
      </c>
      <c r="AM467" s="139">
        <v>60.830570000000002</v>
      </c>
      <c r="AN467" s="139">
        <v>5.85365</v>
      </c>
      <c r="AO467" s="173">
        <v>33.170729999999999</v>
      </c>
    </row>
    <row r="468" spans="1:41">
      <c r="A468" s="231">
        <v>232</v>
      </c>
      <c r="B468" s="139">
        <v>54.905990000000003</v>
      </c>
      <c r="C468" s="139">
        <v>49.978020000000001</v>
      </c>
      <c r="D468" s="139">
        <v>43.72578</v>
      </c>
      <c r="E468" s="139">
        <v>49.710949999999997</v>
      </c>
      <c r="F468" s="139">
        <v>42.172550000000001</v>
      </c>
      <c r="G468" s="139">
        <v>43.959479999999999</v>
      </c>
      <c r="H468" s="139">
        <v>8.8393899999999999</v>
      </c>
      <c r="I468" s="139">
        <v>10.5054</v>
      </c>
      <c r="J468" s="139">
        <v>71.525220000000004</v>
      </c>
      <c r="K468" s="139">
        <v>76.826610000000002</v>
      </c>
      <c r="L468" s="139">
        <v>45.469470000000001</v>
      </c>
      <c r="M468" s="139">
        <v>52.025100000000002</v>
      </c>
      <c r="N468" s="139">
        <v>49.586730000000003</v>
      </c>
      <c r="O468" s="139">
        <v>52.827840000000002</v>
      </c>
      <c r="P468" s="139">
        <v>22.865590000000001</v>
      </c>
      <c r="Q468" s="139">
        <v>33.130360000000003</v>
      </c>
      <c r="R468" s="139">
        <v>62.19791</v>
      </c>
      <c r="S468" s="139">
        <v>66.489779999999996</v>
      </c>
      <c r="T468" s="139">
        <v>56.31812</v>
      </c>
      <c r="U468" s="139">
        <v>60.229779999999998</v>
      </c>
      <c r="V468" s="139">
        <v>50.804929999999999</v>
      </c>
      <c r="W468" s="139">
        <v>63.826590000000003</v>
      </c>
      <c r="X468" s="139">
        <v>19.001249999999999</v>
      </c>
      <c r="Y468" s="139">
        <v>43.466160000000002</v>
      </c>
      <c r="Z468" s="139">
        <v>50.555239999999998</v>
      </c>
      <c r="AA468" s="139">
        <v>50.593249999999998</v>
      </c>
      <c r="AB468" s="139">
        <v>44.710560000000001</v>
      </c>
      <c r="AC468" s="139">
        <v>43.155290000000001</v>
      </c>
      <c r="AD468" s="139">
        <v>45.19838</v>
      </c>
      <c r="AE468" s="139">
        <v>41.724319999999999</v>
      </c>
      <c r="AF468" s="139">
        <v>37.494419999999998</v>
      </c>
      <c r="AG468" s="139">
        <v>37.812280000000001</v>
      </c>
      <c r="AH468" s="139">
        <v>63.886369999999999</v>
      </c>
      <c r="AI468" s="139">
        <v>64.151780000000002</v>
      </c>
      <c r="AJ468" s="139">
        <v>16.950769999999999</v>
      </c>
      <c r="AK468" s="139">
        <v>39.126019999999997</v>
      </c>
      <c r="AL468" s="139">
        <v>39.024389999999997</v>
      </c>
      <c r="AM468" s="139">
        <v>61.095039999999997</v>
      </c>
      <c r="AN468" s="139">
        <v>5.85365</v>
      </c>
      <c r="AO468" s="173">
        <v>33.170729999999999</v>
      </c>
    </row>
    <row r="469" spans="1:41">
      <c r="A469" s="231">
        <v>232.5</v>
      </c>
      <c r="B469" s="139">
        <v>55.07349</v>
      </c>
      <c r="C469" s="139">
        <v>50.104140000000001</v>
      </c>
      <c r="D469" s="139">
        <v>43.911149999999999</v>
      </c>
      <c r="E469" s="139">
        <v>49.908279999999998</v>
      </c>
      <c r="F469" s="139">
        <v>42.288060000000002</v>
      </c>
      <c r="G469" s="139">
        <v>44.126150000000003</v>
      </c>
      <c r="H469" s="139">
        <v>9.3425899999999995</v>
      </c>
      <c r="I469" s="139">
        <v>10.49948</v>
      </c>
      <c r="J469" s="139">
        <v>71.480220000000003</v>
      </c>
      <c r="K469" s="139">
        <v>76.772679999999994</v>
      </c>
      <c r="L469" s="139">
        <v>45.56615</v>
      </c>
      <c r="M469" s="139">
        <v>52.192799999999998</v>
      </c>
      <c r="N469" s="139">
        <v>49.545529999999999</v>
      </c>
      <c r="O469" s="139">
        <v>52.810899999999997</v>
      </c>
      <c r="P469" s="139">
        <v>22.962230000000002</v>
      </c>
      <c r="Q469" s="139">
        <v>33.050020000000004</v>
      </c>
      <c r="R469" s="139">
        <v>62.344569999999997</v>
      </c>
      <c r="S469" s="139">
        <v>66.593559999999997</v>
      </c>
      <c r="T469" s="139">
        <v>56.278089999999999</v>
      </c>
      <c r="U469" s="139">
        <v>60.217849999999999</v>
      </c>
      <c r="V469" s="139">
        <v>50.913960000000003</v>
      </c>
      <c r="W469" s="139">
        <v>63.937539999999998</v>
      </c>
      <c r="X469" s="139">
        <v>19.144159999999999</v>
      </c>
      <c r="Y469" s="139">
        <v>43.680059999999997</v>
      </c>
      <c r="Z469" s="139">
        <v>50.456800000000001</v>
      </c>
      <c r="AA469" s="139">
        <v>50.593440000000001</v>
      </c>
      <c r="AB469" s="139">
        <v>45.1738</v>
      </c>
      <c r="AC469" s="139">
        <v>43.54083</v>
      </c>
      <c r="AD469" s="139">
        <v>45.451059999999998</v>
      </c>
      <c r="AE469" s="139">
        <v>41.77617</v>
      </c>
      <c r="AF469" s="139">
        <v>37.814819999999997</v>
      </c>
      <c r="AG469" s="139">
        <v>37.800919999999998</v>
      </c>
      <c r="AH469" s="139">
        <v>63.900359999999999</v>
      </c>
      <c r="AI469" s="139">
        <v>63.978279999999998</v>
      </c>
      <c r="AJ469" s="139">
        <v>16.922070000000001</v>
      </c>
      <c r="AK469" s="139">
        <v>39.463749999999997</v>
      </c>
      <c r="AL469" s="139">
        <v>39.5122</v>
      </c>
      <c r="AM469" s="139">
        <v>60.916530000000002</v>
      </c>
      <c r="AN469" s="139">
        <v>5.85365</v>
      </c>
      <c r="AO469" s="173">
        <v>34.146340000000002</v>
      </c>
    </row>
    <row r="470" spans="1:41">
      <c r="A470" s="231">
        <v>233</v>
      </c>
      <c r="B470" s="139">
        <v>55.104860000000002</v>
      </c>
      <c r="C470" s="139">
        <v>50.1218</v>
      </c>
      <c r="D470" s="139">
        <v>43.554459999999999</v>
      </c>
      <c r="E470" s="139">
        <v>49.98659</v>
      </c>
      <c r="F470" s="139">
        <v>42.630429999999997</v>
      </c>
      <c r="G470" s="139">
        <v>44.254019999999997</v>
      </c>
      <c r="H470" s="139">
        <v>9.1604100000000006</v>
      </c>
      <c r="I470" s="139">
        <v>10.000389999999999</v>
      </c>
      <c r="J470" s="139">
        <v>71.521320000000003</v>
      </c>
      <c r="K470" s="139">
        <v>77.004339999999999</v>
      </c>
      <c r="L470" s="139">
        <v>45.744489999999999</v>
      </c>
      <c r="M470" s="139">
        <v>52.2423</v>
      </c>
      <c r="N470" s="139">
        <v>49.349879999999999</v>
      </c>
      <c r="O470" s="139">
        <v>52.835769999999997</v>
      </c>
      <c r="P470" s="139">
        <v>23.575600000000001</v>
      </c>
      <c r="Q470" s="139">
        <v>32.92962</v>
      </c>
      <c r="R470" s="139">
        <v>62.521169999999998</v>
      </c>
      <c r="S470" s="139">
        <v>66.718500000000006</v>
      </c>
      <c r="T470" s="139">
        <v>56.435450000000003</v>
      </c>
      <c r="U470" s="139">
        <v>60.192349999999998</v>
      </c>
      <c r="V470" s="139">
        <v>51.044460000000001</v>
      </c>
      <c r="W470" s="139">
        <v>63.979289999999999</v>
      </c>
      <c r="X470" s="139">
        <v>19.370570000000001</v>
      </c>
      <c r="Y470" s="139">
        <v>43.813049999999997</v>
      </c>
      <c r="Z470" s="139">
        <v>50.954410000000003</v>
      </c>
      <c r="AA470" s="139">
        <v>50.473770000000002</v>
      </c>
      <c r="AB470" s="139">
        <v>45.501710000000003</v>
      </c>
      <c r="AC470" s="139">
        <v>42.41151</v>
      </c>
      <c r="AD470" s="139">
        <v>45.230629999999998</v>
      </c>
      <c r="AE470" s="139">
        <v>41.931229999999999</v>
      </c>
      <c r="AF470" s="139">
        <v>37.144620000000003</v>
      </c>
      <c r="AG470" s="139">
        <v>37.769440000000003</v>
      </c>
      <c r="AH470" s="139">
        <v>64.09057</v>
      </c>
      <c r="AI470" s="139">
        <v>64.073040000000006</v>
      </c>
      <c r="AJ470" s="139">
        <v>17.177499999999998</v>
      </c>
      <c r="AK470" s="139">
        <v>39.369210000000002</v>
      </c>
      <c r="AL470" s="139">
        <v>39.5122</v>
      </c>
      <c r="AM470" s="139">
        <v>60.982509999999998</v>
      </c>
      <c r="AN470" s="139">
        <v>5.36585</v>
      </c>
      <c r="AO470" s="173">
        <v>34.146340000000002</v>
      </c>
    </row>
    <row r="471" spans="1:41">
      <c r="A471" s="231">
        <v>233.5</v>
      </c>
      <c r="B471" s="139">
        <v>54.949930000000002</v>
      </c>
      <c r="C471" s="139">
        <v>50.064230000000002</v>
      </c>
      <c r="D471" s="139">
        <v>43.519530000000003</v>
      </c>
      <c r="E471" s="139">
        <v>50.048650000000002</v>
      </c>
      <c r="F471" s="139">
        <v>42.524970000000003</v>
      </c>
      <c r="G471" s="139">
        <v>44.486409999999999</v>
      </c>
      <c r="H471" s="139">
        <v>9.1943599999999996</v>
      </c>
      <c r="I471" s="139">
        <v>10.10026</v>
      </c>
      <c r="J471" s="139">
        <v>71.846860000000007</v>
      </c>
      <c r="K471" s="139">
        <v>77.004760000000005</v>
      </c>
      <c r="L471" s="139">
        <v>45.679699999999997</v>
      </c>
      <c r="M471" s="139">
        <v>52.276879999999998</v>
      </c>
      <c r="N471" s="139">
        <v>49.331130000000002</v>
      </c>
      <c r="O471" s="139">
        <v>52.799959999999999</v>
      </c>
      <c r="P471" s="139">
        <v>21.121600000000001</v>
      </c>
      <c r="Q471" s="139">
        <v>32.921210000000002</v>
      </c>
      <c r="R471" s="139">
        <v>62.460520000000002</v>
      </c>
      <c r="S471" s="139">
        <v>66.709990000000005</v>
      </c>
      <c r="T471" s="139">
        <v>56.536189999999998</v>
      </c>
      <c r="U471" s="139">
        <v>60.212649999999996</v>
      </c>
      <c r="V471" s="139">
        <v>51.118189999999998</v>
      </c>
      <c r="W471" s="139">
        <v>64.263170000000002</v>
      </c>
      <c r="X471" s="139">
        <v>19.418749999999999</v>
      </c>
      <c r="Y471" s="139">
        <v>43.935679999999998</v>
      </c>
      <c r="Z471" s="139">
        <v>51.087029999999999</v>
      </c>
      <c r="AA471" s="139">
        <v>50.575090000000003</v>
      </c>
      <c r="AB471" s="139">
        <v>45.768839999999997</v>
      </c>
      <c r="AC471" s="139">
        <v>42.998919999999998</v>
      </c>
      <c r="AD471" s="139">
        <v>44.947659999999999</v>
      </c>
      <c r="AE471" s="139">
        <v>42.224530000000001</v>
      </c>
      <c r="AF471" s="139">
        <v>37.351460000000003</v>
      </c>
      <c r="AG471" s="139">
        <v>37.764479999999999</v>
      </c>
      <c r="AH471" s="139">
        <v>63.704610000000002</v>
      </c>
      <c r="AI471" s="139">
        <v>64.312010000000001</v>
      </c>
      <c r="AJ471" s="139">
        <v>17.1235</v>
      </c>
      <c r="AK471" s="139">
        <v>39.569070000000004</v>
      </c>
      <c r="AL471" s="139">
        <v>39.5122</v>
      </c>
      <c r="AM471" s="139">
        <v>61.212569999999999</v>
      </c>
      <c r="AN471" s="139">
        <v>5.85365</v>
      </c>
      <c r="AO471" s="173">
        <v>33.658529999999999</v>
      </c>
    </row>
    <row r="472" spans="1:41">
      <c r="A472" s="231">
        <v>234</v>
      </c>
      <c r="B472" s="139">
        <v>55.087589999999999</v>
      </c>
      <c r="C472" s="139">
        <v>50.291530000000002</v>
      </c>
      <c r="D472" s="139">
        <v>43.774189999999997</v>
      </c>
      <c r="E472" s="139">
        <v>50.0182</v>
      </c>
      <c r="F472" s="139">
        <v>42.566890000000001</v>
      </c>
      <c r="G472" s="139">
        <v>44.715589999999999</v>
      </c>
      <c r="H472" s="139">
        <v>9.0920000000000005</v>
      </c>
      <c r="I472" s="139">
        <v>10.277659999999999</v>
      </c>
      <c r="J472" s="139">
        <v>71.870919999999998</v>
      </c>
      <c r="K472" s="139">
        <v>77.158249999999995</v>
      </c>
      <c r="L472" s="139">
        <v>45.830010000000001</v>
      </c>
      <c r="M472" s="139">
        <v>52.402090000000001</v>
      </c>
      <c r="N472" s="139">
        <v>49.405790000000003</v>
      </c>
      <c r="O472" s="139">
        <v>52.927030000000002</v>
      </c>
      <c r="P472" s="139">
        <v>22.46923</v>
      </c>
      <c r="Q472" s="139">
        <v>32.981250000000003</v>
      </c>
      <c r="R472" s="139">
        <v>62.655230000000003</v>
      </c>
      <c r="S472" s="139">
        <v>66.861339999999998</v>
      </c>
      <c r="T472" s="139">
        <v>56.77431</v>
      </c>
      <c r="U472" s="139">
        <v>60.359879999999997</v>
      </c>
      <c r="V472" s="139">
        <v>51.331699999999998</v>
      </c>
      <c r="W472" s="139">
        <v>64.261170000000007</v>
      </c>
      <c r="X472" s="139">
        <v>19.659659999999999</v>
      </c>
      <c r="Y472" s="139">
        <v>44.058120000000002</v>
      </c>
      <c r="Z472" s="139">
        <v>50.303759999999997</v>
      </c>
      <c r="AA472" s="139">
        <v>51.020629999999997</v>
      </c>
      <c r="AB472" s="139">
        <v>45.787889999999997</v>
      </c>
      <c r="AC472" s="139">
        <v>42.663049999999998</v>
      </c>
      <c r="AD472" s="139">
        <v>44.614750000000001</v>
      </c>
      <c r="AE472" s="139">
        <v>42.348790000000001</v>
      </c>
      <c r="AF472" s="139">
        <v>37.54166</v>
      </c>
      <c r="AG472" s="139">
        <v>37.81183</v>
      </c>
      <c r="AH472" s="139">
        <v>64.04795</v>
      </c>
      <c r="AI472" s="139">
        <v>64.35942</v>
      </c>
      <c r="AJ472" s="139">
        <v>17.209150000000001</v>
      </c>
      <c r="AK472" s="139">
        <v>39.761920000000003</v>
      </c>
      <c r="AL472" s="139">
        <v>39.5122</v>
      </c>
      <c r="AM472" s="139">
        <v>61.408239999999999</v>
      </c>
      <c r="AN472" s="139">
        <v>6.3414599999999997</v>
      </c>
      <c r="AO472" s="173">
        <v>33.658529999999999</v>
      </c>
    </row>
    <row r="473" spans="1:41">
      <c r="A473" s="231">
        <v>234.5</v>
      </c>
      <c r="B473" s="139">
        <v>55.185160000000003</v>
      </c>
      <c r="C473" s="139">
        <v>50.361800000000002</v>
      </c>
      <c r="D473" s="139">
        <v>44.02628</v>
      </c>
      <c r="E473" s="139">
        <v>49.973959999999998</v>
      </c>
      <c r="F473" s="139">
        <v>42.767389999999999</v>
      </c>
      <c r="G473" s="139">
        <v>44.567810000000001</v>
      </c>
      <c r="H473" s="139">
        <v>9.2287099999999995</v>
      </c>
      <c r="I473" s="139">
        <v>10.66099</v>
      </c>
      <c r="J473" s="139">
        <v>71.864199999999997</v>
      </c>
      <c r="K473" s="139">
        <v>77.141400000000004</v>
      </c>
      <c r="L473" s="139">
        <v>45.973410000000001</v>
      </c>
      <c r="M473" s="139">
        <v>52.407789999999999</v>
      </c>
      <c r="N473" s="139">
        <v>49.573419999999999</v>
      </c>
      <c r="O473" s="139">
        <v>52.758150000000001</v>
      </c>
      <c r="P473" s="139">
        <v>23.247319999999998</v>
      </c>
      <c r="Q473" s="139">
        <v>32.566589999999998</v>
      </c>
      <c r="R473" s="139">
        <v>62.796529999999997</v>
      </c>
      <c r="S473" s="139">
        <v>66.968440000000001</v>
      </c>
      <c r="T473" s="139">
        <v>56.862430000000003</v>
      </c>
      <c r="U473" s="139">
        <v>60.552709999999998</v>
      </c>
      <c r="V473" s="139">
        <v>51.439030000000002</v>
      </c>
      <c r="W473" s="139">
        <v>64.417869999999994</v>
      </c>
      <c r="X473" s="139">
        <v>19.879290000000001</v>
      </c>
      <c r="Y473" s="139">
        <v>44.14235</v>
      </c>
      <c r="Z473" s="139">
        <v>50.349130000000002</v>
      </c>
      <c r="AA473" s="139">
        <v>50.498370000000001</v>
      </c>
      <c r="AB473" s="139">
        <v>44.987499999999997</v>
      </c>
      <c r="AC473" s="139">
        <v>42.719659999999998</v>
      </c>
      <c r="AD473" s="139">
        <v>44.255879999999998</v>
      </c>
      <c r="AE473" s="139">
        <v>42.386479999999999</v>
      </c>
      <c r="AF473" s="139">
        <v>37.734310000000001</v>
      </c>
      <c r="AG473" s="139">
        <v>37.977960000000003</v>
      </c>
      <c r="AH473" s="139">
        <v>64.154780000000002</v>
      </c>
      <c r="AI473" s="139">
        <v>64.443790000000007</v>
      </c>
      <c r="AJ473" s="139">
        <v>17.40718</v>
      </c>
      <c r="AK473" s="139">
        <v>39.651850000000003</v>
      </c>
      <c r="AL473" s="139">
        <v>39.5122</v>
      </c>
      <c r="AM473" s="139">
        <v>61.031370000000003</v>
      </c>
      <c r="AN473" s="139">
        <v>5.85365</v>
      </c>
      <c r="AO473" s="173">
        <v>33.658529999999999</v>
      </c>
    </row>
    <row r="474" spans="1:41">
      <c r="A474" s="231">
        <v>235</v>
      </c>
      <c r="B474" s="139">
        <v>55.249360000000003</v>
      </c>
      <c r="C474" s="139">
        <v>50.681780000000003</v>
      </c>
      <c r="D474" s="139">
        <v>44.138759999999998</v>
      </c>
      <c r="E474" s="139">
        <v>49.838200000000001</v>
      </c>
      <c r="F474" s="139">
        <v>42.708840000000002</v>
      </c>
      <c r="G474" s="139">
        <v>44.637909999999998</v>
      </c>
      <c r="H474" s="139">
        <v>9.2099200000000003</v>
      </c>
      <c r="I474" s="139">
        <v>10.61613</v>
      </c>
      <c r="J474" s="139">
        <v>71.764799999999994</v>
      </c>
      <c r="K474" s="139">
        <v>77.276529999999994</v>
      </c>
      <c r="L474" s="139">
        <v>46.112650000000002</v>
      </c>
      <c r="M474" s="139">
        <v>52.583770000000001</v>
      </c>
      <c r="N474" s="139">
        <v>49.676229999999997</v>
      </c>
      <c r="O474" s="139">
        <v>52.853769999999997</v>
      </c>
      <c r="P474" s="139">
        <v>23.887090000000001</v>
      </c>
      <c r="Q474" s="139">
        <v>32.721890000000002</v>
      </c>
      <c r="R474" s="139">
        <v>62.829889999999999</v>
      </c>
      <c r="S474" s="139">
        <v>67.042490000000001</v>
      </c>
      <c r="T474" s="139">
        <v>56.910409999999999</v>
      </c>
      <c r="U474" s="139">
        <v>60.66019</v>
      </c>
      <c r="V474" s="139">
        <v>51.601799999999997</v>
      </c>
      <c r="W474" s="139">
        <v>64.376649999999998</v>
      </c>
      <c r="X474" s="139">
        <v>20.024889999999999</v>
      </c>
      <c r="Y474" s="139">
        <v>44.297449999999998</v>
      </c>
      <c r="Z474" s="139">
        <v>49.613010000000003</v>
      </c>
      <c r="AA474" s="139">
        <v>50.81073</v>
      </c>
      <c r="AB474" s="139">
        <v>45.709519999999998</v>
      </c>
      <c r="AC474" s="139">
        <v>42.468449999999997</v>
      </c>
      <c r="AD474" s="139">
        <v>44.082479999999997</v>
      </c>
      <c r="AE474" s="139">
        <v>42.134030000000003</v>
      </c>
      <c r="AF474" s="139">
        <v>38.007550000000002</v>
      </c>
      <c r="AG474" s="139">
        <v>38.323650000000001</v>
      </c>
      <c r="AH474" s="139">
        <v>64.572490000000002</v>
      </c>
      <c r="AI474" s="139">
        <v>64.457049999999995</v>
      </c>
      <c r="AJ474" s="139">
        <v>17.661619999999999</v>
      </c>
      <c r="AK474" s="139">
        <v>39.652540000000002</v>
      </c>
      <c r="AL474" s="139">
        <v>39.5122</v>
      </c>
      <c r="AM474" s="139">
        <v>61.89967</v>
      </c>
      <c r="AN474" s="139">
        <v>6.3414599999999997</v>
      </c>
      <c r="AO474" s="173">
        <v>33.658529999999999</v>
      </c>
    </row>
    <row r="475" spans="1:41">
      <c r="A475" s="231">
        <v>235.5</v>
      </c>
      <c r="B475" s="139">
        <v>55.224209999999999</v>
      </c>
      <c r="C475" s="139">
        <v>50.698309999999999</v>
      </c>
      <c r="D475" s="139">
        <v>44.222279999999998</v>
      </c>
      <c r="E475" s="139">
        <v>49.889780000000002</v>
      </c>
      <c r="F475" s="139">
        <v>42.58567</v>
      </c>
      <c r="G475" s="139">
        <v>44.645130000000002</v>
      </c>
      <c r="H475" s="139">
        <v>9.1271599999999999</v>
      </c>
      <c r="I475" s="139">
        <v>10.50665</v>
      </c>
      <c r="J475" s="139">
        <v>71.581829999999997</v>
      </c>
      <c r="K475" s="139">
        <v>77.395160000000004</v>
      </c>
      <c r="L475" s="139">
        <v>46.283679999999997</v>
      </c>
      <c r="M475" s="139">
        <v>52.611370000000001</v>
      </c>
      <c r="N475" s="139">
        <v>49.759920000000001</v>
      </c>
      <c r="O475" s="139">
        <v>52.822420000000001</v>
      </c>
      <c r="P475" s="139">
        <v>24.130130000000001</v>
      </c>
      <c r="Q475" s="139">
        <v>32.952069999999999</v>
      </c>
      <c r="R475" s="139">
        <v>62.749180000000003</v>
      </c>
      <c r="S475" s="139">
        <v>66.99606</v>
      </c>
      <c r="T475" s="139">
        <v>56.72325</v>
      </c>
      <c r="U475" s="139">
        <v>60.821269999999998</v>
      </c>
      <c r="V475" s="139">
        <v>51.60857</v>
      </c>
      <c r="W475" s="139">
        <v>64.488529999999997</v>
      </c>
      <c r="X475" s="139">
        <v>19.972259999999999</v>
      </c>
      <c r="Y475" s="139">
        <v>44.392240000000001</v>
      </c>
      <c r="Z475" s="139">
        <v>50.219340000000003</v>
      </c>
      <c r="AA475" s="139">
        <v>50.732030000000002</v>
      </c>
      <c r="AB475" s="139">
        <v>45.351460000000003</v>
      </c>
      <c r="AC475" s="139">
        <v>43.374189999999999</v>
      </c>
      <c r="AD475" s="139">
        <v>45.091450000000002</v>
      </c>
      <c r="AE475" s="139">
        <v>42.418030000000002</v>
      </c>
      <c r="AF475" s="139">
        <v>37.97222</v>
      </c>
      <c r="AG475" s="139">
        <v>38.01088</v>
      </c>
      <c r="AH475" s="139">
        <v>64.784570000000002</v>
      </c>
      <c r="AI475" s="139">
        <v>64.516840000000002</v>
      </c>
      <c r="AJ475" s="139">
        <v>17.684740000000001</v>
      </c>
      <c r="AK475" s="139">
        <v>39.775559999999999</v>
      </c>
      <c r="AL475" s="139">
        <v>39.5122</v>
      </c>
      <c r="AM475" s="139">
        <v>61.51755</v>
      </c>
      <c r="AN475" s="139">
        <v>6.3414599999999997</v>
      </c>
      <c r="AO475" s="173">
        <v>34.634140000000002</v>
      </c>
    </row>
    <row r="476" spans="1:41">
      <c r="A476" s="231">
        <v>236</v>
      </c>
      <c r="B476" s="139">
        <v>55.48507</v>
      </c>
      <c r="C476" s="139">
        <v>50.839390000000002</v>
      </c>
      <c r="D476" s="139">
        <v>44.223050000000001</v>
      </c>
      <c r="E476" s="139">
        <v>50.052759999999999</v>
      </c>
      <c r="F476" s="139">
        <v>42.500059999999998</v>
      </c>
      <c r="G476" s="139">
        <v>44.779049999999998</v>
      </c>
      <c r="H476" s="139">
        <v>9.5407299999999999</v>
      </c>
      <c r="I476" s="139">
        <v>10.80429</v>
      </c>
      <c r="J476" s="139">
        <v>71.516050000000007</v>
      </c>
      <c r="K476" s="139">
        <v>77.390950000000004</v>
      </c>
      <c r="L476" s="139">
        <v>46.457650000000001</v>
      </c>
      <c r="M476" s="139">
        <v>52.594900000000003</v>
      </c>
      <c r="N476" s="139">
        <v>49.883200000000002</v>
      </c>
      <c r="O476" s="139">
        <v>52.664529999999999</v>
      </c>
      <c r="P476" s="139">
        <v>23.052589999999999</v>
      </c>
      <c r="Q476" s="139">
        <v>33.141869999999997</v>
      </c>
      <c r="R476" s="139">
        <v>62.814729999999997</v>
      </c>
      <c r="S476" s="139">
        <v>67.068309999999997</v>
      </c>
      <c r="T476" s="139">
        <v>57.044020000000003</v>
      </c>
      <c r="U476" s="139">
        <v>60.824449999999999</v>
      </c>
      <c r="V476" s="139">
        <v>51.818420000000003</v>
      </c>
      <c r="W476" s="139">
        <v>64.531440000000003</v>
      </c>
      <c r="X476" s="139">
        <v>20.022079999999999</v>
      </c>
      <c r="Y476" s="139">
        <v>44.58202</v>
      </c>
      <c r="Z476" s="139">
        <v>51.131749999999997</v>
      </c>
      <c r="AA476" s="139">
        <v>51.418750000000003</v>
      </c>
      <c r="AB476" s="139">
        <v>45.721400000000003</v>
      </c>
      <c r="AC476" s="139">
        <v>42.933050000000001</v>
      </c>
      <c r="AD476" s="139">
        <v>45.394210000000001</v>
      </c>
      <c r="AE476" s="139">
        <v>42.541220000000003</v>
      </c>
      <c r="AF476" s="139">
        <v>37.977580000000003</v>
      </c>
      <c r="AG476" s="139">
        <v>38.198920000000001</v>
      </c>
      <c r="AH476" s="139">
        <v>63.971240000000002</v>
      </c>
      <c r="AI476" s="139">
        <v>64.752110000000002</v>
      </c>
      <c r="AJ476" s="139">
        <v>17.632380000000001</v>
      </c>
      <c r="AK476" s="139">
        <v>39.891959999999997</v>
      </c>
      <c r="AL476" s="139">
        <v>40</v>
      </c>
      <c r="AM476" s="139">
        <v>61.892870000000002</v>
      </c>
      <c r="AN476" s="139">
        <v>6.3414599999999997</v>
      </c>
      <c r="AO476" s="173">
        <v>36.097560000000001</v>
      </c>
    </row>
    <row r="477" spans="1:41">
      <c r="A477" s="231">
        <v>236.5</v>
      </c>
      <c r="B477" s="139">
        <v>55.595779999999998</v>
      </c>
      <c r="C477" s="139">
        <v>50.866459999999996</v>
      </c>
      <c r="D477" s="139">
        <v>43.974269999999997</v>
      </c>
      <c r="E477" s="139">
        <v>50.086530000000003</v>
      </c>
      <c r="F477" s="139">
        <v>42.588509999999999</v>
      </c>
      <c r="G477" s="139">
        <v>44.722740000000002</v>
      </c>
      <c r="H477" s="139">
        <v>9.3962400000000006</v>
      </c>
      <c r="I477" s="139">
        <v>10.61299</v>
      </c>
      <c r="J477" s="139">
        <v>71.12397</v>
      </c>
      <c r="K477" s="139">
        <v>77.423670000000001</v>
      </c>
      <c r="L477" s="139">
        <v>46.55301</v>
      </c>
      <c r="M477" s="139">
        <v>52.847140000000003</v>
      </c>
      <c r="N477" s="139">
        <v>49.391399999999997</v>
      </c>
      <c r="O477" s="139">
        <v>52.592550000000003</v>
      </c>
      <c r="P477" s="139">
        <v>23.500509999999998</v>
      </c>
      <c r="Q477" s="139">
        <v>33.031779999999998</v>
      </c>
      <c r="R477" s="139">
        <v>63.083480000000002</v>
      </c>
      <c r="S477" s="139">
        <v>67.277450000000002</v>
      </c>
      <c r="T477" s="139">
        <v>56.923720000000003</v>
      </c>
      <c r="U477" s="139">
        <v>60.856009999999998</v>
      </c>
      <c r="V477" s="139">
        <v>51.632019999999997</v>
      </c>
      <c r="W477" s="139">
        <v>64.786709999999999</v>
      </c>
      <c r="X477" s="139">
        <v>20.1906</v>
      </c>
      <c r="Y477" s="139">
        <v>44.70355</v>
      </c>
      <c r="Z477" s="139">
        <v>51.340820000000001</v>
      </c>
      <c r="AA477" s="139">
        <v>51.302280000000003</v>
      </c>
      <c r="AB477" s="139">
        <v>45.802230000000002</v>
      </c>
      <c r="AC477" s="139">
        <v>42.805059999999997</v>
      </c>
      <c r="AD477" s="139">
        <v>44.380569999999999</v>
      </c>
      <c r="AE477" s="139">
        <v>42.087620000000001</v>
      </c>
      <c r="AF477" s="139">
        <v>37.926090000000002</v>
      </c>
      <c r="AG477" s="139">
        <v>38.132629999999999</v>
      </c>
      <c r="AH477" s="139">
        <v>64.168769999999995</v>
      </c>
      <c r="AI477" s="139">
        <v>64.458749999999995</v>
      </c>
      <c r="AJ477" s="139">
        <v>17.74728</v>
      </c>
      <c r="AK477" s="139">
        <v>39.810670000000002</v>
      </c>
      <c r="AL477" s="139">
        <v>40.487810000000003</v>
      </c>
      <c r="AM477" s="139">
        <v>62.76493</v>
      </c>
      <c r="AN477" s="139">
        <v>6.8292700000000002</v>
      </c>
      <c r="AO477" s="173">
        <v>35.121949999999998</v>
      </c>
    </row>
    <row r="478" spans="1:41">
      <c r="A478" s="231">
        <v>237</v>
      </c>
      <c r="B478" s="139">
        <v>55.497100000000003</v>
      </c>
      <c r="C478" s="139">
        <v>50.925159999999998</v>
      </c>
      <c r="D478" s="139">
        <v>44.050109999999997</v>
      </c>
      <c r="E478" s="139">
        <v>50.091030000000003</v>
      </c>
      <c r="F478" s="139">
        <v>42.723329999999997</v>
      </c>
      <c r="G478" s="139">
        <v>44.953600000000002</v>
      </c>
      <c r="H478" s="139">
        <v>9.4141300000000001</v>
      </c>
      <c r="I478" s="139">
        <v>10.304489999999999</v>
      </c>
      <c r="J478" s="139">
        <v>71.395650000000003</v>
      </c>
      <c r="K478" s="139">
        <v>77.436729999999997</v>
      </c>
      <c r="L478" s="139">
        <v>46.638730000000002</v>
      </c>
      <c r="M478" s="139">
        <v>52.963239999999999</v>
      </c>
      <c r="N478" s="139">
        <v>49.262610000000002</v>
      </c>
      <c r="O478" s="139">
        <v>52.275480000000002</v>
      </c>
      <c r="P478" s="139">
        <v>24.277519999999999</v>
      </c>
      <c r="Q478" s="139">
        <v>32.97625</v>
      </c>
      <c r="R478" s="139">
        <v>63.08558</v>
      </c>
      <c r="S478" s="139">
        <v>67.466589999999997</v>
      </c>
      <c r="T478" s="139">
        <v>56.909520000000001</v>
      </c>
      <c r="U478" s="139">
        <v>60.83061</v>
      </c>
      <c r="V478" s="139">
        <v>51.78669</v>
      </c>
      <c r="W478" s="139">
        <v>64.895899999999997</v>
      </c>
      <c r="X478" s="139">
        <v>20.183700000000002</v>
      </c>
      <c r="Y478" s="139">
        <v>44.691079999999999</v>
      </c>
      <c r="Z478" s="139">
        <v>50.976999999999997</v>
      </c>
      <c r="AA478" s="139">
        <v>51.375369999999997</v>
      </c>
      <c r="AB478" s="139">
        <v>46.168149999999997</v>
      </c>
      <c r="AC478" s="139">
        <v>42.685760000000002</v>
      </c>
      <c r="AD478" s="139">
        <v>44.562640000000002</v>
      </c>
      <c r="AE478" s="139">
        <v>41.903410000000001</v>
      </c>
      <c r="AF478" s="139">
        <v>37.649769999999997</v>
      </c>
      <c r="AG478" s="139">
        <v>38.043430000000001</v>
      </c>
      <c r="AH478" s="139">
        <v>64.146960000000007</v>
      </c>
      <c r="AI478" s="139">
        <v>64.401840000000007</v>
      </c>
      <c r="AJ478" s="139">
        <v>17.84553</v>
      </c>
      <c r="AK478" s="139">
        <v>39.83372</v>
      </c>
      <c r="AL478" s="139">
        <v>40.487810000000003</v>
      </c>
      <c r="AM478" s="139">
        <v>61.060920000000003</v>
      </c>
      <c r="AN478" s="139">
        <v>6.3414599999999997</v>
      </c>
      <c r="AO478" s="173">
        <v>34.634140000000002</v>
      </c>
    </row>
    <row r="479" spans="1:41">
      <c r="A479" s="231">
        <v>237.5</v>
      </c>
      <c r="B479" s="139">
        <v>55.614019999999996</v>
      </c>
      <c r="C479" s="139">
        <v>50.84451</v>
      </c>
      <c r="D479" s="139">
        <v>44.319949999999999</v>
      </c>
      <c r="E479" s="139">
        <v>50.123530000000002</v>
      </c>
      <c r="F479" s="139">
        <v>42.746090000000002</v>
      </c>
      <c r="G479" s="139">
        <v>44.853160000000003</v>
      </c>
      <c r="H479" s="139">
        <v>9.6867400000000004</v>
      </c>
      <c r="I479" s="139">
        <v>10.70711</v>
      </c>
      <c r="J479" s="139">
        <v>70.882019999999997</v>
      </c>
      <c r="K479" s="139">
        <v>77.339299999999994</v>
      </c>
      <c r="L479" s="139">
        <v>46.673969999999997</v>
      </c>
      <c r="M479" s="139">
        <v>53.12753</v>
      </c>
      <c r="N479" s="139">
        <v>49.633369999999999</v>
      </c>
      <c r="O479" s="139">
        <v>52.50564</v>
      </c>
      <c r="P479" s="139">
        <v>21.538989999999998</v>
      </c>
      <c r="Q479" s="139">
        <v>33.018929999999997</v>
      </c>
      <c r="R479" s="139">
        <v>62.927410000000002</v>
      </c>
      <c r="S479" s="139">
        <v>67.56841</v>
      </c>
      <c r="T479" s="139">
        <v>57.350499999999997</v>
      </c>
      <c r="U479" s="139">
        <v>60.945500000000003</v>
      </c>
      <c r="V479" s="139">
        <v>52.025060000000003</v>
      </c>
      <c r="W479" s="139">
        <v>64.944180000000003</v>
      </c>
      <c r="X479" s="139">
        <v>20.272349999999999</v>
      </c>
      <c r="Y479" s="139">
        <v>44.886600000000001</v>
      </c>
      <c r="Z479" s="139">
        <v>50.987670000000001</v>
      </c>
      <c r="AA479" s="139">
        <v>50.033969999999997</v>
      </c>
      <c r="AB479" s="139">
        <v>45.382980000000003</v>
      </c>
      <c r="AC479" s="139">
        <v>42.475380000000001</v>
      </c>
      <c r="AD479" s="139">
        <v>45.078580000000002</v>
      </c>
      <c r="AE479" s="139">
        <v>42.114240000000002</v>
      </c>
      <c r="AF479" s="139">
        <v>37.783909999999999</v>
      </c>
      <c r="AG479" s="139">
        <v>38.189900000000002</v>
      </c>
      <c r="AH479" s="139">
        <v>63.84581</v>
      </c>
      <c r="AI479" s="139">
        <v>64.428179999999998</v>
      </c>
      <c r="AJ479" s="139">
        <v>17.695250000000001</v>
      </c>
      <c r="AK479" s="139">
        <v>39.599930000000001</v>
      </c>
      <c r="AL479" s="139">
        <v>40</v>
      </c>
      <c r="AM479" s="139">
        <v>61.790430000000001</v>
      </c>
      <c r="AN479" s="139">
        <v>6.3414599999999997</v>
      </c>
      <c r="AO479" s="173">
        <v>34.634140000000002</v>
      </c>
    </row>
    <row r="480" spans="1:41">
      <c r="A480" s="231">
        <v>238</v>
      </c>
      <c r="B480" s="139">
        <v>55.734189999999998</v>
      </c>
      <c r="C480" s="139">
        <v>50.935679999999998</v>
      </c>
      <c r="D480" s="139">
        <v>44.49859</v>
      </c>
      <c r="E480" s="139">
        <v>50.167670000000001</v>
      </c>
      <c r="F480" s="139">
        <v>42.848869999999998</v>
      </c>
      <c r="G480" s="139">
        <v>44.766950000000001</v>
      </c>
      <c r="H480" s="139">
        <v>9.77637</v>
      </c>
      <c r="I480" s="139">
        <v>11.20018</v>
      </c>
      <c r="J480" s="139">
        <v>70.859629999999996</v>
      </c>
      <c r="K480" s="139">
        <v>77.600449999999995</v>
      </c>
      <c r="L480" s="139">
        <v>46.77675</v>
      </c>
      <c r="M480" s="139">
        <v>53.175640000000001</v>
      </c>
      <c r="N480" s="139">
        <v>49.489159999999998</v>
      </c>
      <c r="O480" s="139">
        <v>52.538809999999998</v>
      </c>
      <c r="P480" s="139">
        <v>21.792629999999999</v>
      </c>
      <c r="Q480" s="139">
        <v>33.132669999999997</v>
      </c>
      <c r="R480" s="139">
        <v>63.054470000000002</v>
      </c>
      <c r="S480" s="139">
        <v>67.713589999999996</v>
      </c>
      <c r="T480" s="139">
        <v>57.397779999999997</v>
      </c>
      <c r="U480" s="139">
        <v>60.945399999999999</v>
      </c>
      <c r="V480" s="139">
        <v>52.110729999999997</v>
      </c>
      <c r="W480" s="139">
        <v>64.874520000000004</v>
      </c>
      <c r="X480" s="139">
        <v>20.475480000000001</v>
      </c>
      <c r="Y480" s="139">
        <v>45.088839999999998</v>
      </c>
      <c r="Z480" s="139">
        <v>50.666200000000003</v>
      </c>
      <c r="AA480" s="139">
        <v>51.049169999999997</v>
      </c>
      <c r="AB480" s="139">
        <v>45.080800000000004</v>
      </c>
      <c r="AC480" s="139">
        <v>42.482469999999999</v>
      </c>
      <c r="AD480" s="139">
        <v>44.40455</v>
      </c>
      <c r="AE480" s="139">
        <v>41.856610000000003</v>
      </c>
      <c r="AF480" s="139">
        <v>37.49174</v>
      </c>
      <c r="AG480" s="139">
        <v>38.115769999999998</v>
      </c>
      <c r="AH480" s="139">
        <v>64.682289999999995</v>
      </c>
      <c r="AI480" s="139">
        <v>64.751869999999997</v>
      </c>
      <c r="AJ480" s="139">
        <v>18.096129999999999</v>
      </c>
      <c r="AK480" s="139">
        <v>39.839550000000003</v>
      </c>
      <c r="AL480" s="139">
        <v>40</v>
      </c>
      <c r="AM480" s="139">
        <v>61.532409999999999</v>
      </c>
      <c r="AN480" s="139">
        <v>6.3414599999999997</v>
      </c>
      <c r="AO480" s="173">
        <v>34.634140000000002</v>
      </c>
    </row>
    <row r="481" spans="1:41">
      <c r="A481" s="231">
        <v>238.5</v>
      </c>
      <c r="B481" s="139">
        <v>55.725900000000003</v>
      </c>
      <c r="C481" s="139">
        <v>51.180039999999998</v>
      </c>
      <c r="D481" s="139">
        <v>44.553350000000002</v>
      </c>
      <c r="E481" s="139">
        <v>50.321739999999998</v>
      </c>
      <c r="F481" s="139">
        <v>43.046379999999999</v>
      </c>
      <c r="G481" s="139">
        <v>45.046680000000002</v>
      </c>
      <c r="H481" s="139">
        <v>9.8158799999999999</v>
      </c>
      <c r="I481" s="139">
        <v>11.17972</v>
      </c>
      <c r="J481" s="139">
        <v>70.579859999999996</v>
      </c>
      <c r="K481" s="139">
        <v>77.552170000000004</v>
      </c>
      <c r="L481" s="139">
        <v>46.895980000000002</v>
      </c>
      <c r="M481" s="139">
        <v>53.167270000000002</v>
      </c>
      <c r="N481" s="139">
        <v>49.508159999999997</v>
      </c>
      <c r="O481" s="139">
        <v>52.500529999999998</v>
      </c>
      <c r="P481" s="139">
        <v>20.70449</v>
      </c>
      <c r="Q481" s="139">
        <v>32.983159999999998</v>
      </c>
      <c r="R481" s="139">
        <v>63.000590000000003</v>
      </c>
      <c r="S481" s="139">
        <v>67.490750000000006</v>
      </c>
      <c r="T481" s="139">
        <v>57.322679999999998</v>
      </c>
      <c r="U481" s="139">
        <v>61.051830000000002</v>
      </c>
      <c r="V481" s="139">
        <v>52.339210000000001</v>
      </c>
      <c r="W481" s="139">
        <v>64.932339999999996</v>
      </c>
      <c r="X481" s="139">
        <v>20.16534</v>
      </c>
      <c r="Y481" s="139">
        <v>45.101399999999998</v>
      </c>
      <c r="Z481" s="139">
        <v>50.45429</v>
      </c>
      <c r="AA481" s="139">
        <v>51.285899999999998</v>
      </c>
      <c r="AB481" s="139">
        <v>44.869059999999998</v>
      </c>
      <c r="AC481" s="139">
        <v>43.025129999999997</v>
      </c>
      <c r="AD481" s="139">
        <v>44.95478</v>
      </c>
      <c r="AE481" s="139">
        <v>42.475389999999997</v>
      </c>
      <c r="AF481" s="139">
        <v>38.1267</v>
      </c>
      <c r="AG481" s="139">
        <v>38.084470000000003</v>
      </c>
      <c r="AH481" s="139">
        <v>64.495699999999999</v>
      </c>
      <c r="AI481" s="139">
        <v>64.461219999999997</v>
      </c>
      <c r="AJ481" s="139">
        <v>18.221329999999998</v>
      </c>
      <c r="AK481" s="139">
        <v>39.911839999999998</v>
      </c>
      <c r="AL481" s="139">
        <v>40.487810000000003</v>
      </c>
      <c r="AM481" s="139">
        <v>62.282490000000003</v>
      </c>
      <c r="AN481" s="139">
        <v>6.3414599999999997</v>
      </c>
      <c r="AO481" s="173">
        <v>34.146340000000002</v>
      </c>
    </row>
    <row r="482" spans="1:41">
      <c r="A482" s="231">
        <v>239</v>
      </c>
      <c r="B482" s="139">
        <v>55.438220000000001</v>
      </c>
      <c r="C482" s="139">
        <v>51.28707</v>
      </c>
      <c r="D482" s="139">
        <v>44.63194</v>
      </c>
      <c r="E482" s="139">
        <v>50.370780000000003</v>
      </c>
      <c r="F482" s="139">
        <v>42.914099999999998</v>
      </c>
      <c r="G482" s="139">
        <v>45.165280000000003</v>
      </c>
      <c r="H482" s="139">
        <v>9.6513799999999996</v>
      </c>
      <c r="I482" s="139">
        <v>11.57831</v>
      </c>
      <c r="J482" s="139">
        <v>70.672529999999995</v>
      </c>
      <c r="K482" s="139">
        <v>77.574269999999999</v>
      </c>
      <c r="L482" s="139">
        <v>46.954479999999997</v>
      </c>
      <c r="M482" s="139">
        <v>53.174169999999997</v>
      </c>
      <c r="N482" s="139">
        <v>49.635100000000001</v>
      </c>
      <c r="O482" s="139">
        <v>52.526049999999998</v>
      </c>
      <c r="P482" s="139">
        <v>22.443989999999999</v>
      </c>
      <c r="Q482" s="139">
        <v>32.832929999999998</v>
      </c>
      <c r="R482" s="139">
        <v>63.094140000000003</v>
      </c>
      <c r="S482" s="139">
        <v>67.436629999999994</v>
      </c>
      <c r="T482" s="139">
        <v>57.33569</v>
      </c>
      <c r="U482" s="139">
        <v>61.234749999999998</v>
      </c>
      <c r="V482" s="139">
        <v>52.306139999999999</v>
      </c>
      <c r="W482" s="139">
        <v>65.050520000000006</v>
      </c>
      <c r="X482" s="139">
        <v>20.359470000000002</v>
      </c>
      <c r="Y482" s="139">
        <v>45.140709999999999</v>
      </c>
      <c r="Z482" s="139">
        <v>50.538119999999999</v>
      </c>
      <c r="AA482" s="139">
        <v>51.524729999999998</v>
      </c>
      <c r="AB482" s="139">
        <v>44.675980000000003</v>
      </c>
      <c r="AC482" s="139">
        <v>43.071890000000003</v>
      </c>
      <c r="AD482" s="139">
        <v>44.836599999999997</v>
      </c>
      <c r="AE482" s="139">
        <v>42.26361</v>
      </c>
      <c r="AF482" s="139">
        <v>37.897849999999998</v>
      </c>
      <c r="AG482" s="139">
        <v>37.969569999999997</v>
      </c>
      <c r="AH482" s="139">
        <v>63.192720000000001</v>
      </c>
      <c r="AI482" s="139">
        <v>64.431229999999999</v>
      </c>
      <c r="AJ482" s="139">
        <v>18.248270000000002</v>
      </c>
      <c r="AK482" s="139">
        <v>40.262720000000002</v>
      </c>
      <c r="AL482" s="139">
        <v>40.975610000000003</v>
      </c>
      <c r="AM482" s="139">
        <v>62.402099999999997</v>
      </c>
      <c r="AN482" s="139">
        <v>6.8292700000000002</v>
      </c>
      <c r="AO482" s="173">
        <v>33.658529999999999</v>
      </c>
    </row>
    <row r="483" spans="1:41">
      <c r="A483" s="231">
        <v>239.5</v>
      </c>
      <c r="B483" s="139">
        <v>55.475470000000001</v>
      </c>
      <c r="C483" s="139">
        <v>51.339390000000002</v>
      </c>
      <c r="D483" s="139">
        <v>44.704929999999997</v>
      </c>
      <c r="E483" s="139">
        <v>50.471600000000002</v>
      </c>
      <c r="F483" s="139">
        <v>43.042929999999998</v>
      </c>
      <c r="G483" s="139">
        <v>44.738570000000003</v>
      </c>
      <c r="H483" s="139">
        <v>9.7320100000000007</v>
      </c>
      <c r="I483" s="139">
        <v>11.329660000000001</v>
      </c>
      <c r="J483" s="139">
        <v>70.821669999999997</v>
      </c>
      <c r="K483" s="139">
        <v>77.355459999999994</v>
      </c>
      <c r="L483" s="139">
        <v>46.998049999999999</v>
      </c>
      <c r="M483" s="139">
        <v>53.393659999999997</v>
      </c>
      <c r="N483" s="139">
        <v>50.052819999999997</v>
      </c>
      <c r="O483" s="139">
        <v>52.343989999999998</v>
      </c>
      <c r="P483" s="139">
        <v>23.380690000000001</v>
      </c>
      <c r="Q483" s="139">
        <v>32.870289999999997</v>
      </c>
      <c r="R483" s="139">
        <v>63.330539999999999</v>
      </c>
      <c r="S483" s="139">
        <v>67.533789999999996</v>
      </c>
      <c r="T483" s="139">
        <v>57.4709</v>
      </c>
      <c r="U483" s="139">
        <v>61.315089999999998</v>
      </c>
      <c r="V483" s="139">
        <v>52.335380000000001</v>
      </c>
      <c r="W483" s="139">
        <v>65.174769999999995</v>
      </c>
      <c r="X483" s="139">
        <v>20.46414</v>
      </c>
      <c r="Y483" s="139">
        <v>45.252380000000002</v>
      </c>
      <c r="Z483" s="139">
        <v>51.055889999999998</v>
      </c>
      <c r="AA483" s="139">
        <v>51.036299999999997</v>
      </c>
      <c r="AB483" s="139">
        <v>44.869750000000003</v>
      </c>
      <c r="AC483" s="139">
        <v>43.160800000000002</v>
      </c>
      <c r="AD483" s="139">
        <v>45.181640000000002</v>
      </c>
      <c r="AE483" s="139">
        <v>42.353459999999998</v>
      </c>
      <c r="AF483" s="139">
        <v>37.491819999999997</v>
      </c>
      <c r="AG483" s="139">
        <v>38.046500000000002</v>
      </c>
      <c r="AH483" s="139">
        <v>64.111660000000001</v>
      </c>
      <c r="AI483" s="139">
        <v>64.643630000000002</v>
      </c>
      <c r="AJ483" s="139">
        <v>18.392520000000001</v>
      </c>
      <c r="AK483" s="139">
        <v>40.606870000000001</v>
      </c>
      <c r="AL483" s="139">
        <v>40.487810000000003</v>
      </c>
      <c r="AM483" s="139">
        <v>62.056849999999997</v>
      </c>
      <c r="AN483" s="139">
        <v>6.8292700000000002</v>
      </c>
      <c r="AO483" s="173">
        <v>34.146340000000002</v>
      </c>
    </row>
    <row r="484" spans="1:41">
      <c r="A484" s="231">
        <v>240</v>
      </c>
      <c r="B484" s="139">
        <v>55.634270000000001</v>
      </c>
      <c r="C484" s="139">
        <v>51.209879999999998</v>
      </c>
      <c r="D484" s="139">
        <v>44.486910000000002</v>
      </c>
      <c r="E484" s="139">
        <v>50.592979999999997</v>
      </c>
      <c r="F484" s="139">
        <v>42.710290000000001</v>
      </c>
      <c r="G484" s="139">
        <v>44.880299999999998</v>
      </c>
      <c r="H484" s="139">
        <v>9.9990699999999997</v>
      </c>
      <c r="I484" s="139">
        <v>11.236789999999999</v>
      </c>
      <c r="J484" s="139">
        <v>70.708740000000006</v>
      </c>
      <c r="K484" s="139">
        <v>77.584699999999998</v>
      </c>
      <c r="L484" s="139">
        <v>47.042830000000002</v>
      </c>
      <c r="M484" s="139">
        <v>53.580030000000001</v>
      </c>
      <c r="N484" s="139">
        <v>50.027410000000003</v>
      </c>
      <c r="O484" s="139">
        <v>52.329169999999998</v>
      </c>
      <c r="P484" s="139">
        <v>23.811640000000001</v>
      </c>
      <c r="Q484" s="139">
        <v>32.853789999999996</v>
      </c>
      <c r="R484" s="139">
        <v>63.343440000000001</v>
      </c>
      <c r="S484" s="139">
        <v>67.500600000000006</v>
      </c>
      <c r="T484" s="139">
        <v>57.602919999999997</v>
      </c>
      <c r="U484" s="139">
        <v>61.378700000000002</v>
      </c>
      <c r="V484" s="139">
        <v>52.468029999999999</v>
      </c>
      <c r="W484" s="139">
        <v>65.2256</v>
      </c>
      <c r="X484" s="139">
        <v>20.473140000000001</v>
      </c>
      <c r="Y484" s="139">
        <v>45.331490000000002</v>
      </c>
      <c r="Z484" s="139">
        <v>50.835039999999999</v>
      </c>
      <c r="AA484" s="139">
        <v>51.505360000000003</v>
      </c>
      <c r="AB484" s="139">
        <v>45.204929999999997</v>
      </c>
      <c r="AC484" s="139">
        <v>43.903660000000002</v>
      </c>
      <c r="AD484" s="139">
        <v>45.01502</v>
      </c>
      <c r="AE484" s="139">
        <v>41.748600000000003</v>
      </c>
      <c r="AF484" s="139">
        <v>37.527859999999997</v>
      </c>
      <c r="AG484" s="139">
        <v>38.271340000000002</v>
      </c>
      <c r="AH484" s="139">
        <v>64.075010000000006</v>
      </c>
      <c r="AI484" s="139">
        <v>64.778220000000005</v>
      </c>
      <c r="AJ484" s="139">
        <v>18.105989999999998</v>
      </c>
      <c r="AK484" s="139">
        <v>40.519060000000003</v>
      </c>
      <c r="AL484" s="139">
        <v>40.487810000000003</v>
      </c>
      <c r="AM484" s="139">
        <v>61.888260000000002</v>
      </c>
      <c r="AN484" s="139">
        <v>6.8292700000000002</v>
      </c>
      <c r="AO484" s="173">
        <v>35.121949999999998</v>
      </c>
    </row>
    <row r="485" spans="1:41">
      <c r="A485" s="231">
        <v>240.5</v>
      </c>
      <c r="B485" s="139">
        <v>55.686439999999997</v>
      </c>
      <c r="C485" s="139">
        <v>51.208150000000003</v>
      </c>
      <c r="D485" s="139">
        <v>44.880719999999997</v>
      </c>
      <c r="E485" s="139">
        <v>50.626649999999998</v>
      </c>
      <c r="F485" s="139">
        <v>42.851320000000001</v>
      </c>
      <c r="G485" s="139">
        <v>44.748930000000001</v>
      </c>
      <c r="H485" s="139">
        <v>10.0312</v>
      </c>
      <c r="I485" s="139">
        <v>11.41123</v>
      </c>
      <c r="J485" s="139">
        <v>71.140630000000002</v>
      </c>
      <c r="K485" s="139">
        <v>77.557289999999995</v>
      </c>
      <c r="L485" s="139">
        <v>47.175879999999999</v>
      </c>
      <c r="M485" s="139">
        <v>53.568809999999999</v>
      </c>
      <c r="N485" s="139">
        <v>49.761839999999999</v>
      </c>
      <c r="O485" s="139">
        <v>52.342280000000002</v>
      </c>
      <c r="P485" s="139">
        <v>24.96885</v>
      </c>
      <c r="Q485" s="139">
        <v>32.632100000000001</v>
      </c>
      <c r="R485" s="139">
        <v>63.563360000000003</v>
      </c>
      <c r="S485" s="139">
        <v>67.764539999999997</v>
      </c>
      <c r="T485" s="139">
        <v>57.793959999999998</v>
      </c>
      <c r="U485" s="139">
        <v>61.412669999999999</v>
      </c>
      <c r="V485" s="139">
        <v>52.540410000000001</v>
      </c>
      <c r="W485" s="139">
        <v>65.361230000000006</v>
      </c>
      <c r="X485" s="139">
        <v>20.567519999999998</v>
      </c>
      <c r="Y485" s="139">
        <v>45.596159999999998</v>
      </c>
      <c r="Z485" s="139">
        <v>50.9238</v>
      </c>
      <c r="AA485" s="139">
        <v>50.51576</v>
      </c>
      <c r="AB485" s="139">
        <v>44.766039999999997</v>
      </c>
      <c r="AC485" s="139">
        <v>43.656210000000002</v>
      </c>
      <c r="AD485" s="139">
        <v>45.179540000000003</v>
      </c>
      <c r="AE485" s="139">
        <v>42.102670000000003</v>
      </c>
      <c r="AF485" s="139">
        <v>38.417279999999998</v>
      </c>
      <c r="AG485" s="139">
        <v>37.885869999999997</v>
      </c>
      <c r="AH485" s="139">
        <v>64.487099999999998</v>
      </c>
      <c r="AI485" s="139">
        <v>64.955879999999993</v>
      </c>
      <c r="AJ485" s="139">
        <v>18.21848</v>
      </c>
      <c r="AK485" s="139">
        <v>40.42877</v>
      </c>
      <c r="AL485" s="139">
        <v>40.487810000000003</v>
      </c>
      <c r="AM485" s="139">
        <v>62.022860000000001</v>
      </c>
      <c r="AN485" s="139">
        <v>7.3170700000000002</v>
      </c>
      <c r="AO485" s="173">
        <v>34.634140000000002</v>
      </c>
    </row>
    <row r="486" spans="1:41">
      <c r="A486" s="231">
        <v>241</v>
      </c>
      <c r="B486" s="139">
        <v>55.61824</v>
      </c>
      <c r="C486" s="139">
        <v>51.256860000000003</v>
      </c>
      <c r="D486" s="139">
        <v>44.836959999999998</v>
      </c>
      <c r="E486" s="139">
        <v>50.576729999999998</v>
      </c>
      <c r="F486" s="139">
        <v>42.876309999999997</v>
      </c>
      <c r="G486" s="139">
        <v>45.033470000000001</v>
      </c>
      <c r="H486" s="139">
        <v>10.01028</v>
      </c>
      <c r="I486" s="139">
        <v>11.19543</v>
      </c>
      <c r="J486" s="139">
        <v>71.650199999999998</v>
      </c>
      <c r="K486" s="139">
        <v>77.613079999999997</v>
      </c>
      <c r="L486" s="139">
        <v>47.374940000000002</v>
      </c>
      <c r="M486" s="139">
        <v>53.675980000000003</v>
      </c>
      <c r="N486" s="139">
        <v>49.681600000000003</v>
      </c>
      <c r="O486" s="139">
        <v>52.36063</v>
      </c>
      <c r="P486" s="139">
        <v>24.641380000000002</v>
      </c>
      <c r="Q486" s="139">
        <v>32.332210000000003</v>
      </c>
      <c r="R486" s="139">
        <v>63.622230000000002</v>
      </c>
      <c r="S486" s="139">
        <v>67.698160000000001</v>
      </c>
      <c r="T486" s="139">
        <v>57.936419999999998</v>
      </c>
      <c r="U486" s="139">
        <v>61.467509999999997</v>
      </c>
      <c r="V486" s="139">
        <v>52.644799999999996</v>
      </c>
      <c r="W486" s="139">
        <v>65.557609999999997</v>
      </c>
      <c r="X486" s="139">
        <v>20.932860000000002</v>
      </c>
      <c r="Y486" s="139">
        <v>45.710250000000002</v>
      </c>
      <c r="Z486" s="139">
        <v>50.957909999999998</v>
      </c>
      <c r="AA486" s="139">
        <v>50.575530000000001</v>
      </c>
      <c r="AB486" s="139">
        <v>43.996389999999998</v>
      </c>
      <c r="AC486" s="139">
        <v>43.570970000000003</v>
      </c>
      <c r="AD486" s="139">
        <v>44.778390000000002</v>
      </c>
      <c r="AE486" s="139">
        <v>41.903849999999998</v>
      </c>
      <c r="AF486" s="139">
        <v>37.787689999999998</v>
      </c>
      <c r="AG486" s="139">
        <v>37.988959999999999</v>
      </c>
      <c r="AH486" s="139">
        <v>64.207400000000007</v>
      </c>
      <c r="AI486" s="139">
        <v>64.865930000000006</v>
      </c>
      <c r="AJ486" s="139">
        <v>18.280799999999999</v>
      </c>
      <c r="AK486" s="139">
        <v>40.635750000000002</v>
      </c>
      <c r="AL486" s="139">
        <v>40.975610000000003</v>
      </c>
      <c r="AM486" s="139">
        <v>61.980559999999997</v>
      </c>
      <c r="AN486" s="139">
        <v>6.8292700000000002</v>
      </c>
      <c r="AO486" s="173">
        <v>34.634140000000002</v>
      </c>
    </row>
    <row r="487" spans="1:41">
      <c r="A487" s="231">
        <v>241.5</v>
      </c>
      <c r="B487" s="139">
        <v>55.56897</v>
      </c>
      <c r="C487" s="139">
        <v>51.37847</v>
      </c>
      <c r="D487" s="139">
        <v>44.831829999999997</v>
      </c>
      <c r="E487" s="139">
        <v>50.636339999999997</v>
      </c>
      <c r="F487" s="139">
        <v>42.778590000000001</v>
      </c>
      <c r="G487" s="139">
        <v>45.081829999999997</v>
      </c>
      <c r="H487" s="139">
        <v>10.281689999999999</v>
      </c>
      <c r="I487" s="139">
        <v>11.003399999999999</v>
      </c>
      <c r="J487" s="139">
        <v>71.339190000000002</v>
      </c>
      <c r="K487" s="139">
        <v>77.620189999999994</v>
      </c>
      <c r="L487" s="139">
        <v>47.42033</v>
      </c>
      <c r="M487" s="139">
        <v>53.749760000000002</v>
      </c>
      <c r="N487" s="139">
        <v>49.86318</v>
      </c>
      <c r="O487" s="139">
        <v>52.060310000000001</v>
      </c>
      <c r="P487" s="139">
        <v>24.802779999999998</v>
      </c>
      <c r="Q487" s="139">
        <v>32.373060000000002</v>
      </c>
      <c r="R487" s="139">
        <v>63.394779999999997</v>
      </c>
      <c r="S487" s="139">
        <v>67.863050000000001</v>
      </c>
      <c r="T487" s="139">
        <v>58.034170000000003</v>
      </c>
      <c r="U487" s="139">
        <v>61.646880000000003</v>
      </c>
      <c r="V487" s="139">
        <v>52.902790000000003</v>
      </c>
      <c r="W487" s="139">
        <v>65.557069999999996</v>
      </c>
      <c r="X487" s="139">
        <v>21.137280000000001</v>
      </c>
      <c r="Y487" s="139">
        <v>46.051209999999998</v>
      </c>
      <c r="Z487" s="139">
        <v>50.421169999999996</v>
      </c>
      <c r="AA487" s="139">
        <v>50.77664</v>
      </c>
      <c r="AB487" s="139">
        <v>45.495820000000002</v>
      </c>
      <c r="AC487" s="139">
        <v>43.208469999999998</v>
      </c>
      <c r="AD487" s="139">
        <v>44.756030000000003</v>
      </c>
      <c r="AE487" s="139">
        <v>42.114620000000002</v>
      </c>
      <c r="AF487" s="139">
        <v>38.07741</v>
      </c>
      <c r="AG487" s="139">
        <v>38.176650000000002</v>
      </c>
      <c r="AH487" s="139">
        <v>64.635050000000007</v>
      </c>
      <c r="AI487" s="139">
        <v>64.574870000000004</v>
      </c>
      <c r="AJ487" s="139">
        <v>18.31016</v>
      </c>
      <c r="AK487" s="139">
        <v>40.726730000000003</v>
      </c>
      <c r="AL487" s="139">
        <v>40.975610000000003</v>
      </c>
      <c r="AM487" s="139">
        <v>62.815339999999999</v>
      </c>
      <c r="AN487" s="139">
        <v>7.3170700000000002</v>
      </c>
      <c r="AO487" s="173">
        <v>35.121949999999998</v>
      </c>
    </row>
    <row r="488" spans="1:41">
      <c r="A488" s="231">
        <v>242</v>
      </c>
      <c r="B488" s="139">
        <v>55.824019999999997</v>
      </c>
      <c r="C488" s="139">
        <v>51.71002</v>
      </c>
      <c r="D488" s="139">
        <v>44.8904</v>
      </c>
      <c r="E488" s="139">
        <v>50.765940000000001</v>
      </c>
      <c r="F488" s="139">
        <v>42.685459999999999</v>
      </c>
      <c r="G488" s="139">
        <v>45.053310000000003</v>
      </c>
      <c r="H488" s="139">
        <v>10.205299999999999</v>
      </c>
      <c r="I488" s="139">
        <v>11.2629</v>
      </c>
      <c r="J488" s="139">
        <v>71.842119999999994</v>
      </c>
      <c r="K488" s="139">
        <v>77.587389999999999</v>
      </c>
      <c r="L488" s="139">
        <v>47.538249999999998</v>
      </c>
      <c r="M488" s="139">
        <v>53.85427</v>
      </c>
      <c r="N488" s="139">
        <v>49.628439999999998</v>
      </c>
      <c r="O488" s="139">
        <v>52.098190000000002</v>
      </c>
      <c r="P488" s="139">
        <v>24.98188</v>
      </c>
      <c r="Q488" s="139">
        <v>32.320239999999998</v>
      </c>
      <c r="R488" s="139">
        <v>63.68242</v>
      </c>
      <c r="S488" s="139">
        <v>67.918530000000004</v>
      </c>
      <c r="T488" s="139">
        <v>57.852269999999997</v>
      </c>
      <c r="U488" s="139">
        <v>61.69182</v>
      </c>
      <c r="V488" s="139">
        <v>52.795900000000003</v>
      </c>
      <c r="W488" s="139">
        <v>65.468260000000001</v>
      </c>
      <c r="X488" s="139">
        <v>21.331299999999999</v>
      </c>
      <c r="Y488" s="139">
        <v>46.017330000000001</v>
      </c>
      <c r="Z488" s="139">
        <v>50.385280000000002</v>
      </c>
      <c r="AA488" s="139">
        <v>50.21564</v>
      </c>
      <c r="AB488" s="139">
        <v>45.00262</v>
      </c>
      <c r="AC488" s="139">
        <v>43.704129999999999</v>
      </c>
      <c r="AD488" s="139">
        <v>44.478009999999998</v>
      </c>
      <c r="AE488" s="139">
        <v>41.423879999999997</v>
      </c>
      <c r="AF488" s="139">
        <v>38.957689999999999</v>
      </c>
      <c r="AG488" s="139">
        <v>38.350259999999999</v>
      </c>
      <c r="AH488" s="139">
        <v>64.791600000000003</v>
      </c>
      <c r="AI488" s="139">
        <v>64.942850000000007</v>
      </c>
      <c r="AJ488" s="139">
        <v>18.573029999999999</v>
      </c>
      <c r="AK488" s="139">
        <v>40.727719999999998</v>
      </c>
      <c r="AL488" s="139">
        <v>40.975610000000003</v>
      </c>
      <c r="AM488" s="139">
        <v>63.139209999999999</v>
      </c>
      <c r="AN488" s="139">
        <v>6.8292700000000002</v>
      </c>
      <c r="AO488" s="173">
        <v>35.121949999999998</v>
      </c>
    </row>
    <row r="489" spans="1:41">
      <c r="A489" s="231">
        <v>242.5</v>
      </c>
      <c r="B489" s="139">
        <v>55.940399999999997</v>
      </c>
      <c r="C489" s="139">
        <v>51.83907</v>
      </c>
      <c r="D489" s="139">
        <v>44.836579999999998</v>
      </c>
      <c r="E489" s="139">
        <v>50.871160000000003</v>
      </c>
      <c r="F489" s="139">
        <v>42.939540000000001</v>
      </c>
      <c r="G489" s="139">
        <v>45.127279999999999</v>
      </c>
      <c r="H489" s="139">
        <v>10.123049999999999</v>
      </c>
      <c r="I489" s="139">
        <v>11.32868</v>
      </c>
      <c r="J489" s="139">
        <v>70.874219999999994</v>
      </c>
      <c r="K489" s="139">
        <v>77.926630000000003</v>
      </c>
      <c r="L489" s="139">
        <v>47.566890000000001</v>
      </c>
      <c r="M489" s="139">
        <v>54.022150000000003</v>
      </c>
      <c r="N489" s="139">
        <v>49.46696</v>
      </c>
      <c r="O489" s="139">
        <v>51.741059999999997</v>
      </c>
      <c r="P489" s="139">
        <v>24.249320000000001</v>
      </c>
      <c r="Q489" s="139">
        <v>32.39123</v>
      </c>
      <c r="R489" s="139">
        <v>63.761969999999998</v>
      </c>
      <c r="S489" s="139">
        <v>67.841309999999993</v>
      </c>
      <c r="T489" s="139">
        <v>58.179699999999997</v>
      </c>
      <c r="U489" s="139">
        <v>61.793430000000001</v>
      </c>
      <c r="V489" s="139">
        <v>53.028840000000002</v>
      </c>
      <c r="W489" s="139">
        <v>65.682400000000001</v>
      </c>
      <c r="X489" s="139">
        <v>21.171430000000001</v>
      </c>
      <c r="Y489" s="139">
        <v>46.095129999999997</v>
      </c>
      <c r="Z489" s="139">
        <v>50.934930000000001</v>
      </c>
      <c r="AA489" s="139">
        <v>50.777850000000001</v>
      </c>
      <c r="AB489" s="139">
        <v>45.05556</v>
      </c>
      <c r="AC489" s="139">
        <v>44.004510000000003</v>
      </c>
      <c r="AD489" s="139">
        <v>45.121400000000001</v>
      </c>
      <c r="AE489" s="139">
        <v>41.402189999999997</v>
      </c>
      <c r="AF489" s="139">
        <v>37.980730000000001</v>
      </c>
      <c r="AG489" s="139">
        <v>38.190890000000003</v>
      </c>
      <c r="AH489" s="139">
        <v>64.781869999999998</v>
      </c>
      <c r="AI489" s="139">
        <v>65.195430000000002</v>
      </c>
      <c r="AJ489" s="139">
        <v>18.59647</v>
      </c>
      <c r="AK489" s="139">
        <v>40.799419999999998</v>
      </c>
      <c r="AL489" s="139">
        <v>41.951219999999999</v>
      </c>
      <c r="AM489" s="139">
        <v>62.112630000000003</v>
      </c>
      <c r="AN489" s="139">
        <v>6.8292700000000002</v>
      </c>
      <c r="AO489" s="173">
        <v>34.146340000000002</v>
      </c>
    </row>
    <row r="490" spans="1:41">
      <c r="A490" s="231">
        <v>243</v>
      </c>
      <c r="B490" s="139">
        <v>55.770269999999996</v>
      </c>
      <c r="C490" s="139">
        <v>51.743160000000003</v>
      </c>
      <c r="D490" s="139">
        <v>44.900550000000003</v>
      </c>
      <c r="E490" s="139">
        <v>50.866459999999996</v>
      </c>
      <c r="F490" s="139">
        <v>43.47766</v>
      </c>
      <c r="G490" s="139">
        <v>44.972569999999997</v>
      </c>
      <c r="H490" s="139">
        <v>10.02322</v>
      </c>
      <c r="I490" s="139">
        <v>11.429169999999999</v>
      </c>
      <c r="J490" s="139">
        <v>71.351870000000005</v>
      </c>
      <c r="K490" s="139">
        <v>77.953140000000005</v>
      </c>
      <c r="L490" s="139">
        <v>47.655749999999998</v>
      </c>
      <c r="M490" s="139">
        <v>53.99391</v>
      </c>
      <c r="N490" s="139">
        <v>49.66798</v>
      </c>
      <c r="O490" s="139">
        <v>52.041960000000003</v>
      </c>
      <c r="P490" s="139">
        <v>22.97607</v>
      </c>
      <c r="Q490" s="139">
        <v>32.351799999999997</v>
      </c>
      <c r="R490" s="139">
        <v>63.789969999999997</v>
      </c>
      <c r="S490" s="139">
        <v>67.739699999999999</v>
      </c>
      <c r="T490" s="139">
        <v>58.195500000000003</v>
      </c>
      <c r="U490" s="139">
        <v>61.79795</v>
      </c>
      <c r="V490" s="139">
        <v>52.995669999999997</v>
      </c>
      <c r="W490" s="139">
        <v>65.733450000000005</v>
      </c>
      <c r="X490" s="139">
        <v>21.26885</v>
      </c>
      <c r="Y490" s="139">
        <v>46.350349999999999</v>
      </c>
      <c r="Z490" s="139">
        <v>50.793019999999999</v>
      </c>
      <c r="AA490" s="139">
        <v>51.02261</v>
      </c>
      <c r="AB490" s="139">
        <v>45.717480000000002</v>
      </c>
      <c r="AC490" s="139">
        <v>43.16865</v>
      </c>
      <c r="AD490" s="139">
        <v>45.406820000000003</v>
      </c>
      <c r="AE490" s="139">
        <v>41.719769999999997</v>
      </c>
      <c r="AF490" s="139">
        <v>38.154850000000003</v>
      </c>
      <c r="AG490" s="139">
        <v>38.165370000000003</v>
      </c>
      <c r="AH490" s="139">
        <v>64.816389999999998</v>
      </c>
      <c r="AI490" s="139">
        <v>65.204700000000003</v>
      </c>
      <c r="AJ490" s="139">
        <v>18.770299999999999</v>
      </c>
      <c r="AK490" s="139">
        <v>40.790030000000002</v>
      </c>
      <c r="AL490" s="139">
        <v>41.463410000000003</v>
      </c>
      <c r="AM490" s="139">
        <v>62.392879999999998</v>
      </c>
      <c r="AN490" s="139">
        <v>7.3170700000000002</v>
      </c>
      <c r="AO490" s="173">
        <v>33.658529999999999</v>
      </c>
    </row>
    <row r="491" spans="1:41">
      <c r="A491" s="231">
        <v>243.5</v>
      </c>
      <c r="B491" s="139">
        <v>55.901699999999998</v>
      </c>
      <c r="C491" s="139">
        <v>51.575629999999997</v>
      </c>
      <c r="D491" s="139">
        <v>44.63991</v>
      </c>
      <c r="E491" s="139">
        <v>50.847279999999998</v>
      </c>
      <c r="F491" s="139">
        <v>43.138280000000002</v>
      </c>
      <c r="G491" s="139">
        <v>44.69444</v>
      </c>
      <c r="H491" s="139">
        <v>9.6828000000000003</v>
      </c>
      <c r="I491" s="139">
        <v>11.474130000000001</v>
      </c>
      <c r="J491" s="139">
        <v>71.981999999999999</v>
      </c>
      <c r="K491" s="139">
        <v>77.76961</v>
      </c>
      <c r="L491" s="139">
        <v>47.665700000000001</v>
      </c>
      <c r="M491" s="139">
        <v>54.074120000000001</v>
      </c>
      <c r="N491" s="139">
        <v>49.600610000000003</v>
      </c>
      <c r="O491" s="139">
        <v>51.798340000000003</v>
      </c>
      <c r="P491" s="139">
        <v>24.36599</v>
      </c>
      <c r="Q491" s="139">
        <v>32.24053</v>
      </c>
      <c r="R491" s="139">
        <v>63.84308</v>
      </c>
      <c r="S491" s="139">
        <v>67.887370000000004</v>
      </c>
      <c r="T491" s="139">
        <v>58.199269999999999</v>
      </c>
      <c r="U491" s="139">
        <v>61.906199999999998</v>
      </c>
      <c r="V491" s="139">
        <v>53.209629999999997</v>
      </c>
      <c r="W491" s="139">
        <v>65.703239999999994</v>
      </c>
      <c r="X491" s="139">
        <v>21.29364</v>
      </c>
      <c r="Y491" s="139">
        <v>46.44605</v>
      </c>
      <c r="Z491" s="139">
        <v>49.829790000000003</v>
      </c>
      <c r="AA491" s="139">
        <v>50.955120000000001</v>
      </c>
      <c r="AB491" s="139">
        <v>46.072299999999998</v>
      </c>
      <c r="AC491" s="139">
        <v>43.225839999999998</v>
      </c>
      <c r="AD491" s="139">
        <v>45.522620000000003</v>
      </c>
      <c r="AE491" s="139">
        <v>41.738680000000002</v>
      </c>
      <c r="AF491" s="139">
        <v>38.922359999999998</v>
      </c>
      <c r="AG491" s="139">
        <v>38.375959999999999</v>
      </c>
      <c r="AH491" s="139">
        <v>64.934359999999998</v>
      </c>
      <c r="AI491" s="139">
        <v>65.317239999999998</v>
      </c>
      <c r="AJ491" s="139">
        <v>18.757480000000001</v>
      </c>
      <c r="AK491" s="139">
        <v>40.707149999999999</v>
      </c>
      <c r="AL491" s="139">
        <v>41.463410000000003</v>
      </c>
      <c r="AM491" s="139">
        <v>62.572710000000001</v>
      </c>
      <c r="AN491" s="139">
        <v>6.8292700000000002</v>
      </c>
      <c r="AO491" s="173">
        <v>34.146340000000002</v>
      </c>
    </row>
    <row r="492" spans="1:41">
      <c r="A492" s="231">
        <v>244</v>
      </c>
      <c r="B492" s="139">
        <v>56.026499999999999</v>
      </c>
      <c r="C492" s="139">
        <v>51.724980000000002</v>
      </c>
      <c r="D492" s="139">
        <v>44.763210000000001</v>
      </c>
      <c r="E492" s="139">
        <v>50.882129999999997</v>
      </c>
      <c r="F492" s="139">
        <v>43.188479999999998</v>
      </c>
      <c r="G492" s="139">
        <v>44.899329999999999</v>
      </c>
      <c r="H492" s="139">
        <v>10.046559999999999</v>
      </c>
      <c r="I492" s="139">
        <v>11.543760000000001</v>
      </c>
      <c r="J492" s="139">
        <v>71.937389999999994</v>
      </c>
      <c r="K492" s="139">
        <v>77.769750000000002</v>
      </c>
      <c r="L492" s="139">
        <v>47.8932</v>
      </c>
      <c r="M492" s="139">
        <v>54.01</v>
      </c>
      <c r="N492" s="139">
        <v>49.853200000000001</v>
      </c>
      <c r="O492" s="139">
        <v>51.730069999999998</v>
      </c>
      <c r="P492" s="139">
        <v>24.142440000000001</v>
      </c>
      <c r="Q492" s="139">
        <v>32.317700000000002</v>
      </c>
      <c r="R492" s="139">
        <v>63.960740000000001</v>
      </c>
      <c r="S492" s="139">
        <v>67.877889999999994</v>
      </c>
      <c r="T492" s="139">
        <v>58.098050000000001</v>
      </c>
      <c r="U492" s="139">
        <v>61.918999999999997</v>
      </c>
      <c r="V492" s="139">
        <v>53.416260000000001</v>
      </c>
      <c r="W492" s="139">
        <v>65.84563</v>
      </c>
      <c r="X492" s="139">
        <v>21.503910000000001</v>
      </c>
      <c r="Y492" s="139">
        <v>46.65502</v>
      </c>
      <c r="Z492" s="139">
        <v>49.748719999999999</v>
      </c>
      <c r="AA492" s="139">
        <v>51.282200000000003</v>
      </c>
      <c r="AB492" s="139">
        <v>45.70814</v>
      </c>
      <c r="AC492" s="139">
        <v>43.306649999999998</v>
      </c>
      <c r="AD492" s="139">
        <v>45.131360000000001</v>
      </c>
      <c r="AE492" s="139">
        <v>41.574260000000002</v>
      </c>
      <c r="AF492" s="139">
        <v>38.242069999999998</v>
      </c>
      <c r="AG492" s="139">
        <v>38.344580000000001</v>
      </c>
      <c r="AH492" s="139">
        <v>65.182460000000006</v>
      </c>
      <c r="AI492" s="139">
        <v>65.342579999999998</v>
      </c>
      <c r="AJ492" s="139">
        <v>18.977309999999999</v>
      </c>
      <c r="AK492" s="139">
        <v>40.742750000000001</v>
      </c>
      <c r="AL492" s="139">
        <v>41.463410000000003</v>
      </c>
      <c r="AM492" s="139">
        <v>62.871229999999997</v>
      </c>
      <c r="AN492" s="139">
        <v>7.3170700000000002</v>
      </c>
      <c r="AO492" s="173">
        <v>34.634140000000002</v>
      </c>
    </row>
    <row r="493" spans="1:41">
      <c r="A493" s="231">
        <v>244.5</v>
      </c>
      <c r="B493" s="139">
        <v>56.115299999999998</v>
      </c>
      <c r="C493" s="139">
        <v>51.774140000000003</v>
      </c>
      <c r="D493" s="139">
        <v>44.927410000000002</v>
      </c>
      <c r="E493" s="139">
        <v>50.829270000000001</v>
      </c>
      <c r="F493" s="139">
        <v>42.527270000000001</v>
      </c>
      <c r="G493" s="139">
        <v>45.245370000000001</v>
      </c>
      <c r="H493" s="139">
        <v>10.200850000000001</v>
      </c>
      <c r="I493" s="139">
        <v>11.75122</v>
      </c>
      <c r="J493" s="139">
        <v>71.706590000000006</v>
      </c>
      <c r="K493" s="139">
        <v>77.685230000000004</v>
      </c>
      <c r="L493" s="139">
        <v>48.033549999999998</v>
      </c>
      <c r="M493" s="139">
        <v>54.038890000000002</v>
      </c>
      <c r="N493" s="139">
        <v>49.641939999999998</v>
      </c>
      <c r="O493" s="139">
        <v>51.965820000000001</v>
      </c>
      <c r="P493" s="139">
        <v>24.186630000000001</v>
      </c>
      <c r="Q493" s="139">
        <v>32.653440000000003</v>
      </c>
      <c r="R493" s="139">
        <v>64.130809999999997</v>
      </c>
      <c r="S493" s="139">
        <v>68.13279</v>
      </c>
      <c r="T493" s="139">
        <v>58.196399999999997</v>
      </c>
      <c r="U493" s="139">
        <v>62.046500000000002</v>
      </c>
      <c r="V493" s="139">
        <v>53.563969999999998</v>
      </c>
      <c r="W493" s="139">
        <v>65.913449999999997</v>
      </c>
      <c r="X493" s="139">
        <v>21.677109999999999</v>
      </c>
      <c r="Y493" s="139">
        <v>46.738759999999999</v>
      </c>
      <c r="Z493" s="139">
        <v>50.895409999999998</v>
      </c>
      <c r="AA493" s="139">
        <v>51.055799999999998</v>
      </c>
      <c r="AB493" s="139">
        <v>45.147770000000001</v>
      </c>
      <c r="AC493" s="139">
        <v>43.116639999999997</v>
      </c>
      <c r="AD493" s="139">
        <v>44.82244</v>
      </c>
      <c r="AE493" s="139">
        <v>42.093240000000002</v>
      </c>
      <c r="AF493" s="139">
        <v>37.781939999999999</v>
      </c>
      <c r="AG493" s="139">
        <v>38.614330000000002</v>
      </c>
      <c r="AH493" s="139">
        <v>64.934150000000002</v>
      </c>
      <c r="AI493" s="139">
        <v>64.856539999999995</v>
      </c>
      <c r="AJ493" s="139">
        <v>18.961539999999999</v>
      </c>
      <c r="AK493" s="139">
        <v>40.981389999999998</v>
      </c>
      <c r="AL493" s="139">
        <v>40.975610000000003</v>
      </c>
      <c r="AM493" s="139">
        <v>61.3996</v>
      </c>
      <c r="AN493" s="139">
        <v>6.8292700000000002</v>
      </c>
      <c r="AO493" s="173">
        <v>35.121949999999998</v>
      </c>
    </row>
    <row r="494" spans="1:41">
      <c r="A494" s="231">
        <v>245</v>
      </c>
      <c r="B494" s="139">
        <v>56.05518</v>
      </c>
      <c r="C494" s="139">
        <v>51.824420000000003</v>
      </c>
      <c r="D494" s="139">
        <v>44.933010000000003</v>
      </c>
      <c r="E494" s="139">
        <v>50.856580000000001</v>
      </c>
      <c r="F494" s="139">
        <v>42.957929999999998</v>
      </c>
      <c r="G494" s="139">
        <v>45.010060000000003</v>
      </c>
      <c r="H494" s="139">
        <v>9.8671100000000003</v>
      </c>
      <c r="I494" s="139">
        <v>11.36645</v>
      </c>
      <c r="J494" s="139">
        <v>71.506349999999998</v>
      </c>
      <c r="K494" s="139">
        <v>77.861859999999993</v>
      </c>
      <c r="L494" s="139">
        <v>48.046349999999997</v>
      </c>
      <c r="M494" s="139">
        <v>54.221029999999999</v>
      </c>
      <c r="N494" s="139">
        <v>49.482059999999997</v>
      </c>
      <c r="O494" s="139">
        <v>52.102420000000002</v>
      </c>
      <c r="P494" s="139">
        <v>23.991810000000001</v>
      </c>
      <c r="Q494" s="139">
        <v>32.853560000000002</v>
      </c>
      <c r="R494" s="139">
        <v>64.191469999999995</v>
      </c>
      <c r="S494" s="139">
        <v>67.987309999999994</v>
      </c>
      <c r="T494" s="139">
        <v>58.405110000000001</v>
      </c>
      <c r="U494" s="139">
        <v>62.085850000000001</v>
      </c>
      <c r="V494" s="139">
        <v>53.747880000000002</v>
      </c>
      <c r="W494" s="139">
        <v>66.125360000000001</v>
      </c>
      <c r="X494" s="139">
        <v>21.74447</v>
      </c>
      <c r="Y494" s="139">
        <v>46.763489999999997</v>
      </c>
      <c r="Z494" s="139">
        <v>51.140770000000003</v>
      </c>
      <c r="AA494" s="139">
        <v>51.949620000000003</v>
      </c>
      <c r="AB494" s="139">
        <v>45.284680000000002</v>
      </c>
      <c r="AC494" s="139">
        <v>42.823349999999998</v>
      </c>
      <c r="AD494" s="139">
        <v>44.474690000000002</v>
      </c>
      <c r="AE494" s="139">
        <v>41.953360000000004</v>
      </c>
      <c r="AF494" s="139">
        <v>38.566800000000001</v>
      </c>
      <c r="AG494" s="139">
        <v>38.730319999999999</v>
      </c>
      <c r="AH494" s="139">
        <v>65.421679999999995</v>
      </c>
      <c r="AI494" s="139">
        <v>64.972830000000002</v>
      </c>
      <c r="AJ494" s="139">
        <v>19.198119999999999</v>
      </c>
      <c r="AK494" s="139">
        <v>40.916510000000002</v>
      </c>
      <c r="AL494" s="139">
        <v>40.975610000000003</v>
      </c>
      <c r="AM494" s="139">
        <v>61.800330000000002</v>
      </c>
      <c r="AN494" s="139">
        <v>6.8292700000000002</v>
      </c>
      <c r="AO494" s="173">
        <v>35.609749999999998</v>
      </c>
    </row>
    <row r="495" spans="1:41">
      <c r="A495" s="231">
        <v>245.5</v>
      </c>
      <c r="B495" s="139">
        <v>56.06382</v>
      </c>
      <c r="C495" s="139">
        <v>51.838250000000002</v>
      </c>
      <c r="D495" s="139">
        <v>45.18065</v>
      </c>
      <c r="E495" s="139">
        <v>51.004089999999998</v>
      </c>
      <c r="F495" s="139">
        <v>43.252940000000002</v>
      </c>
      <c r="G495" s="139">
        <v>44.94791</v>
      </c>
      <c r="H495" s="139">
        <v>9.8135499999999993</v>
      </c>
      <c r="I495" s="139">
        <v>11.697290000000001</v>
      </c>
      <c r="J495" s="139">
        <v>71.696119999999993</v>
      </c>
      <c r="K495" s="139">
        <v>77.824709999999996</v>
      </c>
      <c r="L495" s="139">
        <v>48.191279999999999</v>
      </c>
      <c r="M495" s="139">
        <v>54.280920000000002</v>
      </c>
      <c r="N495" s="139">
        <v>49.783720000000002</v>
      </c>
      <c r="O495" s="139">
        <v>52.002630000000003</v>
      </c>
      <c r="P495" s="139">
        <v>24.412790000000001</v>
      </c>
      <c r="Q495" s="139">
        <v>32.779470000000003</v>
      </c>
      <c r="R495" s="139">
        <v>64.300960000000003</v>
      </c>
      <c r="S495" s="139">
        <v>68.196690000000004</v>
      </c>
      <c r="T495" s="139">
        <v>58.266240000000003</v>
      </c>
      <c r="U495" s="139">
        <v>62.13888</v>
      </c>
      <c r="V495" s="139">
        <v>53.889980000000001</v>
      </c>
      <c r="W495" s="139">
        <v>66.174260000000004</v>
      </c>
      <c r="X495" s="139">
        <v>21.404150000000001</v>
      </c>
      <c r="Y495" s="139">
        <v>46.955979999999997</v>
      </c>
      <c r="Z495" s="139">
        <v>50.2605</v>
      </c>
      <c r="AA495" s="139">
        <v>51.82358</v>
      </c>
      <c r="AB495" s="139">
        <v>45.298819999999999</v>
      </c>
      <c r="AC495" s="139">
        <v>43.416939999999997</v>
      </c>
      <c r="AD495" s="139">
        <v>45.270679999999999</v>
      </c>
      <c r="AE495" s="139">
        <v>41.22898</v>
      </c>
      <c r="AF495" s="139">
        <v>38.188600000000001</v>
      </c>
      <c r="AG495" s="139">
        <v>38.859110000000001</v>
      </c>
      <c r="AH495" s="139">
        <v>65.582269999999994</v>
      </c>
      <c r="AI495" s="139">
        <v>65.139399999999995</v>
      </c>
      <c r="AJ495" s="139">
        <v>19.203050000000001</v>
      </c>
      <c r="AK495" s="139">
        <v>40.599260000000001</v>
      </c>
      <c r="AL495" s="139">
        <v>41.463410000000003</v>
      </c>
      <c r="AM495" s="139">
        <v>61.008780000000002</v>
      </c>
      <c r="AN495" s="139">
        <v>7.3170700000000002</v>
      </c>
      <c r="AO495" s="173">
        <v>35.609749999999998</v>
      </c>
    </row>
    <row r="496" spans="1:41">
      <c r="A496" s="231">
        <v>246</v>
      </c>
      <c r="B496" s="139">
        <v>56.287230000000001</v>
      </c>
      <c r="C496" s="139">
        <v>51.970689999999998</v>
      </c>
      <c r="D496" s="139">
        <v>44.84019</v>
      </c>
      <c r="E496" s="139">
        <v>50.969340000000003</v>
      </c>
      <c r="F496" s="139">
        <v>43.357640000000004</v>
      </c>
      <c r="G496" s="139">
        <v>45.094749999999998</v>
      </c>
      <c r="H496" s="139">
        <v>10.31493</v>
      </c>
      <c r="I496" s="139">
        <v>11.430070000000001</v>
      </c>
      <c r="J496" s="139">
        <v>71.618269999999995</v>
      </c>
      <c r="K496" s="139">
        <v>77.936300000000003</v>
      </c>
      <c r="L496" s="139">
        <v>48.239519999999999</v>
      </c>
      <c r="M496" s="139">
        <v>54.497100000000003</v>
      </c>
      <c r="N496" s="139">
        <v>49.647889999999997</v>
      </c>
      <c r="O496" s="139">
        <v>51.893900000000002</v>
      </c>
      <c r="P496" s="139">
        <v>24.590720000000001</v>
      </c>
      <c r="Q496" s="139">
        <v>32.633690000000001</v>
      </c>
      <c r="R496" s="139">
        <v>64.439449999999994</v>
      </c>
      <c r="S496" s="139">
        <v>68.257270000000005</v>
      </c>
      <c r="T496" s="139">
        <v>58.453890000000001</v>
      </c>
      <c r="U496" s="139">
        <v>62.212200000000003</v>
      </c>
      <c r="V496" s="139">
        <v>53.978230000000003</v>
      </c>
      <c r="W496" s="139">
        <v>66.210710000000006</v>
      </c>
      <c r="X496" s="139">
        <v>22.007719999999999</v>
      </c>
      <c r="Y496" s="139">
        <v>47.100020000000001</v>
      </c>
      <c r="Z496" s="139">
        <v>50.15204</v>
      </c>
      <c r="AA496" s="139">
        <v>52.058140000000002</v>
      </c>
      <c r="AB496" s="139">
        <v>45.665030000000002</v>
      </c>
      <c r="AC496" s="139">
        <v>43.641100000000002</v>
      </c>
      <c r="AD496" s="139">
        <v>44.650799999999997</v>
      </c>
      <c r="AE496" s="139">
        <v>42.295409999999997</v>
      </c>
      <c r="AF496" s="139">
        <v>38.522640000000003</v>
      </c>
      <c r="AG496" s="139">
        <v>38.567520000000002</v>
      </c>
      <c r="AH496" s="139">
        <v>65.883480000000006</v>
      </c>
      <c r="AI496" s="139">
        <v>65.222130000000007</v>
      </c>
      <c r="AJ496" s="139">
        <v>19.123860000000001</v>
      </c>
      <c r="AK496" s="139">
        <v>40.879330000000003</v>
      </c>
      <c r="AL496" s="139">
        <v>41.463410000000003</v>
      </c>
      <c r="AM496" s="139">
        <v>61.647010000000002</v>
      </c>
      <c r="AN496" s="139">
        <v>7.8048700000000002</v>
      </c>
      <c r="AO496" s="173">
        <v>35.609749999999998</v>
      </c>
    </row>
    <row r="497" spans="1:41">
      <c r="A497" s="231">
        <v>246.5</v>
      </c>
      <c r="B497" s="139">
        <v>56.340919999999997</v>
      </c>
      <c r="C497" s="139">
        <v>52.205280000000002</v>
      </c>
      <c r="D497" s="139">
        <v>45.129770000000001</v>
      </c>
      <c r="E497" s="139">
        <v>51.09639</v>
      </c>
      <c r="F497" s="139">
        <v>43.327289999999998</v>
      </c>
      <c r="G497" s="139">
        <v>44.793349999999997</v>
      </c>
      <c r="H497" s="139">
        <v>10.451739999999999</v>
      </c>
      <c r="I497" s="139">
        <v>11.461029999999999</v>
      </c>
      <c r="J497" s="139">
        <v>71.622320000000002</v>
      </c>
      <c r="K497" s="139">
        <v>77.939880000000002</v>
      </c>
      <c r="L497" s="139">
        <v>48.279829999999997</v>
      </c>
      <c r="M497" s="139">
        <v>54.569769999999998</v>
      </c>
      <c r="N497" s="139">
        <v>49.612960000000001</v>
      </c>
      <c r="O497" s="139">
        <v>51.754890000000003</v>
      </c>
      <c r="P497" s="139">
        <v>24.665900000000001</v>
      </c>
      <c r="Q497" s="139">
        <v>32.673110000000001</v>
      </c>
      <c r="R497" s="139">
        <v>64.428489999999996</v>
      </c>
      <c r="S497" s="139">
        <v>68.029380000000003</v>
      </c>
      <c r="T497" s="139">
        <v>58.489260000000002</v>
      </c>
      <c r="U497" s="139">
        <v>62.358370000000001</v>
      </c>
      <c r="V497" s="139">
        <v>54.077809999999999</v>
      </c>
      <c r="W497" s="139">
        <v>66.187100000000001</v>
      </c>
      <c r="X497" s="139">
        <v>22.12677</v>
      </c>
      <c r="Y497" s="139">
        <v>47.22045</v>
      </c>
      <c r="Z497" s="139">
        <v>50.712479999999999</v>
      </c>
      <c r="AA497" s="139">
        <v>51.967970000000001</v>
      </c>
      <c r="AB497" s="139">
        <v>45.463610000000003</v>
      </c>
      <c r="AC497" s="139">
        <v>43.006929999999997</v>
      </c>
      <c r="AD497" s="139">
        <v>44.821689999999997</v>
      </c>
      <c r="AE497" s="139">
        <v>42.495559999999998</v>
      </c>
      <c r="AF497" s="139">
        <v>38.122039999999998</v>
      </c>
      <c r="AG497" s="139">
        <v>38.560670000000002</v>
      </c>
      <c r="AH497" s="139">
        <v>65.185720000000003</v>
      </c>
      <c r="AI497" s="139">
        <v>65.273470000000003</v>
      </c>
      <c r="AJ497" s="139">
        <v>19.39133</v>
      </c>
      <c r="AK497" s="139">
        <v>41.40802</v>
      </c>
      <c r="AL497" s="139">
        <v>41.463410000000003</v>
      </c>
      <c r="AM497" s="139">
        <v>62.169440000000002</v>
      </c>
      <c r="AN497" s="139">
        <v>7.8048700000000002</v>
      </c>
      <c r="AO497" s="173">
        <v>36.097560000000001</v>
      </c>
    </row>
    <row r="498" spans="1:41">
      <c r="A498" s="231">
        <v>247</v>
      </c>
      <c r="B498" s="139">
        <v>56.457569999999997</v>
      </c>
      <c r="C498" s="139">
        <v>52.117939999999997</v>
      </c>
      <c r="D498" s="139">
        <v>45.446890000000003</v>
      </c>
      <c r="E498" s="139">
        <v>51.215899999999998</v>
      </c>
      <c r="F498" s="139">
        <v>43.550089999999997</v>
      </c>
      <c r="G498" s="139">
        <v>45.1248</v>
      </c>
      <c r="H498" s="139">
        <v>10.61533</v>
      </c>
      <c r="I498" s="139">
        <v>11.7418</v>
      </c>
      <c r="J498" s="139">
        <v>71.809039999999996</v>
      </c>
      <c r="K498" s="139">
        <v>77.975650000000002</v>
      </c>
      <c r="L498" s="139">
        <v>48.31203</v>
      </c>
      <c r="M498" s="139">
        <v>54.788350000000001</v>
      </c>
      <c r="N498" s="139">
        <v>49.901890000000002</v>
      </c>
      <c r="O498" s="139">
        <v>51.912649999999999</v>
      </c>
      <c r="P498" s="139">
        <v>24.676220000000001</v>
      </c>
      <c r="Q498" s="139">
        <v>32.793590000000002</v>
      </c>
      <c r="R498" s="139">
        <v>64.493350000000007</v>
      </c>
      <c r="S498" s="139">
        <v>68.084320000000005</v>
      </c>
      <c r="T498" s="139">
        <v>58.631810000000002</v>
      </c>
      <c r="U498" s="139">
        <v>62.340560000000004</v>
      </c>
      <c r="V498" s="139">
        <v>54.201630000000002</v>
      </c>
      <c r="W498" s="139">
        <v>66.446610000000007</v>
      </c>
      <c r="X498" s="139">
        <v>22.494219999999999</v>
      </c>
      <c r="Y498" s="139">
        <v>47.276739999999997</v>
      </c>
      <c r="Z498" s="139">
        <v>50.565710000000003</v>
      </c>
      <c r="AA498" s="139">
        <v>52.089550000000003</v>
      </c>
      <c r="AB498" s="139">
        <v>45.524299999999997</v>
      </c>
      <c r="AC498" s="139">
        <v>43.50752</v>
      </c>
      <c r="AD498" s="139">
        <v>44.477939999999997</v>
      </c>
      <c r="AE498" s="139">
        <v>42.082619999999999</v>
      </c>
      <c r="AF498" s="139">
        <v>38.006680000000003</v>
      </c>
      <c r="AG498" s="139">
        <v>38.36721</v>
      </c>
      <c r="AH498" s="139">
        <v>65.800309999999996</v>
      </c>
      <c r="AI498" s="139">
        <v>65.365520000000004</v>
      </c>
      <c r="AJ498" s="139">
        <v>19.285969999999999</v>
      </c>
      <c r="AK498" s="139">
        <v>41.476260000000003</v>
      </c>
      <c r="AL498" s="139">
        <v>41.951219999999999</v>
      </c>
      <c r="AM498" s="139">
        <v>62.425669999999997</v>
      </c>
      <c r="AN498" s="139">
        <v>7.8048700000000002</v>
      </c>
      <c r="AO498" s="173">
        <v>35.609749999999998</v>
      </c>
    </row>
    <row r="499" spans="1:41">
      <c r="A499" s="231">
        <v>247.5</v>
      </c>
      <c r="B499" s="139">
        <v>56.356610000000003</v>
      </c>
      <c r="C499" s="139">
        <v>52.306370000000001</v>
      </c>
      <c r="D499" s="139">
        <v>45.267969999999998</v>
      </c>
      <c r="E499" s="139">
        <v>51.268180000000001</v>
      </c>
      <c r="F499" s="139">
        <v>43.005989999999997</v>
      </c>
      <c r="G499" s="139">
        <v>44.918010000000002</v>
      </c>
      <c r="H499" s="139">
        <v>10.68576</v>
      </c>
      <c r="I499" s="139">
        <v>12.06223</v>
      </c>
      <c r="J499" s="139">
        <v>72.001570000000001</v>
      </c>
      <c r="K499" s="139">
        <v>77.942099999999996</v>
      </c>
      <c r="L499" s="139">
        <v>48.436839999999997</v>
      </c>
      <c r="M499" s="139">
        <v>54.849789999999999</v>
      </c>
      <c r="N499" s="139">
        <v>50.00797</v>
      </c>
      <c r="O499" s="139">
        <v>51.765410000000003</v>
      </c>
      <c r="P499" s="139">
        <v>25.070340000000002</v>
      </c>
      <c r="Q499" s="139">
        <v>32.288589999999999</v>
      </c>
      <c r="R499" s="139">
        <v>64.661699999999996</v>
      </c>
      <c r="S499" s="139">
        <v>68.217529999999996</v>
      </c>
      <c r="T499" s="139">
        <v>58.681780000000003</v>
      </c>
      <c r="U499" s="139">
        <v>62.509630000000001</v>
      </c>
      <c r="V499" s="139">
        <v>54.452930000000002</v>
      </c>
      <c r="W499" s="139">
        <v>66.412930000000003</v>
      </c>
      <c r="X499" s="139">
        <v>22.804939999999998</v>
      </c>
      <c r="Y499" s="139">
        <v>47.53819</v>
      </c>
      <c r="Z499" s="139">
        <v>51.62482</v>
      </c>
      <c r="AA499" s="139">
        <v>52.132750000000001</v>
      </c>
      <c r="AB499" s="139">
        <v>45.58352</v>
      </c>
      <c r="AC499" s="139">
        <v>43.546680000000002</v>
      </c>
      <c r="AD499" s="139">
        <v>44.41966</v>
      </c>
      <c r="AE499" s="139">
        <v>42.682360000000003</v>
      </c>
      <c r="AF499" s="139">
        <v>37.974499999999999</v>
      </c>
      <c r="AG499" s="139">
        <v>38.374609999999997</v>
      </c>
      <c r="AH499" s="139">
        <v>65.834829999999997</v>
      </c>
      <c r="AI499" s="139">
        <v>65.175079999999994</v>
      </c>
      <c r="AJ499" s="139">
        <v>19.260010000000001</v>
      </c>
      <c r="AK499" s="139">
        <v>41.666829999999997</v>
      </c>
      <c r="AL499" s="139">
        <v>42.439030000000002</v>
      </c>
      <c r="AM499" s="139">
        <v>62.137</v>
      </c>
      <c r="AN499" s="139">
        <v>7.8048700000000002</v>
      </c>
      <c r="AO499" s="173">
        <v>36.097560000000001</v>
      </c>
    </row>
    <row r="500" spans="1:41">
      <c r="A500" s="231">
        <v>248</v>
      </c>
      <c r="B500" s="139">
        <v>56.325920000000004</v>
      </c>
      <c r="C500" s="139">
        <v>52.189190000000004</v>
      </c>
      <c r="D500" s="139">
        <v>45.315899999999999</v>
      </c>
      <c r="E500" s="139">
        <v>51.218940000000003</v>
      </c>
      <c r="F500" s="139">
        <v>43.293100000000003</v>
      </c>
      <c r="G500" s="139">
        <v>44.975700000000003</v>
      </c>
      <c r="H500" s="139">
        <v>10.70092</v>
      </c>
      <c r="I500" s="139">
        <v>11.96855</v>
      </c>
      <c r="J500" s="139">
        <v>71.868859999999998</v>
      </c>
      <c r="K500" s="139">
        <v>78.010109999999997</v>
      </c>
      <c r="L500" s="139">
        <v>48.613149999999997</v>
      </c>
      <c r="M500" s="139">
        <v>54.94455</v>
      </c>
      <c r="N500" s="139">
        <v>49.03472</v>
      </c>
      <c r="O500" s="139">
        <v>51.986280000000001</v>
      </c>
      <c r="P500" s="139">
        <v>23.911339999999999</v>
      </c>
      <c r="Q500" s="139">
        <v>32.434530000000002</v>
      </c>
      <c r="R500" s="139">
        <v>64.533860000000004</v>
      </c>
      <c r="S500" s="139">
        <v>68.575400000000002</v>
      </c>
      <c r="T500" s="139">
        <v>58.514589999999998</v>
      </c>
      <c r="U500" s="139">
        <v>62.494999999999997</v>
      </c>
      <c r="V500" s="139">
        <v>54.381619999999998</v>
      </c>
      <c r="W500" s="139">
        <v>66.548180000000002</v>
      </c>
      <c r="X500" s="139">
        <v>22.757349999999999</v>
      </c>
      <c r="Y500" s="139">
        <v>47.698210000000003</v>
      </c>
      <c r="Z500" s="139">
        <v>51.157159999999998</v>
      </c>
      <c r="AA500" s="139">
        <v>52.33775</v>
      </c>
      <c r="AB500" s="139">
        <v>46.177970000000002</v>
      </c>
      <c r="AC500" s="139">
        <v>44.06429</v>
      </c>
      <c r="AD500" s="139">
        <v>44.453270000000003</v>
      </c>
      <c r="AE500" s="139">
        <v>42.397599999999997</v>
      </c>
      <c r="AF500" s="139">
        <v>38.241199999999999</v>
      </c>
      <c r="AG500" s="139">
        <v>38.542360000000002</v>
      </c>
      <c r="AH500" s="139">
        <v>65.899749999999997</v>
      </c>
      <c r="AI500" s="139">
        <v>65.1905</v>
      </c>
      <c r="AJ500" s="139">
        <v>19.31598</v>
      </c>
      <c r="AK500" s="139">
        <v>41.940469999999998</v>
      </c>
      <c r="AL500" s="139">
        <v>42.439030000000002</v>
      </c>
      <c r="AM500" s="139">
        <v>62.709609999999998</v>
      </c>
      <c r="AN500" s="139">
        <v>7.8048700000000002</v>
      </c>
      <c r="AO500" s="173">
        <v>35.609749999999998</v>
      </c>
    </row>
    <row r="501" spans="1:41">
      <c r="A501" s="231">
        <v>248.5</v>
      </c>
      <c r="B501" s="139">
        <v>56.424880000000002</v>
      </c>
      <c r="C501" s="139">
        <v>52.324109999999997</v>
      </c>
      <c r="D501" s="139">
        <v>45.407589999999999</v>
      </c>
      <c r="E501" s="139">
        <v>51.36215</v>
      </c>
      <c r="F501" s="139">
        <v>43.322000000000003</v>
      </c>
      <c r="G501" s="139">
        <v>45.300150000000002</v>
      </c>
      <c r="H501" s="139">
        <v>10.85127</v>
      </c>
      <c r="I501" s="139">
        <v>11.372999999999999</v>
      </c>
      <c r="J501" s="139">
        <v>72.079040000000006</v>
      </c>
      <c r="K501" s="139">
        <v>78.074259999999995</v>
      </c>
      <c r="L501" s="139">
        <v>48.788440000000001</v>
      </c>
      <c r="M501" s="139">
        <v>54.96331</v>
      </c>
      <c r="N501" s="139">
        <v>49.105600000000003</v>
      </c>
      <c r="O501" s="139">
        <v>51.811509999999998</v>
      </c>
      <c r="P501" s="139">
        <v>25.250879999999999</v>
      </c>
      <c r="Q501" s="139">
        <v>32.26726</v>
      </c>
      <c r="R501" s="139">
        <v>64.497470000000007</v>
      </c>
      <c r="S501" s="139">
        <v>68.602270000000004</v>
      </c>
      <c r="T501" s="139">
        <v>58.589199999999998</v>
      </c>
      <c r="U501" s="139">
        <v>62.531860000000002</v>
      </c>
      <c r="V501" s="139">
        <v>54.506590000000003</v>
      </c>
      <c r="W501" s="139">
        <v>66.570480000000003</v>
      </c>
      <c r="X501" s="139">
        <v>22.884</v>
      </c>
      <c r="Y501" s="139">
        <v>47.619199999999999</v>
      </c>
      <c r="Z501" s="139">
        <v>51.491219999999998</v>
      </c>
      <c r="AA501" s="139">
        <v>52.10689</v>
      </c>
      <c r="AB501" s="139">
        <v>46.400799999999997</v>
      </c>
      <c r="AC501" s="139">
        <v>43.82385</v>
      </c>
      <c r="AD501" s="139">
        <v>44.795740000000002</v>
      </c>
      <c r="AE501" s="139">
        <v>42.854810000000001</v>
      </c>
      <c r="AF501" s="139">
        <v>38.034829999999999</v>
      </c>
      <c r="AG501" s="139">
        <v>38.773069999999997</v>
      </c>
      <c r="AH501" s="139">
        <v>65.9619</v>
      </c>
      <c r="AI501" s="139">
        <v>65.442210000000003</v>
      </c>
      <c r="AJ501" s="139">
        <v>19.377859999999998</v>
      </c>
      <c r="AK501" s="139">
        <v>42.157449999999997</v>
      </c>
      <c r="AL501" s="139">
        <v>42.439030000000002</v>
      </c>
      <c r="AM501" s="139">
        <v>62.409019999999998</v>
      </c>
      <c r="AN501" s="139">
        <v>7.8048700000000002</v>
      </c>
      <c r="AO501" s="173">
        <v>36.585360000000001</v>
      </c>
    </row>
    <row r="502" spans="1:41">
      <c r="A502" s="231">
        <v>249</v>
      </c>
      <c r="B502" s="139">
        <v>56.794449999999998</v>
      </c>
      <c r="C502" s="139">
        <v>52.334339999999997</v>
      </c>
      <c r="D502" s="139">
        <v>45.515419999999999</v>
      </c>
      <c r="E502" s="139">
        <v>51.582479999999997</v>
      </c>
      <c r="F502" s="139">
        <v>43.845179999999999</v>
      </c>
      <c r="G502" s="139">
        <v>45.364190000000001</v>
      </c>
      <c r="H502" s="139">
        <v>10.98798</v>
      </c>
      <c r="I502" s="139">
        <v>11.825519999999999</v>
      </c>
      <c r="J502" s="139">
        <v>72.358419999999995</v>
      </c>
      <c r="K502" s="139">
        <v>78.050920000000005</v>
      </c>
      <c r="L502" s="139">
        <v>48.76041</v>
      </c>
      <c r="M502" s="139">
        <v>55.042430000000003</v>
      </c>
      <c r="N502" s="139">
        <v>49.26229</v>
      </c>
      <c r="O502" s="139">
        <v>51.781640000000003</v>
      </c>
      <c r="P502" s="139">
        <v>25.641940000000002</v>
      </c>
      <c r="Q502" s="139">
        <v>32.362349999999999</v>
      </c>
      <c r="R502" s="139">
        <v>64.673599999999993</v>
      </c>
      <c r="S502" s="139">
        <v>68.407870000000003</v>
      </c>
      <c r="T502" s="139">
        <v>58.652569999999997</v>
      </c>
      <c r="U502" s="139">
        <v>62.648769999999999</v>
      </c>
      <c r="V502" s="139">
        <v>54.522910000000003</v>
      </c>
      <c r="W502" s="139">
        <v>66.563640000000007</v>
      </c>
      <c r="X502" s="139">
        <v>22.93779</v>
      </c>
      <c r="Y502" s="139">
        <v>47.78978</v>
      </c>
      <c r="Z502" s="139">
        <v>50.950200000000002</v>
      </c>
      <c r="AA502" s="139">
        <v>51.85416</v>
      </c>
      <c r="AB502" s="139">
        <v>45.382100000000001</v>
      </c>
      <c r="AC502" s="139">
        <v>43.58775</v>
      </c>
      <c r="AD502" s="139">
        <v>44.742890000000003</v>
      </c>
      <c r="AE502" s="139">
        <v>42.212510000000002</v>
      </c>
      <c r="AF502" s="139">
        <v>38.704239999999999</v>
      </c>
      <c r="AG502" s="139">
        <v>38.99033</v>
      </c>
      <c r="AH502" s="139">
        <v>66.045850000000002</v>
      </c>
      <c r="AI502" s="139">
        <v>65.627200000000002</v>
      </c>
      <c r="AJ502" s="139">
        <v>19.693750000000001</v>
      </c>
      <c r="AK502" s="139">
        <v>42.079219999999999</v>
      </c>
      <c r="AL502" s="139">
        <v>42.926830000000002</v>
      </c>
      <c r="AM502" s="139">
        <v>61.948009999999996</v>
      </c>
      <c r="AN502" s="139">
        <v>7.8048700000000002</v>
      </c>
      <c r="AO502" s="173">
        <v>36.097560000000001</v>
      </c>
    </row>
    <row r="503" spans="1:41">
      <c r="A503" s="231">
        <v>249.5</v>
      </c>
      <c r="B503" s="139">
        <v>56.615189999999998</v>
      </c>
      <c r="C503" s="139">
        <v>52.401760000000003</v>
      </c>
      <c r="D503" s="139">
        <v>45.652760000000001</v>
      </c>
      <c r="E503" s="139">
        <v>51.623890000000003</v>
      </c>
      <c r="F503" s="139">
        <v>43.1753</v>
      </c>
      <c r="G503" s="139">
        <v>45.871639999999999</v>
      </c>
      <c r="H503" s="139">
        <v>10.81419</v>
      </c>
      <c r="I503" s="139">
        <v>11.584770000000001</v>
      </c>
      <c r="J503" s="139">
        <v>72.336799999999997</v>
      </c>
      <c r="K503" s="139">
        <v>77.990089999999995</v>
      </c>
      <c r="L503" s="139">
        <v>48.824390000000001</v>
      </c>
      <c r="M503" s="139">
        <v>55.106079999999999</v>
      </c>
      <c r="N503" s="139">
        <v>49.023780000000002</v>
      </c>
      <c r="O503" s="139">
        <v>51.727240000000002</v>
      </c>
      <c r="P503" s="139">
        <v>25.748290000000001</v>
      </c>
      <c r="Q503" s="139">
        <v>32.490130000000001</v>
      </c>
      <c r="R503" s="139">
        <v>64.892039999999994</v>
      </c>
      <c r="S503" s="139">
        <v>68.603849999999994</v>
      </c>
      <c r="T503" s="139">
        <v>58.895269999999996</v>
      </c>
      <c r="U503" s="139">
        <v>62.651179999999997</v>
      </c>
      <c r="V503" s="139">
        <v>54.646999999999998</v>
      </c>
      <c r="W503" s="139">
        <v>66.650210000000001</v>
      </c>
      <c r="X503" s="139">
        <v>23.026209999999999</v>
      </c>
      <c r="Y503" s="139">
        <v>47.896039999999999</v>
      </c>
      <c r="Z503" s="139">
        <v>51.103700000000003</v>
      </c>
      <c r="AA503" s="139">
        <v>51.441249999999997</v>
      </c>
      <c r="AB503" s="139">
        <v>44.88261</v>
      </c>
      <c r="AC503" s="139">
        <v>44.208550000000002</v>
      </c>
      <c r="AD503" s="139">
        <v>45.484610000000004</v>
      </c>
      <c r="AE503" s="139">
        <v>42.029060000000001</v>
      </c>
      <c r="AF503" s="139">
        <v>38.29766</v>
      </c>
      <c r="AG503" s="139">
        <v>38.746459999999999</v>
      </c>
      <c r="AH503" s="139">
        <v>65.617490000000004</v>
      </c>
      <c r="AI503" s="139">
        <v>65.578149999999994</v>
      </c>
      <c r="AJ503" s="139">
        <v>19.596160000000001</v>
      </c>
      <c r="AK503" s="139">
        <v>42.22054</v>
      </c>
      <c r="AL503" s="139">
        <v>42.439030000000002</v>
      </c>
      <c r="AM503" s="139">
        <v>62.263010000000001</v>
      </c>
      <c r="AN503" s="139">
        <v>7.8048700000000002</v>
      </c>
      <c r="AO503" s="173">
        <v>35.609749999999998</v>
      </c>
    </row>
    <row r="504" spans="1:41">
      <c r="A504" s="231">
        <v>250</v>
      </c>
      <c r="B504" s="139">
        <v>56.524940000000001</v>
      </c>
      <c r="C504" s="139">
        <v>52.669719999999998</v>
      </c>
      <c r="D504" s="139">
        <v>45.643169999999998</v>
      </c>
      <c r="E504" s="139">
        <v>51.638379999999998</v>
      </c>
      <c r="F504" s="139">
        <v>43.254089999999998</v>
      </c>
      <c r="G504" s="139">
        <v>45.646259999999998</v>
      </c>
      <c r="H504" s="139">
        <v>10.659789999999999</v>
      </c>
      <c r="I504" s="139">
        <v>11.435280000000001</v>
      </c>
      <c r="J504" s="139">
        <v>72.334199999999996</v>
      </c>
      <c r="K504" s="139">
        <v>77.906189999999995</v>
      </c>
      <c r="L504" s="139">
        <v>48.874569999999999</v>
      </c>
      <c r="M504" s="139">
        <v>55.144260000000003</v>
      </c>
      <c r="N504" s="139">
        <v>49.026269999999997</v>
      </c>
      <c r="O504" s="139">
        <v>51.353189999999998</v>
      </c>
      <c r="P504" s="139">
        <v>26.10962</v>
      </c>
      <c r="Q504" s="139">
        <v>32.592529999999996</v>
      </c>
      <c r="R504" s="139">
        <v>64.872050000000002</v>
      </c>
      <c r="S504" s="139">
        <v>68.712069999999997</v>
      </c>
      <c r="T504" s="139">
        <v>58.974539999999998</v>
      </c>
      <c r="U504" s="139">
        <v>62.682830000000003</v>
      </c>
      <c r="V504" s="139">
        <v>54.950620000000001</v>
      </c>
      <c r="W504" s="139">
        <v>66.702569999999994</v>
      </c>
      <c r="X504" s="139">
        <v>23.160810000000001</v>
      </c>
      <c r="Y504" s="139">
        <v>47.76023</v>
      </c>
      <c r="Z504" s="139">
        <v>50.60022</v>
      </c>
      <c r="AA504" s="139">
        <v>51.538739999999997</v>
      </c>
      <c r="AB504" s="139">
        <v>45.278390000000002</v>
      </c>
      <c r="AC504" s="139">
        <v>44.220489999999998</v>
      </c>
      <c r="AD504" s="139">
        <v>45.101010000000002</v>
      </c>
      <c r="AE504" s="139">
        <v>42.065739999999998</v>
      </c>
      <c r="AF504" s="139">
        <v>38.16234</v>
      </c>
      <c r="AG504" s="139">
        <v>38.457129999999999</v>
      </c>
      <c r="AH504" s="139">
        <v>65.386229999999998</v>
      </c>
      <c r="AI504" s="139">
        <v>65.528220000000005</v>
      </c>
      <c r="AJ504" s="139">
        <v>19.672499999999999</v>
      </c>
      <c r="AK504" s="139">
        <v>42.119169999999997</v>
      </c>
      <c r="AL504" s="139">
        <v>42.439030000000002</v>
      </c>
      <c r="AM504" s="139">
        <v>63.47824</v>
      </c>
      <c r="AN504" s="139">
        <v>8.2926800000000007</v>
      </c>
      <c r="AO504" s="173">
        <v>35.121949999999998</v>
      </c>
    </row>
    <row r="505" spans="1:41">
      <c r="A505" s="231">
        <v>250.5</v>
      </c>
      <c r="B505" s="139">
        <v>56.71602</v>
      </c>
      <c r="C505" s="139">
        <v>52.550960000000003</v>
      </c>
      <c r="D505" s="139">
        <v>45.536389999999997</v>
      </c>
      <c r="E505" s="139">
        <v>51.653840000000002</v>
      </c>
      <c r="F505" s="139">
        <v>43.279000000000003</v>
      </c>
      <c r="G505" s="139">
        <v>45.732399999999998</v>
      </c>
      <c r="H505" s="139">
        <v>10.77094</v>
      </c>
      <c r="I505" s="139">
        <v>11.933909999999999</v>
      </c>
      <c r="J505" s="139">
        <v>72.098820000000003</v>
      </c>
      <c r="K505" s="139">
        <v>77.999070000000003</v>
      </c>
      <c r="L505" s="139">
        <v>49.000709999999998</v>
      </c>
      <c r="M505" s="139">
        <v>55.323740000000001</v>
      </c>
      <c r="N505" s="139">
        <v>49.32403</v>
      </c>
      <c r="O505" s="139">
        <v>51.235219999999998</v>
      </c>
      <c r="P505" s="139">
        <v>26.180219999999998</v>
      </c>
      <c r="Q505" s="139">
        <v>32.370440000000002</v>
      </c>
      <c r="R505" s="139">
        <v>64.691720000000004</v>
      </c>
      <c r="S505" s="139">
        <v>68.517150000000001</v>
      </c>
      <c r="T505" s="139">
        <v>59.0715</v>
      </c>
      <c r="U505" s="139">
        <v>62.763280000000002</v>
      </c>
      <c r="V505" s="139">
        <v>55.068390000000001</v>
      </c>
      <c r="W505" s="139">
        <v>66.595240000000004</v>
      </c>
      <c r="X505" s="139">
        <v>23.08117</v>
      </c>
      <c r="Y505" s="139">
        <v>48.006909999999998</v>
      </c>
      <c r="Z505" s="139">
        <v>50.422159999999998</v>
      </c>
      <c r="AA505" s="139">
        <v>51.679310000000001</v>
      </c>
      <c r="AB505" s="139">
        <v>45.623199999999997</v>
      </c>
      <c r="AC505" s="139">
        <v>44.037660000000002</v>
      </c>
      <c r="AD505" s="139">
        <v>45.526350000000001</v>
      </c>
      <c r="AE505" s="139">
        <v>41.90372</v>
      </c>
      <c r="AF505" s="139">
        <v>38.693129999999996</v>
      </c>
      <c r="AG505" s="139">
        <v>38.671419999999998</v>
      </c>
      <c r="AH505" s="139">
        <v>65.213419999999999</v>
      </c>
      <c r="AI505" s="139">
        <v>65.614580000000004</v>
      </c>
      <c r="AJ505" s="139">
        <v>19.595389999999998</v>
      </c>
      <c r="AK505" s="139">
        <v>42.222520000000003</v>
      </c>
      <c r="AL505" s="139">
        <v>42.926830000000002</v>
      </c>
      <c r="AM505" s="139">
        <v>62.943249999999999</v>
      </c>
      <c r="AN505" s="139">
        <v>8.2926800000000007</v>
      </c>
      <c r="AO505" s="173">
        <v>37.560969999999998</v>
      </c>
    </row>
    <row r="506" spans="1:41">
      <c r="A506" s="231">
        <v>251</v>
      </c>
      <c r="B506" s="139">
        <v>56.761139999999997</v>
      </c>
      <c r="C506" s="139">
        <v>52.584479999999999</v>
      </c>
      <c r="D506" s="139">
        <v>45.902859999999997</v>
      </c>
      <c r="E506" s="139">
        <v>51.653350000000003</v>
      </c>
      <c r="F506" s="139">
        <v>43.727760000000004</v>
      </c>
      <c r="G506" s="139">
        <v>45.965809999999998</v>
      </c>
      <c r="H506" s="139">
        <v>10.85188</v>
      </c>
      <c r="I506" s="139">
        <v>11.613390000000001</v>
      </c>
      <c r="J506" s="139">
        <v>72.236490000000003</v>
      </c>
      <c r="K506" s="139">
        <v>77.942099999999996</v>
      </c>
      <c r="L506" s="139">
        <v>49.078800000000001</v>
      </c>
      <c r="M506" s="139">
        <v>55.350790000000003</v>
      </c>
      <c r="N506" s="139">
        <v>49.405410000000003</v>
      </c>
      <c r="O506" s="139">
        <v>51.361190000000001</v>
      </c>
      <c r="P506" s="139">
        <v>26.240670000000001</v>
      </c>
      <c r="Q506" s="139">
        <v>32.337130000000002</v>
      </c>
      <c r="R506" s="139">
        <v>64.788920000000005</v>
      </c>
      <c r="S506" s="139">
        <v>68.627780000000001</v>
      </c>
      <c r="T506" s="139">
        <v>59.20581</v>
      </c>
      <c r="U506" s="139">
        <v>62.868549999999999</v>
      </c>
      <c r="V506" s="139">
        <v>54.893300000000004</v>
      </c>
      <c r="W506" s="139">
        <v>66.718410000000006</v>
      </c>
      <c r="X506" s="139">
        <v>23.224430000000002</v>
      </c>
      <c r="Y506" s="139">
        <v>48.162309999999998</v>
      </c>
      <c r="Z506" s="139">
        <v>50.669289999999997</v>
      </c>
      <c r="AA506" s="139">
        <v>51.827150000000003</v>
      </c>
      <c r="AB506" s="139">
        <v>46.078580000000002</v>
      </c>
      <c r="AC506" s="139">
        <v>43.723080000000003</v>
      </c>
      <c r="AD506" s="139">
        <v>45.710389999999997</v>
      </c>
      <c r="AE506" s="139">
        <v>41.906759999999998</v>
      </c>
      <c r="AF506" s="139">
        <v>38.119520000000001</v>
      </c>
      <c r="AG506" s="139">
        <v>38.741680000000002</v>
      </c>
      <c r="AH506" s="139">
        <v>65.075839999999999</v>
      </c>
      <c r="AI506" s="139">
        <v>65.522940000000006</v>
      </c>
      <c r="AJ506" s="139">
        <v>19.72486</v>
      </c>
      <c r="AK506" s="139">
        <v>42.127969999999998</v>
      </c>
      <c r="AL506" s="139">
        <v>42.439030000000002</v>
      </c>
      <c r="AM506" s="139">
        <v>62.774430000000002</v>
      </c>
      <c r="AN506" s="139">
        <v>7.8048700000000002</v>
      </c>
      <c r="AO506" s="173">
        <v>37.073169999999998</v>
      </c>
    </row>
    <row r="507" spans="1:41">
      <c r="A507" s="231">
        <v>251.5</v>
      </c>
      <c r="B507" s="139">
        <v>56.872459999999997</v>
      </c>
      <c r="C507" s="139">
        <v>52.497959999999999</v>
      </c>
      <c r="D507" s="139">
        <v>45.82902</v>
      </c>
      <c r="E507" s="139">
        <v>51.620950000000001</v>
      </c>
      <c r="F507" s="139">
        <v>43.482880000000002</v>
      </c>
      <c r="G507" s="139">
        <v>46.020299999999999</v>
      </c>
      <c r="H507" s="139">
        <v>10.76599</v>
      </c>
      <c r="I507" s="139">
        <v>12.21486</v>
      </c>
      <c r="J507" s="139">
        <v>72.161770000000004</v>
      </c>
      <c r="K507" s="139">
        <v>78.093379999999996</v>
      </c>
      <c r="L507" s="139">
        <v>49.10257</v>
      </c>
      <c r="M507" s="139">
        <v>55.450690000000002</v>
      </c>
      <c r="N507" s="139">
        <v>49.250900000000001</v>
      </c>
      <c r="O507" s="139">
        <v>51.214230000000001</v>
      </c>
      <c r="P507" s="139">
        <v>26.21067</v>
      </c>
      <c r="Q507" s="139">
        <v>32.562860000000001</v>
      </c>
      <c r="R507" s="139">
        <v>64.789779999999993</v>
      </c>
      <c r="S507" s="139">
        <v>68.534229999999994</v>
      </c>
      <c r="T507" s="139">
        <v>59.170650000000002</v>
      </c>
      <c r="U507" s="139">
        <v>62.937350000000002</v>
      </c>
      <c r="V507" s="139">
        <v>55.090490000000003</v>
      </c>
      <c r="W507" s="139">
        <v>66.715190000000007</v>
      </c>
      <c r="X507" s="139">
        <v>23.5748</v>
      </c>
      <c r="Y507" s="139">
        <v>48.501860000000001</v>
      </c>
      <c r="Z507" s="139">
        <v>50.6629</v>
      </c>
      <c r="AA507" s="139">
        <v>52.085090000000001</v>
      </c>
      <c r="AB507" s="139">
        <v>46.494590000000002</v>
      </c>
      <c r="AC507" s="139">
        <v>43.58775</v>
      </c>
      <c r="AD507" s="139">
        <v>45.573300000000003</v>
      </c>
      <c r="AE507" s="139">
        <v>41.934080000000002</v>
      </c>
      <c r="AF507" s="139">
        <v>38.587620000000001</v>
      </c>
      <c r="AG507" s="139">
        <v>38.452979999999997</v>
      </c>
      <c r="AH507" s="139">
        <v>65.413719999999998</v>
      </c>
      <c r="AI507" s="139">
        <v>65.275930000000002</v>
      </c>
      <c r="AJ507" s="139">
        <v>20.101749999999999</v>
      </c>
      <c r="AK507" s="139">
        <v>41.927709999999998</v>
      </c>
      <c r="AL507" s="139">
        <v>42.439030000000002</v>
      </c>
      <c r="AM507" s="139">
        <v>62.181649999999998</v>
      </c>
      <c r="AN507" s="139">
        <v>8.2926800000000007</v>
      </c>
      <c r="AO507" s="173">
        <v>36.585360000000001</v>
      </c>
    </row>
    <row r="508" spans="1:41">
      <c r="A508" s="231">
        <v>252</v>
      </c>
      <c r="B508" s="139">
        <v>56.9131</v>
      </c>
      <c r="C508" s="139">
        <v>52.702559999999998</v>
      </c>
      <c r="D508" s="139">
        <v>45.661679999999997</v>
      </c>
      <c r="E508" s="139">
        <v>51.686239999999998</v>
      </c>
      <c r="F508" s="139">
        <v>43.744160000000001</v>
      </c>
      <c r="G508" s="139">
        <v>45.633710000000001</v>
      </c>
      <c r="H508" s="139">
        <v>10.841469999999999</v>
      </c>
      <c r="I508" s="139">
        <v>12.412890000000001</v>
      </c>
      <c r="J508" s="139">
        <v>71.935559999999995</v>
      </c>
      <c r="K508" s="139">
        <v>78.061760000000007</v>
      </c>
      <c r="L508" s="139">
        <v>49.245669999999997</v>
      </c>
      <c r="M508" s="139">
        <v>55.575060000000001</v>
      </c>
      <c r="N508" s="139">
        <v>49.265549999999998</v>
      </c>
      <c r="O508" s="139">
        <v>51.368589999999998</v>
      </c>
      <c r="P508" s="139">
        <v>26.22316</v>
      </c>
      <c r="Q508" s="139">
        <v>32.333329999999997</v>
      </c>
      <c r="R508" s="139">
        <v>64.820419999999999</v>
      </c>
      <c r="S508" s="139">
        <v>68.63064</v>
      </c>
      <c r="T508" s="139">
        <v>59.212470000000003</v>
      </c>
      <c r="U508" s="139">
        <v>63.048870000000001</v>
      </c>
      <c r="V508" s="139">
        <v>55.14443</v>
      </c>
      <c r="W508" s="139">
        <v>66.938090000000003</v>
      </c>
      <c r="X508" s="139">
        <v>23.84319</v>
      </c>
      <c r="Y508" s="139">
        <v>48.604999999999997</v>
      </c>
      <c r="Z508" s="139">
        <v>50.758180000000003</v>
      </c>
      <c r="AA508" s="139">
        <v>51.332030000000003</v>
      </c>
      <c r="AB508" s="139">
        <v>46.353369999999998</v>
      </c>
      <c r="AC508" s="139">
        <v>44.208550000000002</v>
      </c>
      <c r="AD508" s="139">
        <v>45.508459999999999</v>
      </c>
      <c r="AE508" s="139">
        <v>42.252160000000003</v>
      </c>
      <c r="AF508" s="139">
        <v>38.364289999999997</v>
      </c>
      <c r="AG508" s="139">
        <v>38.86542</v>
      </c>
      <c r="AH508" s="139">
        <v>65.478139999999996</v>
      </c>
      <c r="AI508" s="139">
        <v>65.551630000000003</v>
      </c>
      <c r="AJ508" s="139">
        <v>19.977209999999999</v>
      </c>
      <c r="AK508" s="139">
        <v>41.546869999999998</v>
      </c>
      <c r="AL508" s="139">
        <v>42.926830000000002</v>
      </c>
      <c r="AM508" s="139">
        <v>61.967779999999998</v>
      </c>
      <c r="AN508" s="139">
        <v>8.2926800000000007</v>
      </c>
      <c r="AO508" s="173">
        <v>36.585360000000001</v>
      </c>
    </row>
    <row r="509" spans="1:41">
      <c r="A509" s="231">
        <v>252.5</v>
      </c>
      <c r="B509" s="139">
        <v>56.865699999999997</v>
      </c>
      <c r="C509" s="139">
        <v>52.743749999999999</v>
      </c>
      <c r="D509" s="139">
        <v>45.769889999999997</v>
      </c>
      <c r="E509" s="139">
        <v>51.805459999999997</v>
      </c>
      <c r="F509" s="139">
        <v>44.133969999999998</v>
      </c>
      <c r="G509" s="139">
        <v>45.89105</v>
      </c>
      <c r="H509" s="139">
        <v>10.7187</v>
      </c>
      <c r="I509" s="139">
        <v>12.35223</v>
      </c>
      <c r="J509" s="139">
        <v>71.933340000000001</v>
      </c>
      <c r="K509" s="139">
        <v>78.010180000000005</v>
      </c>
      <c r="L509" s="139">
        <v>49.242930000000001</v>
      </c>
      <c r="M509" s="139">
        <v>55.618659999999998</v>
      </c>
      <c r="N509" s="139">
        <v>49.179310000000001</v>
      </c>
      <c r="O509" s="139">
        <v>51.478729999999999</v>
      </c>
      <c r="P509" s="139">
        <v>25.707509999999999</v>
      </c>
      <c r="Q509" s="139">
        <v>32.435639999999999</v>
      </c>
      <c r="R509" s="139">
        <v>65.054100000000005</v>
      </c>
      <c r="S509" s="139">
        <v>68.679699999999997</v>
      </c>
      <c r="T509" s="139">
        <v>59.216650000000001</v>
      </c>
      <c r="U509" s="139">
        <v>63.048000000000002</v>
      </c>
      <c r="V509" s="139">
        <v>55.326909999999998</v>
      </c>
      <c r="W509" s="139">
        <v>67.116699999999994</v>
      </c>
      <c r="X509" s="139">
        <v>23.89453</v>
      </c>
      <c r="Y509" s="139">
        <v>48.595950000000002</v>
      </c>
      <c r="Z509" s="139">
        <v>51.092500000000001</v>
      </c>
      <c r="AA509" s="139">
        <v>51.150939999999999</v>
      </c>
      <c r="AB509" s="139">
        <v>45.80498</v>
      </c>
      <c r="AC509" s="139">
        <v>44.220489999999998</v>
      </c>
      <c r="AD509" s="139">
        <v>45.34854</v>
      </c>
      <c r="AE509" s="139">
        <v>42.02666</v>
      </c>
      <c r="AF509" s="139">
        <v>38.077730000000003</v>
      </c>
      <c r="AG509" s="139">
        <v>38.02008</v>
      </c>
      <c r="AH509" s="139">
        <v>65.376850000000005</v>
      </c>
      <c r="AI509" s="139">
        <v>65.712329999999994</v>
      </c>
      <c r="AJ509" s="139">
        <v>20.0977</v>
      </c>
      <c r="AK509" s="139">
        <v>41.706090000000003</v>
      </c>
      <c r="AL509" s="139">
        <v>42.926830000000002</v>
      </c>
      <c r="AM509" s="139">
        <v>63.055320000000002</v>
      </c>
      <c r="AN509" s="139">
        <v>8.2926800000000007</v>
      </c>
      <c r="AO509" s="173">
        <v>36.097560000000001</v>
      </c>
    </row>
    <row r="510" spans="1:41">
      <c r="A510" s="231">
        <v>253</v>
      </c>
      <c r="B510" s="139">
        <v>56.968170000000001</v>
      </c>
      <c r="C510" s="139">
        <v>53.104390000000002</v>
      </c>
      <c r="D510" s="139">
        <v>45.53763</v>
      </c>
      <c r="E510" s="139">
        <v>51.681150000000002</v>
      </c>
      <c r="F510" s="139">
        <v>44.234299999999998</v>
      </c>
      <c r="G510" s="139">
        <v>45.7273</v>
      </c>
      <c r="H510" s="139">
        <v>10.89007</v>
      </c>
      <c r="I510" s="139">
        <v>11.93427</v>
      </c>
      <c r="J510" s="139">
        <v>72.199510000000004</v>
      </c>
      <c r="K510" s="139">
        <v>78.085509999999999</v>
      </c>
      <c r="L510" s="139">
        <v>49.448790000000002</v>
      </c>
      <c r="M510" s="139">
        <v>55.765940000000001</v>
      </c>
      <c r="N510" s="139">
        <v>49.100549999999998</v>
      </c>
      <c r="O510" s="139">
        <v>51.071280000000002</v>
      </c>
      <c r="P510" s="139">
        <v>25.666550000000001</v>
      </c>
      <c r="Q510" s="139">
        <v>32.412239999999997</v>
      </c>
      <c r="R510" s="139">
        <v>65.192369999999997</v>
      </c>
      <c r="S510" s="139">
        <v>68.796509999999998</v>
      </c>
      <c r="T510" s="139">
        <v>59.136380000000003</v>
      </c>
      <c r="U510" s="139">
        <v>63.154139999999998</v>
      </c>
      <c r="V510" s="139">
        <v>55.422910000000002</v>
      </c>
      <c r="W510" s="139">
        <v>67.182519999999997</v>
      </c>
      <c r="X510" s="139">
        <v>23.9971</v>
      </c>
      <c r="Y510" s="139">
        <v>48.722099999999998</v>
      </c>
      <c r="Z510" s="139">
        <v>51.37229</v>
      </c>
      <c r="AA510" s="139">
        <v>51.141570000000002</v>
      </c>
      <c r="AB510" s="139">
        <v>46.385779999999997</v>
      </c>
      <c r="AC510" s="139">
        <v>44.037660000000002</v>
      </c>
      <c r="AD510" s="139">
        <v>45.431620000000002</v>
      </c>
      <c r="AE510" s="139">
        <v>42.374839999999999</v>
      </c>
      <c r="AF510" s="139">
        <v>38.136240000000001</v>
      </c>
      <c r="AG510" s="139">
        <v>37.6614</v>
      </c>
      <c r="AH510" s="139">
        <v>65.756060000000005</v>
      </c>
      <c r="AI510" s="139">
        <v>65.520359999999997</v>
      </c>
      <c r="AJ510" s="139">
        <v>20.02158</v>
      </c>
      <c r="AK510" s="139">
        <v>42.308259999999997</v>
      </c>
      <c r="AL510" s="139">
        <v>42.926830000000002</v>
      </c>
      <c r="AM510" s="139">
        <v>62.456899999999997</v>
      </c>
      <c r="AN510" s="139">
        <v>8.2926800000000007</v>
      </c>
      <c r="AO510" s="173">
        <v>37.073169999999998</v>
      </c>
    </row>
    <row r="511" spans="1:41">
      <c r="A511" s="231">
        <v>253.5</v>
      </c>
      <c r="B511" s="139">
        <v>56.826439999999998</v>
      </c>
      <c r="C511" s="139">
        <v>52.990139999999997</v>
      </c>
      <c r="D511" s="139">
        <v>45.346179999999997</v>
      </c>
      <c r="E511" s="139">
        <v>51.70787</v>
      </c>
      <c r="F511" s="139">
        <v>44.194679999999998</v>
      </c>
      <c r="G511" s="139">
        <v>46.121250000000003</v>
      </c>
      <c r="H511" s="139">
        <v>10.890879999999999</v>
      </c>
      <c r="I511" s="139">
        <v>12.2311</v>
      </c>
      <c r="J511" s="139">
        <v>72.379279999999994</v>
      </c>
      <c r="K511" s="139">
        <v>78.243020000000001</v>
      </c>
      <c r="L511" s="139">
        <v>49.593310000000002</v>
      </c>
      <c r="M511" s="139">
        <v>55.869430000000001</v>
      </c>
      <c r="N511" s="139">
        <v>48.913789999999999</v>
      </c>
      <c r="O511" s="139">
        <v>51.274509999999999</v>
      </c>
      <c r="P511" s="139">
        <v>25.81287</v>
      </c>
      <c r="Q511" s="139">
        <v>32.446190000000001</v>
      </c>
      <c r="R511" s="139">
        <v>65.285219999999995</v>
      </c>
      <c r="S511" s="139">
        <v>68.916480000000007</v>
      </c>
      <c r="T511" s="139">
        <v>59.274560000000001</v>
      </c>
      <c r="U511" s="139">
        <v>63.211300000000001</v>
      </c>
      <c r="V511" s="139">
        <v>55.481839999999998</v>
      </c>
      <c r="W511" s="139">
        <v>67.179670000000002</v>
      </c>
      <c r="X511" s="139">
        <v>24.26502</v>
      </c>
      <c r="Y511" s="139">
        <v>48.80574</v>
      </c>
      <c r="Z511" s="139">
        <v>50.282690000000002</v>
      </c>
      <c r="AA511" s="139">
        <v>50.959139999999998</v>
      </c>
      <c r="AB511" s="139">
        <v>46.143790000000003</v>
      </c>
      <c r="AC511" s="139">
        <v>43.357250000000001</v>
      </c>
      <c r="AD511" s="139">
        <v>45.494570000000003</v>
      </c>
      <c r="AE511" s="139">
        <v>42.085659999999997</v>
      </c>
      <c r="AF511" s="139">
        <v>38.447009999999999</v>
      </c>
      <c r="AG511" s="139">
        <v>38.168529999999997</v>
      </c>
      <c r="AH511" s="139">
        <v>65.662379999999999</v>
      </c>
      <c r="AI511" s="139">
        <v>65.636589999999998</v>
      </c>
      <c r="AJ511" s="139">
        <v>20.021799999999999</v>
      </c>
      <c r="AK511" s="139">
        <v>42.364330000000002</v>
      </c>
      <c r="AL511" s="139">
        <v>42.926830000000002</v>
      </c>
      <c r="AM511" s="139">
        <v>63.116909999999997</v>
      </c>
      <c r="AN511" s="139">
        <v>8.2926800000000007</v>
      </c>
      <c r="AO511" s="173">
        <v>37.560969999999998</v>
      </c>
    </row>
    <row r="512" spans="1:41">
      <c r="A512" s="231">
        <v>254</v>
      </c>
      <c r="B512" s="139">
        <v>56.937910000000002</v>
      </c>
      <c r="C512" s="139">
        <v>52.99615</v>
      </c>
      <c r="D512" s="139">
        <v>45.718730000000001</v>
      </c>
      <c r="E512" s="139">
        <v>51.904420000000002</v>
      </c>
      <c r="F512" s="139">
        <v>44.065379999999998</v>
      </c>
      <c r="G512" s="139">
        <v>46.14452</v>
      </c>
      <c r="H512" s="139">
        <v>10.938370000000001</v>
      </c>
      <c r="I512" s="139">
        <v>12.66046</v>
      </c>
      <c r="J512" s="139">
        <v>72.409689999999998</v>
      </c>
      <c r="K512" s="139">
        <v>78.258619999999993</v>
      </c>
      <c r="L512" s="139">
        <v>49.71996</v>
      </c>
      <c r="M512" s="139">
        <v>55.849469999999997</v>
      </c>
      <c r="N512" s="139">
        <v>49.02</v>
      </c>
      <c r="O512" s="139">
        <v>51.236640000000001</v>
      </c>
      <c r="P512" s="139">
        <v>26.247409999999999</v>
      </c>
      <c r="Q512" s="139">
        <v>32.117820000000002</v>
      </c>
      <c r="R512" s="139">
        <v>65.225099999999998</v>
      </c>
      <c r="S512" s="139">
        <v>69.089429999999993</v>
      </c>
      <c r="T512" s="139">
        <v>59.512479999999996</v>
      </c>
      <c r="U512" s="139">
        <v>63.252200000000002</v>
      </c>
      <c r="V512" s="139">
        <v>55.570810000000002</v>
      </c>
      <c r="W512" s="139">
        <v>67.335459999999998</v>
      </c>
      <c r="X512" s="139">
        <v>24.172049999999999</v>
      </c>
      <c r="Y512" s="139">
        <v>49.053310000000003</v>
      </c>
      <c r="Z512" s="139">
        <v>50.594290000000001</v>
      </c>
      <c r="AA512" s="139">
        <v>50.584269999999997</v>
      </c>
      <c r="AB512" s="139">
        <v>45.921939999999999</v>
      </c>
      <c r="AC512" s="139">
        <v>44.053179999999998</v>
      </c>
      <c r="AD512" s="139">
        <v>45.531829999999999</v>
      </c>
      <c r="AE512" s="139">
        <v>42.359349999999999</v>
      </c>
      <c r="AF512" s="139">
        <v>38.418860000000002</v>
      </c>
      <c r="AG512" s="139">
        <v>38.671689999999998</v>
      </c>
      <c r="AH512" s="139">
        <v>66.129099999999994</v>
      </c>
      <c r="AI512" s="139">
        <v>65.420850000000002</v>
      </c>
      <c r="AJ512" s="139">
        <v>20.166709999999998</v>
      </c>
      <c r="AK512" s="139">
        <v>41.614409999999999</v>
      </c>
      <c r="AL512" s="139">
        <v>42.926830000000002</v>
      </c>
      <c r="AM512" s="139">
        <v>63.689349999999997</v>
      </c>
      <c r="AN512" s="139">
        <v>8.2926800000000007</v>
      </c>
      <c r="AO512" s="173">
        <v>36.585360000000001</v>
      </c>
    </row>
    <row r="513" spans="1:41">
      <c r="A513" s="231">
        <v>254.5</v>
      </c>
      <c r="B513" s="139">
        <v>56.830869999999997</v>
      </c>
      <c r="C513" s="139">
        <v>52.975110000000001</v>
      </c>
      <c r="D513" s="139">
        <v>46.05283</v>
      </c>
      <c r="E513" s="139">
        <v>51.927720000000001</v>
      </c>
      <c r="F513" s="139">
        <v>43.961069999999999</v>
      </c>
      <c r="G513" s="139">
        <v>46.036709999999999</v>
      </c>
      <c r="H513" s="139">
        <v>10.971410000000001</v>
      </c>
      <c r="I513" s="139">
        <v>12.882540000000001</v>
      </c>
      <c r="J513" s="139">
        <v>72.654700000000005</v>
      </c>
      <c r="K513" s="139">
        <v>78.323939999999993</v>
      </c>
      <c r="L513" s="139">
        <v>49.789619999999999</v>
      </c>
      <c r="M513" s="139">
        <v>55.986170000000001</v>
      </c>
      <c r="N513" s="139">
        <v>48.82076</v>
      </c>
      <c r="O513" s="139">
        <v>50.853400000000001</v>
      </c>
      <c r="P513" s="139">
        <v>26.25037</v>
      </c>
      <c r="Q513" s="139">
        <v>31.911210000000001</v>
      </c>
      <c r="R513" s="139">
        <v>65.311260000000004</v>
      </c>
      <c r="S513" s="139">
        <v>68.928820000000002</v>
      </c>
      <c r="T513" s="139">
        <v>59.513570000000001</v>
      </c>
      <c r="U513" s="139">
        <v>63.406059999999997</v>
      </c>
      <c r="V513" s="139">
        <v>55.661740000000002</v>
      </c>
      <c r="W513" s="139">
        <v>67.358750000000001</v>
      </c>
      <c r="X513" s="139">
        <v>24.152629999999998</v>
      </c>
      <c r="Y513" s="139">
        <v>49.131309999999999</v>
      </c>
      <c r="Z513" s="139">
        <v>50.664949999999997</v>
      </c>
      <c r="AA513" s="139">
        <v>51.085560000000001</v>
      </c>
      <c r="AB513" s="139">
        <v>45.964559999999999</v>
      </c>
      <c r="AC513" s="139">
        <v>44.748289999999997</v>
      </c>
      <c r="AD513" s="139">
        <v>44.927669999999999</v>
      </c>
      <c r="AE513" s="139">
        <v>42.539830000000002</v>
      </c>
      <c r="AF513" s="139">
        <v>39.265860000000004</v>
      </c>
      <c r="AG513" s="139">
        <v>37.96443</v>
      </c>
      <c r="AH513" s="139">
        <v>65.355339999999998</v>
      </c>
      <c r="AI513" s="139">
        <v>65.350149999999999</v>
      </c>
      <c r="AJ513" s="139">
        <v>20.267690000000002</v>
      </c>
      <c r="AK513" s="139">
        <v>42.026409999999998</v>
      </c>
      <c r="AL513" s="139">
        <v>43.414639999999999</v>
      </c>
      <c r="AM513" s="139">
        <v>63.433700000000002</v>
      </c>
      <c r="AN513" s="139">
        <v>8.2926800000000007</v>
      </c>
      <c r="AO513" s="173">
        <v>37.073169999999998</v>
      </c>
    </row>
    <row r="514" spans="1:41">
      <c r="A514" s="231">
        <v>255</v>
      </c>
      <c r="B514" s="139">
        <v>56.976669999999999</v>
      </c>
      <c r="C514" s="139">
        <v>53.070790000000002</v>
      </c>
      <c r="D514" s="139">
        <v>45.908369999999998</v>
      </c>
      <c r="E514" s="139">
        <v>51.951500000000003</v>
      </c>
      <c r="F514" s="139">
        <v>43.85568</v>
      </c>
      <c r="G514" s="139">
        <v>46.479840000000003</v>
      </c>
      <c r="H514" s="139">
        <v>10.974740000000001</v>
      </c>
      <c r="I514" s="139">
        <v>12.514290000000001</v>
      </c>
      <c r="J514" s="139">
        <v>72.816199999999995</v>
      </c>
      <c r="K514" s="139">
        <v>78.393410000000003</v>
      </c>
      <c r="L514" s="139">
        <v>49.856250000000003</v>
      </c>
      <c r="M514" s="139">
        <v>55.98451</v>
      </c>
      <c r="N514" s="139">
        <v>48.980330000000002</v>
      </c>
      <c r="O514" s="139">
        <v>50.902090000000001</v>
      </c>
      <c r="P514" s="139">
        <v>23.964870000000001</v>
      </c>
      <c r="Q514" s="139">
        <v>32.080539999999999</v>
      </c>
      <c r="R514" s="139">
        <v>65.427369999999996</v>
      </c>
      <c r="S514" s="139">
        <v>69.050740000000005</v>
      </c>
      <c r="T514" s="139">
        <v>59.579039999999999</v>
      </c>
      <c r="U514" s="139">
        <v>63.569249999999997</v>
      </c>
      <c r="V514" s="139">
        <v>55.717449999999999</v>
      </c>
      <c r="W514" s="139">
        <v>67.389430000000004</v>
      </c>
      <c r="X514" s="139">
        <v>24.288640000000001</v>
      </c>
      <c r="Y514" s="139">
        <v>48.147530000000003</v>
      </c>
      <c r="Z514" s="139">
        <v>50.527119999999996</v>
      </c>
      <c r="AA514" s="139">
        <v>51.51511</v>
      </c>
      <c r="AB514" s="139">
        <v>46.252609999999997</v>
      </c>
      <c r="AC514" s="139">
        <v>44.235100000000003</v>
      </c>
      <c r="AD514" s="139">
        <v>45.006010000000003</v>
      </c>
      <c r="AE514" s="139">
        <v>42.933920000000001</v>
      </c>
      <c r="AF514" s="139">
        <v>39.364910000000002</v>
      </c>
      <c r="AG514" s="139">
        <v>38.495280000000001</v>
      </c>
      <c r="AH514" s="139">
        <v>65.609679999999997</v>
      </c>
      <c r="AI514" s="139">
        <v>65.746309999999994</v>
      </c>
      <c r="AJ514" s="139">
        <v>20.28905</v>
      </c>
      <c r="AK514" s="139">
        <v>41.802109999999999</v>
      </c>
      <c r="AL514" s="139">
        <v>43.414639999999999</v>
      </c>
      <c r="AM514" s="139">
        <v>63.814720000000001</v>
      </c>
      <c r="AN514" s="139">
        <v>8.7804800000000007</v>
      </c>
      <c r="AO514" s="173">
        <v>36.097560000000001</v>
      </c>
    </row>
    <row r="515" spans="1:41">
      <c r="A515" s="231">
        <v>255.5</v>
      </c>
      <c r="B515" s="139">
        <v>56.916759999999996</v>
      </c>
      <c r="C515" s="139">
        <v>53.275689999999997</v>
      </c>
      <c r="D515" s="139">
        <v>46.009929999999997</v>
      </c>
      <c r="E515" s="139">
        <v>52.005339999999997</v>
      </c>
      <c r="F515" s="139">
        <v>44.101170000000003</v>
      </c>
      <c r="G515" s="139">
        <v>46.470419999999997</v>
      </c>
      <c r="H515" s="139">
        <v>10.89724</v>
      </c>
      <c r="I515" s="139">
        <v>12.3019</v>
      </c>
      <c r="J515" s="139">
        <v>72.845309999999998</v>
      </c>
      <c r="K515" s="139">
        <v>78.411150000000006</v>
      </c>
      <c r="L515" s="139">
        <v>50.026260000000001</v>
      </c>
      <c r="M515" s="139">
        <v>56.125900000000001</v>
      </c>
      <c r="N515" s="139">
        <v>49.186210000000003</v>
      </c>
      <c r="O515" s="139">
        <v>50.850990000000003</v>
      </c>
      <c r="P515" s="139">
        <v>24.44369</v>
      </c>
      <c r="Q515" s="139">
        <v>32.174140000000001</v>
      </c>
      <c r="R515" s="139">
        <v>65.382890000000003</v>
      </c>
      <c r="S515" s="139">
        <v>69.051119999999997</v>
      </c>
      <c r="T515" s="139">
        <v>59.894849999999998</v>
      </c>
      <c r="U515" s="139">
        <v>63.662309999999998</v>
      </c>
      <c r="V515" s="139">
        <v>55.688929999999999</v>
      </c>
      <c r="W515" s="139">
        <v>67.531899999999993</v>
      </c>
      <c r="X515" s="139">
        <v>24.56183</v>
      </c>
      <c r="Y515" s="139">
        <v>48.8765</v>
      </c>
      <c r="Z515" s="139">
        <v>50.092449999999999</v>
      </c>
      <c r="AA515" s="139">
        <v>51.548299999999998</v>
      </c>
      <c r="AB515" s="139">
        <v>46.693460000000002</v>
      </c>
      <c r="AC515" s="139">
        <v>44.262900000000002</v>
      </c>
      <c r="AD515" s="139">
        <v>45.382420000000003</v>
      </c>
      <c r="AE515" s="139">
        <v>43.036619999999999</v>
      </c>
      <c r="AF515" s="139">
        <v>38.684139999999999</v>
      </c>
      <c r="AG515" s="139">
        <v>38.119109999999999</v>
      </c>
      <c r="AH515" s="139">
        <v>64.933719999999994</v>
      </c>
      <c r="AI515" s="139">
        <v>65.585949999999997</v>
      </c>
      <c r="AJ515" s="139">
        <v>20.508659999999999</v>
      </c>
      <c r="AK515" s="139">
        <v>41.819920000000003</v>
      </c>
      <c r="AL515" s="139">
        <v>43.902439999999999</v>
      </c>
      <c r="AM515" s="139">
        <v>63.253579999999999</v>
      </c>
      <c r="AN515" s="139">
        <v>8.7804800000000007</v>
      </c>
      <c r="AO515" s="173">
        <v>37.073169999999998</v>
      </c>
    </row>
    <row r="516" spans="1:41">
      <c r="A516" s="231">
        <v>256</v>
      </c>
      <c r="B516" s="139">
        <v>57.124420000000001</v>
      </c>
      <c r="C516" s="139">
        <v>53.418120000000002</v>
      </c>
      <c r="D516" s="139">
        <v>46.42604</v>
      </c>
      <c r="E516" s="139">
        <v>52.067590000000003</v>
      </c>
      <c r="F516" s="139">
        <v>43.947040000000001</v>
      </c>
      <c r="G516" s="139">
        <v>46.407989999999998</v>
      </c>
      <c r="H516" s="139">
        <v>10.94847</v>
      </c>
      <c r="I516" s="139">
        <v>12.258380000000001</v>
      </c>
      <c r="J516" s="139">
        <v>72.865939999999995</v>
      </c>
      <c r="K516" s="139">
        <v>78.352040000000002</v>
      </c>
      <c r="L516" s="139">
        <v>50.099589999999999</v>
      </c>
      <c r="M516" s="139">
        <v>56.233899999999998</v>
      </c>
      <c r="N516" s="139">
        <v>49.208030000000001</v>
      </c>
      <c r="O516" s="139">
        <v>50.696510000000004</v>
      </c>
      <c r="P516" s="139">
        <v>25.630179999999999</v>
      </c>
      <c r="Q516" s="139">
        <v>32.364890000000003</v>
      </c>
      <c r="R516" s="139">
        <v>65.498599999999996</v>
      </c>
      <c r="S516" s="139">
        <v>68.943190000000001</v>
      </c>
      <c r="T516" s="139">
        <v>59.960120000000003</v>
      </c>
      <c r="U516" s="139">
        <v>63.701369999999997</v>
      </c>
      <c r="V516" s="139">
        <v>55.923740000000002</v>
      </c>
      <c r="W516" s="139">
        <v>67.590260000000001</v>
      </c>
      <c r="X516" s="139">
        <v>24.579260000000001</v>
      </c>
      <c r="Y516" s="139">
        <v>49.070700000000002</v>
      </c>
      <c r="Z516" s="139">
        <v>50.696680000000001</v>
      </c>
      <c r="AA516" s="139">
        <v>52.414279999999998</v>
      </c>
      <c r="AB516" s="139">
        <v>46.801490000000001</v>
      </c>
      <c r="AC516" s="139">
        <v>43.487729999999999</v>
      </c>
      <c r="AD516" s="139">
        <v>45.592480000000002</v>
      </c>
      <c r="AE516" s="139">
        <v>43.209310000000002</v>
      </c>
      <c r="AF516" s="139">
        <v>38.568530000000003</v>
      </c>
      <c r="AG516" s="139">
        <v>38.071120000000001</v>
      </c>
      <c r="AH516" s="139">
        <v>65.769059999999996</v>
      </c>
      <c r="AI516" s="139">
        <v>65.69802</v>
      </c>
      <c r="AJ516" s="139">
        <v>20.800889999999999</v>
      </c>
      <c r="AK516" s="139">
        <v>42.202840000000002</v>
      </c>
      <c r="AL516" s="139">
        <v>43.902439999999999</v>
      </c>
      <c r="AM516" s="139">
        <v>62.986060000000002</v>
      </c>
      <c r="AN516" s="139">
        <v>8.7804800000000007</v>
      </c>
      <c r="AO516" s="173">
        <v>36.585360000000001</v>
      </c>
    </row>
    <row r="517" spans="1:41">
      <c r="A517" s="231">
        <v>256.5</v>
      </c>
      <c r="B517" s="139">
        <v>57.20693</v>
      </c>
      <c r="C517" s="139">
        <v>53.327930000000002</v>
      </c>
      <c r="D517" s="139">
        <v>46.214379999999998</v>
      </c>
      <c r="E517" s="139">
        <v>52.211579999999998</v>
      </c>
      <c r="F517" s="139">
        <v>44.22419</v>
      </c>
      <c r="G517" s="139">
        <v>46.730240000000002</v>
      </c>
      <c r="H517" s="139">
        <v>11.650729999999999</v>
      </c>
      <c r="I517" s="139">
        <v>12.17511</v>
      </c>
      <c r="J517" s="139">
        <v>72.712069999999997</v>
      </c>
      <c r="K517" s="139">
        <v>78.129570000000001</v>
      </c>
      <c r="L517" s="139">
        <v>50.236080000000001</v>
      </c>
      <c r="M517" s="139">
        <v>56.223410000000001</v>
      </c>
      <c r="N517" s="139">
        <v>48.91545</v>
      </c>
      <c r="O517" s="139">
        <v>50.61083</v>
      </c>
      <c r="P517" s="139">
        <v>26.062740000000002</v>
      </c>
      <c r="Q517" s="139">
        <v>32.259720000000002</v>
      </c>
      <c r="R517" s="139">
        <v>65.717820000000003</v>
      </c>
      <c r="S517" s="139">
        <v>69.034710000000004</v>
      </c>
      <c r="T517" s="139">
        <v>59.757860000000001</v>
      </c>
      <c r="U517" s="139">
        <v>63.703780000000002</v>
      </c>
      <c r="V517" s="139">
        <v>55.972050000000003</v>
      </c>
      <c r="W517" s="139">
        <v>67.66516</v>
      </c>
      <c r="X517" s="139">
        <v>24.704619999999998</v>
      </c>
      <c r="Y517" s="139">
        <v>49.342010000000002</v>
      </c>
      <c r="Z517" s="139">
        <v>50.500259999999997</v>
      </c>
      <c r="AA517" s="139">
        <v>52.035319999999999</v>
      </c>
      <c r="AB517" s="139">
        <v>46.194859999999998</v>
      </c>
      <c r="AC517" s="139">
        <v>42.91093</v>
      </c>
      <c r="AD517" s="139">
        <v>45.483989999999999</v>
      </c>
      <c r="AE517" s="139">
        <v>43.194519999999997</v>
      </c>
      <c r="AF517" s="139">
        <v>38.231340000000003</v>
      </c>
      <c r="AG517" s="139">
        <v>38.47607</v>
      </c>
      <c r="AH517" s="139">
        <v>65.721190000000007</v>
      </c>
      <c r="AI517" s="139">
        <v>65.853319999999997</v>
      </c>
      <c r="AJ517" s="139">
        <v>20.639220000000002</v>
      </c>
      <c r="AK517" s="139">
        <v>42.256830000000001</v>
      </c>
      <c r="AL517" s="139">
        <v>43.902439999999999</v>
      </c>
      <c r="AM517" s="139">
        <v>63.341790000000003</v>
      </c>
      <c r="AN517" s="139">
        <v>8.7804800000000007</v>
      </c>
      <c r="AO517" s="173">
        <v>37.073169999999998</v>
      </c>
    </row>
    <row r="518" spans="1:41">
      <c r="A518" s="231">
        <v>257</v>
      </c>
      <c r="B518" s="139">
        <v>57.163049999999998</v>
      </c>
      <c r="C518" s="139">
        <v>53.33146</v>
      </c>
      <c r="D518" s="139">
        <v>46.298189999999998</v>
      </c>
      <c r="E518" s="139">
        <v>52.352040000000002</v>
      </c>
      <c r="F518" s="139">
        <v>44.109059999999999</v>
      </c>
      <c r="G518" s="139">
        <v>47.04768</v>
      </c>
      <c r="H518" s="139">
        <v>11.78218</v>
      </c>
      <c r="I518" s="139">
        <v>12.352410000000001</v>
      </c>
      <c r="J518" s="139">
        <v>72.709779999999995</v>
      </c>
      <c r="K518" s="139">
        <v>78.337270000000004</v>
      </c>
      <c r="L518" s="139">
        <v>50.131169999999997</v>
      </c>
      <c r="M518" s="139">
        <v>56.288820000000001</v>
      </c>
      <c r="N518" s="139">
        <v>48.886980000000001</v>
      </c>
      <c r="O518" s="139">
        <v>50.692399999999999</v>
      </c>
      <c r="P518" s="139">
        <v>26.009119999999999</v>
      </c>
      <c r="Q518" s="139">
        <v>32.200069999999997</v>
      </c>
      <c r="R518" s="139">
        <v>65.545490000000001</v>
      </c>
      <c r="S518" s="139">
        <v>69.083860000000001</v>
      </c>
      <c r="T518" s="139">
        <v>59.97045</v>
      </c>
      <c r="U518" s="139">
        <v>63.735340000000001</v>
      </c>
      <c r="V518" s="139">
        <v>56.29618</v>
      </c>
      <c r="W518" s="139">
        <v>67.673069999999996</v>
      </c>
      <c r="X518" s="139">
        <v>24.630710000000001</v>
      </c>
      <c r="Y518" s="139">
        <v>49.592300000000002</v>
      </c>
      <c r="Z518" s="139">
        <v>50.613979999999998</v>
      </c>
      <c r="AA518" s="139">
        <v>52.065280000000001</v>
      </c>
      <c r="AB518" s="139">
        <v>46.153509999999997</v>
      </c>
      <c r="AC518" s="139">
        <v>43.494579999999999</v>
      </c>
      <c r="AD518" s="139">
        <v>45.204410000000003</v>
      </c>
      <c r="AE518" s="139">
        <v>42.84102</v>
      </c>
      <c r="AF518" s="139">
        <v>38.134430000000002</v>
      </c>
      <c r="AG518" s="139">
        <v>38.722200000000001</v>
      </c>
      <c r="AH518" s="139">
        <v>65.862809999999996</v>
      </c>
      <c r="AI518" s="139">
        <v>65.852909999999994</v>
      </c>
      <c r="AJ518" s="139">
        <v>20.74174</v>
      </c>
      <c r="AK518" s="139">
        <v>42.235080000000004</v>
      </c>
      <c r="AL518" s="139">
        <v>43.902439999999999</v>
      </c>
      <c r="AM518" s="139">
        <v>63.688879999999997</v>
      </c>
      <c r="AN518" s="139">
        <v>8.7804800000000007</v>
      </c>
      <c r="AO518" s="173">
        <v>37.073169999999998</v>
      </c>
    </row>
    <row r="519" spans="1:41">
      <c r="A519" s="231">
        <v>257.5</v>
      </c>
      <c r="B519" s="139">
        <v>57.309269999999998</v>
      </c>
      <c r="C519" s="139">
        <v>53.204729999999998</v>
      </c>
      <c r="D519" s="139">
        <v>46.291919999999998</v>
      </c>
      <c r="E519" s="139">
        <v>52.294589999999999</v>
      </c>
      <c r="F519" s="139">
        <v>44.083849999999998</v>
      </c>
      <c r="G519" s="139">
        <v>47.210639999999998</v>
      </c>
      <c r="H519" s="139">
        <v>11.35022</v>
      </c>
      <c r="I519" s="139">
        <v>12.448880000000001</v>
      </c>
      <c r="J519" s="139">
        <v>72.900700000000001</v>
      </c>
      <c r="K519" s="139">
        <v>78.359979999999993</v>
      </c>
      <c r="L519" s="139">
        <v>50.171289999999999</v>
      </c>
      <c r="M519" s="139">
        <v>56.246130000000001</v>
      </c>
      <c r="N519" s="139">
        <v>48.247639999999997</v>
      </c>
      <c r="O519" s="139">
        <v>50.152450000000002</v>
      </c>
      <c r="P519" s="139">
        <v>26.44698</v>
      </c>
      <c r="Q519" s="139">
        <v>32.050089999999997</v>
      </c>
      <c r="R519" s="139">
        <v>65.559719999999999</v>
      </c>
      <c r="S519" s="139">
        <v>69.114490000000004</v>
      </c>
      <c r="T519" s="139">
        <v>59.963999999999999</v>
      </c>
      <c r="U519" s="139">
        <v>63.801929999999999</v>
      </c>
      <c r="V519" s="139">
        <v>56.255270000000003</v>
      </c>
      <c r="W519" s="139">
        <v>67.729740000000007</v>
      </c>
      <c r="X519" s="139">
        <v>24.739000000000001</v>
      </c>
      <c r="Y519" s="139">
        <v>49.550879999999999</v>
      </c>
      <c r="Z519" s="139">
        <v>50.688519999999997</v>
      </c>
      <c r="AA519" s="139">
        <v>52.070300000000003</v>
      </c>
      <c r="AB519" s="139">
        <v>45.867040000000003</v>
      </c>
      <c r="AC519" s="139">
        <v>43.868510000000001</v>
      </c>
      <c r="AD519" s="139">
        <v>45.249139999999997</v>
      </c>
      <c r="AE519" s="139">
        <v>42.630249999999997</v>
      </c>
      <c r="AF519" s="139">
        <v>38.255629999999996</v>
      </c>
      <c r="AG519" s="139">
        <v>39.26099</v>
      </c>
      <c r="AH519" s="139">
        <v>66.033000000000001</v>
      </c>
      <c r="AI519" s="139">
        <v>65.753990000000002</v>
      </c>
      <c r="AJ519" s="139">
        <v>20.720379999999999</v>
      </c>
      <c r="AK519" s="139">
        <v>42.126489999999997</v>
      </c>
      <c r="AL519" s="139">
        <v>43.902439999999999</v>
      </c>
      <c r="AM519" s="139">
        <v>63.570250000000001</v>
      </c>
      <c r="AN519" s="139">
        <v>8.7804800000000007</v>
      </c>
      <c r="AO519" s="173">
        <v>37.560969999999998</v>
      </c>
    </row>
    <row r="520" spans="1:41">
      <c r="A520" s="231">
        <v>258</v>
      </c>
      <c r="B520" s="139">
        <v>57.442639999999997</v>
      </c>
      <c r="C520" s="139">
        <v>53.265920000000001</v>
      </c>
      <c r="D520" s="139">
        <v>46.207639999999998</v>
      </c>
      <c r="E520" s="139">
        <v>52.306330000000003</v>
      </c>
      <c r="F520" s="139">
        <v>44.268949999999997</v>
      </c>
      <c r="G520" s="139">
        <v>47.23836</v>
      </c>
      <c r="H520" s="139">
        <v>11.37053</v>
      </c>
      <c r="I520" s="139">
        <v>12.435499999999999</v>
      </c>
      <c r="J520" s="139">
        <v>73.001850000000005</v>
      </c>
      <c r="K520" s="139">
        <v>78.359909999999999</v>
      </c>
      <c r="L520" s="139">
        <v>50.311839999999997</v>
      </c>
      <c r="M520" s="139">
        <v>56.322580000000002</v>
      </c>
      <c r="N520" s="139">
        <v>47.789099999999998</v>
      </c>
      <c r="O520" s="139">
        <v>50.567320000000002</v>
      </c>
      <c r="P520" s="139">
        <v>26.463149999999999</v>
      </c>
      <c r="Q520" s="139">
        <v>31.908429999999999</v>
      </c>
      <c r="R520" s="139">
        <v>65.511979999999994</v>
      </c>
      <c r="S520" s="139">
        <v>69.328749999999999</v>
      </c>
      <c r="T520" s="139">
        <v>60.079729999999998</v>
      </c>
      <c r="U520" s="139">
        <v>63.864179999999998</v>
      </c>
      <c r="V520" s="139">
        <v>56.354570000000002</v>
      </c>
      <c r="W520" s="139">
        <v>67.806629999999998</v>
      </c>
      <c r="X520" s="139">
        <v>24.953949999999999</v>
      </c>
      <c r="Y520" s="139">
        <v>49.627879999999998</v>
      </c>
      <c r="Z520" s="139">
        <v>50.102200000000003</v>
      </c>
      <c r="AA520" s="139">
        <v>51.605519999999999</v>
      </c>
      <c r="AB520" s="139">
        <v>46.159210000000002</v>
      </c>
      <c r="AC520" s="139">
        <v>44.210059999999999</v>
      </c>
      <c r="AD520" s="139">
        <v>45.47146</v>
      </c>
      <c r="AE520" s="139">
        <v>42.874099999999999</v>
      </c>
      <c r="AF520" s="139">
        <v>37.90842</v>
      </c>
      <c r="AG520" s="139">
        <v>39.132289999999998</v>
      </c>
      <c r="AH520" s="139">
        <v>66.468530000000001</v>
      </c>
      <c r="AI520" s="139">
        <v>65.688860000000005</v>
      </c>
      <c r="AJ520" s="139">
        <v>20.654330000000002</v>
      </c>
      <c r="AK520" s="139">
        <v>42.498339999999999</v>
      </c>
      <c r="AL520" s="139">
        <v>44.390239999999999</v>
      </c>
      <c r="AM520" s="139">
        <v>63.543230000000001</v>
      </c>
      <c r="AN520" s="139">
        <v>8.7804800000000007</v>
      </c>
      <c r="AO520" s="173">
        <v>37.073169999999998</v>
      </c>
    </row>
    <row r="521" spans="1:41">
      <c r="A521" s="231">
        <v>258.5</v>
      </c>
      <c r="B521" s="139">
        <v>57.470280000000002</v>
      </c>
      <c r="C521" s="139">
        <v>53.5471</v>
      </c>
      <c r="D521" s="139">
        <v>46.254429999999999</v>
      </c>
      <c r="E521" s="139">
        <v>52.286659999999998</v>
      </c>
      <c r="F521" s="139">
        <v>44.174669999999999</v>
      </c>
      <c r="G521" s="139">
        <v>47.521949999999997</v>
      </c>
      <c r="H521" s="139">
        <v>11.38104</v>
      </c>
      <c r="I521" s="139">
        <v>12.33886</v>
      </c>
      <c r="J521" s="139">
        <v>72.974270000000004</v>
      </c>
      <c r="K521" s="139">
        <v>78.489999999999995</v>
      </c>
      <c r="L521" s="139">
        <v>50.392589999999998</v>
      </c>
      <c r="M521" s="139">
        <v>56.545020000000001</v>
      </c>
      <c r="N521" s="139">
        <v>47.978409999999997</v>
      </c>
      <c r="O521" s="139">
        <v>50.40484</v>
      </c>
      <c r="P521" s="139">
        <v>25.996179999999999</v>
      </c>
      <c r="Q521" s="139">
        <v>32.188650000000003</v>
      </c>
      <c r="R521" s="139">
        <v>65.690209999999993</v>
      </c>
      <c r="S521" s="139">
        <v>69.149259999999998</v>
      </c>
      <c r="T521" s="139">
        <v>60.09722</v>
      </c>
      <c r="U521" s="139">
        <v>64.068669999999997</v>
      </c>
      <c r="V521" s="139">
        <v>56.354300000000002</v>
      </c>
      <c r="W521" s="139">
        <v>67.816779999999994</v>
      </c>
      <c r="X521" s="139">
        <v>25.182469999999999</v>
      </c>
      <c r="Y521" s="139">
        <v>49.855649999999997</v>
      </c>
      <c r="Z521" s="139">
        <v>51.065179999999998</v>
      </c>
      <c r="AA521" s="139">
        <v>51.361789999999999</v>
      </c>
      <c r="AB521" s="139">
        <v>46.923659999999998</v>
      </c>
      <c r="AC521" s="139">
        <v>43.824100000000001</v>
      </c>
      <c r="AD521" s="139">
        <v>45.173310000000001</v>
      </c>
      <c r="AE521" s="139">
        <v>42.401719999999997</v>
      </c>
      <c r="AF521" s="139">
        <v>37.92924</v>
      </c>
      <c r="AG521" s="139">
        <v>39.099460000000001</v>
      </c>
      <c r="AH521" s="139">
        <v>65.858410000000006</v>
      </c>
      <c r="AI521" s="139">
        <v>65.908940000000001</v>
      </c>
      <c r="AJ521" s="139">
        <v>21.007459999999998</v>
      </c>
      <c r="AK521" s="139">
        <v>42.026609999999998</v>
      </c>
      <c r="AL521" s="139">
        <v>44.390239999999999</v>
      </c>
      <c r="AM521" s="139">
        <v>63.8705</v>
      </c>
      <c r="AN521" s="139">
        <v>8.7804800000000007</v>
      </c>
      <c r="AO521" s="173">
        <v>37.560969999999998</v>
      </c>
    </row>
    <row r="522" spans="1:41">
      <c r="A522" s="231">
        <v>259</v>
      </c>
      <c r="B522" s="139">
        <v>57.497920000000001</v>
      </c>
      <c r="C522" s="139">
        <v>53.401139999999998</v>
      </c>
      <c r="D522" s="139">
        <v>46.308149999999998</v>
      </c>
      <c r="E522" s="139">
        <v>52.343530000000001</v>
      </c>
      <c r="F522" s="139">
        <v>44.461480000000002</v>
      </c>
      <c r="G522" s="139">
        <v>47.117420000000003</v>
      </c>
      <c r="H522" s="139">
        <v>11.47006</v>
      </c>
      <c r="I522" s="139">
        <v>12.324149999999999</v>
      </c>
      <c r="J522" s="139">
        <v>72.849509999999995</v>
      </c>
      <c r="K522" s="139">
        <v>78.384770000000003</v>
      </c>
      <c r="L522" s="139">
        <v>50.594079999999998</v>
      </c>
      <c r="M522" s="139">
        <v>56.638109999999998</v>
      </c>
      <c r="N522" s="139">
        <v>48.177070000000001</v>
      </c>
      <c r="O522" s="139">
        <v>50.262590000000003</v>
      </c>
      <c r="P522" s="139">
        <v>26.002559999999999</v>
      </c>
      <c r="Q522" s="139">
        <v>32.198009999999996</v>
      </c>
      <c r="R522" s="139">
        <v>65.842240000000004</v>
      </c>
      <c r="S522" s="139">
        <v>69.273970000000006</v>
      </c>
      <c r="T522" s="139">
        <v>60.239570000000001</v>
      </c>
      <c r="U522" s="139">
        <v>64.156319999999994</v>
      </c>
      <c r="V522" s="139">
        <v>56.182169999999999</v>
      </c>
      <c r="W522" s="139">
        <v>67.851690000000005</v>
      </c>
      <c r="X522" s="139">
        <v>25.359290000000001</v>
      </c>
      <c r="Y522" s="139">
        <v>49.957079999999998</v>
      </c>
      <c r="Z522" s="139">
        <v>51.045679999999997</v>
      </c>
      <c r="AA522" s="139">
        <v>51.244219999999999</v>
      </c>
      <c r="AB522" s="139">
        <v>46.383420000000001</v>
      </c>
      <c r="AC522" s="139">
        <v>43.627740000000003</v>
      </c>
      <c r="AD522" s="139">
        <v>45.79739</v>
      </c>
      <c r="AE522" s="139">
        <v>42.197589999999998</v>
      </c>
      <c r="AF522" s="139">
        <v>38.462859999999999</v>
      </c>
      <c r="AG522" s="139">
        <v>38.796790000000001</v>
      </c>
      <c r="AH522" s="139">
        <v>65.161010000000005</v>
      </c>
      <c r="AI522" s="139">
        <v>66.034440000000004</v>
      </c>
      <c r="AJ522" s="139">
        <v>21.086870000000001</v>
      </c>
      <c r="AK522" s="139">
        <v>42.771479999999997</v>
      </c>
      <c r="AL522" s="139">
        <v>44.390239999999999</v>
      </c>
      <c r="AM522" s="139">
        <v>63.190890000000003</v>
      </c>
      <c r="AN522" s="139">
        <v>8.7804800000000007</v>
      </c>
      <c r="AO522" s="173">
        <v>37.073169999999998</v>
      </c>
    </row>
    <row r="523" spans="1:41">
      <c r="A523" s="231">
        <v>259.5</v>
      </c>
      <c r="B523" s="139">
        <v>57.50573</v>
      </c>
      <c r="C523" s="139">
        <v>53.375430000000001</v>
      </c>
      <c r="D523" s="139">
        <v>45.906559999999999</v>
      </c>
      <c r="E523" s="139">
        <v>52.43779</v>
      </c>
      <c r="F523" s="139">
        <v>44.29148</v>
      </c>
      <c r="G523" s="139">
        <v>46.97336</v>
      </c>
      <c r="H523" s="139">
        <v>11.47077</v>
      </c>
      <c r="I523" s="139">
        <v>12.28844</v>
      </c>
      <c r="J523" s="139">
        <v>73.001469999999998</v>
      </c>
      <c r="K523" s="139">
        <v>78.496219999999994</v>
      </c>
      <c r="L523" s="139">
        <v>50.4392</v>
      </c>
      <c r="M523" s="139">
        <v>56.766069999999999</v>
      </c>
      <c r="N523" s="139">
        <v>47.819420000000001</v>
      </c>
      <c r="O523" s="139">
        <v>50.338630000000002</v>
      </c>
      <c r="P523" s="139">
        <v>25.3398</v>
      </c>
      <c r="Q523" s="139">
        <v>31.970610000000001</v>
      </c>
      <c r="R523" s="139">
        <v>65.954059999999998</v>
      </c>
      <c r="S523" s="139">
        <v>69.369169999999997</v>
      </c>
      <c r="T523" s="139">
        <v>60.397030000000001</v>
      </c>
      <c r="U523" s="139">
        <v>64.149010000000004</v>
      </c>
      <c r="V523" s="139">
        <v>56.515389999999996</v>
      </c>
      <c r="W523" s="139">
        <v>67.921350000000004</v>
      </c>
      <c r="X523" s="139">
        <v>25.550149999999999</v>
      </c>
      <c r="Y523" s="139">
        <v>49.996279999999999</v>
      </c>
      <c r="Z523" s="139">
        <v>51.161250000000003</v>
      </c>
      <c r="AA523" s="139">
        <v>51.480759999999997</v>
      </c>
      <c r="AB523" s="139">
        <v>46.038409999999999</v>
      </c>
      <c r="AC523" s="139">
        <v>43.4161</v>
      </c>
      <c r="AD523" s="139">
        <v>45.09525</v>
      </c>
      <c r="AE523" s="139">
        <v>42.525660000000002</v>
      </c>
      <c r="AF523" s="139">
        <v>38.772449999999999</v>
      </c>
      <c r="AG523" s="139">
        <v>38.837730000000001</v>
      </c>
      <c r="AH523" s="139">
        <v>65.695130000000006</v>
      </c>
      <c r="AI523" s="139">
        <v>66.149910000000006</v>
      </c>
      <c r="AJ523" s="139">
        <v>21.01633</v>
      </c>
      <c r="AK523" s="139">
        <v>43.235300000000002</v>
      </c>
      <c r="AL523" s="139">
        <v>44.390239999999999</v>
      </c>
      <c r="AM523" s="139">
        <v>62.528350000000003</v>
      </c>
      <c r="AN523" s="139">
        <v>9.2682900000000004</v>
      </c>
      <c r="AO523" s="173">
        <v>36.585360000000001</v>
      </c>
    </row>
    <row r="524" spans="1:41">
      <c r="A524" s="231">
        <v>260</v>
      </c>
      <c r="B524" s="139">
        <v>57.458260000000003</v>
      </c>
      <c r="C524" s="139">
        <v>53.534100000000002</v>
      </c>
      <c r="D524" s="139">
        <v>46.29325</v>
      </c>
      <c r="E524" s="139">
        <v>52.39208</v>
      </c>
      <c r="F524" s="139">
        <v>44.489530000000002</v>
      </c>
      <c r="G524" s="139">
        <v>47.11224</v>
      </c>
      <c r="H524" s="139">
        <v>11.8904</v>
      </c>
      <c r="I524" s="139">
        <v>12.027049999999999</v>
      </c>
      <c r="J524" s="139">
        <v>73.056399999999996</v>
      </c>
      <c r="K524" s="139">
        <v>78.517619999999994</v>
      </c>
      <c r="L524" s="139">
        <v>50.530099999999997</v>
      </c>
      <c r="M524" s="139">
        <v>56.778309999999998</v>
      </c>
      <c r="N524" s="139">
        <v>48.20234</v>
      </c>
      <c r="O524" s="139">
        <v>50.112760000000002</v>
      </c>
      <c r="P524" s="139">
        <v>25.61581</v>
      </c>
      <c r="Q524" s="139">
        <v>32.192929999999997</v>
      </c>
      <c r="R524" s="139">
        <v>65.909899999999993</v>
      </c>
      <c r="S524" s="139">
        <v>69.434110000000004</v>
      </c>
      <c r="T524" s="139">
        <v>60.711950000000002</v>
      </c>
      <c r="U524" s="139">
        <v>64.176339999999996</v>
      </c>
      <c r="V524" s="139">
        <v>56.660780000000003</v>
      </c>
      <c r="W524" s="139">
        <v>68.014080000000007</v>
      </c>
      <c r="X524" s="139">
        <v>25.659839999999999</v>
      </c>
      <c r="Y524" s="139">
        <v>50.169780000000003</v>
      </c>
      <c r="Z524" s="139">
        <v>50.99004</v>
      </c>
      <c r="AA524" s="139">
        <v>51.443159999999999</v>
      </c>
      <c r="AB524" s="139">
        <v>46.06935</v>
      </c>
      <c r="AC524" s="139">
        <v>43.528640000000003</v>
      </c>
      <c r="AD524" s="139">
        <v>45.823619999999998</v>
      </c>
      <c r="AE524" s="139">
        <v>42.593640000000001</v>
      </c>
      <c r="AF524" s="139">
        <v>38.898310000000002</v>
      </c>
      <c r="AG524" s="139">
        <v>38.94361</v>
      </c>
      <c r="AH524" s="139">
        <v>65.742429999999999</v>
      </c>
      <c r="AI524" s="139">
        <v>65.952770000000001</v>
      </c>
      <c r="AJ524" s="139">
        <v>21.1389</v>
      </c>
      <c r="AK524" s="139">
        <v>42.916069999999998</v>
      </c>
      <c r="AL524" s="139">
        <v>43.902439999999999</v>
      </c>
      <c r="AM524" s="139">
        <v>63.01896</v>
      </c>
      <c r="AN524" s="139">
        <v>9.2682900000000004</v>
      </c>
      <c r="AO524" s="173">
        <v>35.609749999999998</v>
      </c>
    </row>
    <row r="525" spans="1:41">
      <c r="A525" s="231">
        <v>260.5</v>
      </c>
      <c r="B525" s="139">
        <v>57.607590000000002</v>
      </c>
      <c r="C525" s="139">
        <v>53.643689999999999</v>
      </c>
      <c r="D525" s="139">
        <v>46.334629999999997</v>
      </c>
      <c r="E525" s="139">
        <v>52.507489999999997</v>
      </c>
      <c r="F525" s="139">
        <v>44.607109999999999</v>
      </c>
      <c r="G525" s="139">
        <v>47.267749999999999</v>
      </c>
      <c r="H525" s="139">
        <v>11.69933</v>
      </c>
      <c r="I525" s="139">
        <v>12.650230000000001</v>
      </c>
      <c r="J525" s="139">
        <v>73.165189999999996</v>
      </c>
      <c r="K525" s="139">
        <v>78.611109999999996</v>
      </c>
      <c r="L525" s="139">
        <v>50.444690000000001</v>
      </c>
      <c r="M525" s="139">
        <v>56.806829999999998</v>
      </c>
      <c r="N525" s="139">
        <v>48.0717</v>
      </c>
      <c r="O525" s="139">
        <v>50.236609999999999</v>
      </c>
      <c r="P525" s="139">
        <v>25.715499999999999</v>
      </c>
      <c r="Q525" s="139">
        <v>31.724260000000001</v>
      </c>
      <c r="R525" s="139">
        <v>65.938429999999997</v>
      </c>
      <c r="S525" s="139">
        <v>69.586600000000004</v>
      </c>
      <c r="T525" s="139">
        <v>60.7348</v>
      </c>
      <c r="U525" s="139">
        <v>64.228489999999994</v>
      </c>
      <c r="V525" s="139">
        <v>56.57405</v>
      </c>
      <c r="W525" s="139">
        <v>68.101740000000007</v>
      </c>
      <c r="X525" s="139">
        <v>25.792929999999998</v>
      </c>
      <c r="Y525" s="139">
        <v>50.212499999999999</v>
      </c>
      <c r="Z525" s="139">
        <v>51.476399999999998</v>
      </c>
      <c r="AA525" s="139">
        <v>51.720280000000002</v>
      </c>
      <c r="AB525" s="139">
        <v>45.601390000000002</v>
      </c>
      <c r="AC525" s="139">
        <v>43.528640000000003</v>
      </c>
      <c r="AD525" s="139">
        <v>44.841749999999998</v>
      </c>
      <c r="AE525" s="139">
        <v>42.230469999999997</v>
      </c>
      <c r="AF525" s="139">
        <v>38.753689999999999</v>
      </c>
      <c r="AG525" s="139">
        <v>39.363079999999997</v>
      </c>
      <c r="AH525" s="139">
        <v>65.890230000000003</v>
      </c>
      <c r="AI525" s="139">
        <v>65.998769999999993</v>
      </c>
      <c r="AJ525" s="139">
        <v>21.083259999999999</v>
      </c>
      <c r="AK525" s="139">
        <v>42.682479999999998</v>
      </c>
      <c r="AL525" s="139">
        <v>44.390239999999999</v>
      </c>
      <c r="AM525" s="139">
        <v>62.699350000000003</v>
      </c>
      <c r="AN525" s="139">
        <v>9.2682900000000004</v>
      </c>
      <c r="AO525" s="173">
        <v>37.073169999999998</v>
      </c>
    </row>
    <row r="526" spans="1:41">
      <c r="A526" s="231">
        <v>261</v>
      </c>
      <c r="B526" s="139">
        <v>57.518659999999997</v>
      </c>
      <c r="C526" s="139">
        <v>53.814309999999999</v>
      </c>
      <c r="D526" s="139">
        <v>46.157519999999998</v>
      </c>
      <c r="E526" s="139">
        <v>52.524799999999999</v>
      </c>
      <c r="F526" s="139">
        <v>44.68712</v>
      </c>
      <c r="G526" s="139">
        <v>47.502769999999998</v>
      </c>
      <c r="H526" s="139">
        <v>11.64598</v>
      </c>
      <c r="I526" s="139">
        <v>12.55153</v>
      </c>
      <c r="J526" s="139">
        <v>73.06962</v>
      </c>
      <c r="K526" s="139">
        <v>78.641570000000002</v>
      </c>
      <c r="L526" s="139">
        <v>50.668320000000001</v>
      </c>
      <c r="M526" s="139">
        <v>56.874250000000004</v>
      </c>
      <c r="N526" s="139">
        <v>47.975729999999999</v>
      </c>
      <c r="O526" s="139">
        <v>50.148159999999997</v>
      </c>
      <c r="P526" s="139">
        <v>26.01343</v>
      </c>
      <c r="Q526" s="139">
        <v>31.78002</v>
      </c>
      <c r="R526" s="139">
        <v>65.948149999999998</v>
      </c>
      <c r="S526" s="139">
        <v>69.592240000000004</v>
      </c>
      <c r="T526" s="139">
        <v>60.778010000000002</v>
      </c>
      <c r="U526" s="139">
        <v>64.212130000000002</v>
      </c>
      <c r="V526" s="139">
        <v>56.766069999999999</v>
      </c>
      <c r="W526" s="139">
        <v>68.217219999999998</v>
      </c>
      <c r="X526" s="139">
        <v>25.761700000000001</v>
      </c>
      <c r="Y526" s="139">
        <v>50.189279999999997</v>
      </c>
      <c r="Z526" s="139">
        <v>51.58755</v>
      </c>
      <c r="AA526" s="139">
        <v>51.539830000000002</v>
      </c>
      <c r="AB526" s="139">
        <v>45.766579999999998</v>
      </c>
      <c r="AC526" s="139">
        <v>43.111460000000001</v>
      </c>
      <c r="AD526" s="139">
        <v>45.271430000000002</v>
      </c>
      <c r="AE526" s="139">
        <v>42.756599999999999</v>
      </c>
      <c r="AF526" s="139">
        <v>39.399439999999998</v>
      </c>
      <c r="AG526" s="139">
        <v>39.185319999999997</v>
      </c>
      <c r="AH526" s="139">
        <v>66.464699999999993</v>
      </c>
      <c r="AI526" s="139">
        <v>66.034850000000006</v>
      </c>
      <c r="AJ526" s="139">
        <v>21.214040000000001</v>
      </c>
      <c r="AK526" s="139">
        <v>43.048879999999997</v>
      </c>
      <c r="AL526" s="139">
        <v>44.390239999999999</v>
      </c>
      <c r="AM526" s="139">
        <v>63.952660000000002</v>
      </c>
      <c r="AN526" s="139">
        <v>9.2682900000000004</v>
      </c>
      <c r="AO526" s="173">
        <v>37.073169999999998</v>
      </c>
    </row>
    <row r="527" spans="1:41">
      <c r="A527" s="231">
        <v>261.5</v>
      </c>
      <c r="B527" s="139">
        <v>57.62238</v>
      </c>
      <c r="C527" s="139">
        <v>53.807169999999999</v>
      </c>
      <c r="D527" s="139">
        <v>46.219029999999997</v>
      </c>
      <c r="E527" s="139">
        <v>52.644329999999997</v>
      </c>
      <c r="F527" s="139">
        <v>44.718780000000002</v>
      </c>
      <c r="G527" s="139">
        <v>47.39846</v>
      </c>
      <c r="H527" s="139">
        <v>11.56545</v>
      </c>
      <c r="I527" s="139">
        <v>12.76831</v>
      </c>
      <c r="J527" s="139">
        <v>73.045320000000004</v>
      </c>
      <c r="K527" s="139">
        <v>78.445949999999996</v>
      </c>
      <c r="L527" s="139">
        <v>50.816499999999998</v>
      </c>
      <c r="M527" s="139">
        <v>56.981879999999997</v>
      </c>
      <c r="N527" s="139">
        <v>47.905029999999996</v>
      </c>
      <c r="O527" s="139">
        <v>50.208489999999998</v>
      </c>
      <c r="P527" s="139">
        <v>26.55377</v>
      </c>
      <c r="Q527" s="139">
        <v>31.65644</v>
      </c>
      <c r="R527" s="139">
        <v>66.18432</v>
      </c>
      <c r="S527" s="139">
        <v>69.452029999999993</v>
      </c>
      <c r="T527" s="139">
        <v>60.590449999999997</v>
      </c>
      <c r="U527" s="139">
        <v>64.391300000000001</v>
      </c>
      <c r="V527" s="139">
        <v>56.790759999999999</v>
      </c>
      <c r="W527" s="139">
        <v>68.223609999999994</v>
      </c>
      <c r="X527" s="139">
        <v>25.89537</v>
      </c>
      <c r="Y527" s="139">
        <v>50.432929999999999</v>
      </c>
      <c r="Z527" s="139">
        <v>50.540880000000001</v>
      </c>
      <c r="AA527" s="139">
        <v>52.260010000000001</v>
      </c>
      <c r="AB527" s="139">
        <v>45.871360000000003</v>
      </c>
      <c r="AC527" s="139">
        <v>43.111460000000001</v>
      </c>
      <c r="AD527" s="139">
        <v>45.263629999999999</v>
      </c>
      <c r="AE527" s="139">
        <v>42.551519999999996</v>
      </c>
      <c r="AF527" s="139">
        <v>39.196779999999997</v>
      </c>
      <c r="AG527" s="139">
        <v>39.088729999999998</v>
      </c>
      <c r="AH527" s="139">
        <v>66.629829999999998</v>
      </c>
      <c r="AI527" s="139">
        <v>66.295640000000006</v>
      </c>
      <c r="AJ527" s="139">
        <v>21.347770000000001</v>
      </c>
      <c r="AK527" s="139">
        <v>43.109699999999997</v>
      </c>
      <c r="AL527" s="139">
        <v>44.390239999999999</v>
      </c>
      <c r="AM527" s="139">
        <v>64.452619999999996</v>
      </c>
      <c r="AN527" s="139">
        <v>9.2682900000000004</v>
      </c>
      <c r="AO527" s="173">
        <v>38.048780000000001</v>
      </c>
    </row>
    <row r="528" spans="1:41">
      <c r="A528" s="231">
        <v>262</v>
      </c>
      <c r="B528" s="139">
        <v>57.594810000000003</v>
      </c>
      <c r="C528" s="139">
        <v>53.917960000000001</v>
      </c>
      <c r="D528" s="139">
        <v>46.647860000000001</v>
      </c>
      <c r="E528" s="139">
        <v>52.599499999999999</v>
      </c>
      <c r="F528" s="139">
        <v>44.750279999999997</v>
      </c>
      <c r="G528" s="139">
        <v>46.924930000000003</v>
      </c>
      <c r="H528" s="139">
        <v>11.81785</v>
      </c>
      <c r="I528" s="139">
        <v>12.94168</v>
      </c>
      <c r="J528" s="139">
        <v>73.102779999999996</v>
      </c>
      <c r="K528" s="139">
        <v>78.574029999999993</v>
      </c>
      <c r="L528" s="139">
        <v>50.793849999999999</v>
      </c>
      <c r="M528" s="139">
        <v>57.023739999999997</v>
      </c>
      <c r="N528" s="139">
        <v>47.959989999999998</v>
      </c>
      <c r="O528" s="139">
        <v>50.243659999999998</v>
      </c>
      <c r="P528" s="139">
        <v>26.442489999999999</v>
      </c>
      <c r="Q528" s="139">
        <v>31.752970000000001</v>
      </c>
      <c r="R528" s="139">
        <v>65.981750000000005</v>
      </c>
      <c r="S528" s="139">
        <v>69.61</v>
      </c>
      <c r="T528" s="139">
        <v>60.628500000000003</v>
      </c>
      <c r="U528" s="139">
        <v>64.418430000000001</v>
      </c>
      <c r="V528" s="139">
        <v>56.76999</v>
      </c>
      <c r="W528" s="139">
        <v>68.242059999999995</v>
      </c>
      <c r="X528" s="139">
        <v>26.06728</v>
      </c>
      <c r="Y528" s="139">
        <v>50.5045</v>
      </c>
      <c r="Z528" s="139">
        <v>50.982469999999999</v>
      </c>
      <c r="AA528" s="139">
        <v>52.111849999999997</v>
      </c>
      <c r="AB528" s="139">
        <v>46.023000000000003</v>
      </c>
      <c r="AC528" s="139">
        <v>43.646859999999997</v>
      </c>
      <c r="AD528" s="139">
        <v>45.591940000000001</v>
      </c>
      <c r="AE528" s="139">
        <v>42.984380000000002</v>
      </c>
      <c r="AF528" s="139">
        <v>38.664099999999998</v>
      </c>
      <c r="AG528" s="139">
        <v>39.114789999999999</v>
      </c>
      <c r="AH528" s="139">
        <v>66.502979999999994</v>
      </c>
      <c r="AI528" s="139">
        <v>66.29195</v>
      </c>
      <c r="AJ528" s="139">
        <v>21.419740000000001</v>
      </c>
      <c r="AK528" s="139">
        <v>42.850700000000003</v>
      </c>
      <c r="AL528" s="139">
        <v>44.878050000000002</v>
      </c>
      <c r="AM528" s="139">
        <v>63.96199</v>
      </c>
      <c r="AN528" s="139">
        <v>9.2682900000000004</v>
      </c>
      <c r="AO528" s="173">
        <v>38.048780000000001</v>
      </c>
    </row>
    <row r="529" spans="1:41">
      <c r="A529" s="231">
        <v>262.5</v>
      </c>
      <c r="B529" s="139">
        <v>57.768880000000003</v>
      </c>
      <c r="C529" s="139">
        <v>53.946080000000002</v>
      </c>
      <c r="D529" s="139">
        <v>46.549239999999998</v>
      </c>
      <c r="E529" s="139">
        <v>52.586869999999998</v>
      </c>
      <c r="F529" s="139">
        <v>44.827919999999999</v>
      </c>
      <c r="G529" s="139">
        <v>47.320779999999999</v>
      </c>
      <c r="H529" s="139">
        <v>11.742979999999999</v>
      </c>
      <c r="I529" s="139">
        <v>12.701739999999999</v>
      </c>
      <c r="J529" s="139">
        <v>73.017740000000003</v>
      </c>
      <c r="K529" s="139">
        <v>78.585359999999994</v>
      </c>
      <c r="L529" s="139">
        <v>50.914400000000001</v>
      </c>
      <c r="M529" s="139">
        <v>57.075809999999997</v>
      </c>
      <c r="N529" s="139">
        <v>48.151350000000001</v>
      </c>
      <c r="O529" s="139">
        <v>50.161859999999997</v>
      </c>
      <c r="P529" s="139">
        <v>26.060410000000001</v>
      </c>
      <c r="Q529" s="139">
        <v>31.653510000000001</v>
      </c>
      <c r="R529" s="139">
        <v>66.136179999999996</v>
      </c>
      <c r="S529" s="139">
        <v>69.811099999999996</v>
      </c>
      <c r="T529" s="139">
        <v>60.550609999999999</v>
      </c>
      <c r="U529" s="139">
        <v>64.540059999999997</v>
      </c>
      <c r="V529" s="139">
        <v>57.139940000000003</v>
      </c>
      <c r="W529" s="139">
        <v>68.346630000000005</v>
      </c>
      <c r="X529" s="139">
        <v>26.114180000000001</v>
      </c>
      <c r="Y529" s="139">
        <v>50.795810000000003</v>
      </c>
      <c r="Z529" s="139">
        <v>51.270159999999997</v>
      </c>
      <c r="AA529" s="139">
        <v>51.595649999999999</v>
      </c>
      <c r="AB529" s="139">
        <v>46.110790000000001</v>
      </c>
      <c r="AC529" s="139">
        <v>43.646859999999997</v>
      </c>
      <c r="AD529" s="139">
        <v>46.041739999999997</v>
      </c>
      <c r="AE529" s="139">
        <v>42.759830000000001</v>
      </c>
      <c r="AF529" s="139">
        <v>39.057209999999998</v>
      </c>
      <c r="AG529" s="139">
        <v>38.944609999999997</v>
      </c>
      <c r="AH529" s="139">
        <v>66.265820000000005</v>
      </c>
      <c r="AI529" s="139">
        <v>65.939390000000003</v>
      </c>
      <c r="AJ529" s="139">
        <v>21.52927</v>
      </c>
      <c r="AK529" s="139">
        <v>42.826169999999998</v>
      </c>
      <c r="AL529" s="139">
        <v>44.390239999999999</v>
      </c>
      <c r="AM529" s="139">
        <v>64.291809999999998</v>
      </c>
      <c r="AN529" s="139">
        <v>9.2682900000000004</v>
      </c>
      <c r="AO529" s="173">
        <v>38.048780000000001</v>
      </c>
    </row>
    <row r="530" spans="1:41">
      <c r="A530" s="231">
        <v>263</v>
      </c>
      <c r="B530" s="139">
        <v>57.896999999999998</v>
      </c>
      <c r="C530" s="139">
        <v>54.013500000000001</v>
      </c>
      <c r="D530" s="139">
        <v>46.646810000000002</v>
      </c>
      <c r="E530" s="139">
        <v>52.676130000000001</v>
      </c>
      <c r="F530" s="139">
        <v>44.607570000000003</v>
      </c>
      <c r="G530" s="139">
        <v>47.268920000000001</v>
      </c>
      <c r="H530" s="139">
        <v>11.88616</v>
      </c>
      <c r="I530" s="139">
        <v>12.58356</v>
      </c>
      <c r="J530" s="139">
        <v>73.065420000000003</v>
      </c>
      <c r="K530" s="139">
        <v>78.463350000000005</v>
      </c>
      <c r="L530" s="139">
        <v>50.955219999999997</v>
      </c>
      <c r="M530" s="139">
        <v>57.219589999999997</v>
      </c>
      <c r="N530" s="139">
        <v>47.948920000000001</v>
      </c>
      <c r="O530" s="139">
        <v>49.770569999999999</v>
      </c>
      <c r="P530" s="139">
        <v>26.069030000000001</v>
      </c>
      <c r="Q530" s="139">
        <v>31.58522</v>
      </c>
      <c r="R530" s="139">
        <v>66.273510000000002</v>
      </c>
      <c r="S530" s="139">
        <v>69.80538</v>
      </c>
      <c r="T530" s="139">
        <v>60.698729999999998</v>
      </c>
      <c r="U530" s="139">
        <v>64.539580000000001</v>
      </c>
      <c r="V530" s="139">
        <v>57.192799999999998</v>
      </c>
      <c r="W530" s="139">
        <v>68.409450000000007</v>
      </c>
      <c r="X530" s="139">
        <v>26.349710000000002</v>
      </c>
      <c r="Y530" s="139">
        <v>50.838329999999999</v>
      </c>
      <c r="Z530" s="139">
        <v>52.097160000000002</v>
      </c>
      <c r="AA530" s="139">
        <v>51.270670000000003</v>
      </c>
      <c r="AB530" s="139">
        <v>46.382339999999999</v>
      </c>
      <c r="AC530" s="139">
        <v>43.145110000000003</v>
      </c>
      <c r="AD530" s="139">
        <v>45.816029999999998</v>
      </c>
      <c r="AE530" s="139">
        <v>42.732259999999997</v>
      </c>
      <c r="AF530" s="139">
        <v>38.729080000000003</v>
      </c>
      <c r="AG530" s="139">
        <v>39.158630000000002</v>
      </c>
      <c r="AH530" s="139">
        <v>66.034840000000003</v>
      </c>
      <c r="AI530" s="139">
        <v>66.075800000000001</v>
      </c>
      <c r="AJ530" s="139">
        <v>21.711860000000001</v>
      </c>
      <c r="AK530" s="139">
        <v>42.805300000000003</v>
      </c>
      <c r="AL530" s="139">
        <v>44.878050000000002</v>
      </c>
      <c r="AM530" s="139">
        <v>63.807810000000003</v>
      </c>
      <c r="AN530" s="139">
        <v>9.2682900000000004</v>
      </c>
      <c r="AO530" s="173">
        <v>38.048780000000001</v>
      </c>
    </row>
    <row r="531" spans="1:41">
      <c r="A531" s="231">
        <v>263.5</v>
      </c>
      <c r="B531" s="139">
        <v>57.882489999999997</v>
      </c>
      <c r="C531" s="139">
        <v>54.081890000000001</v>
      </c>
      <c r="D531" s="139">
        <v>46.781689999999998</v>
      </c>
      <c r="E531" s="139">
        <v>52.799570000000003</v>
      </c>
      <c r="F531" s="139">
        <v>44.63608</v>
      </c>
      <c r="G531" s="139">
        <v>47.284309999999998</v>
      </c>
      <c r="H531" s="139">
        <v>11.924250000000001</v>
      </c>
      <c r="I531" s="139">
        <v>12.86253</v>
      </c>
      <c r="J531" s="139">
        <v>73.168090000000007</v>
      </c>
      <c r="K531" s="139">
        <v>78.491309999999999</v>
      </c>
      <c r="L531" s="139">
        <v>51.033630000000002</v>
      </c>
      <c r="M531" s="139">
        <v>57.202390000000001</v>
      </c>
      <c r="N531" s="139">
        <v>47.629080000000002</v>
      </c>
      <c r="O531" s="139">
        <v>49.77187</v>
      </c>
      <c r="P531" s="139">
        <v>26.248390000000001</v>
      </c>
      <c r="Q531" s="139">
        <v>31.74258</v>
      </c>
      <c r="R531" s="139">
        <v>66.26388</v>
      </c>
      <c r="S531" s="139">
        <v>69.791610000000006</v>
      </c>
      <c r="T531" s="139">
        <v>60.998249999999999</v>
      </c>
      <c r="U531" s="139">
        <v>64.515529999999998</v>
      </c>
      <c r="V531" s="139">
        <v>57.210099999999997</v>
      </c>
      <c r="W531" s="139">
        <v>68.384690000000006</v>
      </c>
      <c r="X531" s="139">
        <v>26.342580000000002</v>
      </c>
      <c r="Y531" s="139">
        <v>50.865569999999998</v>
      </c>
      <c r="Z531" s="139">
        <v>51.598089999999999</v>
      </c>
      <c r="AA531" s="139">
        <v>51.664279999999998</v>
      </c>
      <c r="AB531" s="139">
        <v>46.341880000000003</v>
      </c>
      <c r="AC531" s="139">
        <v>43.483310000000003</v>
      </c>
      <c r="AD531" s="139">
        <v>46.14481</v>
      </c>
      <c r="AE531" s="139">
        <v>42.496760000000002</v>
      </c>
      <c r="AF531" s="139">
        <v>39.079050000000002</v>
      </c>
      <c r="AG531" s="139">
        <v>39.603349999999999</v>
      </c>
      <c r="AH531" s="139">
        <v>66.485010000000003</v>
      </c>
      <c r="AI531" s="139">
        <v>66.174490000000006</v>
      </c>
      <c r="AJ531" s="139">
        <v>21.779440000000001</v>
      </c>
      <c r="AK531" s="139">
        <v>43.230649999999997</v>
      </c>
      <c r="AL531" s="139">
        <v>44.878050000000002</v>
      </c>
      <c r="AM531" s="139">
        <v>63.750999999999998</v>
      </c>
      <c r="AN531" s="139">
        <v>9.7560900000000004</v>
      </c>
      <c r="AO531" s="173">
        <v>38.048780000000001</v>
      </c>
    </row>
    <row r="532" spans="1:41">
      <c r="A532" s="231">
        <v>264</v>
      </c>
      <c r="B532" s="139">
        <v>57.934660000000001</v>
      </c>
      <c r="C532" s="139">
        <v>54.206589999999998</v>
      </c>
      <c r="D532" s="139">
        <v>46.873570000000001</v>
      </c>
      <c r="E532" s="139">
        <v>52.799959999999999</v>
      </c>
      <c r="F532" s="139">
        <v>44.765219999999999</v>
      </c>
      <c r="G532" s="139">
        <v>47.354190000000003</v>
      </c>
      <c r="H532" s="139">
        <v>11.98841</v>
      </c>
      <c r="I532" s="139">
        <v>12.94293</v>
      </c>
      <c r="J532" s="139">
        <v>73.139600000000002</v>
      </c>
      <c r="K532" s="139">
        <v>78.582939999999994</v>
      </c>
      <c r="L532" s="139">
        <v>51.106250000000003</v>
      </c>
      <c r="M532" s="139">
        <v>57.306800000000003</v>
      </c>
      <c r="N532" s="139">
        <v>47.576689999999999</v>
      </c>
      <c r="O532" s="139">
        <v>49.613799999999998</v>
      </c>
      <c r="P532" s="139">
        <v>26.150490000000001</v>
      </c>
      <c r="Q532" s="139">
        <v>31.698560000000001</v>
      </c>
      <c r="R532" s="139">
        <v>66.108419999999995</v>
      </c>
      <c r="S532" s="139">
        <v>69.919399999999996</v>
      </c>
      <c r="T532" s="139">
        <v>61.173290000000001</v>
      </c>
      <c r="U532" s="139">
        <v>64.620900000000006</v>
      </c>
      <c r="V532" s="139">
        <v>57.291840000000001</v>
      </c>
      <c r="W532" s="139">
        <v>68.605670000000003</v>
      </c>
      <c r="X532" s="139">
        <v>26.489930000000001</v>
      </c>
      <c r="Y532" s="139">
        <v>51.127920000000003</v>
      </c>
      <c r="Z532" s="139">
        <v>51.93609</v>
      </c>
      <c r="AA532" s="139">
        <v>52.166080000000001</v>
      </c>
      <c r="AB532" s="139">
        <v>46.226379999999999</v>
      </c>
      <c r="AC532" s="139">
        <v>43.143770000000004</v>
      </c>
      <c r="AD532" s="139">
        <v>45.711950000000002</v>
      </c>
      <c r="AE532" s="139">
        <v>41.88785</v>
      </c>
      <c r="AF532" s="139">
        <v>39.661799999999999</v>
      </c>
      <c r="AG532" s="139">
        <v>39.361640000000001</v>
      </c>
      <c r="AH532" s="139">
        <v>65.984769999999997</v>
      </c>
      <c r="AI532" s="139">
        <v>65.88794</v>
      </c>
      <c r="AJ532" s="139">
        <v>21.98535</v>
      </c>
      <c r="AK532" s="139">
        <v>43.047890000000002</v>
      </c>
      <c r="AL532" s="139">
        <v>44.878050000000002</v>
      </c>
      <c r="AM532" s="139">
        <v>64.250320000000002</v>
      </c>
      <c r="AN532" s="139">
        <v>9.7560900000000004</v>
      </c>
      <c r="AO532" s="173">
        <v>37.560969999999998</v>
      </c>
    </row>
    <row r="533" spans="1:41">
      <c r="A533" s="231">
        <v>264.5</v>
      </c>
      <c r="B533" s="139">
        <v>57.943019999999997</v>
      </c>
      <c r="C533" s="139">
        <v>54.077539999999999</v>
      </c>
      <c r="D533" s="139">
        <v>46.552849999999999</v>
      </c>
      <c r="E533" s="139">
        <v>52.878369999999997</v>
      </c>
      <c r="F533" s="139">
        <v>44.949939999999998</v>
      </c>
      <c r="G533" s="139">
        <v>47.755070000000003</v>
      </c>
      <c r="H533" s="139">
        <v>12.0932</v>
      </c>
      <c r="I533" s="139">
        <v>13.346539999999999</v>
      </c>
      <c r="J533" s="139">
        <v>72.910480000000007</v>
      </c>
      <c r="K533" s="139">
        <v>78.681269999999998</v>
      </c>
      <c r="L533" s="139">
        <v>51.149410000000003</v>
      </c>
      <c r="M533" s="139">
        <v>57.413420000000002</v>
      </c>
      <c r="N533" s="139">
        <v>47.818210000000001</v>
      </c>
      <c r="O533" s="139">
        <v>49.694479999999999</v>
      </c>
      <c r="P533" s="139">
        <v>26.16882</v>
      </c>
      <c r="Q533" s="139">
        <v>31.674050000000001</v>
      </c>
      <c r="R533" s="139">
        <v>65.937420000000003</v>
      </c>
      <c r="S533" s="139">
        <v>69.807339999999996</v>
      </c>
      <c r="T533" s="139">
        <v>60.91093</v>
      </c>
      <c r="U533" s="139">
        <v>64.637630000000001</v>
      </c>
      <c r="V533" s="139">
        <v>57.291490000000003</v>
      </c>
      <c r="W533" s="139">
        <v>68.642349999999993</v>
      </c>
      <c r="X533" s="139">
        <v>26.080850000000002</v>
      </c>
      <c r="Y533" s="139">
        <v>51.291269999999997</v>
      </c>
      <c r="Z533" s="139">
        <v>52.157800000000002</v>
      </c>
      <c r="AA533" s="139">
        <v>51.449530000000003</v>
      </c>
      <c r="AB533" s="139">
        <v>45.801540000000003</v>
      </c>
      <c r="AC533" s="139">
        <v>43.402500000000003</v>
      </c>
      <c r="AD533" s="139">
        <v>45.899509999999999</v>
      </c>
      <c r="AE533" s="139">
        <v>42.146050000000002</v>
      </c>
      <c r="AF533" s="139">
        <v>39.309780000000003</v>
      </c>
      <c r="AG533" s="139">
        <v>39.201189999999997</v>
      </c>
      <c r="AH533" s="139">
        <v>66.137619999999998</v>
      </c>
      <c r="AI533" s="139">
        <v>66.120450000000005</v>
      </c>
      <c r="AJ533" s="139">
        <v>21.952819999999999</v>
      </c>
      <c r="AK533" s="139">
        <v>43.177349999999997</v>
      </c>
      <c r="AL533" s="139">
        <v>45.365850000000002</v>
      </c>
      <c r="AM533" s="139">
        <v>64.328329999999994</v>
      </c>
      <c r="AN533" s="139">
        <v>9.7560900000000004</v>
      </c>
      <c r="AO533" s="173">
        <v>37.560969999999998</v>
      </c>
    </row>
    <row r="534" spans="1:41">
      <c r="A534" s="231">
        <v>265</v>
      </c>
      <c r="B534" s="139">
        <v>58.011299999999999</v>
      </c>
      <c r="C534" s="139">
        <v>54.183970000000002</v>
      </c>
      <c r="D534" s="139">
        <v>46.7759</v>
      </c>
      <c r="E534" s="139">
        <v>52.802210000000002</v>
      </c>
      <c r="F534" s="139">
        <v>45.33493</v>
      </c>
      <c r="G534" s="139">
        <v>47.715829999999997</v>
      </c>
      <c r="H534" s="139">
        <v>12.134119999999999</v>
      </c>
      <c r="I534" s="139">
        <v>12.76993</v>
      </c>
      <c r="J534" s="139">
        <v>73.146619999999999</v>
      </c>
      <c r="K534" s="139">
        <v>78.755009999999999</v>
      </c>
      <c r="L534" s="139">
        <v>51.276969999999999</v>
      </c>
      <c r="M534" s="139">
        <v>57.408909999999999</v>
      </c>
      <c r="N534" s="139">
        <v>47.543219999999998</v>
      </c>
      <c r="O534" s="139">
        <v>49.541589999999999</v>
      </c>
      <c r="P534" s="139">
        <v>26.373059999999999</v>
      </c>
      <c r="Q534" s="139">
        <v>31.54786</v>
      </c>
      <c r="R534" s="139">
        <v>66.133769999999998</v>
      </c>
      <c r="S534" s="139">
        <v>69.863020000000006</v>
      </c>
      <c r="T534" s="139">
        <v>60.977980000000002</v>
      </c>
      <c r="U534" s="139">
        <v>64.864630000000005</v>
      </c>
      <c r="V534" s="139">
        <v>57.456940000000003</v>
      </c>
      <c r="W534" s="139">
        <v>68.612279999999998</v>
      </c>
      <c r="X534" s="139">
        <v>26.456949999999999</v>
      </c>
      <c r="Y534" s="139">
        <v>51.307450000000003</v>
      </c>
      <c r="Z534" s="139">
        <v>52.118029999999997</v>
      </c>
      <c r="AA534" s="139">
        <v>51.663760000000003</v>
      </c>
      <c r="AB534" s="139">
        <v>46.416710000000002</v>
      </c>
      <c r="AC534" s="139">
        <v>43.408259999999999</v>
      </c>
      <c r="AD534" s="139">
        <v>45.10812</v>
      </c>
      <c r="AE534" s="139">
        <v>42.84064</v>
      </c>
      <c r="AF534" s="139">
        <v>39.511420000000001</v>
      </c>
      <c r="AG534" s="139">
        <v>39.085030000000003</v>
      </c>
      <c r="AH534" s="139">
        <v>66.77337</v>
      </c>
      <c r="AI534" s="139">
        <v>65.964160000000007</v>
      </c>
      <c r="AJ534" s="139">
        <v>22.049869999999999</v>
      </c>
      <c r="AK534" s="139">
        <v>43.053930000000001</v>
      </c>
      <c r="AL534" s="139">
        <v>45.365850000000002</v>
      </c>
      <c r="AM534" s="139">
        <v>64.481430000000003</v>
      </c>
      <c r="AN534" s="139">
        <v>9.7560900000000004</v>
      </c>
      <c r="AO534" s="173">
        <v>38.536580000000001</v>
      </c>
    </row>
    <row r="535" spans="1:41">
      <c r="A535" s="231">
        <v>265.5</v>
      </c>
      <c r="B535" s="139">
        <v>58.044330000000002</v>
      </c>
      <c r="C535" s="139">
        <v>54.241619999999998</v>
      </c>
      <c r="D535" s="139">
        <v>46.811779999999999</v>
      </c>
      <c r="E535" s="139">
        <v>52.829129999999999</v>
      </c>
      <c r="F535" s="139">
        <v>45.33822</v>
      </c>
      <c r="G535" s="139">
        <v>47.544420000000002</v>
      </c>
      <c r="H535" s="139">
        <v>12.249309999999999</v>
      </c>
      <c r="I535" s="139">
        <v>12.75611</v>
      </c>
      <c r="J535" s="139">
        <v>73.205299999999994</v>
      </c>
      <c r="K535" s="139">
        <v>78.653030000000001</v>
      </c>
      <c r="L535" s="139">
        <v>51.355170000000001</v>
      </c>
      <c r="M535" s="139">
        <v>57.552689999999998</v>
      </c>
      <c r="N535" s="139">
        <v>47.845269999999999</v>
      </c>
      <c r="O535" s="139">
        <v>49.480960000000003</v>
      </c>
      <c r="P535" s="139">
        <v>26.310189999999999</v>
      </c>
      <c r="Q535" s="139">
        <v>31.48948</v>
      </c>
      <c r="R535" s="139">
        <v>66.301439999999999</v>
      </c>
      <c r="S535" s="139">
        <v>70.090310000000002</v>
      </c>
      <c r="T535" s="139">
        <v>60.869900000000001</v>
      </c>
      <c r="U535" s="139">
        <v>64.962779999999995</v>
      </c>
      <c r="V535" s="139">
        <v>57.471739999999997</v>
      </c>
      <c r="W535" s="139">
        <v>68.559070000000006</v>
      </c>
      <c r="X535" s="139">
        <v>26.817150000000002</v>
      </c>
      <c r="Y535" s="139">
        <v>51.325850000000003</v>
      </c>
      <c r="Z535" s="139">
        <v>52.179270000000002</v>
      </c>
      <c r="AA535" s="139">
        <v>51.729840000000003</v>
      </c>
      <c r="AB535" s="139">
        <v>46.079369999999997</v>
      </c>
      <c r="AC535" s="139">
        <v>43.434220000000003</v>
      </c>
      <c r="AD535" s="139">
        <v>45.368259999999999</v>
      </c>
      <c r="AE535" s="139">
        <v>42.921340000000001</v>
      </c>
      <c r="AF535" s="139">
        <v>38.812750000000001</v>
      </c>
      <c r="AG535" s="139">
        <v>39.217970000000001</v>
      </c>
      <c r="AH535" s="139">
        <v>65.825379999999996</v>
      </c>
      <c r="AI535" s="139">
        <v>66.297229999999999</v>
      </c>
      <c r="AJ535" s="139">
        <v>22.11328</v>
      </c>
      <c r="AK535" s="139">
        <v>43.672809999999998</v>
      </c>
      <c r="AL535" s="139">
        <v>44.878050000000002</v>
      </c>
      <c r="AM535" s="139">
        <v>64.227099999999993</v>
      </c>
      <c r="AN535" s="139">
        <v>9.7560900000000004</v>
      </c>
      <c r="AO535" s="173">
        <v>39.024389999999997</v>
      </c>
    </row>
    <row r="536" spans="1:41">
      <c r="A536" s="231">
        <v>266</v>
      </c>
      <c r="B536" s="139">
        <v>57.989040000000003</v>
      </c>
      <c r="C536" s="139">
        <v>54.29551</v>
      </c>
      <c r="D536" s="139">
        <v>46.608179999999997</v>
      </c>
      <c r="E536" s="139">
        <v>52.983980000000003</v>
      </c>
      <c r="F536" s="139">
        <v>45.022440000000003</v>
      </c>
      <c r="G536" s="139">
        <v>47.69059</v>
      </c>
      <c r="H536" s="139">
        <v>11.983560000000001</v>
      </c>
      <c r="I536" s="139">
        <v>12.514379999999999</v>
      </c>
      <c r="J536" s="139">
        <v>73.119119999999995</v>
      </c>
      <c r="K536" s="139">
        <v>78.487579999999994</v>
      </c>
      <c r="L536" s="139">
        <v>51.403109999999998</v>
      </c>
      <c r="M536" s="139">
        <v>57.468339999999998</v>
      </c>
      <c r="N536" s="139">
        <v>47.85275</v>
      </c>
      <c r="O536" s="139">
        <v>49.478670000000001</v>
      </c>
      <c r="P536" s="139">
        <v>26.064620000000001</v>
      </c>
      <c r="Q536" s="139">
        <v>31.36861</v>
      </c>
      <c r="R536" s="139">
        <v>66.368390000000005</v>
      </c>
      <c r="S536" s="139">
        <v>69.959729999999993</v>
      </c>
      <c r="T536" s="139">
        <v>61.120040000000003</v>
      </c>
      <c r="U536" s="139">
        <v>64.983860000000007</v>
      </c>
      <c r="V536" s="139">
        <v>57.462649999999996</v>
      </c>
      <c r="W536" s="139">
        <v>68.590369999999993</v>
      </c>
      <c r="X536" s="139">
        <v>26.964960000000001</v>
      </c>
      <c r="Y536" s="139">
        <v>51.43853</v>
      </c>
      <c r="Z536" s="139">
        <v>51.931809999999999</v>
      </c>
      <c r="AA536" s="139">
        <v>52.02863</v>
      </c>
      <c r="AB536" s="139">
        <v>46.537010000000002</v>
      </c>
      <c r="AC536" s="139">
        <v>43.434220000000003</v>
      </c>
      <c r="AD536" s="139">
        <v>45.139769999999999</v>
      </c>
      <c r="AE536" s="139">
        <v>42.990900000000003</v>
      </c>
      <c r="AF536" s="139">
        <v>39.767940000000003</v>
      </c>
      <c r="AG536" s="139">
        <v>39.37688</v>
      </c>
      <c r="AH536" s="139">
        <v>66.237549999999999</v>
      </c>
      <c r="AI536" s="139">
        <v>66.340699999999998</v>
      </c>
      <c r="AJ536" s="139">
        <v>22.173960000000001</v>
      </c>
      <c r="AK536" s="139">
        <v>43.627220000000001</v>
      </c>
      <c r="AL536" s="139">
        <v>44.878050000000002</v>
      </c>
      <c r="AM536" s="139">
        <v>63.220849999999999</v>
      </c>
      <c r="AN536" s="139">
        <v>9.7560900000000004</v>
      </c>
      <c r="AO536" s="173">
        <v>39.024389999999997</v>
      </c>
    </row>
    <row r="537" spans="1:41">
      <c r="A537" s="231">
        <v>266.5</v>
      </c>
      <c r="B537" s="139">
        <v>58.218609999999998</v>
      </c>
      <c r="C537" s="139">
        <v>54.330159999999999</v>
      </c>
      <c r="D537" s="139">
        <v>46.822220000000002</v>
      </c>
      <c r="E537" s="139">
        <v>52.973599999999998</v>
      </c>
      <c r="F537" s="139">
        <v>45.081229999999998</v>
      </c>
      <c r="G537" s="139">
        <v>47.615749999999998</v>
      </c>
      <c r="H537" s="139">
        <v>12.18777</v>
      </c>
      <c r="I537" s="139">
        <v>12.95908</v>
      </c>
      <c r="J537" s="139">
        <v>73.265280000000004</v>
      </c>
      <c r="K537" s="139">
        <v>78.629480000000001</v>
      </c>
      <c r="L537" s="139">
        <v>51.420270000000002</v>
      </c>
      <c r="M537" s="139">
        <v>57.566580000000002</v>
      </c>
      <c r="N537" s="139">
        <v>47.891849999999998</v>
      </c>
      <c r="O537" s="139">
        <v>49.647550000000003</v>
      </c>
      <c r="P537" s="139">
        <v>25.920380000000002</v>
      </c>
      <c r="Q537" s="139">
        <v>31.268350000000002</v>
      </c>
      <c r="R537" s="139">
        <v>66.539630000000002</v>
      </c>
      <c r="S537" s="139">
        <v>70.109800000000007</v>
      </c>
      <c r="T537" s="139">
        <v>61.501820000000002</v>
      </c>
      <c r="U537" s="139">
        <v>64.882909999999995</v>
      </c>
      <c r="V537" s="139">
        <v>57.5944</v>
      </c>
      <c r="W537" s="139">
        <v>68.607519999999994</v>
      </c>
      <c r="X537" s="139">
        <v>26.845559999999999</v>
      </c>
      <c r="Y537" s="139">
        <v>51.484969999999997</v>
      </c>
      <c r="Z537" s="139">
        <v>51.924959999999999</v>
      </c>
      <c r="AA537" s="139">
        <v>52.175960000000003</v>
      </c>
      <c r="AB537" s="139">
        <v>46.927590000000002</v>
      </c>
      <c r="AC537" s="139">
        <v>43.174239999999998</v>
      </c>
      <c r="AD537" s="139">
        <v>45.238630000000001</v>
      </c>
      <c r="AE537" s="139">
        <v>43.541249999999998</v>
      </c>
      <c r="AF537" s="139">
        <v>39.334629999999997</v>
      </c>
      <c r="AG537" s="139">
        <v>39.35145</v>
      </c>
      <c r="AH537" s="139">
        <v>66.600359999999995</v>
      </c>
      <c r="AI537" s="139">
        <v>66.419150000000002</v>
      </c>
      <c r="AJ537" s="139">
        <v>22.268270000000001</v>
      </c>
      <c r="AK537" s="139">
        <v>43.874650000000003</v>
      </c>
      <c r="AL537" s="139">
        <v>44.878050000000002</v>
      </c>
      <c r="AM537" s="139">
        <v>63.636629999999997</v>
      </c>
      <c r="AN537" s="139">
        <v>9.7560900000000004</v>
      </c>
      <c r="AO537" s="173">
        <v>38.536580000000001</v>
      </c>
    </row>
    <row r="538" spans="1:41">
      <c r="A538" s="231">
        <v>267</v>
      </c>
      <c r="B538" s="139">
        <v>58.112459999999999</v>
      </c>
      <c r="C538" s="139">
        <v>54.494999999999997</v>
      </c>
      <c r="D538" s="139">
        <v>47.038429999999998</v>
      </c>
      <c r="E538" s="139">
        <v>53.012369999999997</v>
      </c>
      <c r="F538" s="139">
        <v>45.027270000000001</v>
      </c>
      <c r="G538" s="139">
        <v>47.755299999999998</v>
      </c>
      <c r="H538" s="139">
        <v>12.18919</v>
      </c>
      <c r="I538" s="139">
        <v>12.9415</v>
      </c>
      <c r="J538" s="139">
        <v>73.413489999999996</v>
      </c>
      <c r="K538" s="139">
        <v>78.738159999999993</v>
      </c>
      <c r="L538" s="139">
        <v>51.586530000000003</v>
      </c>
      <c r="M538" s="139">
        <v>57.62932</v>
      </c>
      <c r="N538" s="139">
        <v>47.60669</v>
      </c>
      <c r="O538" s="139">
        <v>49.62556</v>
      </c>
      <c r="P538" s="139">
        <v>26.203399999999998</v>
      </c>
      <c r="Q538" s="139">
        <v>31.263670000000001</v>
      </c>
      <c r="R538" s="139">
        <v>66.450969999999998</v>
      </c>
      <c r="S538" s="139">
        <v>70.112889999999993</v>
      </c>
      <c r="T538" s="139">
        <v>61.660069999999997</v>
      </c>
      <c r="U538" s="139">
        <v>64.888019999999997</v>
      </c>
      <c r="V538" s="139">
        <v>57.678730000000002</v>
      </c>
      <c r="W538" s="139">
        <v>68.695939999999993</v>
      </c>
      <c r="X538" s="139">
        <v>27.148340000000001</v>
      </c>
      <c r="Y538" s="139">
        <v>51.715760000000003</v>
      </c>
      <c r="Z538" s="139">
        <v>51.210970000000003</v>
      </c>
      <c r="AA538" s="139">
        <v>51.954149999999998</v>
      </c>
      <c r="AB538" s="139">
        <v>46.408949999999997</v>
      </c>
      <c r="AC538" s="139">
        <v>43.434220000000003</v>
      </c>
      <c r="AD538" s="139">
        <v>45.095930000000003</v>
      </c>
      <c r="AE538" s="139">
        <v>43.076329999999999</v>
      </c>
      <c r="AF538" s="139">
        <v>39.040730000000003</v>
      </c>
      <c r="AG538" s="139">
        <v>39.373100000000001</v>
      </c>
      <c r="AH538" s="139">
        <v>66.308149999999998</v>
      </c>
      <c r="AI538" s="139">
        <v>66.607309999999998</v>
      </c>
      <c r="AJ538" s="139">
        <v>22.26192</v>
      </c>
      <c r="AK538" s="139">
        <v>43.909660000000002</v>
      </c>
      <c r="AL538" s="139">
        <v>44.878050000000002</v>
      </c>
      <c r="AM538" s="139">
        <v>63.479210000000002</v>
      </c>
      <c r="AN538" s="139">
        <v>9.7560900000000004</v>
      </c>
      <c r="AO538" s="173">
        <v>39.512189999999997</v>
      </c>
    </row>
    <row r="539" spans="1:41">
      <c r="A539" s="231">
        <v>267.5</v>
      </c>
      <c r="B539" s="139">
        <v>58.255789999999998</v>
      </c>
      <c r="C539" s="139">
        <v>54.601199999999999</v>
      </c>
      <c r="D539" s="139">
        <v>47.170560000000002</v>
      </c>
      <c r="E539" s="139">
        <v>53.039969999999997</v>
      </c>
      <c r="F539" s="139">
        <v>45.301279999999998</v>
      </c>
      <c r="G539" s="139">
        <v>48.212049999999998</v>
      </c>
      <c r="H539" s="139">
        <v>12.119770000000001</v>
      </c>
      <c r="I539" s="139">
        <v>13.20566</v>
      </c>
      <c r="J539" s="139">
        <v>73.214929999999995</v>
      </c>
      <c r="K539" s="139">
        <v>78.476470000000006</v>
      </c>
      <c r="L539" s="139">
        <v>51.691229999999997</v>
      </c>
      <c r="M539" s="139">
        <v>57.736220000000003</v>
      </c>
      <c r="N539" s="139">
        <v>47.703040000000001</v>
      </c>
      <c r="O539" s="139">
        <v>49.475850000000001</v>
      </c>
      <c r="P539" s="139">
        <v>26.189019999999999</v>
      </c>
      <c r="Q539" s="139">
        <v>31.17238</v>
      </c>
      <c r="R539" s="139">
        <v>66.566220000000001</v>
      </c>
      <c r="S539" s="139">
        <v>70.123729999999995</v>
      </c>
      <c r="T539" s="139">
        <v>61.715899999999998</v>
      </c>
      <c r="U539" s="139">
        <v>64.938820000000007</v>
      </c>
      <c r="V539" s="139">
        <v>57.859430000000003</v>
      </c>
      <c r="W539" s="139">
        <v>68.793589999999995</v>
      </c>
      <c r="X539" s="139">
        <v>27.261189999999999</v>
      </c>
      <c r="Y539" s="139">
        <v>51.701180000000001</v>
      </c>
      <c r="Z539" s="139">
        <v>52.271129999999999</v>
      </c>
      <c r="AA539" s="139">
        <v>51.211089999999999</v>
      </c>
      <c r="AB539" s="139">
        <v>46.133380000000002</v>
      </c>
      <c r="AC539" s="139">
        <v>43.703629999999997</v>
      </c>
      <c r="AD539" s="139">
        <v>45.765340000000002</v>
      </c>
      <c r="AE539" s="139">
        <v>42.346319999999999</v>
      </c>
      <c r="AF539" s="139">
        <v>39.146790000000003</v>
      </c>
      <c r="AG539" s="139">
        <v>39.473300000000002</v>
      </c>
      <c r="AH539" s="139">
        <v>66.0227</v>
      </c>
      <c r="AI539" s="139">
        <v>66.525580000000005</v>
      </c>
      <c r="AJ539" s="139">
        <v>22.283059999999999</v>
      </c>
      <c r="AK539" s="139">
        <v>43.753810000000001</v>
      </c>
      <c r="AL539" s="139">
        <v>45.365850000000002</v>
      </c>
      <c r="AM539" s="139">
        <v>63.714120000000001</v>
      </c>
      <c r="AN539" s="139">
        <v>9.7560900000000004</v>
      </c>
      <c r="AO539" s="173">
        <v>39.024389999999997</v>
      </c>
    </row>
    <row r="540" spans="1:41">
      <c r="A540" s="231">
        <v>268</v>
      </c>
      <c r="B540" s="139">
        <v>58.26249</v>
      </c>
      <c r="C540" s="139">
        <v>54.627429999999997</v>
      </c>
      <c r="D540" s="139">
        <v>47.01717</v>
      </c>
      <c r="E540" s="139">
        <v>53.126010000000001</v>
      </c>
      <c r="F540" s="139">
        <v>45.395629999999997</v>
      </c>
      <c r="G540" s="139">
        <v>48.309069999999998</v>
      </c>
      <c r="H540" s="139">
        <v>11.998419999999999</v>
      </c>
      <c r="I540" s="139">
        <v>13.039300000000001</v>
      </c>
      <c r="J540" s="139">
        <v>73.354590000000002</v>
      </c>
      <c r="K540" s="139">
        <v>78.627690000000001</v>
      </c>
      <c r="L540" s="139">
        <v>51.732149999999997</v>
      </c>
      <c r="M540" s="139">
        <v>57.893149999999999</v>
      </c>
      <c r="N540" s="139">
        <v>48.013800000000003</v>
      </c>
      <c r="O540" s="139">
        <v>49.403640000000003</v>
      </c>
      <c r="P540" s="139">
        <v>26.112590000000001</v>
      </c>
      <c r="Q540" s="139">
        <v>31.17587</v>
      </c>
      <c r="R540" s="139">
        <v>66.634649999999993</v>
      </c>
      <c r="S540" s="139">
        <v>70.27064</v>
      </c>
      <c r="T540" s="139">
        <v>61.430590000000002</v>
      </c>
      <c r="U540" s="139">
        <v>65.027249999999995</v>
      </c>
      <c r="V540" s="139">
        <v>57.84704</v>
      </c>
      <c r="W540" s="139">
        <v>68.926150000000007</v>
      </c>
      <c r="X540" s="139">
        <v>27.3841</v>
      </c>
      <c r="Y540" s="139">
        <v>51.770539999999997</v>
      </c>
      <c r="Z540" s="139">
        <v>51.639040000000001</v>
      </c>
      <c r="AA540" s="139">
        <v>51.493250000000003</v>
      </c>
      <c r="AB540" s="139">
        <v>46.290610000000001</v>
      </c>
      <c r="AC540" s="139">
        <v>43.434220000000003</v>
      </c>
      <c r="AD540" s="139">
        <v>45.728549999999998</v>
      </c>
      <c r="AE540" s="139">
        <v>42.563029999999998</v>
      </c>
      <c r="AF540" s="139">
        <v>39.855550000000001</v>
      </c>
      <c r="AG540" s="139">
        <v>39.316369999999999</v>
      </c>
      <c r="AH540" s="139">
        <v>65.996210000000005</v>
      </c>
      <c r="AI540" s="139">
        <v>66.445490000000007</v>
      </c>
      <c r="AJ540" s="139">
        <v>22.497959999999999</v>
      </c>
      <c r="AK540" s="139">
        <v>44.309100000000001</v>
      </c>
      <c r="AL540" s="139">
        <v>45.853659999999998</v>
      </c>
      <c r="AM540" s="139">
        <v>63.876550000000002</v>
      </c>
      <c r="AN540" s="139">
        <v>9.7560900000000004</v>
      </c>
      <c r="AO540" s="173">
        <v>38.536580000000001</v>
      </c>
    </row>
    <row r="541" spans="1:41">
      <c r="A541" s="231">
        <v>268.5</v>
      </c>
      <c r="B541" s="139">
        <v>58.49315</v>
      </c>
      <c r="C541" s="139">
        <v>54.559780000000003</v>
      </c>
      <c r="D541" s="139">
        <v>47.18385</v>
      </c>
      <c r="E541" s="139">
        <v>53.100369999999998</v>
      </c>
      <c r="F541" s="139">
        <v>45.605789999999999</v>
      </c>
      <c r="G541" s="139">
        <v>48.186010000000003</v>
      </c>
      <c r="H541" s="139">
        <v>11.936680000000001</v>
      </c>
      <c r="I541" s="139">
        <v>12.81282</v>
      </c>
      <c r="J541" s="139">
        <v>73.291089999999997</v>
      </c>
      <c r="K541" s="139">
        <v>78.611530000000002</v>
      </c>
      <c r="L541" s="139">
        <v>51.909680000000002</v>
      </c>
      <c r="M541" s="139">
        <v>57.913760000000003</v>
      </c>
      <c r="N541" s="139">
        <v>47.810850000000002</v>
      </c>
      <c r="O541" s="139">
        <v>49.133540000000004</v>
      </c>
      <c r="P541" s="139">
        <v>26.01998</v>
      </c>
      <c r="Q541" s="139">
        <v>31.145330000000001</v>
      </c>
      <c r="R541" s="139">
        <v>66.397630000000007</v>
      </c>
      <c r="S541" s="139">
        <v>70.357939999999999</v>
      </c>
      <c r="T541" s="139">
        <v>61.261310000000002</v>
      </c>
      <c r="U541" s="139">
        <v>65.019260000000003</v>
      </c>
      <c r="V541" s="139">
        <v>57.835810000000002</v>
      </c>
      <c r="W541" s="139">
        <v>68.940830000000005</v>
      </c>
      <c r="X541" s="139">
        <v>27.403400000000001</v>
      </c>
      <c r="Y541" s="139">
        <v>51.90625</v>
      </c>
      <c r="Z541" s="139">
        <v>51.580840000000002</v>
      </c>
      <c r="AA541" s="139">
        <v>51.274430000000002</v>
      </c>
      <c r="AB541" s="139">
        <v>46.212829999999997</v>
      </c>
      <c r="AC541" s="139">
        <v>43.060949999999998</v>
      </c>
      <c r="AD541" s="139">
        <v>45.794879999999999</v>
      </c>
      <c r="AE541" s="139">
        <v>42.841659999999997</v>
      </c>
      <c r="AF541" s="139">
        <v>40.032589999999999</v>
      </c>
      <c r="AG541" s="139">
        <v>39.384010000000004</v>
      </c>
      <c r="AH541" s="139">
        <v>66.763859999999994</v>
      </c>
      <c r="AI541" s="139">
        <v>66.569879999999998</v>
      </c>
      <c r="AJ541" s="139">
        <v>22.670470000000002</v>
      </c>
      <c r="AK541" s="139">
        <v>44.01943</v>
      </c>
      <c r="AL541" s="139">
        <v>45.365850000000002</v>
      </c>
      <c r="AM541" s="139">
        <v>63.919409999999999</v>
      </c>
      <c r="AN541" s="139">
        <v>9.7560900000000004</v>
      </c>
      <c r="AO541" s="173">
        <v>39.024389999999997</v>
      </c>
    </row>
    <row r="542" spans="1:41">
      <c r="A542" s="231">
        <v>269</v>
      </c>
      <c r="B542" s="139">
        <v>58.33878</v>
      </c>
      <c r="C542" s="139">
        <v>54.559190000000001</v>
      </c>
      <c r="D542" s="139">
        <v>47.264150000000001</v>
      </c>
      <c r="E542" s="139">
        <v>53.252859999999998</v>
      </c>
      <c r="F542" s="139">
        <v>45.142319999999998</v>
      </c>
      <c r="G542" s="139">
        <v>48.215490000000003</v>
      </c>
      <c r="H542" s="139">
        <v>11.98104</v>
      </c>
      <c r="I542" s="139">
        <v>12.93154</v>
      </c>
      <c r="J542" s="139">
        <v>73.171459999999996</v>
      </c>
      <c r="K542" s="139">
        <v>78.637150000000005</v>
      </c>
      <c r="L542" s="139">
        <v>51.914760000000001</v>
      </c>
      <c r="M542" s="139">
        <v>57.96463</v>
      </c>
      <c r="N542" s="139">
        <v>47.53734</v>
      </c>
      <c r="O542" s="139">
        <v>49.025700000000001</v>
      </c>
      <c r="P542" s="139">
        <v>26.36525</v>
      </c>
      <c r="Q542" s="139">
        <v>31.026910000000001</v>
      </c>
      <c r="R542" s="139">
        <v>66.37997</v>
      </c>
      <c r="S542" s="139">
        <v>70.336039999999997</v>
      </c>
      <c r="T542" s="139">
        <v>61.461280000000002</v>
      </c>
      <c r="U542" s="139">
        <v>65.146190000000004</v>
      </c>
      <c r="V542" s="139">
        <v>57.921030000000002</v>
      </c>
      <c r="W542" s="139">
        <v>69.015039999999999</v>
      </c>
      <c r="X542" s="139">
        <v>27.430530000000001</v>
      </c>
      <c r="Y542" s="139">
        <v>52.2654</v>
      </c>
      <c r="Z542" s="139">
        <v>51.424840000000003</v>
      </c>
      <c r="AA542" s="139">
        <v>52.148809999999997</v>
      </c>
      <c r="AB542" s="139">
        <v>46.39255</v>
      </c>
      <c r="AC542" s="139">
        <v>43.431629999999998</v>
      </c>
      <c r="AD542" s="139">
        <v>45.286610000000003</v>
      </c>
      <c r="AE542" s="139">
        <v>43.046610000000001</v>
      </c>
      <c r="AF542" s="139">
        <v>39.925660000000001</v>
      </c>
      <c r="AG542" s="139">
        <v>39.175939999999997</v>
      </c>
      <c r="AH542" s="139">
        <v>66.822519999999997</v>
      </c>
      <c r="AI542" s="139">
        <v>66.744079999999997</v>
      </c>
      <c r="AJ542" s="139">
        <v>22.667950000000001</v>
      </c>
      <c r="AK542" s="139">
        <v>43.988579999999999</v>
      </c>
      <c r="AL542" s="139">
        <v>45.853659999999998</v>
      </c>
      <c r="AM542" s="139">
        <v>63.60886</v>
      </c>
      <c r="AN542" s="139">
        <v>10.2439</v>
      </c>
      <c r="AO542" s="173">
        <v>39.024389999999997</v>
      </c>
    </row>
    <row r="543" spans="1:41">
      <c r="A543" s="231">
        <v>269.5</v>
      </c>
      <c r="B543" s="139">
        <v>58.453980000000001</v>
      </c>
      <c r="C543" s="139">
        <v>54.811059999999998</v>
      </c>
      <c r="D543" s="139">
        <v>47.079819999999998</v>
      </c>
      <c r="E543" s="139">
        <v>53.31512</v>
      </c>
      <c r="F543" s="139">
        <v>45.243870000000001</v>
      </c>
      <c r="G543" s="139">
        <v>48.450940000000003</v>
      </c>
      <c r="H543" s="139">
        <v>12.33459</v>
      </c>
      <c r="I543" s="139">
        <v>13.1599</v>
      </c>
      <c r="J543" s="139">
        <v>73.237390000000005</v>
      </c>
      <c r="K543" s="139">
        <v>78.716759999999994</v>
      </c>
      <c r="L543" s="139">
        <v>52.077669999999998</v>
      </c>
      <c r="M543" s="139">
        <v>58.047789999999999</v>
      </c>
      <c r="N543" s="139">
        <v>47.621090000000002</v>
      </c>
      <c r="O543" s="139">
        <v>48.955770000000001</v>
      </c>
      <c r="P543" s="139">
        <v>26.22513</v>
      </c>
      <c r="Q543" s="139">
        <v>31.137239999999998</v>
      </c>
      <c r="R543" s="139">
        <v>66.600440000000006</v>
      </c>
      <c r="S543" s="139">
        <v>70.387820000000005</v>
      </c>
      <c r="T543" s="139">
        <v>61.446579999999997</v>
      </c>
      <c r="U543" s="139">
        <v>65.181600000000003</v>
      </c>
      <c r="V543" s="139">
        <v>58.255409999999998</v>
      </c>
      <c r="W543" s="139">
        <v>69.121369999999999</v>
      </c>
      <c r="X543" s="139">
        <v>27.70722</v>
      </c>
      <c r="Y543" s="139">
        <v>52.159660000000002</v>
      </c>
      <c r="Z543" s="139">
        <v>51.512219999999999</v>
      </c>
      <c r="AA543" s="139">
        <v>52.149450000000002</v>
      </c>
      <c r="AB543" s="139">
        <v>46.570999999999998</v>
      </c>
      <c r="AC543" s="139">
        <v>43.151110000000003</v>
      </c>
      <c r="AD543" s="139">
        <v>45.233080000000001</v>
      </c>
      <c r="AE543" s="139">
        <v>42.709870000000002</v>
      </c>
      <c r="AF543" s="139">
        <v>39.556130000000003</v>
      </c>
      <c r="AG543" s="139">
        <v>40.054740000000002</v>
      </c>
      <c r="AH543" s="139">
        <v>66.437420000000003</v>
      </c>
      <c r="AI543" s="139">
        <v>66.699190000000002</v>
      </c>
      <c r="AJ543" s="139">
        <v>22.637609999999999</v>
      </c>
      <c r="AK543" s="139">
        <v>43.85913</v>
      </c>
      <c r="AL543" s="139">
        <v>45.853659999999998</v>
      </c>
      <c r="AM543" s="139">
        <v>63.805329999999998</v>
      </c>
      <c r="AN543" s="139">
        <v>10.2439</v>
      </c>
      <c r="AO543" s="173">
        <v>37.560969999999998</v>
      </c>
    </row>
    <row r="544" spans="1:41">
      <c r="A544" s="231">
        <v>270</v>
      </c>
      <c r="B544" s="139">
        <v>58.60089</v>
      </c>
      <c r="C544" s="139">
        <v>54.829549999999998</v>
      </c>
      <c r="D544" s="139">
        <v>47.386780000000002</v>
      </c>
      <c r="E544" s="139">
        <v>53.322749999999999</v>
      </c>
      <c r="F544" s="139">
        <v>45.478099999999998</v>
      </c>
      <c r="G544" s="139">
        <v>48.295499999999997</v>
      </c>
      <c r="H544" s="139">
        <v>12.109669999999999</v>
      </c>
      <c r="I544" s="139">
        <v>12.908569999999999</v>
      </c>
      <c r="J544" s="139">
        <v>73.508219999999994</v>
      </c>
      <c r="K544" s="139">
        <v>78.627960000000002</v>
      </c>
      <c r="L544" s="139">
        <v>52.06944</v>
      </c>
      <c r="M544" s="139">
        <v>58.150640000000003</v>
      </c>
      <c r="N544" s="139">
        <v>47.710850000000001</v>
      </c>
      <c r="O544" s="139">
        <v>48.938310000000001</v>
      </c>
      <c r="P544" s="139">
        <v>25.782959999999999</v>
      </c>
      <c r="Q544" s="139">
        <v>31.18206</v>
      </c>
      <c r="R544" s="139">
        <v>66.608369999999994</v>
      </c>
      <c r="S544" s="139">
        <v>70.229020000000006</v>
      </c>
      <c r="T544" s="139">
        <v>61.698720000000002</v>
      </c>
      <c r="U544" s="139">
        <v>65.217969999999994</v>
      </c>
      <c r="V544" s="139">
        <v>58.258890000000001</v>
      </c>
      <c r="W544" s="139">
        <v>69.195179999999993</v>
      </c>
      <c r="X544" s="139">
        <v>27.868490000000001</v>
      </c>
      <c r="Y544" s="139">
        <v>52.340389999999999</v>
      </c>
      <c r="Z544" s="139">
        <v>52.335389999999997</v>
      </c>
      <c r="AA544" s="139">
        <v>52.38541</v>
      </c>
      <c r="AB544" s="139">
        <v>47.099350000000001</v>
      </c>
      <c r="AC544" s="139">
        <v>43.434220000000003</v>
      </c>
      <c r="AD544" s="139">
        <v>45.38411</v>
      </c>
      <c r="AE544" s="139">
        <v>43.138300000000001</v>
      </c>
      <c r="AF544" s="139">
        <v>40.051749999999998</v>
      </c>
      <c r="AG544" s="139">
        <v>39.65043</v>
      </c>
      <c r="AH544" s="139">
        <v>66.245440000000002</v>
      </c>
      <c r="AI544" s="139">
        <v>66.666679999999999</v>
      </c>
      <c r="AJ544" s="139">
        <v>22.573540000000001</v>
      </c>
      <c r="AK544" s="139">
        <v>43.807699999999997</v>
      </c>
      <c r="AL544" s="139">
        <v>45.853659999999998</v>
      </c>
      <c r="AM544" s="139">
        <v>63.964309999999998</v>
      </c>
      <c r="AN544" s="139">
        <v>10.2439</v>
      </c>
      <c r="AO544" s="173">
        <v>38.536580000000001</v>
      </c>
    </row>
    <row r="545" spans="1:41">
      <c r="A545" s="231">
        <v>270.5</v>
      </c>
      <c r="B545" s="139">
        <v>58.67877</v>
      </c>
      <c r="C545" s="139">
        <v>54.849919999999997</v>
      </c>
      <c r="D545" s="139">
        <v>47.119970000000002</v>
      </c>
      <c r="E545" s="139">
        <v>53.430230000000002</v>
      </c>
      <c r="F545" s="139">
        <v>45.302050000000001</v>
      </c>
      <c r="G545" s="139">
        <v>48.385869999999997</v>
      </c>
      <c r="H545" s="139">
        <v>12.492419999999999</v>
      </c>
      <c r="I545" s="139">
        <v>12.85186</v>
      </c>
      <c r="J545" s="139">
        <v>73.394159999999999</v>
      </c>
      <c r="K545" s="139">
        <v>78.726079999999996</v>
      </c>
      <c r="L545" s="139">
        <v>52.239249999999998</v>
      </c>
      <c r="M545" s="139">
        <v>58.166089999999997</v>
      </c>
      <c r="N545" s="139">
        <v>47.668950000000002</v>
      </c>
      <c r="O545" s="139">
        <v>49.03087</v>
      </c>
      <c r="P545" s="139">
        <v>25.846910000000001</v>
      </c>
      <c r="Q545" s="139">
        <v>31.249870000000001</v>
      </c>
      <c r="R545" s="139">
        <v>66.892049999999998</v>
      </c>
      <c r="S545" s="139">
        <v>70.231200000000001</v>
      </c>
      <c r="T545" s="139">
        <v>62.120519999999999</v>
      </c>
      <c r="U545" s="139">
        <v>65.241159999999994</v>
      </c>
      <c r="V545" s="139">
        <v>58.281979999999997</v>
      </c>
      <c r="W545" s="139">
        <v>69.133750000000006</v>
      </c>
      <c r="X545" s="139">
        <v>28.046720000000001</v>
      </c>
      <c r="Y545" s="139">
        <v>52.403509999999997</v>
      </c>
      <c r="Z545" s="139">
        <v>52.30715</v>
      </c>
      <c r="AA545" s="139">
        <v>51.439599999999999</v>
      </c>
      <c r="AB545" s="139">
        <v>46.67107</v>
      </c>
      <c r="AC545" s="139">
        <v>43.225839999999998</v>
      </c>
      <c r="AD545" s="139">
        <v>45.81738</v>
      </c>
      <c r="AE545" s="139">
        <v>42.931710000000002</v>
      </c>
      <c r="AF545" s="139">
        <v>39.694760000000002</v>
      </c>
      <c r="AG545" s="139">
        <v>39.542290000000001</v>
      </c>
      <c r="AH545" s="139">
        <v>66.397790000000001</v>
      </c>
      <c r="AI545" s="139">
        <v>66.659530000000004</v>
      </c>
      <c r="AJ545" s="139">
        <v>22.536079999999998</v>
      </c>
      <c r="AK545" s="139">
        <v>44.069769999999998</v>
      </c>
      <c r="AL545" s="139">
        <v>45.853659999999998</v>
      </c>
      <c r="AM545" s="139">
        <v>64.206069999999997</v>
      </c>
      <c r="AN545" s="139">
        <v>10.2439</v>
      </c>
      <c r="AO545" s="173">
        <v>38.536580000000001</v>
      </c>
    </row>
    <row r="546" spans="1:41">
      <c r="A546" s="231">
        <v>271</v>
      </c>
      <c r="B546" s="139">
        <v>58.491430000000001</v>
      </c>
      <c r="C546" s="139">
        <v>54.81512</v>
      </c>
      <c r="D546" s="139">
        <v>46.919130000000003</v>
      </c>
      <c r="E546" s="139">
        <v>53.547879999999999</v>
      </c>
      <c r="F546" s="139">
        <v>45.331560000000003</v>
      </c>
      <c r="G546" s="139">
        <v>48.402790000000003</v>
      </c>
      <c r="H546" s="139">
        <v>12.41159</v>
      </c>
      <c r="I546" s="139">
        <v>13.291359999999999</v>
      </c>
      <c r="J546" s="139">
        <v>73.24579</v>
      </c>
      <c r="K546" s="139">
        <v>78.827929999999995</v>
      </c>
      <c r="L546" s="139">
        <v>52.237110000000001</v>
      </c>
      <c r="M546" s="139">
        <v>58.165999999999997</v>
      </c>
      <c r="N546" s="139">
        <v>47.692489999999999</v>
      </c>
      <c r="O546" s="139">
        <v>48.907319999999999</v>
      </c>
      <c r="P546" s="139">
        <v>25.70194</v>
      </c>
      <c r="Q546" s="139">
        <v>31.202839999999998</v>
      </c>
      <c r="R546" s="139">
        <v>66.770349999999993</v>
      </c>
      <c r="S546" s="139">
        <v>70.215019999999996</v>
      </c>
      <c r="T546" s="139">
        <v>61.723649999999999</v>
      </c>
      <c r="U546" s="139">
        <v>65.266170000000002</v>
      </c>
      <c r="V546" s="139">
        <v>58.275919999999999</v>
      </c>
      <c r="W546" s="139">
        <v>69.303910000000002</v>
      </c>
      <c r="X546" s="139">
        <v>28.055140000000002</v>
      </c>
      <c r="Y546" s="139">
        <v>52.501820000000002</v>
      </c>
      <c r="Z546" s="139">
        <v>51.716619999999999</v>
      </c>
      <c r="AA546" s="139">
        <v>52.307609999999997</v>
      </c>
      <c r="AB546" s="139">
        <v>46.314279999999997</v>
      </c>
      <c r="AC546" s="139">
        <v>43.434220000000003</v>
      </c>
      <c r="AD546" s="139">
        <v>45.805520000000001</v>
      </c>
      <c r="AE546" s="139">
        <v>42.504980000000003</v>
      </c>
      <c r="AF546" s="139">
        <v>39.224620000000002</v>
      </c>
      <c r="AG546" s="139">
        <v>39.351179999999999</v>
      </c>
      <c r="AH546" s="139">
        <v>67.021249999999995</v>
      </c>
      <c r="AI546" s="139">
        <v>66.647149999999996</v>
      </c>
      <c r="AJ546" s="139">
        <v>22.709240000000001</v>
      </c>
      <c r="AK546" s="139">
        <v>43.618519999999997</v>
      </c>
      <c r="AL546" s="139">
        <v>45.853659999999998</v>
      </c>
      <c r="AM546" s="139">
        <v>64.093879999999999</v>
      </c>
      <c r="AN546" s="139">
        <v>10.2439</v>
      </c>
      <c r="AO546" s="173">
        <v>37.073169999999998</v>
      </c>
    </row>
    <row r="547" spans="1:41">
      <c r="A547" s="231">
        <v>271.5</v>
      </c>
      <c r="B547" s="139">
        <v>58.463380000000001</v>
      </c>
      <c r="C547" s="139">
        <v>54.97063</v>
      </c>
      <c r="D547" s="139">
        <v>47.24051</v>
      </c>
      <c r="E547" s="139">
        <v>53.398510000000002</v>
      </c>
      <c r="F547" s="139">
        <v>45.549529999999997</v>
      </c>
      <c r="G547" s="139">
        <v>48.421109999999999</v>
      </c>
      <c r="H547" s="139">
        <v>12.286289999999999</v>
      </c>
      <c r="I547" s="139">
        <v>13.621650000000001</v>
      </c>
      <c r="J547" s="139">
        <v>73.135319999999993</v>
      </c>
      <c r="K547" s="139">
        <v>78.941100000000006</v>
      </c>
      <c r="L547" s="139">
        <v>52.25235</v>
      </c>
      <c r="M547" s="139">
        <v>58.382730000000002</v>
      </c>
      <c r="N547" s="139">
        <v>47.622109999999999</v>
      </c>
      <c r="O547" s="139">
        <v>49.116489999999999</v>
      </c>
      <c r="P547" s="139">
        <v>25.207229999999999</v>
      </c>
      <c r="Q547" s="139">
        <v>30.954180000000001</v>
      </c>
      <c r="R547" s="139">
        <v>66.953329999999994</v>
      </c>
      <c r="S547" s="139">
        <v>70.410470000000004</v>
      </c>
      <c r="T547" s="139">
        <v>61.614179999999998</v>
      </c>
      <c r="U547" s="139">
        <v>65.248379999999997</v>
      </c>
      <c r="V547" s="139">
        <v>58.371659999999999</v>
      </c>
      <c r="W547" s="139">
        <v>69.322670000000002</v>
      </c>
      <c r="X547" s="139">
        <v>28.117940000000001</v>
      </c>
      <c r="Y547" s="139">
        <v>52.616010000000003</v>
      </c>
      <c r="Z547" s="139">
        <v>51.507089999999998</v>
      </c>
      <c r="AA547" s="139">
        <v>51.471580000000003</v>
      </c>
      <c r="AB547" s="139">
        <v>46.985230000000001</v>
      </c>
      <c r="AC547" s="139">
        <v>43.880369999999999</v>
      </c>
      <c r="AD547" s="139">
        <v>45.931220000000003</v>
      </c>
      <c r="AE547" s="139">
        <v>42.520220000000002</v>
      </c>
      <c r="AF547" s="139">
        <v>39.877319999999997</v>
      </c>
      <c r="AG547" s="139">
        <v>39.616970000000002</v>
      </c>
      <c r="AH547" s="139">
        <v>66.965360000000004</v>
      </c>
      <c r="AI547" s="139">
        <v>66.755989999999997</v>
      </c>
      <c r="AJ547" s="139">
        <v>22.718119999999999</v>
      </c>
      <c r="AK547" s="139">
        <v>44.077289999999998</v>
      </c>
      <c r="AL547" s="139">
        <v>45.853659999999998</v>
      </c>
      <c r="AM547" s="139">
        <v>64.656530000000004</v>
      </c>
      <c r="AN547" s="139">
        <v>10.2439</v>
      </c>
      <c r="AO547" s="173">
        <v>39.024389999999997</v>
      </c>
    </row>
    <row r="548" spans="1:41">
      <c r="A548" s="231">
        <v>272</v>
      </c>
      <c r="B548" s="139">
        <v>58.684510000000003</v>
      </c>
      <c r="C548" s="139">
        <v>55.097279999999998</v>
      </c>
      <c r="D548" s="139">
        <v>47.425220000000003</v>
      </c>
      <c r="E548" s="139">
        <v>53.463509999999999</v>
      </c>
      <c r="F548" s="139">
        <v>45.44453</v>
      </c>
      <c r="G548" s="139">
        <v>48.18047</v>
      </c>
      <c r="H548" s="139">
        <v>12.20829</v>
      </c>
      <c r="I548" s="139">
        <v>13.49818</v>
      </c>
      <c r="J548" s="139">
        <v>73.112170000000006</v>
      </c>
      <c r="K548" s="139">
        <v>78.91037</v>
      </c>
      <c r="L548" s="139">
        <v>52.285559999999997</v>
      </c>
      <c r="M548" s="139">
        <v>58.39479</v>
      </c>
      <c r="N548" s="139">
        <v>47.873739999999998</v>
      </c>
      <c r="O548" s="139">
        <v>48.830869999999997</v>
      </c>
      <c r="P548" s="139">
        <v>25.45018</v>
      </c>
      <c r="Q548" s="139">
        <v>30.84496</v>
      </c>
      <c r="R548" s="139">
        <v>66.988169999999997</v>
      </c>
      <c r="S548" s="139">
        <v>70.126140000000007</v>
      </c>
      <c r="T548" s="139">
        <v>61.326680000000003</v>
      </c>
      <c r="U548" s="139">
        <v>65.369129999999998</v>
      </c>
      <c r="V548" s="139">
        <v>58.587479999999999</v>
      </c>
      <c r="W548" s="139">
        <v>69.377030000000005</v>
      </c>
      <c r="X548" s="139">
        <v>28.342479999999998</v>
      </c>
      <c r="Y548" s="139">
        <v>52.703859999999999</v>
      </c>
      <c r="Z548" s="139">
        <v>52.250459999999997</v>
      </c>
      <c r="AA548" s="139">
        <v>51.827019999999997</v>
      </c>
      <c r="AB548" s="139">
        <v>46.598590000000002</v>
      </c>
      <c r="AC548" s="139">
        <v>43.63091</v>
      </c>
      <c r="AD548" s="139">
        <v>46.398099999999999</v>
      </c>
      <c r="AE548" s="139">
        <v>42.18817</v>
      </c>
      <c r="AF548" s="139">
        <v>39.555979999999998</v>
      </c>
      <c r="AG548" s="139">
        <v>39.450209999999998</v>
      </c>
      <c r="AH548" s="139">
        <v>66.914649999999995</v>
      </c>
      <c r="AI548" s="139">
        <v>66.828149999999994</v>
      </c>
      <c r="AJ548" s="139">
        <v>22.97157</v>
      </c>
      <c r="AK548" s="139">
        <v>44.55762</v>
      </c>
      <c r="AL548" s="139">
        <v>46.341470000000001</v>
      </c>
      <c r="AM548" s="139">
        <v>64.743700000000004</v>
      </c>
      <c r="AN548" s="139">
        <v>10.2439</v>
      </c>
      <c r="AO548" s="173">
        <v>39.024389999999997</v>
      </c>
    </row>
    <row r="549" spans="1:41">
      <c r="A549" s="231">
        <v>272.5</v>
      </c>
      <c r="B549" s="139">
        <v>58.691760000000002</v>
      </c>
      <c r="C549" s="139">
        <v>55.072929999999999</v>
      </c>
      <c r="D549" s="139">
        <v>47.344819999999999</v>
      </c>
      <c r="E549" s="139">
        <v>53.512250000000002</v>
      </c>
      <c r="F549" s="139">
        <v>45.172440000000002</v>
      </c>
      <c r="G549" s="139">
        <v>48.017519999999998</v>
      </c>
      <c r="H549" s="139">
        <v>11.79936</v>
      </c>
      <c r="I549" s="139">
        <v>13.677199999999999</v>
      </c>
      <c r="J549" s="139">
        <v>73.03837</v>
      </c>
      <c r="K549" s="139">
        <v>78.731189999999998</v>
      </c>
      <c r="L549" s="139">
        <v>52.518430000000002</v>
      </c>
      <c r="M549" s="139">
        <v>58.491190000000003</v>
      </c>
      <c r="N549" s="139">
        <v>47.305799999999998</v>
      </c>
      <c r="O549" s="139">
        <v>48.713090000000001</v>
      </c>
      <c r="P549" s="139">
        <v>25.551590000000001</v>
      </c>
      <c r="Q549" s="139">
        <v>30.89414</v>
      </c>
      <c r="R549" s="139">
        <v>67.01585</v>
      </c>
      <c r="S549" s="139">
        <v>70.305189999999996</v>
      </c>
      <c r="T549" s="139">
        <v>61.612879999999997</v>
      </c>
      <c r="U549" s="139">
        <v>65.495480000000001</v>
      </c>
      <c r="V549" s="139">
        <v>58.601120000000002</v>
      </c>
      <c r="W549" s="139">
        <v>69.386870000000002</v>
      </c>
      <c r="X549" s="139">
        <v>28.416160000000001</v>
      </c>
      <c r="Y549" s="139">
        <v>52.807400000000001</v>
      </c>
      <c r="Z549" s="139">
        <v>52.28219</v>
      </c>
      <c r="AA549" s="139">
        <v>52.513109999999998</v>
      </c>
      <c r="AB549" s="139">
        <v>46.115020000000001</v>
      </c>
      <c r="AC549" s="139">
        <v>43.434220000000003</v>
      </c>
      <c r="AD549" s="139">
        <v>46.07</v>
      </c>
      <c r="AE549" s="139">
        <v>42.659599999999998</v>
      </c>
      <c r="AF549" s="139">
        <v>39.943159999999999</v>
      </c>
      <c r="AG549" s="139">
        <v>39.740259999999999</v>
      </c>
      <c r="AH549" s="139">
        <v>67.029210000000006</v>
      </c>
      <c r="AI549" s="139">
        <v>66.766369999999995</v>
      </c>
      <c r="AJ549" s="139">
        <v>22.698840000000001</v>
      </c>
      <c r="AK549" s="139">
        <v>44.656910000000003</v>
      </c>
      <c r="AL549" s="139">
        <v>46.341470000000001</v>
      </c>
      <c r="AM549" s="139">
        <v>64.846199999999996</v>
      </c>
      <c r="AN549" s="139">
        <v>10.7317</v>
      </c>
      <c r="AO549" s="173">
        <v>39.024389999999997</v>
      </c>
    </row>
    <row r="550" spans="1:41">
      <c r="A550" s="231">
        <v>273</v>
      </c>
      <c r="B550" s="139">
        <v>58.699919999999999</v>
      </c>
      <c r="C550" s="139">
        <v>55.029179999999997</v>
      </c>
      <c r="D550" s="139">
        <v>47.427300000000002</v>
      </c>
      <c r="E550" s="139">
        <v>53.521070000000002</v>
      </c>
      <c r="F550" s="139">
        <v>45.227159999999998</v>
      </c>
      <c r="G550" s="139">
        <v>48.11665</v>
      </c>
      <c r="H550" s="139">
        <v>11.920820000000001</v>
      </c>
      <c r="I550" s="139">
        <v>13.283099999999999</v>
      </c>
      <c r="J550" s="139">
        <v>73.191389999999998</v>
      </c>
      <c r="K550" s="139">
        <v>78.778630000000007</v>
      </c>
      <c r="L550" s="139">
        <v>52.511429999999997</v>
      </c>
      <c r="M550" s="139">
        <v>58.509590000000003</v>
      </c>
      <c r="N550" s="139">
        <v>47.581740000000003</v>
      </c>
      <c r="O550" s="139">
        <v>48.540030000000002</v>
      </c>
      <c r="P550" s="139">
        <v>25.992049999999999</v>
      </c>
      <c r="Q550" s="139">
        <v>30.545470000000002</v>
      </c>
      <c r="R550" s="139">
        <v>67.008769999999998</v>
      </c>
      <c r="S550" s="139">
        <v>70.379689999999997</v>
      </c>
      <c r="T550" s="139">
        <v>61.556150000000002</v>
      </c>
      <c r="U550" s="139">
        <v>65.446690000000004</v>
      </c>
      <c r="V550" s="139">
        <v>58.743929999999999</v>
      </c>
      <c r="W550" s="139">
        <v>69.435929999999999</v>
      </c>
      <c r="X550" s="139">
        <v>28.49147</v>
      </c>
      <c r="Y550" s="139">
        <v>53.028239999999997</v>
      </c>
      <c r="Z550" s="139">
        <v>51.883279999999999</v>
      </c>
      <c r="AA550" s="139">
        <v>51.690849999999998</v>
      </c>
      <c r="AB550" s="139">
        <v>46.167659999999998</v>
      </c>
      <c r="AC550" s="139">
        <v>43.098350000000003</v>
      </c>
      <c r="AD550" s="139">
        <v>45.977370000000001</v>
      </c>
      <c r="AE550" s="139">
        <v>43.160690000000002</v>
      </c>
      <c r="AF550" s="139">
        <v>40.019419999999997</v>
      </c>
      <c r="AG550" s="139">
        <v>39.645829999999997</v>
      </c>
      <c r="AH550" s="139">
        <v>66.205020000000005</v>
      </c>
      <c r="AI550" s="139">
        <v>66.744129999999998</v>
      </c>
      <c r="AJ550" s="139">
        <v>22.911000000000001</v>
      </c>
      <c r="AK550" s="139">
        <v>44.963090000000001</v>
      </c>
      <c r="AL550" s="139">
        <v>46.341470000000001</v>
      </c>
      <c r="AM550" s="139">
        <v>64.716740000000001</v>
      </c>
      <c r="AN550" s="139">
        <v>10.7317</v>
      </c>
      <c r="AO550" s="173">
        <v>38.048780000000001</v>
      </c>
    </row>
    <row r="551" spans="1:41">
      <c r="A551" s="231">
        <v>273.5</v>
      </c>
      <c r="B551" s="139">
        <v>58.559429999999999</v>
      </c>
      <c r="C551" s="139">
        <v>55.281880000000001</v>
      </c>
      <c r="D551" s="139">
        <v>47.900359999999999</v>
      </c>
      <c r="E551" s="139">
        <v>53.565989999999999</v>
      </c>
      <c r="F551" s="139">
        <v>45.483159999999998</v>
      </c>
      <c r="G551" s="139">
        <v>47.993450000000003</v>
      </c>
      <c r="H551" s="139">
        <v>12.375310000000001</v>
      </c>
      <c r="I551" s="139">
        <v>13.545019999999999</v>
      </c>
      <c r="J551" s="139">
        <v>73.221729999999994</v>
      </c>
      <c r="K551" s="139">
        <v>78.622510000000005</v>
      </c>
      <c r="L551" s="139">
        <v>52.617660000000001</v>
      </c>
      <c r="M551" s="139">
        <v>58.548139999999997</v>
      </c>
      <c r="N551" s="139">
        <v>47.520899999999997</v>
      </c>
      <c r="O551" s="139">
        <v>48.583069999999999</v>
      </c>
      <c r="P551" s="139">
        <v>25.83586</v>
      </c>
      <c r="Q551" s="139">
        <v>30.164359999999999</v>
      </c>
      <c r="R551" s="139">
        <v>66.931089999999998</v>
      </c>
      <c r="S551" s="139">
        <v>70.305639999999997</v>
      </c>
      <c r="T551" s="139">
        <v>61.772419999999997</v>
      </c>
      <c r="U551" s="139">
        <v>65.574190000000002</v>
      </c>
      <c r="V551" s="139">
        <v>58.853580000000001</v>
      </c>
      <c r="W551" s="139">
        <v>69.559650000000005</v>
      </c>
      <c r="X551" s="139">
        <v>28.846399999999999</v>
      </c>
      <c r="Y551" s="139">
        <v>52.915349999999997</v>
      </c>
      <c r="Z551" s="139">
        <v>51.759749999999997</v>
      </c>
      <c r="AA551" s="139">
        <v>51.655610000000003</v>
      </c>
      <c r="AB551" s="139">
        <v>46.714370000000002</v>
      </c>
      <c r="AC551" s="139">
        <v>43.434220000000003</v>
      </c>
      <c r="AD551" s="139">
        <v>45.578519999999997</v>
      </c>
      <c r="AE551" s="139">
        <v>43.678660000000001</v>
      </c>
      <c r="AF551" s="139">
        <v>39.849319999999999</v>
      </c>
      <c r="AG551" s="139">
        <v>39.4925</v>
      </c>
      <c r="AH551" s="139">
        <v>66.300979999999996</v>
      </c>
      <c r="AI551" s="139">
        <v>66.803749999999994</v>
      </c>
      <c r="AJ551" s="139">
        <v>23.14967</v>
      </c>
      <c r="AK551" s="139">
        <v>44.674509999999998</v>
      </c>
      <c r="AL551" s="139">
        <v>46.341470000000001</v>
      </c>
      <c r="AM551" s="139">
        <v>65.157690000000002</v>
      </c>
      <c r="AN551" s="139">
        <v>10.7317</v>
      </c>
      <c r="AO551" s="173">
        <v>39.024389999999997</v>
      </c>
    </row>
    <row r="552" spans="1:41">
      <c r="A552" s="231">
        <v>274</v>
      </c>
      <c r="B552" s="139">
        <v>58.684640000000002</v>
      </c>
      <c r="C552" s="139">
        <v>55.448970000000003</v>
      </c>
      <c r="D552" s="139">
        <v>47.778779999999998</v>
      </c>
      <c r="E552" s="139">
        <v>53.668669999999999</v>
      </c>
      <c r="F552" s="139">
        <v>45.510680000000001</v>
      </c>
      <c r="G552" s="139">
        <v>48.622280000000003</v>
      </c>
      <c r="H552" s="139">
        <v>12.643990000000001</v>
      </c>
      <c r="I552" s="139">
        <v>13.70744</v>
      </c>
      <c r="J552" s="139">
        <v>73.103849999999994</v>
      </c>
      <c r="K552" s="139">
        <v>78.751009999999994</v>
      </c>
      <c r="L552" s="139">
        <v>52.582419999999999</v>
      </c>
      <c r="M552" s="139">
        <v>58.684370000000001</v>
      </c>
      <c r="N552" s="139">
        <v>47.399909999999998</v>
      </c>
      <c r="O552" s="139">
        <v>48.596420000000002</v>
      </c>
      <c r="P552" s="139">
        <v>25.499400000000001</v>
      </c>
      <c r="Q552" s="139">
        <v>30.561810000000001</v>
      </c>
      <c r="R552" s="139">
        <v>67.112589999999997</v>
      </c>
      <c r="S552" s="139">
        <v>70.29683</v>
      </c>
      <c r="T552" s="139">
        <v>61.947369999999999</v>
      </c>
      <c r="U552" s="139">
        <v>65.552059999999997</v>
      </c>
      <c r="V552" s="139">
        <v>58.916690000000003</v>
      </c>
      <c r="W552" s="139">
        <v>69.610849999999999</v>
      </c>
      <c r="X552" s="139">
        <v>29.050940000000001</v>
      </c>
      <c r="Y552" s="139">
        <v>52.988729999999997</v>
      </c>
      <c r="Z552" s="139">
        <v>52.893729999999998</v>
      </c>
      <c r="AA552" s="139">
        <v>51.195480000000003</v>
      </c>
      <c r="AB552" s="139">
        <v>45.787689999999998</v>
      </c>
      <c r="AC552" s="139">
        <v>43.692770000000003</v>
      </c>
      <c r="AD552" s="139">
        <v>45.904589999999999</v>
      </c>
      <c r="AE552" s="139">
        <v>43.623390000000001</v>
      </c>
      <c r="AF552" s="139">
        <v>39.775509999999997</v>
      </c>
      <c r="AG552" s="139">
        <v>39.583689999999997</v>
      </c>
      <c r="AH552" s="139">
        <v>67.068209999999993</v>
      </c>
      <c r="AI552" s="139">
        <v>66.823099999999997</v>
      </c>
      <c r="AJ552" s="139">
        <v>23.149229999999999</v>
      </c>
      <c r="AK552" s="139">
        <v>44.89584</v>
      </c>
      <c r="AL552" s="139">
        <v>46.341470000000001</v>
      </c>
      <c r="AM552" s="139">
        <v>65.250860000000003</v>
      </c>
      <c r="AN552" s="139">
        <v>10.7317</v>
      </c>
      <c r="AO552" s="173">
        <v>40</v>
      </c>
    </row>
    <row r="553" spans="1:41">
      <c r="A553" s="231">
        <v>274.5</v>
      </c>
      <c r="B553" s="139">
        <v>58.707790000000003</v>
      </c>
      <c r="C553" s="139">
        <v>55.521210000000004</v>
      </c>
      <c r="D553" s="139">
        <v>47.769469999999998</v>
      </c>
      <c r="E553" s="139">
        <v>53.540349999999997</v>
      </c>
      <c r="F553" s="139">
        <v>45.585709999999999</v>
      </c>
      <c r="G553" s="139">
        <v>48.507100000000001</v>
      </c>
      <c r="H553" s="139">
        <v>12.5192</v>
      </c>
      <c r="I553" s="139">
        <v>13.83423</v>
      </c>
      <c r="J553" s="139">
        <v>73.163809999999998</v>
      </c>
      <c r="K553" s="139">
        <v>78.608980000000003</v>
      </c>
      <c r="L553" s="139">
        <v>52.75629</v>
      </c>
      <c r="M553" s="139">
        <v>58.553840000000001</v>
      </c>
      <c r="N553" s="139">
        <v>47.755249999999997</v>
      </c>
      <c r="O553" s="139">
        <v>48.561259999999997</v>
      </c>
      <c r="P553" s="139">
        <v>25.6723</v>
      </c>
      <c r="Q553" s="139">
        <v>30.59131</v>
      </c>
      <c r="R553" s="139">
        <v>67.279399999999995</v>
      </c>
      <c r="S553" s="139">
        <v>70.375100000000003</v>
      </c>
      <c r="T553" s="139">
        <v>61.84207</v>
      </c>
      <c r="U553" s="139">
        <v>65.702169999999995</v>
      </c>
      <c r="V553" s="139">
        <v>58.95458</v>
      </c>
      <c r="W553" s="139">
        <v>69.265000000000001</v>
      </c>
      <c r="X553" s="139">
        <v>29.185549999999999</v>
      </c>
      <c r="Y553" s="139">
        <v>53.183039999999998</v>
      </c>
      <c r="Z553" s="139">
        <v>52.84975</v>
      </c>
      <c r="AA553" s="139">
        <v>51.982570000000003</v>
      </c>
      <c r="AB553" s="139">
        <v>46.944380000000002</v>
      </c>
      <c r="AC553" s="139">
        <v>43.931379999999997</v>
      </c>
      <c r="AD553" s="139">
        <v>45.831539999999997</v>
      </c>
      <c r="AE553" s="139">
        <v>43.161830000000002</v>
      </c>
      <c r="AF553" s="139">
        <v>38.808489999999999</v>
      </c>
      <c r="AG553" s="139">
        <v>39.574489999999997</v>
      </c>
      <c r="AH553" s="139">
        <v>67.158339999999995</v>
      </c>
      <c r="AI553" s="139">
        <v>66.772300000000001</v>
      </c>
      <c r="AJ553" s="139">
        <v>23.09337</v>
      </c>
      <c r="AK553" s="139">
        <v>45.146929999999998</v>
      </c>
      <c r="AL553" s="139">
        <v>45.853659999999998</v>
      </c>
      <c r="AM553" s="139">
        <v>65.078059999999994</v>
      </c>
      <c r="AN553" s="139">
        <v>10.7317</v>
      </c>
      <c r="AO553" s="173">
        <v>40</v>
      </c>
    </row>
    <row r="554" spans="1:41">
      <c r="A554" s="231">
        <v>275</v>
      </c>
      <c r="B554" s="139">
        <v>58.791890000000002</v>
      </c>
      <c r="C554" s="139">
        <v>55.522109999999998</v>
      </c>
      <c r="D554" s="139">
        <v>47.911279999999998</v>
      </c>
      <c r="E554" s="139">
        <v>53.589390000000002</v>
      </c>
      <c r="F554" s="139">
        <v>45.365819999999999</v>
      </c>
      <c r="G554" s="139">
        <v>48.100819999999999</v>
      </c>
      <c r="H554" s="139">
        <v>12.736039999999999</v>
      </c>
      <c r="I554" s="139">
        <v>14.051460000000001</v>
      </c>
      <c r="J554" s="139">
        <v>72.965490000000003</v>
      </c>
      <c r="K554" s="139">
        <v>78.728359999999995</v>
      </c>
      <c r="L554" s="139">
        <v>52.685600000000001</v>
      </c>
      <c r="M554" s="139">
        <v>58.60369</v>
      </c>
      <c r="N554" s="139">
        <v>47.911999999999999</v>
      </c>
      <c r="O554" s="139">
        <v>48.370139999999999</v>
      </c>
      <c r="P554" s="139">
        <v>25.76023</v>
      </c>
      <c r="Q554" s="139">
        <v>30.535630000000001</v>
      </c>
      <c r="R554" s="139">
        <v>67.332040000000006</v>
      </c>
      <c r="S554" s="139">
        <v>70.537580000000005</v>
      </c>
      <c r="T554" s="139">
        <v>62.129959999999997</v>
      </c>
      <c r="U554" s="139">
        <v>65.793490000000006</v>
      </c>
      <c r="V554" s="139">
        <v>58.993450000000003</v>
      </c>
      <c r="W554" s="139">
        <v>69.389489999999995</v>
      </c>
      <c r="X554" s="139">
        <v>29.202860000000001</v>
      </c>
      <c r="Y554" s="139">
        <v>53.3307</v>
      </c>
      <c r="Z554" s="139">
        <v>52.737139999999997</v>
      </c>
      <c r="AA554" s="139">
        <v>52.841270000000002</v>
      </c>
      <c r="AB554" s="139">
        <v>46.094790000000003</v>
      </c>
      <c r="AC554" s="139">
        <v>43.68459</v>
      </c>
      <c r="AD554" s="139">
        <v>46.221440000000001</v>
      </c>
      <c r="AE554" s="139">
        <v>42.896099999999997</v>
      </c>
      <c r="AF554" s="139">
        <v>39.626710000000003</v>
      </c>
      <c r="AG554" s="139">
        <v>39.709949999999999</v>
      </c>
      <c r="AH554" s="139">
        <v>67.195340000000002</v>
      </c>
      <c r="AI554" s="139">
        <v>66.899969999999996</v>
      </c>
      <c r="AJ554" s="139">
        <v>23.30104</v>
      </c>
      <c r="AK554" s="139">
        <v>45.02411</v>
      </c>
      <c r="AL554" s="139">
        <v>46.341470000000001</v>
      </c>
      <c r="AM554" s="139">
        <v>64.936210000000003</v>
      </c>
      <c r="AN554" s="139">
        <v>11.21951</v>
      </c>
      <c r="AO554" s="173">
        <v>40</v>
      </c>
    </row>
    <row r="555" spans="1:41">
      <c r="A555" s="231">
        <v>275.5</v>
      </c>
      <c r="B555" s="139">
        <v>58.798870000000001</v>
      </c>
      <c r="C555" s="139">
        <v>55.526400000000002</v>
      </c>
      <c r="D555" s="139">
        <v>47.726669999999999</v>
      </c>
      <c r="E555" s="139">
        <v>53.593299999999999</v>
      </c>
      <c r="F555" s="139">
        <v>45.612540000000003</v>
      </c>
      <c r="G555" s="139">
        <v>48.170549999999999</v>
      </c>
      <c r="H555" s="139">
        <v>12.76069</v>
      </c>
      <c r="I555" s="139">
        <v>13.81485</v>
      </c>
      <c r="J555" s="139">
        <v>73.006889999999999</v>
      </c>
      <c r="K555" s="139">
        <v>78.628789999999995</v>
      </c>
      <c r="L555" s="139">
        <v>52.690480000000001</v>
      </c>
      <c r="M555" s="139">
        <v>58.62679</v>
      </c>
      <c r="N555" s="139">
        <v>47.757040000000003</v>
      </c>
      <c r="O555" s="139">
        <v>48.198079999999997</v>
      </c>
      <c r="P555" s="139">
        <v>26.066510000000001</v>
      </c>
      <c r="Q555" s="139">
        <v>30.250419999999998</v>
      </c>
      <c r="R555" s="139">
        <v>67.287800000000004</v>
      </c>
      <c r="S555" s="139">
        <v>70.519000000000005</v>
      </c>
      <c r="T555" s="139">
        <v>62.217280000000002</v>
      </c>
      <c r="U555" s="139">
        <v>65.839389999999995</v>
      </c>
      <c r="V555" s="139">
        <v>59.174849999999999</v>
      </c>
      <c r="W555" s="139">
        <v>69.511120000000005</v>
      </c>
      <c r="X555" s="139">
        <v>29.337340000000001</v>
      </c>
      <c r="Y555" s="139">
        <v>53.385489999999997</v>
      </c>
      <c r="Z555" s="139">
        <v>52.769930000000002</v>
      </c>
      <c r="AA555" s="139">
        <v>52.220689999999998</v>
      </c>
      <c r="AB555" s="139">
        <v>46.943980000000003</v>
      </c>
      <c r="AC555" s="139">
        <v>43.770339999999997</v>
      </c>
      <c r="AD555" s="139">
        <v>45.761890000000001</v>
      </c>
      <c r="AE555" s="139">
        <v>43.044580000000003</v>
      </c>
      <c r="AF555" s="139">
        <v>39.209159999999997</v>
      </c>
      <c r="AG555" s="139">
        <v>39.777589999999996</v>
      </c>
      <c r="AH555" s="139">
        <v>66.98603</v>
      </c>
      <c r="AI555" s="139">
        <v>66.892099999999999</v>
      </c>
      <c r="AJ555" s="139">
        <v>23.343969999999999</v>
      </c>
      <c r="AK555" s="139">
        <v>44.93965</v>
      </c>
      <c r="AL555" s="139">
        <v>46.341470000000001</v>
      </c>
      <c r="AM555" s="139">
        <v>65.073220000000006</v>
      </c>
      <c r="AN555" s="139">
        <v>10.7317</v>
      </c>
      <c r="AO555" s="173">
        <v>39.024389999999997</v>
      </c>
    </row>
    <row r="556" spans="1:41">
      <c r="A556" s="231">
        <v>276</v>
      </c>
      <c r="B556" s="139">
        <v>58.704889999999999</v>
      </c>
      <c r="C556" s="139">
        <v>55.55977</v>
      </c>
      <c r="D556" s="139">
        <v>47.840859999999999</v>
      </c>
      <c r="E556" s="139">
        <v>53.577350000000003</v>
      </c>
      <c r="F556" s="139">
        <v>45.406590000000001</v>
      </c>
      <c r="G556" s="139">
        <v>47.524430000000002</v>
      </c>
      <c r="H556" s="139">
        <v>12.64419</v>
      </c>
      <c r="I556" s="139">
        <v>14.10037</v>
      </c>
      <c r="J556" s="139">
        <v>73.129660000000001</v>
      </c>
      <c r="K556" s="139">
        <v>78.750590000000003</v>
      </c>
      <c r="L556" s="139">
        <v>52.765329999999999</v>
      </c>
      <c r="M556" s="139">
        <v>58.847200000000001</v>
      </c>
      <c r="N556" s="139">
        <v>47.589669999999998</v>
      </c>
      <c r="O556" s="139">
        <v>48.176729999999999</v>
      </c>
      <c r="P556" s="139">
        <v>25.603770000000001</v>
      </c>
      <c r="Q556" s="139">
        <v>30.478290000000001</v>
      </c>
      <c r="R556" s="139">
        <v>67.179540000000003</v>
      </c>
      <c r="S556" s="139">
        <v>70.568520000000007</v>
      </c>
      <c r="T556" s="139">
        <v>62.259700000000002</v>
      </c>
      <c r="U556" s="139">
        <v>65.879230000000007</v>
      </c>
      <c r="V556" s="139">
        <v>59.218800000000002</v>
      </c>
      <c r="W556" s="139">
        <v>69.656450000000007</v>
      </c>
      <c r="X556" s="139">
        <v>29.518149999999999</v>
      </c>
      <c r="Y556" s="139">
        <v>53.541789999999999</v>
      </c>
      <c r="Z556" s="139">
        <v>52.185000000000002</v>
      </c>
      <c r="AA556" s="139">
        <v>52.397199999999998</v>
      </c>
      <c r="AB556" s="139">
        <v>47.225149999999999</v>
      </c>
      <c r="AC556" s="139">
        <v>43.434220000000003</v>
      </c>
      <c r="AD556" s="139">
        <v>45.669589999999999</v>
      </c>
      <c r="AE556" s="139">
        <v>43.221400000000003</v>
      </c>
      <c r="AF556" s="139">
        <v>39.721339999999998</v>
      </c>
      <c r="AG556" s="139">
        <v>39.788690000000003</v>
      </c>
      <c r="AH556" s="139">
        <v>67.049310000000006</v>
      </c>
      <c r="AI556" s="139">
        <v>67.008449999999996</v>
      </c>
      <c r="AJ556" s="139">
        <v>23.409800000000001</v>
      </c>
      <c r="AK556" s="139">
        <v>44.82058</v>
      </c>
      <c r="AL556" s="139">
        <v>46.341470000000001</v>
      </c>
      <c r="AM556" s="139">
        <v>64.531030000000001</v>
      </c>
      <c r="AN556" s="139">
        <v>11.21951</v>
      </c>
      <c r="AO556" s="173">
        <v>40.4878</v>
      </c>
    </row>
    <row r="557" spans="1:41">
      <c r="A557" s="231">
        <v>276.5</v>
      </c>
      <c r="B557" s="139">
        <v>58.793129999999998</v>
      </c>
      <c r="C557" s="139">
        <v>55.513390000000001</v>
      </c>
      <c r="D557" s="139">
        <v>47.985410000000002</v>
      </c>
      <c r="E557" s="139">
        <v>53.71125</v>
      </c>
      <c r="F557" s="139">
        <v>45.592680000000001</v>
      </c>
      <c r="G557" s="139">
        <v>47.721229999999998</v>
      </c>
      <c r="H557" s="139">
        <v>12.556179999999999</v>
      </c>
      <c r="I557" s="139">
        <v>14.25614</v>
      </c>
      <c r="J557" s="139">
        <v>73.101699999999994</v>
      </c>
      <c r="K557" s="139">
        <v>78.66131</v>
      </c>
      <c r="L557" s="139">
        <v>52.881</v>
      </c>
      <c r="M557" s="139">
        <v>58.861640000000001</v>
      </c>
      <c r="N557" s="139">
        <v>47.419040000000003</v>
      </c>
      <c r="O557" s="139">
        <v>48.038890000000002</v>
      </c>
      <c r="P557" s="139">
        <v>25.83811</v>
      </c>
      <c r="Q557" s="139">
        <v>30.36852</v>
      </c>
      <c r="R557" s="139">
        <v>67.377849999999995</v>
      </c>
      <c r="S557" s="139">
        <v>70.530209999999997</v>
      </c>
      <c r="T557" s="139">
        <v>62.351300000000002</v>
      </c>
      <c r="U557" s="139">
        <v>65.927340000000001</v>
      </c>
      <c r="V557" s="139">
        <v>59.285220000000002</v>
      </c>
      <c r="W557" s="139">
        <v>69.709580000000003</v>
      </c>
      <c r="X557" s="139">
        <v>29.78163</v>
      </c>
      <c r="Y557" s="139">
        <v>53.456249999999997</v>
      </c>
      <c r="Z557" s="139">
        <v>51.790959999999998</v>
      </c>
      <c r="AA557" s="139">
        <v>52.734220000000001</v>
      </c>
      <c r="AB557" s="139">
        <v>47.544330000000002</v>
      </c>
      <c r="AC557" s="139">
        <v>43.434220000000003</v>
      </c>
      <c r="AD557" s="139">
        <v>45.751109999999997</v>
      </c>
      <c r="AE557" s="139">
        <v>42.756219999999999</v>
      </c>
      <c r="AF557" s="139">
        <v>40.032670000000003</v>
      </c>
      <c r="AG557" s="139">
        <v>39.646819999999998</v>
      </c>
      <c r="AH557" s="139">
        <v>67.070549999999997</v>
      </c>
      <c r="AI557" s="139">
        <v>67.104609999999994</v>
      </c>
      <c r="AJ557" s="139">
        <v>23.378150000000002</v>
      </c>
      <c r="AK557" s="139">
        <v>44.84422</v>
      </c>
      <c r="AL557" s="139">
        <v>46.341470000000001</v>
      </c>
      <c r="AM557" s="139">
        <v>64.769400000000005</v>
      </c>
      <c r="AN557" s="139">
        <v>10.7317</v>
      </c>
      <c r="AO557" s="173">
        <v>39.512189999999997</v>
      </c>
    </row>
    <row r="558" spans="1:41">
      <c r="A558" s="231">
        <v>277</v>
      </c>
      <c r="B558" s="139">
        <v>58.711660000000002</v>
      </c>
      <c r="C558" s="139">
        <v>55.721299999999999</v>
      </c>
      <c r="D558" s="139">
        <v>48.1051</v>
      </c>
      <c r="E558" s="139">
        <v>53.784860000000002</v>
      </c>
      <c r="F558" s="139">
        <v>45.632770000000001</v>
      </c>
      <c r="G558" s="139">
        <v>47.933050000000001</v>
      </c>
      <c r="H558" s="139">
        <v>12.81626</v>
      </c>
      <c r="I558" s="139">
        <v>14.05721</v>
      </c>
      <c r="J558" s="139">
        <v>73.143039999999999</v>
      </c>
      <c r="K558" s="139">
        <v>78.775170000000003</v>
      </c>
      <c r="L558" s="139">
        <v>52.981540000000003</v>
      </c>
      <c r="M558" s="139">
        <v>58.7759</v>
      </c>
      <c r="N558" s="139">
        <v>47.030369999999998</v>
      </c>
      <c r="O558" s="139">
        <v>48.131509999999999</v>
      </c>
      <c r="P558" s="139">
        <v>25.707419999999999</v>
      </c>
      <c r="Q558" s="139">
        <v>30.25787</v>
      </c>
      <c r="R558" s="139">
        <v>67.290120000000002</v>
      </c>
      <c r="S558" s="139">
        <v>70.788349999999994</v>
      </c>
      <c r="T558" s="139">
        <v>62.285530000000001</v>
      </c>
      <c r="U558" s="139">
        <v>65.880380000000002</v>
      </c>
      <c r="V558" s="139">
        <v>59.555239999999998</v>
      </c>
      <c r="W558" s="139">
        <v>69.803380000000004</v>
      </c>
      <c r="X558" s="139">
        <v>29.861270000000001</v>
      </c>
      <c r="Y558" s="139">
        <v>53.613660000000003</v>
      </c>
      <c r="Z558" s="139">
        <v>51.652610000000003</v>
      </c>
      <c r="AA558" s="139">
        <v>52.590400000000002</v>
      </c>
      <c r="AB558" s="139">
        <v>46.796280000000003</v>
      </c>
      <c r="AC558" s="139">
        <v>43.648780000000002</v>
      </c>
      <c r="AD558" s="139">
        <v>45.923630000000003</v>
      </c>
      <c r="AE558" s="139">
        <v>43.173400000000001</v>
      </c>
      <c r="AF558" s="139">
        <v>39.799010000000003</v>
      </c>
      <c r="AG558" s="139">
        <v>39.46067</v>
      </c>
      <c r="AH558" s="139">
        <v>67.010819999999995</v>
      </c>
      <c r="AI558" s="139">
        <v>66.995599999999996</v>
      </c>
      <c r="AJ558" s="139">
        <v>23.588560000000001</v>
      </c>
      <c r="AK558" s="139">
        <v>44.989989999999999</v>
      </c>
      <c r="AL558" s="139">
        <v>46.829270000000001</v>
      </c>
      <c r="AM558" s="139">
        <v>64.765249999999995</v>
      </c>
      <c r="AN558" s="139">
        <v>10.7317</v>
      </c>
      <c r="AO558" s="173">
        <v>40</v>
      </c>
    </row>
    <row r="559" spans="1:41">
      <c r="A559" s="231">
        <v>277.5</v>
      </c>
      <c r="B559" s="139">
        <v>58.946890000000003</v>
      </c>
      <c r="C559" s="139">
        <v>55.74821</v>
      </c>
      <c r="D559" s="139">
        <v>48.324829999999999</v>
      </c>
      <c r="E559" s="139">
        <v>53.815800000000003</v>
      </c>
      <c r="F559" s="139">
        <v>45.703279999999999</v>
      </c>
      <c r="G559" s="139">
        <v>48.160049999999998</v>
      </c>
      <c r="H559" s="139">
        <v>12.479889999999999</v>
      </c>
      <c r="I559" s="139">
        <v>14.14317</v>
      </c>
      <c r="J559" s="139">
        <v>73.112170000000006</v>
      </c>
      <c r="K559" s="139">
        <v>78.936199999999999</v>
      </c>
      <c r="L559" s="139">
        <v>53.067160000000001</v>
      </c>
      <c r="M559" s="139">
        <v>58.977640000000001</v>
      </c>
      <c r="N559" s="139">
        <v>46.933439999999997</v>
      </c>
      <c r="O559" s="139">
        <v>48.28875</v>
      </c>
      <c r="P559" s="139">
        <v>25.81709</v>
      </c>
      <c r="Q559" s="139">
        <v>30.176100000000002</v>
      </c>
      <c r="R559" s="139">
        <v>67.583370000000002</v>
      </c>
      <c r="S559" s="139">
        <v>70.734319999999997</v>
      </c>
      <c r="T559" s="139">
        <v>62.1691</v>
      </c>
      <c r="U559" s="139">
        <v>66.094089999999994</v>
      </c>
      <c r="V559" s="139">
        <v>59.615499999999997</v>
      </c>
      <c r="W559" s="139">
        <v>69.925560000000004</v>
      </c>
      <c r="X559" s="139">
        <v>29.89273</v>
      </c>
      <c r="Y559" s="139">
        <v>53.679099999999998</v>
      </c>
      <c r="Z559" s="139">
        <v>51.44697</v>
      </c>
      <c r="AA559" s="139">
        <v>52.379930000000002</v>
      </c>
      <c r="AB559" s="139">
        <v>46.667140000000003</v>
      </c>
      <c r="AC559" s="139">
        <v>43.2806</v>
      </c>
      <c r="AD559" s="139">
        <v>45.860280000000003</v>
      </c>
      <c r="AE559" s="139">
        <v>42.59516</v>
      </c>
      <c r="AF559" s="139">
        <v>40.135260000000002</v>
      </c>
      <c r="AG559" s="139">
        <v>39.814749999999997</v>
      </c>
      <c r="AH559" s="139">
        <v>67.148250000000004</v>
      </c>
      <c r="AI559" s="139">
        <v>66.890749999999997</v>
      </c>
      <c r="AJ559" s="139">
        <v>23.549240000000001</v>
      </c>
      <c r="AK559" s="139">
        <v>44.79269</v>
      </c>
      <c r="AL559" s="139">
        <v>46.829270000000001</v>
      </c>
      <c r="AM559" s="139">
        <v>65.300120000000007</v>
      </c>
      <c r="AN559" s="139">
        <v>11.21951</v>
      </c>
      <c r="AO559" s="173">
        <v>39.024389999999997</v>
      </c>
    </row>
    <row r="560" spans="1:41">
      <c r="A560" s="231">
        <v>278</v>
      </c>
      <c r="B560" s="139">
        <v>58.958500000000001</v>
      </c>
      <c r="C560" s="139">
        <v>55.809159999999999</v>
      </c>
      <c r="D560" s="139">
        <v>48.35378</v>
      </c>
      <c r="E560" s="139">
        <v>53.805909999999997</v>
      </c>
      <c r="F560" s="139">
        <v>45.463459999999998</v>
      </c>
      <c r="G560" s="139">
        <v>48.274709999999999</v>
      </c>
      <c r="H560" s="139">
        <v>12.893969999999999</v>
      </c>
      <c r="I560" s="139">
        <v>13.930059999999999</v>
      </c>
      <c r="J560" s="139">
        <v>73.243269999999995</v>
      </c>
      <c r="K560" s="139">
        <v>78.741349999999997</v>
      </c>
      <c r="L560" s="139">
        <v>53.092959999999998</v>
      </c>
      <c r="M560" s="139">
        <v>59.14479</v>
      </c>
      <c r="N560" s="139">
        <v>47.282380000000003</v>
      </c>
      <c r="O560" s="139">
        <v>48.048479999999998</v>
      </c>
      <c r="P560" s="139">
        <v>25.880140000000001</v>
      </c>
      <c r="Q560" s="139">
        <v>30.32648</v>
      </c>
      <c r="R560" s="139">
        <v>67.446979999999996</v>
      </c>
      <c r="S560" s="139">
        <v>70.50658</v>
      </c>
      <c r="T560" s="139">
        <v>62.142270000000003</v>
      </c>
      <c r="U560" s="139">
        <v>66.139409999999998</v>
      </c>
      <c r="V560" s="139">
        <v>59.724969999999999</v>
      </c>
      <c r="W560" s="139">
        <v>69.921409999999995</v>
      </c>
      <c r="X560" s="139">
        <v>29.94886</v>
      </c>
      <c r="Y560" s="139">
        <v>53.814100000000003</v>
      </c>
      <c r="Z560" s="139">
        <v>51.74071</v>
      </c>
      <c r="AA560" s="139">
        <v>51.866329999999998</v>
      </c>
      <c r="AB560" s="139">
        <v>46.810029999999998</v>
      </c>
      <c r="AC560" s="139">
        <v>43.334949999999999</v>
      </c>
      <c r="AD560" s="139">
        <v>45.96246</v>
      </c>
      <c r="AE560" s="139">
        <v>42.076300000000003</v>
      </c>
      <c r="AF560" s="139">
        <v>39.758400000000002</v>
      </c>
      <c r="AG560" s="139">
        <v>39.262790000000003</v>
      </c>
      <c r="AH560" s="139">
        <v>67.193359999999998</v>
      </c>
      <c r="AI560" s="139">
        <v>66.872389999999996</v>
      </c>
      <c r="AJ560" s="139">
        <v>23.614519999999999</v>
      </c>
      <c r="AK560" s="139">
        <v>44.955570000000002</v>
      </c>
      <c r="AL560" s="139">
        <v>47.317070000000001</v>
      </c>
      <c r="AM560" s="139">
        <v>64.911429999999996</v>
      </c>
      <c r="AN560" s="139">
        <v>11.21951</v>
      </c>
      <c r="AO560" s="173">
        <v>40</v>
      </c>
    </row>
    <row r="561" spans="1:41">
      <c r="A561" s="231">
        <v>278.5</v>
      </c>
      <c r="B561" s="139">
        <v>59.05939</v>
      </c>
      <c r="C561" s="139">
        <v>55.624859999999998</v>
      </c>
      <c r="D561" s="139">
        <v>48.016640000000002</v>
      </c>
      <c r="E561" s="139">
        <v>53.885089999999998</v>
      </c>
      <c r="F561" s="139">
        <v>45.64902</v>
      </c>
      <c r="G561" s="139">
        <v>47.959890000000001</v>
      </c>
      <c r="H561" s="139">
        <v>12.978540000000001</v>
      </c>
      <c r="I561" s="139">
        <v>14.075150000000001</v>
      </c>
      <c r="J561" s="139">
        <v>73.279179999999997</v>
      </c>
      <c r="K561" s="139">
        <v>78.736099999999993</v>
      </c>
      <c r="L561" s="139">
        <v>53.163240000000002</v>
      </c>
      <c r="M561" s="139">
        <v>59.222430000000003</v>
      </c>
      <c r="N561" s="139">
        <v>47.051290000000002</v>
      </c>
      <c r="O561" s="139">
        <v>48.033369999999998</v>
      </c>
      <c r="P561" s="139">
        <v>25.669789999999999</v>
      </c>
      <c r="Q561" s="139">
        <v>30.36225</v>
      </c>
      <c r="R561" s="139">
        <v>67.481350000000006</v>
      </c>
      <c r="S561" s="139">
        <v>70.465490000000003</v>
      </c>
      <c r="T561" s="139">
        <v>62.480240000000002</v>
      </c>
      <c r="U561" s="139">
        <v>66.193209999999993</v>
      </c>
      <c r="V561" s="139">
        <v>59.666849999999997</v>
      </c>
      <c r="W561" s="139">
        <v>69.963160000000002</v>
      </c>
      <c r="X561" s="139">
        <v>30.044640000000001</v>
      </c>
      <c r="Y561" s="139">
        <v>53.932810000000003</v>
      </c>
      <c r="Z561" s="139">
        <v>51.555349999999997</v>
      </c>
      <c r="AA561" s="139">
        <v>52.042270000000002</v>
      </c>
      <c r="AB561" s="139">
        <v>47.154539999999997</v>
      </c>
      <c r="AC561" s="139">
        <v>43.297629999999998</v>
      </c>
      <c r="AD561" s="139">
        <v>46.008809999999997</v>
      </c>
      <c r="AE561" s="139">
        <v>42.246659999999999</v>
      </c>
      <c r="AF561" s="139">
        <v>40.22634</v>
      </c>
      <c r="AG561" s="139">
        <v>39.815199999999997</v>
      </c>
      <c r="AH561" s="139">
        <v>67.607650000000007</v>
      </c>
      <c r="AI561" s="139">
        <v>67.042360000000002</v>
      </c>
      <c r="AJ561" s="139">
        <v>23.741900000000001</v>
      </c>
      <c r="AK561" s="139">
        <v>45.520560000000003</v>
      </c>
      <c r="AL561" s="139">
        <v>46.829270000000001</v>
      </c>
      <c r="AM561" s="139">
        <v>65.082440000000005</v>
      </c>
      <c r="AN561" s="139">
        <v>11.21951</v>
      </c>
      <c r="AO561" s="173">
        <v>39.512189999999997</v>
      </c>
    </row>
    <row r="562" spans="1:41">
      <c r="A562" s="231">
        <v>279</v>
      </c>
      <c r="B562" s="139">
        <v>59.138309999999997</v>
      </c>
      <c r="C562" s="139">
        <v>55.597349999999999</v>
      </c>
      <c r="D562" s="139">
        <v>47.934730000000002</v>
      </c>
      <c r="E562" s="139">
        <v>53.98827</v>
      </c>
      <c r="F562" s="139">
        <v>45.690869999999997</v>
      </c>
      <c r="G562" s="139">
        <v>48.509659999999997</v>
      </c>
      <c r="H562" s="139">
        <v>13.082520000000001</v>
      </c>
      <c r="I562" s="139">
        <v>13.970079999999999</v>
      </c>
      <c r="J562" s="139">
        <v>73.084440000000001</v>
      </c>
      <c r="K562" s="139">
        <v>78.615610000000004</v>
      </c>
      <c r="L562" s="139">
        <v>53.185879999999997</v>
      </c>
      <c r="M562" s="139">
        <v>59.371000000000002</v>
      </c>
      <c r="N562" s="139">
        <v>46.833820000000003</v>
      </c>
      <c r="O562" s="139">
        <v>48.062420000000003</v>
      </c>
      <c r="P562" s="139">
        <v>25.572959999999998</v>
      </c>
      <c r="Q562" s="139">
        <v>30.18252</v>
      </c>
      <c r="R562" s="139">
        <v>67.527379999999994</v>
      </c>
      <c r="S562" s="139">
        <v>70.173100000000005</v>
      </c>
      <c r="T562" s="139">
        <v>62.519779999999997</v>
      </c>
      <c r="U562" s="139">
        <v>66.215140000000005</v>
      </c>
      <c r="V562" s="139">
        <v>59.624949999999998</v>
      </c>
      <c r="W562" s="139">
        <v>69.894350000000003</v>
      </c>
      <c r="X562" s="139">
        <v>30.019380000000002</v>
      </c>
      <c r="Y562" s="139">
        <v>53.966479999999997</v>
      </c>
      <c r="Z562" s="139">
        <v>52.277909999999999</v>
      </c>
      <c r="AA562" s="139">
        <v>52.5946</v>
      </c>
      <c r="AB562" s="139">
        <v>46.664490000000001</v>
      </c>
      <c r="AC562" s="139">
        <v>43.188099999999999</v>
      </c>
      <c r="AD562" s="139">
        <v>46.016330000000004</v>
      </c>
      <c r="AE562" s="139">
        <v>42.317419999999998</v>
      </c>
      <c r="AF562" s="139">
        <v>39.821170000000002</v>
      </c>
      <c r="AG562" s="139">
        <v>39.706440000000001</v>
      </c>
      <c r="AH562" s="139">
        <v>67.349540000000005</v>
      </c>
      <c r="AI562" s="139">
        <v>67.108249999999998</v>
      </c>
      <c r="AJ562" s="139">
        <v>23.74004</v>
      </c>
      <c r="AK562" s="139">
        <v>45.616190000000003</v>
      </c>
      <c r="AL562" s="139">
        <v>47.317070000000001</v>
      </c>
      <c r="AM562" s="139">
        <v>64.866200000000006</v>
      </c>
      <c r="AN562" s="139">
        <v>11.21951</v>
      </c>
      <c r="AO562" s="173">
        <v>39.024389999999997</v>
      </c>
    </row>
    <row r="563" spans="1:41">
      <c r="A563" s="231">
        <v>279.5</v>
      </c>
      <c r="B563" s="139">
        <v>59.277619999999999</v>
      </c>
      <c r="C563" s="139">
        <v>55.75038</v>
      </c>
      <c r="D563" s="139">
        <v>48.011609999999997</v>
      </c>
      <c r="E563" s="139">
        <v>54.04054</v>
      </c>
      <c r="F563" s="139">
        <v>45.665030000000002</v>
      </c>
      <c r="G563" s="139">
        <v>49.11974</v>
      </c>
      <c r="H563" s="139">
        <v>13.21236</v>
      </c>
      <c r="I563" s="139">
        <v>14.115349999999999</v>
      </c>
      <c r="J563" s="139">
        <v>73.29813</v>
      </c>
      <c r="K563" s="139">
        <v>78.784090000000006</v>
      </c>
      <c r="L563" s="139">
        <v>53.289169999999999</v>
      </c>
      <c r="M563" s="139">
        <v>59.446710000000003</v>
      </c>
      <c r="N563" s="139">
        <v>46.885190000000001</v>
      </c>
      <c r="O563" s="139">
        <v>47.85031</v>
      </c>
      <c r="P563" s="139">
        <v>25.582660000000001</v>
      </c>
      <c r="Q563" s="139">
        <v>30.39612</v>
      </c>
      <c r="R563" s="139">
        <v>67.716970000000003</v>
      </c>
      <c r="S563" s="139">
        <v>70.720240000000004</v>
      </c>
      <c r="T563" s="139">
        <v>62.564190000000004</v>
      </c>
      <c r="U563" s="139">
        <v>66.19032</v>
      </c>
      <c r="V563" s="139">
        <v>59.818390000000001</v>
      </c>
      <c r="W563" s="139">
        <v>69.925870000000003</v>
      </c>
      <c r="X563" s="139">
        <v>30.283560000000001</v>
      </c>
      <c r="Y563" s="139">
        <v>54.08811</v>
      </c>
      <c r="Z563" s="139">
        <v>52.544530000000002</v>
      </c>
      <c r="AA563" s="139">
        <v>52.337879999999998</v>
      </c>
      <c r="AB563" s="139">
        <v>46.437330000000003</v>
      </c>
      <c r="AC563" s="139">
        <v>43.358159999999998</v>
      </c>
      <c r="AD563" s="139">
        <v>46.527729999999998</v>
      </c>
      <c r="AE563" s="139">
        <v>42.532870000000003</v>
      </c>
      <c r="AF563" s="139">
        <v>39.80303</v>
      </c>
      <c r="AG563" s="139">
        <v>39.555729999999997</v>
      </c>
      <c r="AH563" s="139">
        <v>67.435059999999993</v>
      </c>
      <c r="AI563" s="139">
        <v>67.040779999999998</v>
      </c>
      <c r="AJ563" s="139">
        <v>23.78407</v>
      </c>
      <c r="AK563" s="139">
        <v>45.348779999999998</v>
      </c>
      <c r="AL563" s="139">
        <v>47.317070000000001</v>
      </c>
      <c r="AM563" s="139">
        <v>65.08296</v>
      </c>
      <c r="AN563" s="139">
        <v>11.21951</v>
      </c>
      <c r="AO563" s="173">
        <v>40.4878</v>
      </c>
    </row>
    <row r="564" spans="1:41">
      <c r="A564" s="231">
        <v>280</v>
      </c>
      <c r="B564" s="139">
        <v>59.181640000000002</v>
      </c>
      <c r="C564" s="139">
        <v>55.81503</v>
      </c>
      <c r="D564" s="139">
        <v>47.91527</v>
      </c>
      <c r="E564" s="139">
        <v>54.125790000000002</v>
      </c>
      <c r="F564" s="139">
        <v>45.774180000000001</v>
      </c>
      <c r="G564" s="139">
        <v>49.0867</v>
      </c>
      <c r="H564" s="139">
        <v>13.449199999999999</v>
      </c>
      <c r="I564" s="139">
        <v>14.61811</v>
      </c>
      <c r="J564" s="139">
        <v>73.186269999999993</v>
      </c>
      <c r="K564" s="139">
        <v>78.851680000000002</v>
      </c>
      <c r="L564" s="139">
        <v>53.455219999999997</v>
      </c>
      <c r="M564" s="139">
        <v>59.469889999999999</v>
      </c>
      <c r="N564" s="139">
        <v>46.932409999999997</v>
      </c>
      <c r="O564" s="139">
        <v>48.078000000000003</v>
      </c>
      <c r="P564" s="139">
        <v>25.602869999999999</v>
      </c>
      <c r="Q564" s="139">
        <v>30.260090000000002</v>
      </c>
      <c r="R564" s="139">
        <v>67.810910000000007</v>
      </c>
      <c r="S564" s="139">
        <v>70.732889999999998</v>
      </c>
      <c r="T564" s="139">
        <v>62.682209999999998</v>
      </c>
      <c r="U564" s="139">
        <v>66.268940000000001</v>
      </c>
      <c r="V564" s="139">
        <v>59.991070000000001</v>
      </c>
      <c r="W564" s="139">
        <v>70.060739999999996</v>
      </c>
      <c r="X564" s="139">
        <v>30.566690000000001</v>
      </c>
      <c r="Y564" s="139">
        <v>54.228140000000003</v>
      </c>
      <c r="Z564" s="139">
        <v>52.244</v>
      </c>
      <c r="AA564" s="139">
        <v>53.192250000000001</v>
      </c>
      <c r="AB564" s="139">
        <v>46.888500000000001</v>
      </c>
      <c r="AC564" s="139">
        <v>43.514449999999997</v>
      </c>
      <c r="AD564" s="139">
        <v>45.970320000000001</v>
      </c>
      <c r="AE564" s="139">
        <v>43.156320000000001</v>
      </c>
      <c r="AF564" s="139">
        <v>39.173679999999997</v>
      </c>
      <c r="AG564" s="139">
        <v>39.711759999999998</v>
      </c>
      <c r="AH564" s="139">
        <v>67.276809999999998</v>
      </c>
      <c r="AI564" s="139">
        <v>67.01643</v>
      </c>
      <c r="AJ564" s="139">
        <v>24.07882</v>
      </c>
      <c r="AK564" s="139">
        <v>45.345219999999998</v>
      </c>
      <c r="AL564" s="139">
        <v>47.317070000000001</v>
      </c>
      <c r="AM564" s="139">
        <v>65.624449999999996</v>
      </c>
      <c r="AN564" s="139">
        <v>11.21951</v>
      </c>
      <c r="AO564" s="173">
        <v>40</v>
      </c>
    </row>
    <row r="565" spans="1:41">
      <c r="A565" s="231">
        <v>280.5</v>
      </c>
      <c r="B565" s="139">
        <v>59.296140000000001</v>
      </c>
      <c r="C565" s="139">
        <v>55.919809999999998</v>
      </c>
      <c r="D565" s="139">
        <v>47.781440000000003</v>
      </c>
      <c r="E565" s="139">
        <v>54.071660000000001</v>
      </c>
      <c r="F565" s="139">
        <v>45.729570000000002</v>
      </c>
      <c r="G565" s="139">
        <v>49.082470000000001</v>
      </c>
      <c r="H565" s="139">
        <v>12.960150000000001</v>
      </c>
      <c r="I565" s="139">
        <v>14.09005</v>
      </c>
      <c r="J565" s="139">
        <v>73.367649999999998</v>
      </c>
      <c r="K565" s="139">
        <v>78.907539999999997</v>
      </c>
      <c r="L565" s="139">
        <v>53.533830000000002</v>
      </c>
      <c r="M565" s="139">
        <v>59.36383</v>
      </c>
      <c r="N565" s="139">
        <v>46.67989</v>
      </c>
      <c r="O565" s="139">
        <v>47.645899999999997</v>
      </c>
      <c r="P565" s="139">
        <v>25.279170000000001</v>
      </c>
      <c r="Q565" s="139">
        <v>30.22813</v>
      </c>
      <c r="R565" s="139">
        <v>67.856170000000006</v>
      </c>
      <c r="S565" s="139">
        <v>70.849540000000005</v>
      </c>
      <c r="T565" s="139">
        <v>62.580770000000001</v>
      </c>
      <c r="U565" s="139">
        <v>66.408259999999999</v>
      </c>
      <c r="V565" s="139">
        <v>59.963520000000003</v>
      </c>
      <c r="W565" s="139">
        <v>70.172759999999997</v>
      </c>
      <c r="X565" s="139">
        <v>30.695440000000001</v>
      </c>
      <c r="Y565" s="139">
        <v>54.222200000000001</v>
      </c>
      <c r="Z565" s="139">
        <v>52.469790000000003</v>
      </c>
      <c r="AA565" s="139">
        <v>52.855670000000003</v>
      </c>
      <c r="AB565" s="139">
        <v>46.934260000000002</v>
      </c>
      <c r="AC565" s="139">
        <v>43.376109999999997</v>
      </c>
      <c r="AD565" s="139">
        <v>45.932580000000002</v>
      </c>
      <c r="AE565" s="139">
        <v>42.741680000000002</v>
      </c>
      <c r="AF565" s="139">
        <v>40.172710000000002</v>
      </c>
      <c r="AG565" s="139">
        <v>39.717350000000003</v>
      </c>
      <c r="AH565" s="139">
        <v>66.763499999999993</v>
      </c>
      <c r="AI565" s="139">
        <v>66.938569999999999</v>
      </c>
      <c r="AJ565" s="139">
        <v>23.820650000000001</v>
      </c>
      <c r="AK565" s="139">
        <v>45.170670000000001</v>
      </c>
      <c r="AL565" s="139">
        <v>47.804879999999997</v>
      </c>
      <c r="AM565" s="139">
        <v>65.841499999999996</v>
      </c>
      <c r="AN565" s="139">
        <v>11.70731</v>
      </c>
      <c r="AO565" s="173">
        <v>39.512189999999997</v>
      </c>
    </row>
    <row r="566" spans="1:41">
      <c r="A566" s="231">
        <v>281</v>
      </c>
      <c r="B566" s="139">
        <v>59.470970000000001</v>
      </c>
      <c r="C566" s="139">
        <v>55.985500000000002</v>
      </c>
      <c r="D566" s="139">
        <v>48.550249999999998</v>
      </c>
      <c r="E566" s="139">
        <v>54.15466</v>
      </c>
      <c r="F566" s="139">
        <v>45.834499999999998</v>
      </c>
      <c r="G566" s="139">
        <v>49.155560000000001</v>
      </c>
      <c r="H566" s="139">
        <v>13.175979999999999</v>
      </c>
      <c r="I566" s="139">
        <v>13.81826</v>
      </c>
      <c r="J566" s="139">
        <v>73.196439999999996</v>
      </c>
      <c r="K566" s="139">
        <v>78.636039999999994</v>
      </c>
      <c r="L566" s="139">
        <v>53.582680000000003</v>
      </c>
      <c r="M566" s="139">
        <v>59.416350000000001</v>
      </c>
      <c r="N566" s="139">
        <v>46.410409999999999</v>
      </c>
      <c r="O566" s="139">
        <v>47.534999999999997</v>
      </c>
      <c r="P566" s="139">
        <v>25.384519999999998</v>
      </c>
      <c r="Q566" s="139">
        <v>30.067039999999999</v>
      </c>
      <c r="R566" s="139">
        <v>67.842250000000007</v>
      </c>
      <c r="S566" s="139">
        <v>70.883179999999996</v>
      </c>
      <c r="T566" s="139">
        <v>62.714089999999999</v>
      </c>
      <c r="U566" s="139">
        <v>66.412120000000002</v>
      </c>
      <c r="V566" s="139">
        <v>59.968249999999998</v>
      </c>
      <c r="W566" s="139">
        <v>70.024600000000007</v>
      </c>
      <c r="X566" s="139">
        <v>30.512540000000001</v>
      </c>
      <c r="Y566" s="139">
        <v>54.266129999999997</v>
      </c>
      <c r="Z566" s="139">
        <v>52.527880000000003</v>
      </c>
      <c r="AA566" s="139">
        <v>52.826999999999998</v>
      </c>
      <c r="AB566" s="139">
        <v>47.057220000000001</v>
      </c>
      <c r="AC566" s="139">
        <v>43.434220000000003</v>
      </c>
      <c r="AD566" s="139">
        <v>46.385770000000001</v>
      </c>
      <c r="AE566" s="139">
        <v>43.065069999999999</v>
      </c>
      <c r="AF566" s="139">
        <v>40.306609999999999</v>
      </c>
      <c r="AG566" s="139">
        <v>39.992420000000003</v>
      </c>
      <c r="AH566" s="139">
        <v>66.938090000000003</v>
      </c>
      <c r="AI566" s="139">
        <v>67.01491</v>
      </c>
      <c r="AJ566" s="139">
        <v>23.936209999999999</v>
      </c>
      <c r="AK566" s="139">
        <v>45.4724</v>
      </c>
      <c r="AL566" s="139">
        <v>47.317070000000001</v>
      </c>
      <c r="AM566" s="139">
        <v>65.482309999999998</v>
      </c>
      <c r="AN566" s="139">
        <v>11.21951</v>
      </c>
      <c r="AO566" s="173">
        <v>40.9756</v>
      </c>
    </row>
    <row r="567" spans="1:41">
      <c r="A567" s="231">
        <v>281.5</v>
      </c>
      <c r="B567" s="139">
        <v>59.313139999999997</v>
      </c>
      <c r="C567" s="139">
        <v>56.054499999999997</v>
      </c>
      <c r="D567" s="139">
        <v>48.480110000000003</v>
      </c>
      <c r="E567" s="139">
        <v>54.223480000000002</v>
      </c>
      <c r="F567" s="139">
        <v>45.809820000000002</v>
      </c>
      <c r="G567" s="139">
        <v>49.296990000000001</v>
      </c>
      <c r="H567" s="139">
        <v>13.147790000000001</v>
      </c>
      <c r="I567" s="139">
        <v>13.960839999999999</v>
      </c>
      <c r="J567" s="139">
        <v>73.335179999999994</v>
      </c>
      <c r="K567" s="139">
        <v>78.846019999999996</v>
      </c>
      <c r="L567" s="139">
        <v>53.676319999999997</v>
      </c>
      <c r="M567" s="139">
        <v>59.551389999999998</v>
      </c>
      <c r="N567" s="139">
        <v>45.978290000000001</v>
      </c>
      <c r="O567" s="139">
        <v>47.567749999999997</v>
      </c>
      <c r="P567" s="139">
        <v>25.338000000000001</v>
      </c>
      <c r="Q567" s="139">
        <v>30.093769999999999</v>
      </c>
      <c r="R567" s="139">
        <v>68.059370000000001</v>
      </c>
      <c r="S567" s="139">
        <v>70.922849999999997</v>
      </c>
      <c r="T567" s="139">
        <v>62.847909999999999</v>
      </c>
      <c r="U567" s="139">
        <v>66.322050000000004</v>
      </c>
      <c r="V567" s="139">
        <v>59.998289999999997</v>
      </c>
      <c r="W567" s="139">
        <v>70.126009999999994</v>
      </c>
      <c r="X567" s="139">
        <v>30.58259</v>
      </c>
      <c r="Y567" s="139">
        <v>54.270850000000003</v>
      </c>
      <c r="Z567" s="139">
        <v>52.468539999999997</v>
      </c>
      <c r="AA567" s="139">
        <v>51.613239999999998</v>
      </c>
      <c r="AB567" s="139">
        <v>47.065570000000001</v>
      </c>
      <c r="AC567" s="139">
        <v>43.434220000000003</v>
      </c>
      <c r="AD567" s="139">
        <v>46.199019999999997</v>
      </c>
      <c r="AE567" s="139">
        <v>43.04806</v>
      </c>
      <c r="AF567" s="139">
        <v>40.484670000000001</v>
      </c>
      <c r="AG567" s="139">
        <v>39.798789999999997</v>
      </c>
      <c r="AH567" s="139">
        <v>67.284270000000006</v>
      </c>
      <c r="AI567" s="139">
        <v>67.08278</v>
      </c>
      <c r="AJ567" s="139">
        <v>24.11299</v>
      </c>
      <c r="AK567" s="139">
        <v>45.419089999999997</v>
      </c>
      <c r="AL567" s="139">
        <v>47.317070000000001</v>
      </c>
      <c r="AM567" s="139">
        <v>65.458629999999999</v>
      </c>
      <c r="AN567" s="139">
        <v>11.21951</v>
      </c>
      <c r="AO567" s="173">
        <v>41.463410000000003</v>
      </c>
    </row>
    <row r="568" spans="1:41">
      <c r="A568" s="231">
        <v>282</v>
      </c>
      <c r="B568" s="139">
        <v>59.28951</v>
      </c>
      <c r="C568" s="139">
        <v>56.083889999999997</v>
      </c>
      <c r="D568" s="139">
        <v>48.5289</v>
      </c>
      <c r="E568" s="139">
        <v>54.305309999999999</v>
      </c>
      <c r="F568" s="139">
        <v>45.750120000000003</v>
      </c>
      <c r="G568" s="139">
        <v>48.822360000000003</v>
      </c>
      <c r="H568" s="139">
        <v>13.18962</v>
      </c>
      <c r="I568" s="139">
        <v>13.886990000000001</v>
      </c>
      <c r="J568" s="139">
        <v>73.404169999999993</v>
      </c>
      <c r="K568" s="139">
        <v>78.989159999999998</v>
      </c>
      <c r="L568" s="139">
        <v>53.640059999999998</v>
      </c>
      <c r="M568" s="139">
        <v>59.548169999999999</v>
      </c>
      <c r="N568" s="139">
        <v>45.873620000000003</v>
      </c>
      <c r="O568" s="139">
        <v>47.070610000000002</v>
      </c>
      <c r="P568" s="139">
        <v>25.30198</v>
      </c>
      <c r="Q568" s="139">
        <v>30.043959999999998</v>
      </c>
      <c r="R568" s="139">
        <v>68.003380000000007</v>
      </c>
      <c r="S568" s="139">
        <v>70.877759999999995</v>
      </c>
      <c r="T568" s="139">
        <v>63.007750000000001</v>
      </c>
      <c r="U568" s="139">
        <v>66.379300000000001</v>
      </c>
      <c r="V568" s="139">
        <v>60.140470000000001</v>
      </c>
      <c r="W568" s="139">
        <v>70.141080000000002</v>
      </c>
      <c r="X568" s="139">
        <v>30.721170000000001</v>
      </c>
      <c r="Y568" s="139">
        <v>54.328949999999999</v>
      </c>
      <c r="Z568" s="139">
        <v>52.557310000000001</v>
      </c>
      <c r="AA568" s="139">
        <v>51.946489999999997</v>
      </c>
      <c r="AB568" s="139">
        <v>47.506120000000003</v>
      </c>
      <c r="AC568" s="139">
        <v>43.514449999999997</v>
      </c>
      <c r="AD568" s="139">
        <v>46.46593</v>
      </c>
      <c r="AE568" s="139">
        <v>42.582259999999998</v>
      </c>
      <c r="AF568" s="139">
        <v>40.217190000000002</v>
      </c>
      <c r="AG568" s="139">
        <v>39.67604</v>
      </c>
      <c r="AH568" s="139">
        <v>67.14676</v>
      </c>
      <c r="AI568" s="139">
        <v>67.097520000000003</v>
      </c>
      <c r="AJ568" s="139">
        <v>24.282440000000001</v>
      </c>
      <c r="AK568" s="139">
        <v>45.0244</v>
      </c>
      <c r="AL568" s="139">
        <v>47.804879999999997</v>
      </c>
      <c r="AM568" s="139">
        <v>65.524429999999995</v>
      </c>
      <c r="AN568" s="139">
        <v>11.70731</v>
      </c>
      <c r="AO568" s="173">
        <v>40</v>
      </c>
    </row>
    <row r="569" spans="1:41">
      <c r="A569" s="231">
        <v>282.5</v>
      </c>
      <c r="B569" s="139">
        <v>59.326340000000002</v>
      </c>
      <c r="C569" s="139">
        <v>56.118839999999999</v>
      </c>
      <c r="D569" s="139">
        <v>48.585470000000001</v>
      </c>
      <c r="E569" s="139">
        <v>54.20243</v>
      </c>
      <c r="F569" s="139">
        <v>45.664499999999997</v>
      </c>
      <c r="G569" s="139">
        <v>48.507980000000003</v>
      </c>
      <c r="H569" s="139">
        <v>12.967930000000001</v>
      </c>
      <c r="I569" s="139">
        <v>14.32048</v>
      </c>
      <c r="J569" s="139">
        <v>73.431830000000005</v>
      </c>
      <c r="K569" s="139">
        <v>78.926109999999994</v>
      </c>
      <c r="L569" s="139">
        <v>53.758380000000002</v>
      </c>
      <c r="M569" s="139">
        <v>59.530970000000003</v>
      </c>
      <c r="N569" s="139">
        <v>46.130749999999999</v>
      </c>
      <c r="O569" s="139">
        <v>46.91872</v>
      </c>
      <c r="P569" s="139">
        <v>25.455300000000001</v>
      </c>
      <c r="Q569" s="139">
        <v>29.837340000000001</v>
      </c>
      <c r="R569" s="139">
        <v>67.990470000000002</v>
      </c>
      <c r="S569" s="139">
        <v>70.894239999999996</v>
      </c>
      <c r="T569" s="139">
        <v>63.023049999999998</v>
      </c>
      <c r="U569" s="139">
        <v>66.573490000000007</v>
      </c>
      <c r="V569" s="139">
        <v>60.324649999999998</v>
      </c>
      <c r="W569" s="139">
        <v>70.210130000000007</v>
      </c>
      <c r="X569" s="139">
        <v>30.90127</v>
      </c>
      <c r="Y569" s="139">
        <v>54.49391</v>
      </c>
      <c r="Z569" s="139">
        <v>52.637450000000001</v>
      </c>
      <c r="AA569" s="139">
        <v>52.411859999999997</v>
      </c>
      <c r="AB569" s="139">
        <v>46.973939999999999</v>
      </c>
      <c r="AC569" s="139">
        <v>43.376109999999997</v>
      </c>
      <c r="AD569" s="139">
        <v>46.171770000000002</v>
      </c>
      <c r="AE569" s="139">
        <v>42.399369999999998</v>
      </c>
      <c r="AF569" s="139">
        <v>39.591070000000002</v>
      </c>
      <c r="AG569" s="139">
        <v>39.816740000000003</v>
      </c>
      <c r="AH569" s="139">
        <v>66.915000000000006</v>
      </c>
      <c r="AI569" s="139">
        <v>67.291430000000005</v>
      </c>
      <c r="AJ569" s="139">
        <v>24.53107</v>
      </c>
      <c r="AK569" s="139">
        <v>45.398229999999998</v>
      </c>
      <c r="AL569" s="139">
        <v>47.804879999999997</v>
      </c>
      <c r="AM569" s="139">
        <v>65.829689999999999</v>
      </c>
      <c r="AN569" s="139">
        <v>11.70731</v>
      </c>
      <c r="AO569" s="173">
        <v>40</v>
      </c>
    </row>
    <row r="570" spans="1:41">
      <c r="A570" s="231">
        <v>283</v>
      </c>
      <c r="B570" s="139">
        <v>59.402560000000001</v>
      </c>
      <c r="C570" s="139">
        <v>56.065770000000001</v>
      </c>
      <c r="D570" s="139">
        <v>48.338880000000003</v>
      </c>
      <c r="E570" s="139">
        <v>54.431280000000001</v>
      </c>
      <c r="F570" s="139">
        <v>45.890909999999998</v>
      </c>
      <c r="G570" s="139">
        <v>48.696089999999998</v>
      </c>
      <c r="H570" s="139">
        <v>13.39029</v>
      </c>
      <c r="I570" s="139">
        <v>14.633100000000001</v>
      </c>
      <c r="J570" s="139">
        <v>73.500659999999996</v>
      </c>
      <c r="K570" s="139">
        <v>78.869079999999997</v>
      </c>
      <c r="L570" s="139">
        <v>53.775539999999999</v>
      </c>
      <c r="M570" s="139">
        <v>59.558109999999999</v>
      </c>
      <c r="N570" s="139">
        <v>45.918529999999997</v>
      </c>
      <c r="O570" s="139">
        <v>47.135240000000003</v>
      </c>
      <c r="P570" s="139">
        <v>25.281600000000001</v>
      </c>
      <c r="Q570" s="139">
        <v>29.803080000000001</v>
      </c>
      <c r="R570" s="139">
        <v>67.609039999999993</v>
      </c>
      <c r="S570" s="139">
        <v>71.020079999999993</v>
      </c>
      <c r="T570" s="139">
        <v>62.984900000000003</v>
      </c>
      <c r="U570" s="139">
        <v>66.681929999999994</v>
      </c>
      <c r="V570" s="139">
        <v>60.255200000000002</v>
      </c>
      <c r="W570" s="139">
        <v>70.315389999999994</v>
      </c>
      <c r="X570" s="139">
        <v>30.93975</v>
      </c>
      <c r="Y570" s="139">
        <v>54.678159999999998</v>
      </c>
      <c r="Z570" s="139">
        <v>52.133960000000002</v>
      </c>
      <c r="AA570" s="139">
        <v>52.940480000000001</v>
      </c>
      <c r="AB570" s="139">
        <v>47.57978</v>
      </c>
      <c r="AC570" s="139">
        <v>43.434220000000003</v>
      </c>
      <c r="AD570" s="139">
        <v>45.736069999999998</v>
      </c>
      <c r="AE570" s="139">
        <v>43.192500000000003</v>
      </c>
      <c r="AF570" s="139">
        <v>39.848770000000002</v>
      </c>
      <c r="AG570" s="139">
        <v>39.952919999999999</v>
      </c>
      <c r="AH570" s="139">
        <v>66.761160000000004</v>
      </c>
      <c r="AI570" s="139">
        <v>67.212329999999994</v>
      </c>
      <c r="AJ570" s="139">
        <v>24.32471</v>
      </c>
      <c r="AK570" s="139">
        <v>45.902290000000001</v>
      </c>
      <c r="AL570" s="139">
        <v>47.804879999999997</v>
      </c>
      <c r="AM570" s="139">
        <v>65.337339999999998</v>
      </c>
      <c r="AN570" s="139">
        <v>11.70731</v>
      </c>
      <c r="AO570" s="173">
        <v>40.9756</v>
      </c>
    </row>
    <row r="571" spans="1:41">
      <c r="A571" s="231">
        <v>283.5</v>
      </c>
      <c r="B571" s="139">
        <v>59.47222</v>
      </c>
      <c r="C571" s="139">
        <v>55.914169999999999</v>
      </c>
      <c r="D571" s="139">
        <v>48.628839999999997</v>
      </c>
      <c r="E571" s="139">
        <v>54.45008</v>
      </c>
      <c r="F571" s="139">
        <v>46.228990000000003</v>
      </c>
      <c r="G571" s="139">
        <v>48.85051</v>
      </c>
      <c r="H571" s="139">
        <v>13.553879999999999</v>
      </c>
      <c r="I571" s="139">
        <v>14.95191</v>
      </c>
      <c r="J571" s="139">
        <v>73.472700000000003</v>
      </c>
      <c r="K571" s="139">
        <v>78.869020000000006</v>
      </c>
      <c r="L571" s="139">
        <v>53.847450000000002</v>
      </c>
      <c r="M571" s="139">
        <v>59.622419999999998</v>
      </c>
      <c r="N571" s="139">
        <v>45.947519999999997</v>
      </c>
      <c r="O571" s="139">
        <v>47.069609999999997</v>
      </c>
      <c r="P571" s="139">
        <v>25.203720000000001</v>
      </c>
      <c r="Q571" s="139">
        <v>29.835760000000001</v>
      </c>
      <c r="R571" s="139">
        <v>67.718919999999997</v>
      </c>
      <c r="S571" s="139">
        <v>71.052970000000002</v>
      </c>
      <c r="T571" s="139">
        <v>63.015300000000003</v>
      </c>
      <c r="U571" s="139">
        <v>66.754869999999997</v>
      </c>
      <c r="V571" s="139">
        <v>60.480919999999998</v>
      </c>
      <c r="W571" s="139">
        <v>70.313860000000005</v>
      </c>
      <c r="X571" s="139">
        <v>31.16499</v>
      </c>
      <c r="Y571" s="139">
        <v>54.734850000000002</v>
      </c>
      <c r="Z571" s="139">
        <v>52.383540000000004</v>
      </c>
      <c r="AA571" s="139">
        <v>52.394010000000002</v>
      </c>
      <c r="AB571" s="139">
        <v>47.213859999999997</v>
      </c>
      <c r="AC571" s="139">
        <v>43.609960000000001</v>
      </c>
      <c r="AD571" s="139">
        <v>45.555819999999997</v>
      </c>
      <c r="AE571" s="139">
        <v>42.847790000000003</v>
      </c>
      <c r="AF571" s="139">
        <v>39.606839999999998</v>
      </c>
      <c r="AG571" s="139">
        <v>40.012079999999997</v>
      </c>
      <c r="AH571" s="139">
        <v>67.172970000000007</v>
      </c>
      <c r="AI571" s="139">
        <v>67.243840000000006</v>
      </c>
      <c r="AJ571" s="139">
        <v>24.577729999999999</v>
      </c>
      <c r="AK571" s="139">
        <v>45.737439999999999</v>
      </c>
      <c r="AL571" s="139">
        <v>47.804879999999997</v>
      </c>
      <c r="AM571" s="139">
        <v>64.834159999999997</v>
      </c>
      <c r="AN571" s="139">
        <v>11.21951</v>
      </c>
      <c r="AO571" s="173">
        <v>40</v>
      </c>
    </row>
    <row r="572" spans="1:41">
      <c r="A572" s="231">
        <v>284</v>
      </c>
      <c r="B572" s="139">
        <v>59.581060000000001</v>
      </c>
      <c r="C572" s="139">
        <v>56.11786</v>
      </c>
      <c r="D572" s="139">
        <v>48.679340000000003</v>
      </c>
      <c r="E572" s="139">
        <v>54.48415</v>
      </c>
      <c r="F572" s="139">
        <v>46.074939999999998</v>
      </c>
      <c r="G572" s="139">
        <v>49.047750000000001</v>
      </c>
      <c r="H572" s="139">
        <v>13.57025</v>
      </c>
      <c r="I572" s="139">
        <v>14.96663</v>
      </c>
      <c r="J572" s="139">
        <v>73.33999</v>
      </c>
      <c r="K572" s="139">
        <v>78.752740000000003</v>
      </c>
      <c r="L572" s="139">
        <v>53.893050000000002</v>
      </c>
      <c r="M572" s="139">
        <v>59.714129999999997</v>
      </c>
      <c r="N572" s="139">
        <v>45.808039999999998</v>
      </c>
      <c r="O572" s="139">
        <v>46.849150000000002</v>
      </c>
      <c r="P572" s="139">
        <v>25.171749999999999</v>
      </c>
      <c r="Q572" s="139">
        <v>29.975110000000001</v>
      </c>
      <c r="R572" s="139">
        <v>67.864649999999997</v>
      </c>
      <c r="S572" s="139">
        <v>71.019480000000001</v>
      </c>
      <c r="T572" s="139">
        <v>62.629950000000001</v>
      </c>
      <c r="U572" s="139">
        <v>66.849559999999997</v>
      </c>
      <c r="V572" s="139">
        <v>60.43439</v>
      </c>
      <c r="W572" s="139">
        <v>70.385980000000004</v>
      </c>
      <c r="X572" s="139">
        <v>31.466010000000001</v>
      </c>
      <c r="Y572" s="139">
        <v>54.79486</v>
      </c>
      <c r="Z572" s="139">
        <v>53.164239999999999</v>
      </c>
      <c r="AA572" s="139">
        <v>52.333410000000001</v>
      </c>
      <c r="AB572" s="139">
        <v>46.501170000000002</v>
      </c>
      <c r="AC572" s="139">
        <v>44.576979999999999</v>
      </c>
      <c r="AD572" s="139">
        <v>45.739249999999998</v>
      </c>
      <c r="AE572" s="139">
        <v>43.102510000000002</v>
      </c>
      <c r="AF572" s="139">
        <v>40.375610000000002</v>
      </c>
      <c r="AG572" s="139">
        <v>39.824219999999997</v>
      </c>
      <c r="AH572" s="139">
        <v>67.131209999999996</v>
      </c>
      <c r="AI572" s="139">
        <v>67.109430000000003</v>
      </c>
      <c r="AJ572" s="139">
        <v>24.520990000000001</v>
      </c>
      <c r="AK572" s="139">
        <v>45.49089</v>
      </c>
      <c r="AL572" s="139">
        <v>48.292679999999997</v>
      </c>
      <c r="AM572" s="139">
        <v>65.078749999999999</v>
      </c>
      <c r="AN572" s="139">
        <v>11.70731</v>
      </c>
      <c r="AO572" s="173">
        <v>40.4878</v>
      </c>
    </row>
    <row r="573" spans="1:41">
      <c r="A573" s="231">
        <v>284.5</v>
      </c>
      <c r="B573" s="139">
        <v>59.514099999999999</v>
      </c>
      <c r="C573" s="139">
        <v>56.112450000000003</v>
      </c>
      <c r="D573" s="139">
        <v>48.417940000000002</v>
      </c>
      <c r="E573" s="139">
        <v>54.454189999999997</v>
      </c>
      <c r="F573" s="139">
        <v>46.079680000000003</v>
      </c>
      <c r="G573" s="139">
        <v>48.993549999999999</v>
      </c>
      <c r="H573" s="139">
        <v>13.438689999999999</v>
      </c>
      <c r="I573" s="139">
        <v>14.952719999999999</v>
      </c>
      <c r="J573" s="139">
        <v>73.332049999999995</v>
      </c>
      <c r="K573" s="139">
        <v>78.680999999999997</v>
      </c>
      <c r="L573" s="139">
        <v>53.98659</v>
      </c>
      <c r="M573" s="139">
        <v>59.751750000000001</v>
      </c>
      <c r="N573" s="139">
        <v>45.910789999999999</v>
      </c>
      <c r="O573" s="139">
        <v>46.787059999999997</v>
      </c>
      <c r="P573" s="139">
        <v>24.307079999999999</v>
      </c>
      <c r="Q573" s="139">
        <v>29.84543</v>
      </c>
      <c r="R573" s="139">
        <v>68.02064</v>
      </c>
      <c r="S573" s="139">
        <v>70.935940000000002</v>
      </c>
      <c r="T573" s="139">
        <v>63.085830000000001</v>
      </c>
      <c r="U573" s="139">
        <v>66.726770000000002</v>
      </c>
      <c r="V573" s="139">
        <v>60.441960000000002</v>
      </c>
      <c r="W573" s="139">
        <v>70.437960000000004</v>
      </c>
      <c r="X573" s="139">
        <v>31.511620000000001</v>
      </c>
      <c r="Y573" s="139">
        <v>54.851149999999997</v>
      </c>
      <c r="Z573" s="139">
        <v>52.498109999999997</v>
      </c>
      <c r="AA573" s="139">
        <v>52.748750000000001</v>
      </c>
      <c r="AB573" s="139">
        <v>47.219850000000001</v>
      </c>
      <c r="AC573" s="139">
        <v>43.677250000000001</v>
      </c>
      <c r="AD573" s="139">
        <v>46.08802</v>
      </c>
      <c r="AE573" s="139">
        <v>42.879980000000003</v>
      </c>
      <c r="AF573" s="139">
        <v>40.268680000000003</v>
      </c>
      <c r="AG573" s="139">
        <v>40.056280000000001</v>
      </c>
      <c r="AH573" s="139">
        <v>67.024659999999997</v>
      </c>
      <c r="AI573" s="139">
        <v>67.266670000000005</v>
      </c>
      <c r="AJ573" s="139">
        <v>24.667870000000001</v>
      </c>
      <c r="AK573" s="139">
        <v>45.494250000000001</v>
      </c>
      <c r="AL573" s="139">
        <v>48.292679999999997</v>
      </c>
      <c r="AM573" s="139">
        <v>64.727919999999997</v>
      </c>
      <c r="AN573" s="139">
        <v>11.70731</v>
      </c>
      <c r="AO573" s="173">
        <v>40</v>
      </c>
    </row>
    <row r="574" spans="1:41">
      <c r="A574" s="231">
        <v>285</v>
      </c>
      <c r="B574" s="139">
        <v>59.682639999999999</v>
      </c>
      <c r="C574" s="139">
        <v>56.262700000000002</v>
      </c>
      <c r="D574" s="139">
        <v>48.497860000000003</v>
      </c>
      <c r="E574" s="139">
        <v>54.439120000000003</v>
      </c>
      <c r="F574" s="139">
        <v>46.139620000000001</v>
      </c>
      <c r="G574" s="139">
        <v>49.378900000000002</v>
      </c>
      <c r="H574" s="139">
        <v>13.75597</v>
      </c>
      <c r="I574" s="139">
        <v>14.98978</v>
      </c>
      <c r="J574" s="139">
        <v>73.458870000000005</v>
      </c>
      <c r="K574" s="139">
        <v>78.816460000000006</v>
      </c>
      <c r="L574" s="139">
        <v>53.958849999999998</v>
      </c>
      <c r="M574" s="139">
        <v>59.763060000000003</v>
      </c>
      <c r="N574" s="139">
        <v>45.896140000000003</v>
      </c>
      <c r="O574" s="139">
        <v>46.698560000000001</v>
      </c>
      <c r="P574" s="139">
        <v>24.826219999999999</v>
      </c>
      <c r="Q574" s="139">
        <v>30.12256</v>
      </c>
      <c r="R574" s="139">
        <v>67.974059999999994</v>
      </c>
      <c r="S574" s="139">
        <v>71.107839999999996</v>
      </c>
      <c r="T574" s="139">
        <v>63.067950000000003</v>
      </c>
      <c r="U574" s="139">
        <v>66.719260000000006</v>
      </c>
      <c r="V574" s="139">
        <v>60.677309999999999</v>
      </c>
      <c r="W574" s="139">
        <v>70.438959999999994</v>
      </c>
      <c r="X574" s="139">
        <v>31.44425</v>
      </c>
      <c r="Y574" s="139">
        <v>54.966650000000001</v>
      </c>
      <c r="Z574" s="139">
        <v>52.375500000000002</v>
      </c>
      <c r="AA574" s="139">
        <v>53.000070000000001</v>
      </c>
      <c r="AB574" s="139">
        <v>47.096600000000002</v>
      </c>
      <c r="AC574" s="139">
        <v>43.105620000000002</v>
      </c>
      <c r="AD574" s="139">
        <v>45.286000000000001</v>
      </c>
      <c r="AE574" s="139">
        <v>43.868940000000002</v>
      </c>
      <c r="AF574" s="139">
        <v>40.51408</v>
      </c>
      <c r="AG574" s="139">
        <v>40.516689999999997</v>
      </c>
      <c r="AH574" s="139">
        <v>67.48236</v>
      </c>
      <c r="AI574" s="139">
        <v>67.16628</v>
      </c>
      <c r="AJ574" s="139">
        <v>24.327999999999999</v>
      </c>
      <c r="AK574" s="139">
        <v>45.610059999999997</v>
      </c>
      <c r="AL574" s="139">
        <v>48.292679999999997</v>
      </c>
      <c r="AM574" s="139">
        <v>64.43544</v>
      </c>
      <c r="AN574" s="139">
        <v>11.70731</v>
      </c>
      <c r="AO574" s="173">
        <v>40</v>
      </c>
    </row>
    <row r="575" spans="1:41">
      <c r="A575" s="231">
        <v>285.5</v>
      </c>
      <c r="B575" s="139">
        <v>59.725349999999999</v>
      </c>
      <c r="C575" s="139">
        <v>56.122750000000003</v>
      </c>
      <c r="D575" s="139">
        <v>48.867089999999997</v>
      </c>
      <c r="E575" s="139">
        <v>54.602089999999997</v>
      </c>
      <c r="F575" s="139">
        <v>45.890070000000001</v>
      </c>
      <c r="G575" s="139">
        <v>49.647179999999999</v>
      </c>
      <c r="H575" s="139">
        <v>13.78345</v>
      </c>
      <c r="I575" s="139">
        <v>14.646739999999999</v>
      </c>
      <c r="J575" s="139">
        <v>73.434269999999998</v>
      </c>
      <c r="K575" s="139">
        <v>78.82441</v>
      </c>
      <c r="L575" s="139">
        <v>53.962409999999998</v>
      </c>
      <c r="M575" s="139">
        <v>59.91301</v>
      </c>
      <c r="N575" s="139">
        <v>45.608040000000003</v>
      </c>
      <c r="O575" s="139">
        <v>46.528849999999998</v>
      </c>
      <c r="P575" s="139">
        <v>24.995979999999999</v>
      </c>
      <c r="Q575" s="139">
        <v>30.12819</v>
      </c>
      <c r="R575" s="139">
        <v>68.26155</v>
      </c>
      <c r="S575" s="139">
        <v>71.167060000000006</v>
      </c>
      <c r="T575" s="139">
        <v>63.130040000000001</v>
      </c>
      <c r="U575" s="139">
        <v>66.825010000000006</v>
      </c>
      <c r="V575" s="139">
        <v>60.537799999999997</v>
      </c>
      <c r="W575" s="139">
        <v>70.42304</v>
      </c>
      <c r="X575" s="139">
        <v>31.528929999999999</v>
      </c>
      <c r="Y575" s="139">
        <v>55.095309999999998</v>
      </c>
      <c r="Z575" s="139">
        <v>52.195010000000003</v>
      </c>
      <c r="AA575" s="139">
        <v>52.460410000000003</v>
      </c>
      <c r="AB575" s="139">
        <v>47.377470000000002</v>
      </c>
      <c r="AC575" s="139">
        <v>43.72099</v>
      </c>
      <c r="AD575" s="139">
        <v>45.144170000000003</v>
      </c>
      <c r="AE575" s="139">
        <v>43.329210000000003</v>
      </c>
      <c r="AF575" s="139">
        <v>39.939529999999998</v>
      </c>
      <c r="AG575" s="139">
        <v>40.131770000000003</v>
      </c>
      <c r="AH575" s="139">
        <v>67.734719999999996</v>
      </c>
      <c r="AI575" s="139">
        <v>67.314480000000003</v>
      </c>
      <c r="AJ575" s="139">
        <v>24.220109999999998</v>
      </c>
      <c r="AK575" s="139">
        <v>45.7941</v>
      </c>
      <c r="AL575" s="139">
        <v>48.292679999999997</v>
      </c>
      <c r="AM575" s="139">
        <v>64.375</v>
      </c>
      <c r="AN575" s="139">
        <v>11.70731</v>
      </c>
      <c r="AO575" s="173">
        <v>40</v>
      </c>
    </row>
    <row r="576" spans="1:41">
      <c r="A576" s="231">
        <v>286</v>
      </c>
      <c r="B576" s="139">
        <v>59.757060000000003</v>
      </c>
      <c r="C576" s="139">
        <v>56.381459999999997</v>
      </c>
      <c r="D576" s="139">
        <v>48.678489999999996</v>
      </c>
      <c r="E576" s="139">
        <v>54.66601</v>
      </c>
      <c r="F576" s="139">
        <v>46.0137</v>
      </c>
      <c r="G576" s="139">
        <v>49.673879999999997</v>
      </c>
      <c r="H576" s="139">
        <v>13.748390000000001</v>
      </c>
      <c r="I576" s="139">
        <v>14.262779999999999</v>
      </c>
      <c r="J576" s="139">
        <v>73.27131</v>
      </c>
      <c r="K576" s="139">
        <v>78.940690000000004</v>
      </c>
      <c r="L576" s="139">
        <v>54.000500000000002</v>
      </c>
      <c r="M576" s="139">
        <v>59.859009999999998</v>
      </c>
      <c r="N576" s="139">
        <v>45.558329999999998</v>
      </c>
      <c r="O576" s="139">
        <v>46.47439</v>
      </c>
      <c r="P576" s="139">
        <v>24.877230000000001</v>
      </c>
      <c r="Q576" s="139">
        <v>30.057130000000001</v>
      </c>
      <c r="R576" s="139">
        <v>68.143270000000001</v>
      </c>
      <c r="S576" s="139">
        <v>71.263999999999996</v>
      </c>
      <c r="T576" s="139">
        <v>63.373930000000001</v>
      </c>
      <c r="U576" s="139">
        <v>66.907480000000007</v>
      </c>
      <c r="V576" s="139">
        <v>60.686669999999999</v>
      </c>
      <c r="W576" s="139">
        <v>70.401740000000004</v>
      </c>
      <c r="X576" s="139">
        <v>31.70797</v>
      </c>
      <c r="Y576" s="139">
        <v>55.178649999999998</v>
      </c>
      <c r="Z576" s="139">
        <v>52.156230000000001</v>
      </c>
      <c r="AA576" s="139">
        <v>52.796790000000001</v>
      </c>
      <c r="AB576" s="139">
        <v>46.936129999999999</v>
      </c>
      <c r="AC576" s="139">
        <v>43.528219999999997</v>
      </c>
      <c r="AD576" s="139">
        <v>45.08061</v>
      </c>
      <c r="AE576" s="139">
        <v>43.516970000000001</v>
      </c>
      <c r="AF576" s="139">
        <v>40.053879999999999</v>
      </c>
      <c r="AG576" s="139">
        <v>39.866160000000001</v>
      </c>
      <c r="AH576" s="139">
        <v>67.180570000000003</v>
      </c>
      <c r="AI576" s="139">
        <v>67.456410000000005</v>
      </c>
      <c r="AJ576" s="139">
        <v>24.59515</v>
      </c>
      <c r="AK576" s="139">
        <v>46.430689999999998</v>
      </c>
      <c r="AL576" s="139">
        <v>47.804879999999997</v>
      </c>
      <c r="AM576" s="139">
        <v>64.952219999999997</v>
      </c>
      <c r="AN576" s="139">
        <v>11.70731</v>
      </c>
      <c r="AO576" s="173">
        <v>39.512189999999997</v>
      </c>
    </row>
    <row r="577" spans="1:41">
      <c r="A577" s="231">
        <v>286.5</v>
      </c>
      <c r="B577" s="139">
        <v>59.85698</v>
      </c>
      <c r="C577" s="139">
        <v>56.553809999999999</v>
      </c>
      <c r="D577" s="139">
        <v>48.777299999999997</v>
      </c>
      <c r="E577" s="139">
        <v>54.673650000000002</v>
      </c>
      <c r="F577" s="139">
        <v>46.196570000000001</v>
      </c>
      <c r="G577" s="139">
        <v>49.652729999999998</v>
      </c>
      <c r="H577" s="139">
        <v>13.63734</v>
      </c>
      <c r="I577" s="139">
        <v>14.5763</v>
      </c>
      <c r="J577" s="139">
        <v>73.394689999999997</v>
      </c>
      <c r="K577" s="139">
        <v>79.011120000000005</v>
      </c>
      <c r="L577" s="139">
        <v>54.17427</v>
      </c>
      <c r="M577" s="139">
        <v>59.961590000000001</v>
      </c>
      <c r="N577" s="139">
        <v>45.730179999999997</v>
      </c>
      <c r="O577" s="139">
        <v>46.617049999999999</v>
      </c>
      <c r="P577" s="139">
        <v>24.782389999999999</v>
      </c>
      <c r="Q577" s="139">
        <v>29.740179999999999</v>
      </c>
      <c r="R577" s="139">
        <v>68.030050000000003</v>
      </c>
      <c r="S577" s="139">
        <v>71.371020000000001</v>
      </c>
      <c r="T577" s="139">
        <v>63.482509999999998</v>
      </c>
      <c r="U577" s="139">
        <v>66.982730000000004</v>
      </c>
      <c r="V577" s="139">
        <v>60.818869999999997</v>
      </c>
      <c r="W577" s="139">
        <v>70.575969999999998</v>
      </c>
      <c r="X577" s="139">
        <v>31.91029</v>
      </c>
      <c r="Y577" s="139">
        <v>55.302579999999999</v>
      </c>
      <c r="Z577" s="139">
        <v>52.81306</v>
      </c>
      <c r="AA577" s="139">
        <v>52.523299999999999</v>
      </c>
      <c r="AB577" s="139">
        <v>47.433250000000001</v>
      </c>
      <c r="AC577" s="139">
        <v>43.707880000000003</v>
      </c>
      <c r="AD577" s="139">
        <v>46.285209999999999</v>
      </c>
      <c r="AE577" s="139">
        <v>43.538719999999998</v>
      </c>
      <c r="AF577" s="139">
        <v>39.808790000000002</v>
      </c>
      <c r="AG577" s="139">
        <v>39.962119999999999</v>
      </c>
      <c r="AH577" s="139">
        <v>67.359629999999996</v>
      </c>
      <c r="AI577" s="139">
        <v>67.448369999999997</v>
      </c>
      <c r="AJ577" s="139">
        <v>24.634910000000001</v>
      </c>
      <c r="AK577" s="139">
        <v>45.725369999999998</v>
      </c>
      <c r="AL577" s="139">
        <v>48.292679999999997</v>
      </c>
      <c r="AM577" s="139">
        <v>65.205510000000004</v>
      </c>
      <c r="AN577" s="139">
        <v>12.195119999999999</v>
      </c>
      <c r="AO577" s="173">
        <v>40</v>
      </c>
    </row>
    <row r="578" spans="1:41">
      <c r="A578" s="231">
        <v>287</v>
      </c>
      <c r="B578" s="139">
        <v>59.679670000000002</v>
      </c>
      <c r="C578" s="139">
        <v>56.501570000000001</v>
      </c>
      <c r="D578" s="139">
        <v>48.760010000000001</v>
      </c>
      <c r="E578" s="139">
        <v>54.94312</v>
      </c>
      <c r="F578" s="139">
        <v>46.462530000000001</v>
      </c>
      <c r="G578" s="139">
        <v>49.740180000000002</v>
      </c>
      <c r="H578" s="139">
        <v>13.54378</v>
      </c>
      <c r="I578" s="139">
        <v>14.725070000000001</v>
      </c>
      <c r="J578" s="139">
        <v>73.36215</v>
      </c>
      <c r="K578" s="139">
        <v>79.093429999999998</v>
      </c>
      <c r="L578" s="139">
        <v>54.204030000000003</v>
      </c>
      <c r="M578" s="139">
        <v>59.975839999999998</v>
      </c>
      <c r="N578" s="139">
        <v>45.745600000000003</v>
      </c>
      <c r="O578" s="139">
        <v>46.958829999999999</v>
      </c>
      <c r="P578" s="139">
        <v>24.371829999999999</v>
      </c>
      <c r="Q578" s="139">
        <v>29.643650000000001</v>
      </c>
      <c r="R578" s="139">
        <v>68.211860000000001</v>
      </c>
      <c r="S578" s="139">
        <v>71.250529999999998</v>
      </c>
      <c r="T578" s="139">
        <v>63.246960000000001</v>
      </c>
      <c r="U578" s="139">
        <v>67.044210000000007</v>
      </c>
      <c r="V578" s="139">
        <v>60.921030000000002</v>
      </c>
      <c r="W578" s="139">
        <v>70.652479999999997</v>
      </c>
      <c r="X578" s="139">
        <v>32.028750000000002</v>
      </c>
      <c r="Y578" s="139">
        <v>55.389330000000001</v>
      </c>
      <c r="Z578" s="139">
        <v>52.676229999999997</v>
      </c>
      <c r="AA578" s="139">
        <v>52.061129999999999</v>
      </c>
      <c r="AB578" s="139">
        <v>47.039149999999999</v>
      </c>
      <c r="AC578" s="139">
        <v>43.105620000000002</v>
      </c>
      <c r="AD578" s="139">
        <v>45.975270000000002</v>
      </c>
      <c r="AE578" s="139">
        <v>44.03633</v>
      </c>
      <c r="AF578" s="139">
        <v>39.783160000000002</v>
      </c>
      <c r="AG578" s="139">
        <v>39.896909999999998</v>
      </c>
      <c r="AH578" s="139">
        <v>67.357349999999997</v>
      </c>
      <c r="AI578" s="139">
        <v>67.53837</v>
      </c>
      <c r="AJ578" s="139">
        <v>24.62987</v>
      </c>
      <c r="AK578" s="139">
        <v>45.583159999999999</v>
      </c>
      <c r="AL578" s="139">
        <v>48.292679999999997</v>
      </c>
      <c r="AM578" s="139">
        <v>65.574150000000003</v>
      </c>
      <c r="AN578" s="139">
        <v>12.195119999999999</v>
      </c>
      <c r="AO578" s="173">
        <v>40.9756</v>
      </c>
    </row>
    <row r="579" spans="1:41">
      <c r="A579" s="231">
        <v>287.5</v>
      </c>
      <c r="B579" s="139">
        <v>59.874949999999998</v>
      </c>
      <c r="C579" s="139">
        <v>56.638669999999998</v>
      </c>
      <c r="D579" s="139">
        <v>48.986579999999996</v>
      </c>
      <c r="E579" s="139">
        <v>54.914439999999999</v>
      </c>
      <c r="F579" s="139">
        <v>46.583019999999998</v>
      </c>
      <c r="G579" s="139">
        <v>50.007370000000002</v>
      </c>
      <c r="H579" s="139">
        <v>13.457890000000001</v>
      </c>
      <c r="I579" s="139">
        <v>14.973089999999999</v>
      </c>
      <c r="J579" s="139">
        <v>73.484229999999997</v>
      </c>
      <c r="K579" s="139">
        <v>79.067809999999994</v>
      </c>
      <c r="L579" s="139">
        <v>54.297049999999999</v>
      </c>
      <c r="M579" s="139">
        <v>60.049520000000001</v>
      </c>
      <c r="N579" s="139">
        <v>45.757750000000001</v>
      </c>
      <c r="O579" s="139">
        <v>46.784170000000003</v>
      </c>
      <c r="P579" s="139">
        <v>23.78604</v>
      </c>
      <c r="Q579" s="139">
        <v>29.803550000000001</v>
      </c>
      <c r="R579" s="139">
        <v>68.096069999999997</v>
      </c>
      <c r="S579" s="139">
        <v>71.610050000000001</v>
      </c>
      <c r="T579" s="139">
        <v>63.430750000000003</v>
      </c>
      <c r="U579" s="139">
        <v>67.064229999999995</v>
      </c>
      <c r="V579" s="139">
        <v>61.035229999999999</v>
      </c>
      <c r="W579" s="139">
        <v>70.823790000000002</v>
      </c>
      <c r="X579" s="139">
        <v>32.064660000000003</v>
      </c>
      <c r="Y579" s="139">
        <v>55.386009999999999</v>
      </c>
      <c r="Z579" s="139">
        <v>53.079419999999999</v>
      </c>
      <c r="AA579" s="139">
        <v>52.394069999999999</v>
      </c>
      <c r="AB579" s="139">
        <v>47.819699999999997</v>
      </c>
      <c r="AC579" s="139">
        <v>43.72099</v>
      </c>
      <c r="AD579" s="139">
        <v>46.134779999999999</v>
      </c>
      <c r="AE579" s="139">
        <v>43.160060000000001</v>
      </c>
      <c r="AF579" s="139">
        <v>39.939219999999999</v>
      </c>
      <c r="AG579" s="139">
        <v>39.776060000000001</v>
      </c>
      <c r="AH579" s="139">
        <v>67.267009999999999</v>
      </c>
      <c r="AI579" s="139">
        <v>67.486450000000005</v>
      </c>
      <c r="AJ579" s="139">
        <v>24.61749</v>
      </c>
      <c r="AK579" s="139">
        <v>45.491779999999999</v>
      </c>
      <c r="AL579" s="139">
        <v>48.78049</v>
      </c>
      <c r="AM579" s="139">
        <v>65.055999999999997</v>
      </c>
      <c r="AN579" s="139">
        <v>12.195119999999999</v>
      </c>
      <c r="AO579" s="173">
        <v>40.4878</v>
      </c>
    </row>
    <row r="580" spans="1:41">
      <c r="A580" s="231">
        <v>288</v>
      </c>
      <c r="B580" s="139">
        <v>59.782769999999999</v>
      </c>
      <c r="C580" s="139">
        <v>56.621380000000002</v>
      </c>
      <c r="D580" s="139">
        <v>49.01211</v>
      </c>
      <c r="E580" s="139">
        <v>54.96387</v>
      </c>
      <c r="F580" s="139">
        <v>46.592750000000002</v>
      </c>
      <c r="G580" s="139">
        <v>49.933340000000001</v>
      </c>
      <c r="H580" s="139">
        <v>13.83216</v>
      </c>
      <c r="I580" s="139">
        <v>14.856529999999999</v>
      </c>
      <c r="J580" s="139">
        <v>73.3827</v>
      </c>
      <c r="K580" s="139">
        <v>79.182980000000001</v>
      </c>
      <c r="L580" s="139">
        <v>54.326000000000001</v>
      </c>
      <c r="M580" s="139">
        <v>60.187240000000003</v>
      </c>
      <c r="N580" s="139">
        <v>45.534140000000001</v>
      </c>
      <c r="O580" s="139">
        <v>46.196660000000001</v>
      </c>
      <c r="P580" s="139">
        <v>24.496680000000001</v>
      </c>
      <c r="Q580" s="139">
        <v>29.582100000000001</v>
      </c>
      <c r="R580" s="139">
        <v>68.395160000000004</v>
      </c>
      <c r="S580" s="139">
        <v>71.613659999999996</v>
      </c>
      <c r="T580" s="139">
        <v>63.34601</v>
      </c>
      <c r="U580" s="139">
        <v>67.073269999999994</v>
      </c>
      <c r="V580" s="139">
        <v>61.137560000000001</v>
      </c>
      <c r="W580" s="139">
        <v>70.918440000000004</v>
      </c>
      <c r="X580" s="139">
        <v>32.088050000000003</v>
      </c>
      <c r="Y580" s="139">
        <v>55.453969999999998</v>
      </c>
      <c r="Z580" s="139">
        <v>52.969659999999998</v>
      </c>
      <c r="AA580" s="139">
        <v>52.307479999999998</v>
      </c>
      <c r="AB580" s="139">
        <v>47.992939999999997</v>
      </c>
      <c r="AC580" s="139">
        <v>43.528219999999997</v>
      </c>
      <c r="AD580" s="139">
        <v>45.164369999999998</v>
      </c>
      <c r="AE580" s="139">
        <v>42.75515</v>
      </c>
      <c r="AF580" s="139">
        <v>39.35127</v>
      </c>
      <c r="AG580" s="139">
        <v>39.957880000000003</v>
      </c>
      <c r="AH580" s="139">
        <v>67.626620000000003</v>
      </c>
      <c r="AI580" s="139">
        <v>67.45711</v>
      </c>
      <c r="AJ580" s="139">
        <v>24.674119999999998</v>
      </c>
      <c r="AK580" s="139">
        <v>45.854619999999997</v>
      </c>
      <c r="AL580" s="139">
        <v>48.78049</v>
      </c>
      <c r="AM580" s="139">
        <v>65.092119999999994</v>
      </c>
      <c r="AN580" s="139">
        <v>12.682919999999999</v>
      </c>
      <c r="AO580" s="173">
        <v>41.463410000000003</v>
      </c>
    </row>
    <row r="581" spans="1:41">
      <c r="A581" s="231">
        <v>288.5</v>
      </c>
      <c r="B581" s="139">
        <v>59.83625</v>
      </c>
      <c r="C581" s="139">
        <v>56.435650000000003</v>
      </c>
      <c r="D581" s="139">
        <v>49.064320000000002</v>
      </c>
      <c r="E581" s="139">
        <v>54.938229999999997</v>
      </c>
      <c r="F581" s="139">
        <v>46.378070000000001</v>
      </c>
      <c r="G581" s="139">
        <v>48.406300000000002</v>
      </c>
      <c r="H581" s="139">
        <v>13.85378</v>
      </c>
      <c r="I581" s="139">
        <v>15.04792</v>
      </c>
      <c r="J581" s="139">
        <v>73.349090000000004</v>
      </c>
      <c r="K581" s="139">
        <v>79.203630000000004</v>
      </c>
      <c r="L581" s="139">
        <v>54.500979999999998</v>
      </c>
      <c r="M581" s="139">
        <v>60.258069999999996</v>
      </c>
      <c r="N581" s="139">
        <v>45.439129999999999</v>
      </c>
      <c r="O581" s="139">
        <v>46.47551</v>
      </c>
      <c r="P581" s="139">
        <v>24.716280000000001</v>
      </c>
      <c r="Q581" s="139">
        <v>29.613669999999999</v>
      </c>
      <c r="R581" s="139">
        <v>68.446709999999996</v>
      </c>
      <c r="S581" s="139">
        <v>71.654219999999995</v>
      </c>
      <c r="T581" s="139">
        <v>63.524729999999998</v>
      </c>
      <c r="U581" s="139">
        <v>67.015249999999995</v>
      </c>
      <c r="V581" s="139">
        <v>61.106360000000002</v>
      </c>
      <c r="W581" s="139">
        <v>70.807180000000002</v>
      </c>
      <c r="X581" s="139">
        <v>32.29504</v>
      </c>
      <c r="Y581" s="139">
        <v>55.534379999999999</v>
      </c>
      <c r="Z581" s="139">
        <v>53.168390000000002</v>
      </c>
      <c r="AA581" s="139">
        <v>53.055439999999997</v>
      </c>
      <c r="AB581" s="139">
        <v>46.976590000000002</v>
      </c>
      <c r="AC581" s="139">
        <v>43.707880000000003</v>
      </c>
      <c r="AD581" s="139">
        <v>45.633339999999997</v>
      </c>
      <c r="AE581" s="139">
        <v>42.90072</v>
      </c>
      <c r="AF581" s="139">
        <v>39.958300000000001</v>
      </c>
      <c r="AG581" s="139">
        <v>39.812220000000003</v>
      </c>
      <c r="AH581" s="139">
        <v>67.391660000000002</v>
      </c>
      <c r="AI581" s="139">
        <v>67.459990000000005</v>
      </c>
      <c r="AJ581" s="139">
        <v>24.849039999999999</v>
      </c>
      <c r="AK581" s="139">
        <v>46.366900000000001</v>
      </c>
      <c r="AL581" s="139">
        <v>48.78049</v>
      </c>
      <c r="AM581" s="139">
        <v>65.212770000000006</v>
      </c>
      <c r="AN581" s="139">
        <v>12.195119999999999</v>
      </c>
      <c r="AO581" s="173">
        <v>41.463410000000003</v>
      </c>
    </row>
    <row r="582" spans="1:41">
      <c r="A582" s="231">
        <v>289</v>
      </c>
      <c r="B582" s="139">
        <v>59.838540000000002</v>
      </c>
      <c r="C582" s="139">
        <v>56.635359999999999</v>
      </c>
      <c r="D582" s="139">
        <v>49.222540000000002</v>
      </c>
      <c r="E582" s="139">
        <v>54.998420000000003</v>
      </c>
      <c r="F582" s="139">
        <v>46.2926</v>
      </c>
      <c r="G582" s="139">
        <v>48.046770000000002</v>
      </c>
      <c r="H582" s="139">
        <v>13.736969999999999</v>
      </c>
      <c r="I582" s="139">
        <v>14.99812</v>
      </c>
      <c r="J582" s="139">
        <v>73.273910000000001</v>
      </c>
      <c r="K582" s="139">
        <v>79.072090000000003</v>
      </c>
      <c r="L582" s="139">
        <v>54.498750000000001</v>
      </c>
      <c r="M582" s="139">
        <v>60.223860000000002</v>
      </c>
      <c r="N582" s="139">
        <v>45.570680000000003</v>
      </c>
      <c r="O582" s="139">
        <v>46.46369</v>
      </c>
      <c r="P582" s="139">
        <v>24.72634</v>
      </c>
      <c r="Q582" s="139">
        <v>29.598050000000001</v>
      </c>
      <c r="R582" s="139">
        <v>68.245930000000001</v>
      </c>
      <c r="S582" s="139">
        <v>71.652190000000004</v>
      </c>
      <c r="T582" s="139">
        <v>63.58473</v>
      </c>
      <c r="U582" s="139">
        <v>67.134190000000004</v>
      </c>
      <c r="V582" s="139">
        <v>60.969970000000004</v>
      </c>
      <c r="W582" s="139">
        <v>70.862920000000003</v>
      </c>
      <c r="X582" s="139">
        <v>32.330710000000003</v>
      </c>
      <c r="Y582" s="139">
        <v>55.586150000000004</v>
      </c>
      <c r="Z582" s="139">
        <v>52.397829999999999</v>
      </c>
      <c r="AA582" s="139">
        <v>52.771619999999999</v>
      </c>
      <c r="AB582" s="139">
        <v>47.04956</v>
      </c>
      <c r="AC582" s="139">
        <v>43.416939999999997</v>
      </c>
      <c r="AD582" s="139">
        <v>45.52364</v>
      </c>
      <c r="AE582" s="139">
        <v>43.093150000000001</v>
      </c>
      <c r="AF582" s="139">
        <v>40.028480000000002</v>
      </c>
      <c r="AG582" s="139">
        <v>39.599110000000003</v>
      </c>
      <c r="AH582" s="139">
        <v>67.449759999999998</v>
      </c>
      <c r="AI582" s="139">
        <v>67.385239999999996</v>
      </c>
      <c r="AJ582" s="139">
        <v>24.971160000000001</v>
      </c>
      <c r="AK582" s="139">
        <v>46.380749999999999</v>
      </c>
      <c r="AL582" s="139">
        <v>48.78049</v>
      </c>
      <c r="AM582" s="139">
        <v>65.158209999999997</v>
      </c>
      <c r="AN582" s="139">
        <v>12.195119999999999</v>
      </c>
      <c r="AO582" s="173">
        <v>41.463410000000003</v>
      </c>
    </row>
    <row r="583" spans="1:41">
      <c r="A583" s="231">
        <v>289.5</v>
      </c>
      <c r="B583" s="139">
        <v>59.959400000000002</v>
      </c>
      <c r="C583" s="139">
        <v>56.665579999999999</v>
      </c>
      <c r="D583" s="139">
        <v>48.679810000000003</v>
      </c>
      <c r="E583" s="139">
        <v>54.945950000000003</v>
      </c>
      <c r="F583" s="139">
        <v>46.036230000000003</v>
      </c>
      <c r="G583" s="139">
        <v>47.452069999999999</v>
      </c>
      <c r="H583" s="139">
        <v>14.031409999999999</v>
      </c>
      <c r="I583" s="139">
        <v>14.93056</v>
      </c>
      <c r="J583" s="139">
        <v>73.473690000000005</v>
      </c>
      <c r="K583" s="139">
        <v>79.127049999999997</v>
      </c>
      <c r="L583" s="139">
        <v>54.574010000000001</v>
      </c>
      <c r="M583" s="139">
        <v>60.311889999999998</v>
      </c>
      <c r="N583" s="139">
        <v>45.605670000000003</v>
      </c>
      <c r="O583" s="139">
        <v>46.193770000000001</v>
      </c>
      <c r="P583" s="139">
        <v>24.621259999999999</v>
      </c>
      <c r="Q583" s="139">
        <v>29.496279999999999</v>
      </c>
      <c r="R583" s="139">
        <v>68.081450000000004</v>
      </c>
      <c r="S583" s="139">
        <v>71.717969999999994</v>
      </c>
      <c r="T583" s="139">
        <v>63.396180000000001</v>
      </c>
      <c r="U583" s="139">
        <v>67.295940000000002</v>
      </c>
      <c r="V583" s="139">
        <v>61.147010000000002</v>
      </c>
      <c r="W583" s="139">
        <v>70.989490000000004</v>
      </c>
      <c r="X583" s="139">
        <v>32.38252</v>
      </c>
      <c r="Y583" s="139">
        <v>55.763460000000002</v>
      </c>
      <c r="Z583" s="139">
        <v>52.327359999999999</v>
      </c>
      <c r="AA583" s="139">
        <v>53.06729</v>
      </c>
      <c r="AB583" s="139">
        <v>47.686140000000002</v>
      </c>
      <c r="AC583" s="139">
        <v>43.610709999999997</v>
      </c>
      <c r="AD583" s="139">
        <v>46.005560000000003</v>
      </c>
      <c r="AE583" s="139">
        <v>42.616849999999999</v>
      </c>
      <c r="AF583" s="139">
        <v>40.372219999999999</v>
      </c>
      <c r="AG583" s="139">
        <v>39.707970000000003</v>
      </c>
      <c r="AH583" s="139">
        <v>67.779679999999999</v>
      </c>
      <c r="AI583" s="139">
        <v>67.489090000000004</v>
      </c>
      <c r="AJ583" s="139">
        <v>24.835560000000001</v>
      </c>
      <c r="AK583" s="139">
        <v>45.871929999999999</v>
      </c>
      <c r="AL583" s="139">
        <v>48.78049</v>
      </c>
      <c r="AM583" s="139">
        <v>65.392480000000006</v>
      </c>
      <c r="AN583" s="139">
        <v>12.195119999999999</v>
      </c>
      <c r="AO583" s="173">
        <v>40.4878</v>
      </c>
    </row>
    <row r="584" spans="1:41">
      <c r="A584" s="231">
        <v>290</v>
      </c>
      <c r="B584" s="139">
        <v>60.015720000000002</v>
      </c>
      <c r="C584" s="139">
        <v>56.739089999999997</v>
      </c>
      <c r="D584" s="139">
        <v>48.843539999999997</v>
      </c>
      <c r="E584" s="139">
        <v>54.97777</v>
      </c>
      <c r="F584" s="139">
        <v>46.278280000000002</v>
      </c>
      <c r="G584" s="139">
        <v>48.349980000000002</v>
      </c>
      <c r="H584" s="139">
        <v>14.21936</v>
      </c>
      <c r="I584" s="139">
        <v>14.75845</v>
      </c>
      <c r="J584" s="139">
        <v>73.487440000000007</v>
      </c>
      <c r="K584" s="139">
        <v>79.048540000000003</v>
      </c>
      <c r="L584" s="139">
        <v>54.559179999999998</v>
      </c>
      <c r="M584" s="139">
        <v>60.47683</v>
      </c>
      <c r="N584" s="139">
        <v>45.494280000000003</v>
      </c>
      <c r="O584" s="139">
        <v>46.09675</v>
      </c>
      <c r="P584" s="139">
        <v>24.636790000000001</v>
      </c>
      <c r="Q584" s="139">
        <v>29.61431</v>
      </c>
      <c r="R584" s="139">
        <v>68.111469999999997</v>
      </c>
      <c r="S584" s="139">
        <v>71.826419999999999</v>
      </c>
      <c r="T584" s="139">
        <v>63.399549999999998</v>
      </c>
      <c r="U584" s="139">
        <v>67.396199999999993</v>
      </c>
      <c r="V584" s="139">
        <v>61.14452</v>
      </c>
      <c r="W584" s="139">
        <v>70.891369999999995</v>
      </c>
      <c r="X584" s="139">
        <v>32.628570000000003</v>
      </c>
      <c r="Y584" s="139">
        <v>55.956659999999999</v>
      </c>
      <c r="Z584" s="139">
        <v>51.960389999999997</v>
      </c>
      <c r="AA584" s="139">
        <v>52.365209999999998</v>
      </c>
      <c r="AB584" s="139">
        <v>47.308329999999998</v>
      </c>
      <c r="AC584" s="139">
        <v>43.843719999999998</v>
      </c>
      <c r="AD584" s="139">
        <v>45.988750000000003</v>
      </c>
      <c r="AE584" s="139">
        <v>42.460340000000002</v>
      </c>
      <c r="AF584" s="139">
        <v>40.094090000000001</v>
      </c>
      <c r="AG584" s="139">
        <v>39.664580000000001</v>
      </c>
      <c r="AH584" s="139">
        <v>67.609499999999997</v>
      </c>
      <c r="AI584" s="139">
        <v>67.510800000000003</v>
      </c>
      <c r="AJ584" s="139">
        <v>25.01596</v>
      </c>
      <c r="AK584" s="139">
        <v>45.62885</v>
      </c>
      <c r="AL584" s="139">
        <v>48.78049</v>
      </c>
      <c r="AM584" s="139">
        <v>65.857110000000006</v>
      </c>
      <c r="AN584" s="139">
        <v>12.195119999999999</v>
      </c>
      <c r="AO584" s="173">
        <v>41.463410000000003</v>
      </c>
    </row>
    <row r="585" spans="1:41">
      <c r="A585" s="231">
        <v>290.5</v>
      </c>
      <c r="B585" s="139">
        <v>59.910679999999999</v>
      </c>
      <c r="C585" s="139">
        <v>56.741489999999999</v>
      </c>
      <c r="D585" s="139">
        <v>49.118609999999997</v>
      </c>
      <c r="E585" s="139">
        <v>54.96358</v>
      </c>
      <c r="F585" s="139">
        <v>46.341740000000001</v>
      </c>
      <c r="G585" s="139">
        <v>49.275770000000001</v>
      </c>
      <c r="H585" s="139">
        <v>13.860150000000001</v>
      </c>
      <c r="I585" s="139">
        <v>14.27444</v>
      </c>
      <c r="J585" s="139">
        <v>73.725189999999998</v>
      </c>
      <c r="K585" s="139">
        <v>79.082859999999997</v>
      </c>
      <c r="L585" s="139">
        <v>54.483719999999998</v>
      </c>
      <c r="M585" s="139">
        <v>60.53295</v>
      </c>
      <c r="N585" s="139">
        <v>45.338500000000003</v>
      </c>
      <c r="O585" s="139">
        <v>46.361669999999997</v>
      </c>
      <c r="P585" s="139">
        <v>24.587209999999999</v>
      </c>
      <c r="Q585" s="139">
        <v>29.40935</v>
      </c>
      <c r="R585" s="139">
        <v>68.178120000000007</v>
      </c>
      <c r="S585" s="139">
        <v>71.349419999999995</v>
      </c>
      <c r="T585" s="139">
        <v>63.651090000000003</v>
      </c>
      <c r="U585" s="139">
        <v>67.325479999999999</v>
      </c>
      <c r="V585" s="139">
        <v>61.273150000000001</v>
      </c>
      <c r="W585" s="139">
        <v>70.981409999999997</v>
      </c>
      <c r="X585" s="139">
        <v>32.824339999999999</v>
      </c>
      <c r="Y585" s="139">
        <v>56.038580000000003</v>
      </c>
      <c r="Z585" s="139">
        <v>52.020899999999997</v>
      </c>
      <c r="AA585" s="139">
        <v>52.871729999999999</v>
      </c>
      <c r="AB585" s="139">
        <v>47.39152</v>
      </c>
      <c r="AC585" s="139">
        <v>43.474209999999999</v>
      </c>
      <c r="AD585" s="139">
        <v>46.446069999999999</v>
      </c>
      <c r="AE585" s="139">
        <v>42.011670000000002</v>
      </c>
      <c r="AF585" s="139">
        <v>40.298020000000001</v>
      </c>
      <c r="AG585" s="139">
        <v>39.778950000000002</v>
      </c>
      <c r="AH585" s="139">
        <v>67.97166</v>
      </c>
      <c r="AI585" s="139">
        <v>67.600160000000002</v>
      </c>
      <c r="AJ585" s="139">
        <v>25.219470000000001</v>
      </c>
      <c r="AK585" s="139">
        <v>46.12668</v>
      </c>
      <c r="AL585" s="139">
        <v>48.78049</v>
      </c>
      <c r="AM585" s="139">
        <v>65.383210000000005</v>
      </c>
      <c r="AN585" s="139">
        <v>12.195119999999999</v>
      </c>
      <c r="AO585" s="173">
        <v>41.951219999999999</v>
      </c>
    </row>
    <row r="586" spans="1:41">
      <c r="A586" s="231">
        <v>291</v>
      </c>
      <c r="B586" s="139">
        <v>59.957389999999997</v>
      </c>
      <c r="C586" s="139">
        <v>56.657170000000001</v>
      </c>
      <c r="D586" s="139">
        <v>48.996079999999999</v>
      </c>
      <c r="E586" s="139">
        <v>55.078290000000003</v>
      </c>
      <c r="F586" s="139">
        <v>46.402439999999999</v>
      </c>
      <c r="G586" s="139">
        <v>49.677230000000002</v>
      </c>
      <c r="H586" s="139">
        <v>13.71101</v>
      </c>
      <c r="I586" s="139">
        <v>14.418369999999999</v>
      </c>
      <c r="J586" s="139">
        <v>73.581869999999995</v>
      </c>
      <c r="K586" s="139">
        <v>79.172690000000003</v>
      </c>
      <c r="L586" s="139">
        <v>54.56588</v>
      </c>
      <c r="M586" s="139">
        <v>60.581510000000002</v>
      </c>
      <c r="N586" s="139">
        <v>45.199849999999998</v>
      </c>
      <c r="O586" s="139">
        <v>46.040939999999999</v>
      </c>
      <c r="P586" s="139">
        <v>24.498470000000001</v>
      </c>
      <c r="Q586" s="139">
        <v>29.281890000000001</v>
      </c>
      <c r="R586" s="139">
        <v>68.414209999999997</v>
      </c>
      <c r="S586" s="139">
        <v>71.535229999999999</v>
      </c>
      <c r="T586" s="139">
        <v>63.74577</v>
      </c>
      <c r="U586" s="139">
        <v>67.3887</v>
      </c>
      <c r="V586" s="139">
        <v>61.41507</v>
      </c>
      <c r="W586" s="139">
        <v>71.077910000000003</v>
      </c>
      <c r="X586" s="139">
        <v>32.824579999999997</v>
      </c>
      <c r="Y586" s="139">
        <v>56.045520000000003</v>
      </c>
      <c r="Z586" s="139">
        <v>52.240310000000001</v>
      </c>
      <c r="AA586" s="139">
        <v>52.186729999999997</v>
      </c>
      <c r="AB586" s="139">
        <v>46.631979999999999</v>
      </c>
      <c r="AC586" s="139">
        <v>43.917020000000001</v>
      </c>
      <c r="AD586" s="139">
        <v>46.134839999999997</v>
      </c>
      <c r="AE586" s="139">
        <v>42.460340000000002</v>
      </c>
      <c r="AF586" s="139">
        <v>40.77534</v>
      </c>
      <c r="AG586" s="139">
        <v>40.194000000000003</v>
      </c>
      <c r="AH586" s="139">
        <v>68.195959999999999</v>
      </c>
      <c r="AI586" s="139">
        <v>67.592410000000001</v>
      </c>
      <c r="AJ586" s="139">
        <v>25.186070000000001</v>
      </c>
      <c r="AK586" s="139">
        <v>46.316160000000004</v>
      </c>
      <c r="AL586" s="139">
        <v>48.78049</v>
      </c>
      <c r="AM586" s="139">
        <v>65.490309999999994</v>
      </c>
      <c r="AN586" s="139">
        <v>12.682919999999999</v>
      </c>
      <c r="AO586" s="173">
        <v>41.463410000000003</v>
      </c>
    </row>
    <row r="587" spans="1:41">
      <c r="A587" s="231">
        <v>291.5</v>
      </c>
      <c r="B587" s="139">
        <v>59.99485</v>
      </c>
      <c r="C587" s="139">
        <v>56.833649999999999</v>
      </c>
      <c r="D587" s="139">
        <v>49.110349999999997</v>
      </c>
      <c r="E587" s="139">
        <v>55.242739999999998</v>
      </c>
      <c r="F587" s="139">
        <v>46.68112</v>
      </c>
      <c r="G587" s="139">
        <v>49.738430000000001</v>
      </c>
      <c r="H587" s="139">
        <v>13.8658</v>
      </c>
      <c r="I587" s="139">
        <v>14.19997</v>
      </c>
      <c r="J587" s="139">
        <v>73.782340000000005</v>
      </c>
      <c r="K587" s="139">
        <v>79.188980000000001</v>
      </c>
      <c r="L587" s="139">
        <v>54.682369999999999</v>
      </c>
      <c r="M587" s="139">
        <v>60.670380000000002</v>
      </c>
      <c r="N587" s="139">
        <v>45.512009999999997</v>
      </c>
      <c r="O587" s="139">
        <v>46.390009999999997</v>
      </c>
      <c r="P587" s="139">
        <v>24.239889999999999</v>
      </c>
      <c r="Q587" s="139">
        <v>29.299420000000001</v>
      </c>
      <c r="R587" s="139">
        <v>68.646799999999999</v>
      </c>
      <c r="S587" s="139">
        <v>71.687489999999997</v>
      </c>
      <c r="T587" s="139">
        <v>63.914149999999999</v>
      </c>
      <c r="U587" s="139">
        <v>67.326160000000002</v>
      </c>
      <c r="V587" s="139">
        <v>61.440649999999998</v>
      </c>
      <c r="W587" s="139">
        <v>71.043620000000004</v>
      </c>
      <c r="X587" s="139">
        <v>32.610909999999997</v>
      </c>
      <c r="Y587" s="139">
        <v>56.07638</v>
      </c>
      <c r="Z587" s="139">
        <v>52.270339999999997</v>
      </c>
      <c r="AA587" s="139">
        <v>52.464939999999999</v>
      </c>
      <c r="AB587" s="139">
        <v>47.375109999999999</v>
      </c>
      <c r="AC587" s="139">
        <v>43.46828</v>
      </c>
      <c r="AD587" s="139">
        <v>46.635199999999998</v>
      </c>
      <c r="AE587" s="139">
        <v>42.011670000000002</v>
      </c>
      <c r="AF587" s="139">
        <v>40.416150000000002</v>
      </c>
      <c r="AG587" s="139">
        <v>40.170189999999998</v>
      </c>
      <c r="AH587" s="139">
        <v>67.570359999999994</v>
      </c>
      <c r="AI587" s="139">
        <v>67.679190000000006</v>
      </c>
      <c r="AJ587" s="139">
        <v>25.457149999999999</v>
      </c>
      <c r="AK587" s="139">
        <v>46.123820000000002</v>
      </c>
      <c r="AL587" s="139">
        <v>48.78049</v>
      </c>
      <c r="AM587" s="139">
        <v>65.880279999999999</v>
      </c>
      <c r="AN587" s="139">
        <v>12.195119999999999</v>
      </c>
      <c r="AO587" s="173">
        <v>41.463410000000003</v>
      </c>
    </row>
    <row r="588" spans="1:41">
      <c r="A588" s="231">
        <v>292</v>
      </c>
      <c r="B588" s="139">
        <v>60.220610000000001</v>
      </c>
      <c r="C588" s="139">
        <v>56.965409999999999</v>
      </c>
      <c r="D588" s="139">
        <v>49.126869999999997</v>
      </c>
      <c r="E588" s="139">
        <v>55.215919999999997</v>
      </c>
      <c r="F588" s="139">
        <v>46.320959999999999</v>
      </c>
      <c r="G588" s="139">
        <v>49.89978</v>
      </c>
      <c r="H588" s="139">
        <v>13.75122</v>
      </c>
      <c r="I588" s="139">
        <v>14.70345</v>
      </c>
      <c r="J588" s="139">
        <v>73.776539999999997</v>
      </c>
      <c r="K588" s="139">
        <v>79.315280000000001</v>
      </c>
      <c r="L588" s="139">
        <v>54.714359999999999</v>
      </c>
      <c r="M588" s="139">
        <v>60.634230000000002</v>
      </c>
      <c r="N588" s="139">
        <v>45.094160000000002</v>
      </c>
      <c r="O588" s="139">
        <v>45.979550000000003</v>
      </c>
      <c r="P588" s="139">
        <v>24.581019999999999</v>
      </c>
      <c r="Q588" s="139">
        <v>29.059339999999999</v>
      </c>
      <c r="R588" s="139">
        <v>68.720359999999999</v>
      </c>
      <c r="S588" s="139">
        <v>71.794960000000003</v>
      </c>
      <c r="T588" s="139">
        <v>64.064059999999998</v>
      </c>
      <c r="U588" s="139">
        <v>67.351749999999996</v>
      </c>
      <c r="V588" s="139">
        <v>61.492809999999999</v>
      </c>
      <c r="W588" s="139">
        <v>71.0899</v>
      </c>
      <c r="X588" s="139">
        <v>32.972859999999997</v>
      </c>
      <c r="Y588" s="139">
        <v>56.153480000000002</v>
      </c>
      <c r="Z588" s="139">
        <v>52.459919999999997</v>
      </c>
      <c r="AA588" s="139">
        <v>52.656039999999997</v>
      </c>
      <c r="AB588" s="139">
        <v>47.344380000000001</v>
      </c>
      <c r="AC588" s="139">
        <v>43.423450000000003</v>
      </c>
      <c r="AD588" s="139">
        <v>46.595619999999997</v>
      </c>
      <c r="AE588" s="139">
        <v>42.335569999999997</v>
      </c>
      <c r="AF588" s="139">
        <v>40.498869999999997</v>
      </c>
      <c r="AG588" s="139">
        <v>40.172440000000002</v>
      </c>
      <c r="AH588" s="139">
        <v>67.898859999999999</v>
      </c>
      <c r="AI588" s="139">
        <v>67.72072</v>
      </c>
      <c r="AJ588" s="139">
        <v>25.445869999999999</v>
      </c>
      <c r="AK588" s="139">
        <v>45.98339</v>
      </c>
      <c r="AL588" s="139">
        <v>48.78049</v>
      </c>
      <c r="AM588" s="139">
        <v>65.553120000000007</v>
      </c>
      <c r="AN588" s="139">
        <v>12.682919999999999</v>
      </c>
      <c r="AO588" s="173">
        <v>42.439019999999999</v>
      </c>
    </row>
    <row r="589" spans="1:41">
      <c r="A589" s="231">
        <v>292.5</v>
      </c>
      <c r="B589" s="139">
        <v>60.176589999999997</v>
      </c>
      <c r="C589" s="139">
        <v>56.96143</v>
      </c>
      <c r="D589" s="139">
        <v>49.063279999999999</v>
      </c>
      <c r="E589" s="139">
        <v>55.147599999999997</v>
      </c>
      <c r="F589" s="139">
        <v>46.456400000000002</v>
      </c>
      <c r="G589" s="139">
        <v>50.109929999999999</v>
      </c>
      <c r="H589" s="139">
        <v>14.155799999999999</v>
      </c>
      <c r="I589" s="139">
        <v>14.44843</v>
      </c>
      <c r="J589" s="139">
        <v>73.634429999999995</v>
      </c>
      <c r="K589" s="139">
        <v>79.162130000000005</v>
      </c>
      <c r="L589" s="139">
        <v>54.630369999999999</v>
      </c>
      <c r="M589" s="139">
        <v>60.716099999999997</v>
      </c>
      <c r="N589" s="139">
        <v>45.207459999999998</v>
      </c>
      <c r="O589" s="139">
        <v>45.764270000000003</v>
      </c>
      <c r="P589" s="139">
        <v>24.545179999999998</v>
      </c>
      <c r="Q589" s="139">
        <v>29.130960000000002</v>
      </c>
      <c r="R589" s="139">
        <v>68.675030000000007</v>
      </c>
      <c r="S589" s="139">
        <v>71.683279999999996</v>
      </c>
      <c r="T589" s="139">
        <v>64.308639999999997</v>
      </c>
      <c r="U589" s="139">
        <v>67.454030000000003</v>
      </c>
      <c r="V589" s="139">
        <v>61.687579999999997</v>
      </c>
      <c r="W589" s="139">
        <v>71.023009999999999</v>
      </c>
      <c r="X589" s="139">
        <v>33.038359999999997</v>
      </c>
      <c r="Y589" s="139">
        <v>56.154890000000002</v>
      </c>
      <c r="Z589" s="139">
        <v>52.417110000000001</v>
      </c>
      <c r="AA589" s="139">
        <v>52.976489999999998</v>
      </c>
      <c r="AB589" s="139">
        <v>47.625349999999997</v>
      </c>
      <c r="AC589" s="139">
        <v>44.455840000000002</v>
      </c>
      <c r="AD589" s="139">
        <v>46.655589999999997</v>
      </c>
      <c r="AE589" s="139">
        <v>42.335569999999997</v>
      </c>
      <c r="AF589" s="139">
        <v>39.347709999999999</v>
      </c>
      <c r="AG589" s="139">
        <v>40.414149999999999</v>
      </c>
      <c r="AH589" s="139">
        <v>68.184809999999999</v>
      </c>
      <c r="AI589" s="139">
        <v>67.594930000000005</v>
      </c>
      <c r="AJ589" s="139">
        <v>25.526710000000001</v>
      </c>
      <c r="AK589" s="139">
        <v>45.502949999999998</v>
      </c>
      <c r="AL589" s="139">
        <v>49.26829</v>
      </c>
      <c r="AM589" s="139">
        <v>66.274619999999999</v>
      </c>
      <c r="AN589" s="139">
        <v>12.682919999999999</v>
      </c>
      <c r="AO589" s="173">
        <v>41.951219999999999</v>
      </c>
    </row>
    <row r="590" spans="1:41">
      <c r="A590" s="231">
        <v>293</v>
      </c>
      <c r="B590" s="139">
        <v>60.1372</v>
      </c>
      <c r="C590" s="139">
        <v>57.062069999999999</v>
      </c>
      <c r="D590" s="139">
        <v>49.087380000000003</v>
      </c>
      <c r="E590" s="139">
        <v>55.274749999999997</v>
      </c>
      <c r="F590" s="139">
        <v>46.698210000000003</v>
      </c>
      <c r="G590" s="139">
        <v>50.002479999999998</v>
      </c>
      <c r="H590" s="139">
        <v>14.197430000000001</v>
      </c>
      <c r="I590" s="139">
        <v>14.607519999999999</v>
      </c>
      <c r="J590" s="139">
        <v>73.536420000000007</v>
      </c>
      <c r="K590" s="139">
        <v>79.192440000000005</v>
      </c>
      <c r="L590" s="139">
        <v>54.768590000000003</v>
      </c>
      <c r="M590" s="139">
        <v>60.716839999999998</v>
      </c>
      <c r="N590" s="139">
        <v>45.435549999999999</v>
      </c>
      <c r="O590" s="139">
        <v>46.063699999999997</v>
      </c>
      <c r="P590" s="139">
        <v>23.772570000000002</v>
      </c>
      <c r="Q590" s="139">
        <v>28.938929999999999</v>
      </c>
      <c r="R590" s="139">
        <v>68.477270000000004</v>
      </c>
      <c r="S590" s="139">
        <v>71.837400000000002</v>
      </c>
      <c r="T590" s="139">
        <v>64.075680000000006</v>
      </c>
      <c r="U590" s="139">
        <v>67.57499</v>
      </c>
      <c r="V590" s="139">
        <v>61.708629999999999</v>
      </c>
      <c r="W590" s="139">
        <v>71.090280000000007</v>
      </c>
      <c r="X590" s="139">
        <v>33.246400000000001</v>
      </c>
      <c r="Y590" s="139">
        <v>56.158299999999997</v>
      </c>
      <c r="Z590" s="139">
        <v>52.411189999999998</v>
      </c>
      <c r="AA590" s="139">
        <v>53.189059999999998</v>
      </c>
      <c r="AB590" s="139">
        <v>47.895420000000001</v>
      </c>
      <c r="AC590" s="139">
        <v>44.244869999999999</v>
      </c>
      <c r="AD590" s="139">
        <v>46.64875</v>
      </c>
      <c r="AE590" s="139">
        <v>42.179940000000002</v>
      </c>
      <c r="AF590" s="139">
        <v>38.110140000000001</v>
      </c>
      <c r="AG590" s="139">
        <v>40.194989999999997</v>
      </c>
      <c r="AH590" s="139">
        <v>67.928759999999997</v>
      </c>
      <c r="AI590" s="139">
        <v>67.604150000000004</v>
      </c>
      <c r="AJ590" s="139">
        <v>25.685079999999999</v>
      </c>
      <c r="AK590" s="139">
        <v>45.85295</v>
      </c>
      <c r="AL590" s="139">
        <v>49.26829</v>
      </c>
      <c r="AM590" s="139">
        <v>65.779380000000003</v>
      </c>
      <c r="AN590" s="139">
        <v>13.170730000000001</v>
      </c>
      <c r="AO590" s="173">
        <v>41.463410000000003</v>
      </c>
    </row>
    <row r="591" spans="1:41">
      <c r="A591" s="231">
        <v>293.5</v>
      </c>
      <c r="B591" s="139">
        <v>60.143009999999997</v>
      </c>
      <c r="C591" s="139">
        <v>56.878140000000002</v>
      </c>
      <c r="D591" s="139">
        <v>49.259270000000001</v>
      </c>
      <c r="E591" s="139">
        <v>55.044910000000002</v>
      </c>
      <c r="F591" s="139">
        <v>46.660429999999998</v>
      </c>
      <c r="G591" s="139">
        <v>50.097230000000003</v>
      </c>
      <c r="H591" s="139">
        <v>14.41225</v>
      </c>
      <c r="I591" s="139">
        <v>14.617660000000001</v>
      </c>
      <c r="J591" s="139">
        <v>73.734589999999997</v>
      </c>
      <c r="K591" s="139">
        <v>79.296220000000005</v>
      </c>
      <c r="L591" s="139">
        <v>54.934649999999998</v>
      </c>
      <c r="M591" s="139">
        <v>60.810760000000002</v>
      </c>
      <c r="N591" s="139">
        <v>45.420769999999997</v>
      </c>
      <c r="O591" s="139">
        <v>45.897280000000002</v>
      </c>
      <c r="P591" s="139">
        <v>23.90568</v>
      </c>
      <c r="Q591" s="139">
        <v>29.063140000000001</v>
      </c>
      <c r="R591" s="139">
        <v>68.497259999999997</v>
      </c>
      <c r="S591" s="139">
        <v>71.587919999999997</v>
      </c>
      <c r="T591" s="139">
        <v>64.06326</v>
      </c>
      <c r="U591" s="139">
        <v>67.656689999999998</v>
      </c>
      <c r="V591" s="139">
        <v>61.708440000000003</v>
      </c>
      <c r="W591" s="139">
        <v>70.819329999999994</v>
      </c>
      <c r="X591" s="139">
        <v>33.365569999999998</v>
      </c>
      <c r="Y591" s="139">
        <v>56.373309999999996</v>
      </c>
      <c r="Z591" s="139">
        <v>52.536960000000001</v>
      </c>
      <c r="AA591" s="139">
        <v>52.517180000000003</v>
      </c>
      <c r="AB591" s="139">
        <v>47.33878</v>
      </c>
      <c r="AC591" s="139">
        <v>43.957509999999999</v>
      </c>
      <c r="AD591" s="139">
        <v>46.139319999999998</v>
      </c>
      <c r="AE591" s="139">
        <v>42.460340000000002</v>
      </c>
      <c r="AF591" s="139">
        <v>38.310040000000001</v>
      </c>
      <c r="AG591" s="139">
        <v>40.18759</v>
      </c>
      <c r="AH591" s="139">
        <v>68.118399999999994</v>
      </c>
      <c r="AI591" s="139">
        <v>67.688919999999996</v>
      </c>
      <c r="AJ591" s="139">
        <v>25.86121</v>
      </c>
      <c r="AK591" s="139">
        <v>45.693820000000002</v>
      </c>
      <c r="AL591" s="139">
        <v>49.26829</v>
      </c>
      <c r="AM591" s="139">
        <v>66.067019999999999</v>
      </c>
      <c r="AN591" s="139">
        <v>12.682919999999999</v>
      </c>
      <c r="AO591" s="173">
        <v>41.951219999999999</v>
      </c>
    </row>
    <row r="592" spans="1:41">
      <c r="A592" s="231">
        <v>294</v>
      </c>
      <c r="B592" s="139">
        <v>60.299390000000002</v>
      </c>
      <c r="C592" s="139">
        <v>56.895659999999999</v>
      </c>
      <c r="D592" s="139">
        <v>49.320300000000003</v>
      </c>
      <c r="E592" s="139">
        <v>55.01164</v>
      </c>
      <c r="F592" s="139">
        <v>46.824599999999997</v>
      </c>
      <c r="G592" s="139">
        <v>49.802250000000001</v>
      </c>
      <c r="H592" s="139">
        <v>13.93431</v>
      </c>
      <c r="I592" s="139">
        <v>14.585900000000001</v>
      </c>
      <c r="J592" s="139">
        <v>73.830929999999995</v>
      </c>
      <c r="K592" s="139">
        <v>79.395859999999999</v>
      </c>
      <c r="L592" s="139">
        <v>54.948259999999998</v>
      </c>
      <c r="M592" s="139">
        <v>60.816099999999999</v>
      </c>
      <c r="N592" s="139">
        <v>45.42595</v>
      </c>
      <c r="O592" s="139">
        <v>45.828780000000002</v>
      </c>
      <c r="P592" s="139">
        <v>24.038430000000002</v>
      </c>
      <c r="Q592" s="139">
        <v>29.166969999999999</v>
      </c>
      <c r="R592" s="139">
        <v>68.506979999999999</v>
      </c>
      <c r="S592" s="139">
        <v>71.714510000000004</v>
      </c>
      <c r="T592" s="139">
        <v>64.191220000000001</v>
      </c>
      <c r="U592" s="139">
        <v>67.606260000000006</v>
      </c>
      <c r="V592" s="139">
        <v>61.806330000000003</v>
      </c>
      <c r="W592" s="139">
        <v>71.079909999999998</v>
      </c>
      <c r="X592" s="139">
        <v>33.4617</v>
      </c>
      <c r="Y592" s="139">
        <v>56.419649999999997</v>
      </c>
      <c r="Z592" s="139">
        <v>52.377609999999997</v>
      </c>
      <c r="AA592" s="139">
        <v>53.178420000000003</v>
      </c>
      <c r="AB592" s="139">
        <v>47.616709999999998</v>
      </c>
      <c r="AC592" s="139">
        <v>43.649030000000003</v>
      </c>
      <c r="AD592" s="139">
        <v>46.458269999999999</v>
      </c>
      <c r="AE592" s="139">
        <v>42.011670000000002</v>
      </c>
      <c r="AF592" s="139">
        <v>38.533279999999998</v>
      </c>
      <c r="AG592" s="139">
        <v>40.185250000000003</v>
      </c>
      <c r="AH592" s="139">
        <v>68.470479999999995</v>
      </c>
      <c r="AI592" s="139">
        <v>67.742670000000004</v>
      </c>
      <c r="AJ592" s="139">
        <v>25.638760000000001</v>
      </c>
      <c r="AK592" s="139">
        <v>46.155659999999997</v>
      </c>
      <c r="AL592" s="139">
        <v>49.26829</v>
      </c>
      <c r="AM592" s="139">
        <v>66.073530000000005</v>
      </c>
      <c r="AN592" s="139">
        <v>12.682919999999999</v>
      </c>
      <c r="AO592" s="173">
        <v>41.951219999999999</v>
      </c>
    </row>
    <row r="593" spans="1:41">
      <c r="A593" s="231">
        <v>294.5</v>
      </c>
      <c r="B593" s="139">
        <v>60.186540000000001</v>
      </c>
      <c r="C593" s="139">
        <v>56.980960000000003</v>
      </c>
      <c r="D593" s="139">
        <v>48.922319999999999</v>
      </c>
      <c r="E593" s="139">
        <v>55.088970000000003</v>
      </c>
      <c r="F593" s="139">
        <v>46.98433</v>
      </c>
      <c r="G593" s="139">
        <v>50.058140000000002</v>
      </c>
      <c r="H593" s="139">
        <v>14.18722</v>
      </c>
      <c r="I593" s="139">
        <v>14.890359999999999</v>
      </c>
      <c r="J593" s="139">
        <v>73.643450000000001</v>
      </c>
      <c r="K593" s="139">
        <v>79.452820000000003</v>
      </c>
      <c r="L593" s="139">
        <v>55.02026</v>
      </c>
      <c r="M593" s="139">
        <v>60.831449999999997</v>
      </c>
      <c r="N593" s="139">
        <v>45.112459999999999</v>
      </c>
      <c r="O593" s="139">
        <v>45.767380000000003</v>
      </c>
      <c r="P593" s="139">
        <v>24.206389999999999</v>
      </c>
      <c r="Q593" s="139">
        <v>28.96415</v>
      </c>
      <c r="R593" s="139">
        <v>68.824650000000005</v>
      </c>
      <c r="S593" s="139">
        <v>71.810689999999994</v>
      </c>
      <c r="T593" s="139">
        <v>64.285200000000003</v>
      </c>
      <c r="U593" s="139">
        <v>67.682569999999998</v>
      </c>
      <c r="V593" s="139">
        <v>61.805610000000001</v>
      </c>
      <c r="W593" s="139">
        <v>71.099050000000005</v>
      </c>
      <c r="X593" s="139">
        <v>33.646479999999997</v>
      </c>
      <c r="Y593" s="139">
        <v>56.538359999999997</v>
      </c>
      <c r="Z593" s="139">
        <v>52.171570000000003</v>
      </c>
      <c r="AA593" s="139">
        <v>52.640360000000001</v>
      </c>
      <c r="AB593" s="139">
        <v>47.883429999999997</v>
      </c>
      <c r="AC593" s="139">
        <v>43.423450000000003</v>
      </c>
      <c r="AD593" s="139">
        <v>46.049329999999998</v>
      </c>
      <c r="AE593" s="139">
        <v>42.460340000000002</v>
      </c>
      <c r="AF593" s="139">
        <v>38.774349999999998</v>
      </c>
      <c r="AG593" s="139">
        <v>40.188139999999997</v>
      </c>
      <c r="AH593" s="139">
        <v>68.422749999999994</v>
      </c>
      <c r="AI593" s="139">
        <v>67.861599999999996</v>
      </c>
      <c r="AJ593" s="139">
        <v>25.78049</v>
      </c>
      <c r="AK593" s="139">
        <v>46.596539999999997</v>
      </c>
      <c r="AL593" s="139">
        <v>49.26829</v>
      </c>
      <c r="AM593" s="139">
        <v>65.946479999999994</v>
      </c>
      <c r="AN593" s="139">
        <v>12.682919999999999</v>
      </c>
      <c r="AO593" s="173">
        <v>41.463410000000003</v>
      </c>
    </row>
    <row r="594" spans="1:41">
      <c r="A594" s="231">
        <v>295</v>
      </c>
      <c r="B594" s="139">
        <v>60.286119999999997</v>
      </c>
      <c r="C594" s="139">
        <v>57.257950000000001</v>
      </c>
      <c r="D594" s="139">
        <v>49.14376</v>
      </c>
      <c r="E594" s="139">
        <v>55.20702</v>
      </c>
      <c r="F594" s="139">
        <v>46.883229999999998</v>
      </c>
      <c r="G594" s="139">
        <v>50.11627</v>
      </c>
      <c r="H594" s="139">
        <v>14.159129999999999</v>
      </c>
      <c r="I594" s="139">
        <v>14.966810000000001</v>
      </c>
      <c r="J594" s="139">
        <v>73.736270000000005</v>
      </c>
      <c r="K594" s="139">
        <v>79.279300000000006</v>
      </c>
      <c r="L594" s="139">
        <v>55.020359999999997</v>
      </c>
      <c r="M594" s="139">
        <v>60.928229999999999</v>
      </c>
      <c r="N594" s="139">
        <v>45.014699999999998</v>
      </c>
      <c r="O594" s="139">
        <v>45.909750000000003</v>
      </c>
      <c r="P594" s="139">
        <v>24.306270000000001</v>
      </c>
      <c r="Q594" s="139">
        <v>28.863340000000001</v>
      </c>
      <c r="R594" s="139">
        <v>68.908389999999997</v>
      </c>
      <c r="S594" s="139">
        <v>71.891069999999999</v>
      </c>
      <c r="T594" s="139">
        <v>64.151880000000006</v>
      </c>
      <c r="U594" s="139">
        <v>67.740009999999998</v>
      </c>
      <c r="V594" s="139">
        <v>61.825760000000002</v>
      </c>
      <c r="W594" s="139">
        <v>71.239530000000002</v>
      </c>
      <c r="X594" s="139">
        <v>33.677349999999997</v>
      </c>
      <c r="Y594" s="139">
        <v>56.703809999999997</v>
      </c>
      <c r="Z594" s="139">
        <v>53.524889999999999</v>
      </c>
      <c r="AA594" s="139">
        <v>52.418610000000001</v>
      </c>
      <c r="AB594" s="139">
        <v>48.233449999999998</v>
      </c>
      <c r="AC594" s="139">
        <v>44.455840000000002</v>
      </c>
      <c r="AD594" s="139">
        <v>45.950470000000003</v>
      </c>
      <c r="AE594" s="139">
        <v>42.011670000000002</v>
      </c>
      <c r="AF594" s="139">
        <v>39.298189999999998</v>
      </c>
      <c r="AG594" s="139">
        <v>40.239989999999999</v>
      </c>
      <c r="AH594" s="139">
        <v>68.299160000000001</v>
      </c>
      <c r="AI594" s="139">
        <v>67.824929999999995</v>
      </c>
      <c r="AJ594" s="139">
        <v>25.887609999999999</v>
      </c>
      <c r="AK594" s="139">
        <v>46.75714</v>
      </c>
      <c r="AL594" s="139">
        <v>49.26829</v>
      </c>
      <c r="AM594" s="139">
        <v>65.266589999999994</v>
      </c>
      <c r="AN594" s="139">
        <v>12.682919999999999</v>
      </c>
      <c r="AO594" s="173">
        <v>41.463410000000003</v>
      </c>
    </row>
    <row r="595" spans="1:41">
      <c r="A595" s="231">
        <v>295.5</v>
      </c>
      <c r="B595" s="139">
        <v>60.309820000000002</v>
      </c>
      <c r="C595" s="139">
        <v>57.311619999999998</v>
      </c>
      <c r="D595" s="139">
        <v>49.08643</v>
      </c>
      <c r="E595" s="139">
        <v>55.294029999999999</v>
      </c>
      <c r="F595" s="139">
        <v>46.682340000000003</v>
      </c>
      <c r="G595" s="139">
        <v>50.263979999999997</v>
      </c>
      <c r="H595" s="139">
        <v>14.4754</v>
      </c>
      <c r="I595" s="139">
        <v>15.287330000000001</v>
      </c>
      <c r="J595" s="139">
        <v>73.891970000000001</v>
      </c>
      <c r="K595" s="139">
        <v>79.376109999999997</v>
      </c>
      <c r="L595" s="139">
        <v>55.056719999999999</v>
      </c>
      <c r="M595" s="139">
        <v>60.981490000000001</v>
      </c>
      <c r="N595" s="139">
        <v>44.895690000000002</v>
      </c>
      <c r="O595" s="139">
        <v>45.875990000000002</v>
      </c>
      <c r="P595" s="139">
        <v>23.811730000000001</v>
      </c>
      <c r="Q595" s="139">
        <v>28.810680000000001</v>
      </c>
      <c r="R595" s="139">
        <v>68.783199999999994</v>
      </c>
      <c r="S595" s="139">
        <v>71.631649999999993</v>
      </c>
      <c r="T595" s="139">
        <v>64.314300000000003</v>
      </c>
      <c r="U595" s="139">
        <v>67.72645</v>
      </c>
      <c r="V595" s="139">
        <v>62.0702</v>
      </c>
      <c r="W595" s="139">
        <v>71.308419999999998</v>
      </c>
      <c r="X595" s="139">
        <v>33.930309999999999</v>
      </c>
      <c r="Y595" s="139">
        <v>56.756790000000002</v>
      </c>
      <c r="Z595" s="139">
        <v>53.047750000000001</v>
      </c>
      <c r="AA595" s="139">
        <v>51.993839999999999</v>
      </c>
      <c r="AB595" s="139">
        <v>47.846020000000003</v>
      </c>
      <c r="AC595" s="139">
        <v>44.244869999999999</v>
      </c>
      <c r="AD595" s="139">
        <v>45.703409999999998</v>
      </c>
      <c r="AE595" s="139">
        <v>42.335569999999997</v>
      </c>
      <c r="AF595" s="139">
        <v>39.01502</v>
      </c>
      <c r="AG595" s="139">
        <v>39.894300000000001</v>
      </c>
      <c r="AH595" s="139">
        <v>68.184740000000005</v>
      </c>
      <c r="AI595" s="139">
        <v>67.893630000000002</v>
      </c>
      <c r="AJ595" s="139">
        <v>25.715209999999999</v>
      </c>
      <c r="AK595" s="139">
        <v>46.678510000000003</v>
      </c>
      <c r="AL595" s="139">
        <v>49.756100000000004</v>
      </c>
      <c r="AM595" s="139">
        <v>65.053809999999999</v>
      </c>
      <c r="AN595" s="139">
        <v>12.682919999999999</v>
      </c>
      <c r="AO595" s="173">
        <v>41.951219999999999</v>
      </c>
    </row>
    <row r="596" spans="1:41">
      <c r="A596" s="231">
        <v>296</v>
      </c>
      <c r="B596" s="139">
        <v>60.310099999999998</v>
      </c>
      <c r="C596" s="139">
        <v>57.363619999999997</v>
      </c>
      <c r="D596" s="139">
        <v>49.27028</v>
      </c>
      <c r="E596" s="139">
        <v>55.280230000000003</v>
      </c>
      <c r="F596" s="139">
        <v>46.89611</v>
      </c>
      <c r="G596" s="139">
        <v>50.329700000000003</v>
      </c>
      <c r="H596" s="139">
        <v>14.418509999999999</v>
      </c>
      <c r="I596" s="139">
        <v>15.53337</v>
      </c>
      <c r="J596" s="139">
        <v>73.997100000000003</v>
      </c>
      <c r="K596" s="139">
        <v>79.465050000000005</v>
      </c>
      <c r="L596" s="139">
        <v>55.14772</v>
      </c>
      <c r="M596" s="139">
        <v>61.028869999999998</v>
      </c>
      <c r="N596" s="139">
        <v>44.887569999999997</v>
      </c>
      <c r="O596" s="139">
        <v>45.760620000000003</v>
      </c>
      <c r="P596" s="139">
        <v>23.780110000000001</v>
      </c>
      <c r="Q596" s="139">
        <v>28.89697</v>
      </c>
      <c r="R596" s="139">
        <v>68.873949999999994</v>
      </c>
      <c r="S596" s="139">
        <v>71.712699999999998</v>
      </c>
      <c r="T596" s="139">
        <v>64.29016</v>
      </c>
      <c r="U596" s="139">
        <v>67.738380000000006</v>
      </c>
      <c r="V596" s="139">
        <v>62.102739999999997</v>
      </c>
      <c r="W596" s="139">
        <v>71.327960000000004</v>
      </c>
      <c r="X596" s="139">
        <v>33.747750000000003</v>
      </c>
      <c r="Y596" s="139">
        <v>56.8553</v>
      </c>
      <c r="Z596" s="139">
        <v>53.143099999999997</v>
      </c>
      <c r="AA596" s="139">
        <v>52.139189999999999</v>
      </c>
      <c r="AB596" s="139">
        <v>47.618180000000002</v>
      </c>
      <c r="AC596" s="139">
        <v>43.957509999999999</v>
      </c>
      <c r="AD596" s="139">
        <v>46.066679999999998</v>
      </c>
      <c r="AE596" s="139">
        <v>42.335569999999997</v>
      </c>
      <c r="AF596" s="139">
        <v>38.70243</v>
      </c>
      <c r="AG596" s="139">
        <v>40.43994</v>
      </c>
      <c r="AH596" s="139">
        <v>67.804609999999997</v>
      </c>
      <c r="AI596" s="139">
        <v>67.754050000000007</v>
      </c>
      <c r="AJ596" s="139">
        <v>25.92923</v>
      </c>
      <c r="AK596" s="139">
        <v>46.381929999999997</v>
      </c>
      <c r="AL596" s="139">
        <v>49.756100000000004</v>
      </c>
      <c r="AM596" s="139">
        <v>65.701779999999999</v>
      </c>
      <c r="AN596" s="139">
        <v>12.682919999999999</v>
      </c>
      <c r="AO596" s="173">
        <v>41.951219999999999</v>
      </c>
    </row>
    <row r="597" spans="1:41">
      <c r="A597" s="231">
        <v>296.5</v>
      </c>
      <c r="B597" s="139">
        <v>60.383209999999998</v>
      </c>
      <c r="C597" s="139">
        <v>57.379040000000003</v>
      </c>
      <c r="D597" s="139">
        <v>49.51802</v>
      </c>
      <c r="E597" s="139">
        <v>55.41413</v>
      </c>
      <c r="F597" s="139">
        <v>47.025790000000001</v>
      </c>
      <c r="G597" s="139">
        <v>50.366900000000001</v>
      </c>
      <c r="H597" s="139">
        <v>14.72245</v>
      </c>
      <c r="I597" s="139">
        <v>15.334519999999999</v>
      </c>
      <c r="J597" s="139">
        <v>73.98312</v>
      </c>
      <c r="K597" s="139">
        <v>79.377350000000007</v>
      </c>
      <c r="L597" s="139">
        <v>55.289090000000002</v>
      </c>
      <c r="M597" s="139">
        <v>61.067959999999999</v>
      </c>
      <c r="N597" s="139">
        <v>44.685139999999997</v>
      </c>
      <c r="O597" s="139">
        <v>45.671819999999997</v>
      </c>
      <c r="P597" s="139">
        <v>23.923549999999999</v>
      </c>
      <c r="Q597" s="139">
        <v>28.87604</v>
      </c>
      <c r="R597" s="139">
        <v>69.023020000000002</v>
      </c>
      <c r="S597" s="139">
        <v>71.756200000000007</v>
      </c>
      <c r="T597" s="139">
        <v>64.144819999999996</v>
      </c>
      <c r="U597" s="139">
        <v>67.742620000000002</v>
      </c>
      <c r="V597" s="139">
        <v>62.231900000000003</v>
      </c>
      <c r="W597" s="139">
        <v>71.389849999999996</v>
      </c>
      <c r="X597" s="139">
        <v>33.833590000000001</v>
      </c>
      <c r="Y597" s="139">
        <v>56.835700000000003</v>
      </c>
      <c r="Z597" s="139">
        <v>52.928690000000003</v>
      </c>
      <c r="AA597" s="139">
        <v>51.990780000000001</v>
      </c>
      <c r="AB597" s="139">
        <v>48.462569999999999</v>
      </c>
      <c r="AC597" s="139">
        <v>43.649030000000003</v>
      </c>
      <c r="AD597" s="139">
        <v>46.822899999999997</v>
      </c>
      <c r="AE597" s="139">
        <v>42.179940000000002</v>
      </c>
      <c r="AF597" s="139">
        <v>39.566780000000001</v>
      </c>
      <c r="AG597" s="139">
        <v>40.259830000000001</v>
      </c>
      <c r="AH597" s="139">
        <v>68.041839999999993</v>
      </c>
      <c r="AI597" s="139">
        <v>67.838660000000004</v>
      </c>
      <c r="AJ597" s="139">
        <v>25.985530000000001</v>
      </c>
      <c r="AK597" s="139">
        <v>46.107599999999998</v>
      </c>
      <c r="AL597" s="139">
        <v>49.26829</v>
      </c>
      <c r="AM597" s="139">
        <v>65.77628</v>
      </c>
      <c r="AN597" s="139">
        <v>12.682919999999999</v>
      </c>
      <c r="AO597" s="173">
        <v>42.439019999999999</v>
      </c>
    </row>
    <row r="598" spans="1:41">
      <c r="A598" s="231">
        <v>297</v>
      </c>
      <c r="B598" s="139">
        <v>60.483620000000002</v>
      </c>
      <c r="C598" s="139">
        <v>57.336489999999998</v>
      </c>
      <c r="D598" s="139">
        <v>49.504440000000002</v>
      </c>
      <c r="E598" s="139">
        <v>55.38017</v>
      </c>
      <c r="F598" s="139">
        <v>47.000349999999997</v>
      </c>
      <c r="G598" s="139">
        <v>50.23874</v>
      </c>
      <c r="H598" s="139">
        <v>14.62232</v>
      </c>
      <c r="I598" s="139">
        <v>14.92455</v>
      </c>
      <c r="J598" s="139">
        <v>73.896780000000007</v>
      </c>
      <c r="K598" s="139">
        <v>79.337509999999995</v>
      </c>
      <c r="L598" s="139">
        <v>55.214039999999997</v>
      </c>
      <c r="M598" s="139">
        <v>61.184060000000002</v>
      </c>
      <c r="N598" s="139">
        <v>44.459029999999998</v>
      </c>
      <c r="O598" s="139">
        <v>45.6526</v>
      </c>
      <c r="P598" s="139">
        <v>24.065100000000001</v>
      </c>
      <c r="Q598" s="139">
        <v>28.544419999999999</v>
      </c>
      <c r="R598" s="139">
        <v>68.938249999999996</v>
      </c>
      <c r="S598" s="139">
        <v>71.881879999999995</v>
      </c>
      <c r="T598" s="139">
        <v>64.412549999999996</v>
      </c>
      <c r="U598" s="139">
        <v>67.840479999999999</v>
      </c>
      <c r="V598" s="139">
        <v>62.134120000000003</v>
      </c>
      <c r="W598" s="139">
        <v>71.485810000000001</v>
      </c>
      <c r="X598" s="139">
        <v>33.973579999999998</v>
      </c>
      <c r="Y598" s="139">
        <v>56.901440000000001</v>
      </c>
      <c r="Z598" s="139">
        <v>52.059620000000002</v>
      </c>
      <c r="AA598" s="139">
        <v>52.251530000000002</v>
      </c>
      <c r="AB598" s="139">
        <v>48.149479999999997</v>
      </c>
      <c r="AC598" s="139">
        <v>43.07573</v>
      </c>
      <c r="AD598" s="139">
        <v>46.419110000000003</v>
      </c>
      <c r="AE598" s="139">
        <v>42.213140000000003</v>
      </c>
      <c r="AF598" s="139">
        <v>38.88467</v>
      </c>
      <c r="AG598" s="139">
        <v>40.679479999999998</v>
      </c>
      <c r="AH598" s="139">
        <v>67.936430000000001</v>
      </c>
      <c r="AI598" s="139">
        <v>67.983170000000001</v>
      </c>
      <c r="AJ598" s="139">
        <v>25.764379999999999</v>
      </c>
      <c r="AK598" s="139">
        <v>46.697800000000001</v>
      </c>
      <c r="AL598" s="139">
        <v>49.756100000000004</v>
      </c>
      <c r="AM598" s="139">
        <v>66.121350000000007</v>
      </c>
      <c r="AN598" s="139">
        <v>13.170730000000001</v>
      </c>
      <c r="AO598" s="173">
        <v>41.951219999999999</v>
      </c>
    </row>
    <row r="599" spans="1:41">
      <c r="A599" s="231">
        <v>297.5</v>
      </c>
      <c r="B599" s="139">
        <v>60.476089999999999</v>
      </c>
      <c r="C599" s="139">
        <v>57.476680000000002</v>
      </c>
      <c r="D599" s="139">
        <v>49.406300000000002</v>
      </c>
      <c r="E599" s="139">
        <v>55.512120000000003</v>
      </c>
      <c r="F599" s="139">
        <v>46.899790000000003</v>
      </c>
      <c r="G599" s="139">
        <v>50.13326</v>
      </c>
      <c r="H599" s="139">
        <v>14.494400000000001</v>
      </c>
      <c r="I599" s="139">
        <v>15.033300000000001</v>
      </c>
      <c r="J599" s="139">
        <v>73.852469999999997</v>
      </c>
      <c r="K599" s="139">
        <v>79.428449999999998</v>
      </c>
      <c r="L599" s="139">
        <v>55.246540000000003</v>
      </c>
      <c r="M599" s="139">
        <v>61.244129999999998</v>
      </c>
      <c r="N599" s="139">
        <v>44.557630000000003</v>
      </c>
      <c r="O599" s="139">
        <v>45.775680000000001</v>
      </c>
      <c r="P599" s="139">
        <v>24.390250000000002</v>
      </c>
      <c r="Q599" s="139">
        <v>28.335180000000001</v>
      </c>
      <c r="R599" s="139">
        <v>68.859949999999998</v>
      </c>
      <c r="S599" s="139">
        <v>71.9953</v>
      </c>
      <c r="T599" s="139">
        <v>64.431430000000006</v>
      </c>
      <c r="U599" s="139">
        <v>67.844220000000007</v>
      </c>
      <c r="V599" s="139">
        <v>62.110759999999999</v>
      </c>
      <c r="W599" s="139">
        <v>71.516329999999996</v>
      </c>
      <c r="X599" s="139">
        <v>34.206879999999998</v>
      </c>
      <c r="Y599" s="139">
        <v>57.047789999999999</v>
      </c>
      <c r="Z599" s="139">
        <v>51.977310000000003</v>
      </c>
      <c r="AA599" s="139">
        <v>52.016719999999999</v>
      </c>
      <c r="AB599" s="139">
        <v>47.527239999999999</v>
      </c>
      <c r="AC599" s="139">
        <v>43.619390000000003</v>
      </c>
      <c r="AD599" s="139">
        <v>46.589190000000002</v>
      </c>
      <c r="AE599" s="139">
        <v>41.841880000000003</v>
      </c>
      <c r="AF599" s="139">
        <v>38.895310000000002</v>
      </c>
      <c r="AG599" s="139">
        <v>40.43038</v>
      </c>
      <c r="AH599" s="139">
        <v>67.862920000000003</v>
      </c>
      <c r="AI599" s="139">
        <v>67.854669999999999</v>
      </c>
      <c r="AJ599" s="139">
        <v>25.955190000000002</v>
      </c>
      <c r="AK599" s="139">
        <v>46.966790000000003</v>
      </c>
      <c r="AL599" s="139">
        <v>49.756100000000004</v>
      </c>
      <c r="AM599" s="139">
        <v>66.221900000000005</v>
      </c>
      <c r="AN599" s="139">
        <v>12.682919999999999</v>
      </c>
      <c r="AO599" s="173">
        <v>42.926830000000002</v>
      </c>
    </row>
    <row r="600" spans="1:41">
      <c r="A600" s="231">
        <v>298</v>
      </c>
      <c r="B600" s="139">
        <v>60.446159999999999</v>
      </c>
      <c r="C600" s="139">
        <v>57.526130000000002</v>
      </c>
      <c r="D600" s="139">
        <v>49.5501</v>
      </c>
      <c r="E600" s="139">
        <v>55.415210000000002</v>
      </c>
      <c r="F600" s="139">
        <v>47.10857</v>
      </c>
      <c r="G600" s="139">
        <v>50.296509999999998</v>
      </c>
      <c r="H600" s="139">
        <v>14.774290000000001</v>
      </c>
      <c r="I600" s="139">
        <v>15.114330000000001</v>
      </c>
      <c r="J600" s="139">
        <v>73.756140000000002</v>
      </c>
      <c r="K600" s="139">
        <v>79.350700000000003</v>
      </c>
      <c r="L600" s="139">
        <v>55.385469999999998</v>
      </c>
      <c r="M600" s="139">
        <v>61.18553</v>
      </c>
      <c r="N600" s="139">
        <v>44.581040000000002</v>
      </c>
      <c r="O600" s="139">
        <v>45.646650000000001</v>
      </c>
      <c r="P600" s="139">
        <v>24.32863</v>
      </c>
      <c r="Q600" s="139">
        <v>28.6066</v>
      </c>
      <c r="R600" s="139">
        <v>68.759550000000004</v>
      </c>
      <c r="S600" s="139">
        <v>71.914100000000005</v>
      </c>
      <c r="T600" s="139">
        <v>64.556100000000001</v>
      </c>
      <c r="U600" s="139">
        <v>67.867999999999995</v>
      </c>
      <c r="V600" s="139">
        <v>62.22139</v>
      </c>
      <c r="W600" s="139">
        <v>71.342179999999999</v>
      </c>
      <c r="X600" s="139">
        <v>34.489310000000003</v>
      </c>
      <c r="Y600" s="139">
        <v>57.158659999999998</v>
      </c>
      <c r="Z600" s="139">
        <v>52.388930000000002</v>
      </c>
      <c r="AA600" s="139">
        <v>51.865250000000003</v>
      </c>
      <c r="AB600" s="139">
        <v>47.878039999999999</v>
      </c>
      <c r="AC600" s="139">
        <v>43.827689999999997</v>
      </c>
      <c r="AD600" s="139">
        <v>47.107840000000003</v>
      </c>
      <c r="AE600" s="139">
        <v>41.851300000000002</v>
      </c>
      <c r="AF600" s="139">
        <v>39.423020000000001</v>
      </c>
      <c r="AG600" s="139">
        <v>40.225020000000001</v>
      </c>
      <c r="AH600" s="139">
        <v>67.98424</v>
      </c>
      <c r="AI600" s="139">
        <v>67.883539999999996</v>
      </c>
      <c r="AJ600" s="139">
        <v>25.947520000000001</v>
      </c>
      <c r="AK600" s="139">
        <v>46.601480000000002</v>
      </c>
      <c r="AL600" s="139">
        <v>50.243899999999996</v>
      </c>
      <c r="AM600" s="139">
        <v>65.866860000000003</v>
      </c>
      <c r="AN600" s="139">
        <v>13.170730000000001</v>
      </c>
      <c r="AO600" s="173">
        <v>42.439019999999999</v>
      </c>
    </row>
    <row r="601" spans="1:41">
      <c r="A601" s="231">
        <v>298.5</v>
      </c>
      <c r="B601" s="139">
        <v>60.557630000000003</v>
      </c>
      <c r="C601" s="139">
        <v>57.517330000000001</v>
      </c>
      <c r="D601" s="139">
        <v>49.433639999999997</v>
      </c>
      <c r="E601" s="139">
        <v>55.549610000000001</v>
      </c>
      <c r="F601" s="139">
        <v>46.725569999999998</v>
      </c>
      <c r="G601" s="139">
        <v>50.59834</v>
      </c>
      <c r="H601" s="139">
        <v>14.4945</v>
      </c>
      <c r="I601" s="139">
        <v>15.161519999999999</v>
      </c>
      <c r="J601" s="139">
        <v>73.74597</v>
      </c>
      <c r="K601" s="139">
        <v>79.373689999999996</v>
      </c>
      <c r="L601" s="139">
        <v>55.465699999999998</v>
      </c>
      <c r="M601" s="139">
        <v>61.324350000000003</v>
      </c>
      <c r="N601" s="139">
        <v>44.386479999999999</v>
      </c>
      <c r="O601" s="139">
        <v>45.678350000000002</v>
      </c>
      <c r="P601" s="139">
        <v>24.00403</v>
      </c>
      <c r="Q601" s="139">
        <v>28.657520000000002</v>
      </c>
      <c r="R601" s="139">
        <v>68.727050000000006</v>
      </c>
      <c r="S601" s="139">
        <v>72.093590000000006</v>
      </c>
      <c r="T601" s="139">
        <v>64.891480000000001</v>
      </c>
      <c r="U601" s="139">
        <v>67.838650000000001</v>
      </c>
      <c r="V601" s="139">
        <v>62.423659999999998</v>
      </c>
      <c r="W601" s="139">
        <v>71.354709999999997</v>
      </c>
      <c r="X601" s="139">
        <v>34.365110000000001</v>
      </c>
      <c r="Y601" s="139">
        <v>57.362020000000001</v>
      </c>
      <c r="Z601" s="139">
        <v>53.105829999999997</v>
      </c>
      <c r="AA601" s="139">
        <v>51.701929999999997</v>
      </c>
      <c r="AB601" s="139">
        <v>47.886180000000003</v>
      </c>
      <c r="AC601" s="139">
        <v>43.721330000000002</v>
      </c>
      <c r="AD601" s="139">
        <v>47.09198</v>
      </c>
      <c r="AE601" s="139">
        <v>42.766590000000001</v>
      </c>
      <c r="AF601" s="139">
        <v>39.410330000000002</v>
      </c>
      <c r="AG601" s="139">
        <v>40.417029999999997</v>
      </c>
      <c r="AH601" s="139">
        <v>68.096879999999999</v>
      </c>
      <c r="AI601" s="139">
        <v>67.820300000000003</v>
      </c>
      <c r="AJ601" s="139">
        <v>26.037880000000001</v>
      </c>
      <c r="AK601" s="139">
        <v>46.498130000000003</v>
      </c>
      <c r="AL601" s="139">
        <v>49.756100000000004</v>
      </c>
      <c r="AM601" s="139">
        <v>65.847549999999998</v>
      </c>
      <c r="AN601" s="139">
        <v>13.658530000000001</v>
      </c>
      <c r="AO601" s="173">
        <v>41.463410000000003</v>
      </c>
    </row>
    <row r="602" spans="1:41">
      <c r="A602" s="231">
        <v>299</v>
      </c>
      <c r="B602" s="139">
        <v>60.712629999999997</v>
      </c>
      <c r="C602" s="139">
        <v>57.576120000000003</v>
      </c>
      <c r="D602" s="139">
        <v>49.553890000000003</v>
      </c>
      <c r="E602" s="139">
        <v>55.518680000000003</v>
      </c>
      <c r="F602" s="139">
        <v>46.894350000000003</v>
      </c>
      <c r="G602" s="139">
        <v>50.512349999999998</v>
      </c>
      <c r="H602" s="139">
        <v>14.68042</v>
      </c>
      <c r="I602" s="139">
        <v>15.21025</v>
      </c>
      <c r="J602" s="139">
        <v>73.902670000000001</v>
      </c>
      <c r="K602" s="139">
        <v>79.341729999999998</v>
      </c>
      <c r="L602" s="139">
        <v>55.511000000000003</v>
      </c>
      <c r="M602" s="139">
        <v>61.341360000000002</v>
      </c>
      <c r="N602" s="139">
        <v>44.247199999999999</v>
      </c>
      <c r="O602" s="139">
        <v>45.535110000000003</v>
      </c>
      <c r="P602" s="139">
        <v>23.931819999999998</v>
      </c>
      <c r="Q602" s="139">
        <v>28.159020000000002</v>
      </c>
      <c r="R602" s="139">
        <v>68.628450000000001</v>
      </c>
      <c r="S602" s="139">
        <v>72.296869999999998</v>
      </c>
      <c r="T602" s="139">
        <v>64.90549</v>
      </c>
      <c r="U602" s="139">
        <v>67.891369999999995</v>
      </c>
      <c r="V602" s="139">
        <v>62.392899999999997</v>
      </c>
      <c r="W602" s="139">
        <v>71.581770000000006</v>
      </c>
      <c r="X602" s="139">
        <v>34.322899999999997</v>
      </c>
      <c r="Y602" s="139">
        <v>57.468260000000001</v>
      </c>
      <c r="Z602" s="139">
        <v>52.74682</v>
      </c>
      <c r="AA602" s="139">
        <v>51.821599999999997</v>
      </c>
      <c r="AB602" s="139">
        <v>47.991759999999999</v>
      </c>
      <c r="AC602" s="139">
        <v>44.386130000000001</v>
      </c>
      <c r="AD602" s="139">
        <v>46.484969999999997</v>
      </c>
      <c r="AE602" s="139">
        <v>41.455939999999998</v>
      </c>
      <c r="AF602" s="139">
        <v>39.692160000000001</v>
      </c>
      <c r="AG602" s="139">
        <v>40.488190000000003</v>
      </c>
      <c r="AH602" s="139">
        <v>67.800060000000002</v>
      </c>
      <c r="AI602" s="139">
        <v>67.927719999999994</v>
      </c>
      <c r="AJ602" s="139">
        <v>26.028680000000001</v>
      </c>
      <c r="AK602" s="139">
        <v>47.102980000000002</v>
      </c>
      <c r="AL602" s="139">
        <v>49.756100000000004</v>
      </c>
      <c r="AM602" s="139">
        <v>66.252380000000002</v>
      </c>
      <c r="AN602" s="139">
        <v>13.170730000000001</v>
      </c>
      <c r="AO602" s="173">
        <v>43.414630000000002</v>
      </c>
    </row>
    <row r="603" spans="1:41">
      <c r="A603" s="231">
        <v>299.5</v>
      </c>
      <c r="B603" s="139">
        <v>60.789810000000003</v>
      </c>
      <c r="C603" s="139">
        <v>57.571829999999999</v>
      </c>
      <c r="D603" s="139">
        <v>49.622900000000001</v>
      </c>
      <c r="E603" s="139">
        <v>55.533749999999998</v>
      </c>
      <c r="F603" s="139">
        <v>46.882010000000001</v>
      </c>
      <c r="G603" s="139">
        <v>50.542470000000002</v>
      </c>
      <c r="H603" s="139">
        <v>14.580579999999999</v>
      </c>
      <c r="I603" s="139">
        <v>15.398949999999999</v>
      </c>
      <c r="J603" s="139">
        <v>73.962339999999998</v>
      </c>
      <c r="K603" s="139">
        <v>79.383020000000002</v>
      </c>
      <c r="L603" s="139">
        <v>55.601590000000002</v>
      </c>
      <c r="M603" s="139">
        <v>61.333089999999999</v>
      </c>
      <c r="N603" s="139">
        <v>44.232930000000003</v>
      </c>
      <c r="O603" s="139">
        <v>45.355460000000001</v>
      </c>
      <c r="P603" s="139">
        <v>23.966850000000001</v>
      </c>
      <c r="Q603" s="139">
        <v>28.54711</v>
      </c>
      <c r="R603" s="139">
        <v>68.738249999999994</v>
      </c>
      <c r="S603" s="139">
        <v>72.265339999999995</v>
      </c>
      <c r="T603" s="139">
        <v>64.596239999999995</v>
      </c>
      <c r="U603" s="139">
        <v>67.994050000000001</v>
      </c>
      <c r="V603" s="139">
        <v>62.452190000000002</v>
      </c>
      <c r="W603" s="139">
        <v>71.675269999999998</v>
      </c>
      <c r="X603" s="139">
        <v>34.53013</v>
      </c>
      <c r="Y603" s="139">
        <v>57.412779999999998</v>
      </c>
      <c r="Z603" s="139">
        <v>53.118859999999998</v>
      </c>
      <c r="AA603" s="139">
        <v>51.993200000000002</v>
      </c>
      <c r="AB603" s="139">
        <v>47.766269999999999</v>
      </c>
      <c r="AC603" s="139">
        <v>44.491990000000001</v>
      </c>
      <c r="AD603" s="139">
        <v>46.264130000000002</v>
      </c>
      <c r="AE603" s="139">
        <v>42.43656</v>
      </c>
      <c r="AF603" s="139">
        <v>40.221049999999998</v>
      </c>
      <c r="AG603" s="139">
        <v>40.136099999999999</v>
      </c>
      <c r="AH603" s="139">
        <v>67.597489999999993</v>
      </c>
      <c r="AI603" s="139">
        <v>68.023889999999994</v>
      </c>
      <c r="AJ603" s="139">
        <v>26.045549999999999</v>
      </c>
      <c r="AK603" s="139">
        <v>47.502119999999998</v>
      </c>
      <c r="AL603" s="139">
        <v>49.756100000000004</v>
      </c>
      <c r="AM603" s="139">
        <v>66.371070000000003</v>
      </c>
      <c r="AN603" s="139">
        <v>13.170730000000001</v>
      </c>
      <c r="AO603" s="173">
        <v>43.414630000000002</v>
      </c>
    </row>
    <row r="604" spans="1:41">
      <c r="A604" s="231">
        <v>300</v>
      </c>
      <c r="B604" s="139">
        <v>60.631779999999999</v>
      </c>
      <c r="C604" s="139">
        <v>57.651730000000001</v>
      </c>
      <c r="D604" s="139">
        <v>49.70111</v>
      </c>
      <c r="E604" s="139">
        <v>55.6051</v>
      </c>
      <c r="F604" s="139">
        <v>46.846449999999997</v>
      </c>
      <c r="G604" s="139">
        <v>50.500309999999999</v>
      </c>
      <c r="H604" s="139">
        <v>14.46317</v>
      </c>
      <c r="I604" s="139">
        <v>15.689679999999999</v>
      </c>
      <c r="J604" s="139">
        <v>74.045919999999995</v>
      </c>
      <c r="K604" s="139">
        <v>79.452340000000007</v>
      </c>
      <c r="L604" s="139">
        <v>55.698169999999998</v>
      </c>
      <c r="M604" s="139">
        <v>61.52167</v>
      </c>
      <c r="N604" s="139">
        <v>44.151359999999997</v>
      </c>
      <c r="O604" s="139">
        <v>45.154699999999998</v>
      </c>
      <c r="P604" s="139">
        <v>23.9514</v>
      </c>
      <c r="Q604" s="139">
        <v>28.65673</v>
      </c>
      <c r="R604" s="139">
        <v>68.868889999999993</v>
      </c>
      <c r="S604" s="139">
        <v>72.294690000000003</v>
      </c>
      <c r="T604" s="139">
        <v>64.443150000000003</v>
      </c>
      <c r="U604" s="139">
        <v>68.063519999999997</v>
      </c>
      <c r="V604" s="139">
        <v>62.562280000000001</v>
      </c>
      <c r="W604" s="139">
        <v>71.684799999999996</v>
      </c>
      <c r="X604" s="139">
        <v>34.70496</v>
      </c>
      <c r="Y604" s="139">
        <v>57.5717</v>
      </c>
      <c r="Z604" s="139">
        <v>53.016869999999997</v>
      </c>
      <c r="AA604" s="139">
        <v>52.636409999999998</v>
      </c>
      <c r="AB604" s="139">
        <v>48.106169999999999</v>
      </c>
      <c r="AC604" s="139">
        <v>43.878279999999997</v>
      </c>
      <c r="AD604" s="139">
        <v>46.876019999999997</v>
      </c>
      <c r="AE604" s="139">
        <v>42.596679999999999</v>
      </c>
      <c r="AF604" s="139">
        <v>40.018000000000001</v>
      </c>
      <c r="AG604" s="139">
        <v>40.056730000000002</v>
      </c>
      <c r="AH604" s="139">
        <v>66.822100000000006</v>
      </c>
      <c r="AI604" s="139">
        <v>67.883539999999996</v>
      </c>
      <c r="AJ604" s="139">
        <v>26.012029999999999</v>
      </c>
      <c r="AK604" s="139">
        <v>47.37039</v>
      </c>
      <c r="AL604" s="139">
        <v>49.756100000000004</v>
      </c>
      <c r="AM604" s="139">
        <v>66.373320000000007</v>
      </c>
      <c r="AN604" s="139">
        <v>13.170730000000001</v>
      </c>
      <c r="AO604" s="173">
        <v>42.926830000000002</v>
      </c>
    </row>
    <row r="605" spans="1:41">
      <c r="A605" s="231">
        <v>300.5</v>
      </c>
      <c r="B605" s="139">
        <v>60.920490000000001</v>
      </c>
      <c r="C605" s="139">
        <v>57.778460000000003</v>
      </c>
      <c r="D605" s="139">
        <v>49.74306</v>
      </c>
      <c r="E605" s="139">
        <v>55.712780000000002</v>
      </c>
      <c r="F605" s="139">
        <v>46.647170000000003</v>
      </c>
      <c r="G605" s="139">
        <v>50.488050000000001</v>
      </c>
      <c r="H605" s="139">
        <v>14.40992</v>
      </c>
      <c r="I605" s="139">
        <v>15.56513</v>
      </c>
      <c r="J605" s="139">
        <v>73.980670000000003</v>
      </c>
      <c r="K605" s="139">
        <v>79.48348</v>
      </c>
      <c r="L605" s="139">
        <v>55.752510000000001</v>
      </c>
      <c r="M605" s="139">
        <v>61.500700000000002</v>
      </c>
      <c r="N605" s="139">
        <v>44.006959999999999</v>
      </c>
      <c r="O605" s="139">
        <v>45.229019999999998</v>
      </c>
      <c r="P605" s="139">
        <v>24.008520000000001</v>
      </c>
      <c r="Q605" s="139">
        <v>28.615559999999999</v>
      </c>
      <c r="R605" s="139">
        <v>69.061040000000006</v>
      </c>
      <c r="S605" s="139">
        <v>72.107219999999998</v>
      </c>
      <c r="T605" s="139">
        <v>64.570409999999995</v>
      </c>
      <c r="U605" s="139">
        <v>68.099890000000002</v>
      </c>
      <c r="V605" s="139">
        <v>62.59901</v>
      </c>
      <c r="W605" s="139">
        <v>71.742320000000007</v>
      </c>
      <c r="X605" s="139">
        <v>34.803429999999999</v>
      </c>
      <c r="Y605" s="139">
        <v>57.535409999999999</v>
      </c>
      <c r="Z605" s="139">
        <v>53.050179999999997</v>
      </c>
      <c r="AA605" s="139">
        <v>52.544400000000003</v>
      </c>
      <c r="AB605" s="139">
        <v>48.269489999999998</v>
      </c>
      <c r="AC605" s="139">
        <v>43.37603</v>
      </c>
      <c r="AD605" s="139">
        <v>46.567979999999999</v>
      </c>
      <c r="AE605" s="139">
        <v>42.525910000000003</v>
      </c>
      <c r="AF605" s="139">
        <v>40.614240000000002</v>
      </c>
      <c r="AG605" s="139">
        <v>40.29645</v>
      </c>
      <c r="AH605" s="139">
        <v>67.611130000000003</v>
      </c>
      <c r="AI605" s="139">
        <v>67.991439999999997</v>
      </c>
      <c r="AJ605" s="139">
        <v>26.141169999999999</v>
      </c>
      <c r="AK605" s="139">
        <v>47.424079999999996</v>
      </c>
      <c r="AL605" s="139">
        <v>50.243899999999996</v>
      </c>
      <c r="AM605" s="139">
        <v>66.778720000000007</v>
      </c>
      <c r="AN605" s="139">
        <v>13.658530000000001</v>
      </c>
      <c r="AO605" s="173">
        <v>42.439019999999999</v>
      </c>
    </row>
    <row r="606" spans="1:41">
      <c r="A606" s="231">
        <v>301</v>
      </c>
      <c r="B606" s="139">
        <v>61.115989999999996</v>
      </c>
      <c r="C606" s="139">
        <v>57.809800000000003</v>
      </c>
      <c r="D606" s="139">
        <v>49.789659999999998</v>
      </c>
      <c r="E606" s="139">
        <v>55.673920000000003</v>
      </c>
      <c r="F606" s="139">
        <v>46.975050000000003</v>
      </c>
      <c r="G606" s="139">
        <v>50.512059999999998</v>
      </c>
      <c r="H606" s="139">
        <v>14.660310000000001</v>
      </c>
      <c r="I606" s="139">
        <v>15.541259999999999</v>
      </c>
      <c r="J606" s="139">
        <v>74.127669999999995</v>
      </c>
      <c r="K606" s="139">
        <v>79.378320000000002</v>
      </c>
      <c r="L606" s="139">
        <v>55.832839999999997</v>
      </c>
      <c r="M606" s="139">
        <v>61.532620000000001</v>
      </c>
      <c r="N606" s="139">
        <v>43.973050000000001</v>
      </c>
      <c r="O606" s="139">
        <v>45.33258</v>
      </c>
      <c r="P606" s="139">
        <v>23.88843</v>
      </c>
      <c r="Q606" s="139">
        <v>28.586690000000001</v>
      </c>
      <c r="R606" s="139">
        <v>69.040360000000007</v>
      </c>
      <c r="S606" s="139">
        <v>72.146950000000004</v>
      </c>
      <c r="T606" s="139">
        <v>64.464609999999993</v>
      </c>
      <c r="U606" s="139">
        <v>68.140690000000006</v>
      </c>
      <c r="V606" s="139">
        <v>62.775069999999999</v>
      </c>
      <c r="W606" s="139">
        <v>71.735849999999999</v>
      </c>
      <c r="X606" s="139">
        <v>34.861089999999997</v>
      </c>
      <c r="Y606" s="139">
        <v>57.633119999999998</v>
      </c>
      <c r="Z606" s="139">
        <v>52.912230000000001</v>
      </c>
      <c r="AA606" s="139">
        <v>52.389429999999997</v>
      </c>
      <c r="AB606" s="139">
        <v>48.203490000000002</v>
      </c>
      <c r="AC606" s="139">
        <v>43.65128</v>
      </c>
      <c r="AD606" s="139">
        <v>46.855559999999997</v>
      </c>
      <c r="AE606" s="139">
        <v>41.741079999999997</v>
      </c>
      <c r="AF606" s="139">
        <v>40.76887</v>
      </c>
      <c r="AG606" s="139">
        <v>40.21519</v>
      </c>
      <c r="AH606" s="139">
        <v>66.991709999999998</v>
      </c>
      <c r="AI606" s="139">
        <v>67.946079999999995</v>
      </c>
      <c r="AJ606" s="139">
        <v>26.22814</v>
      </c>
      <c r="AK606" s="139">
        <v>47.340620000000001</v>
      </c>
      <c r="AL606" s="139">
        <v>50.243899999999996</v>
      </c>
      <c r="AM606" s="139">
        <v>66.797960000000003</v>
      </c>
      <c r="AN606" s="139">
        <v>13.658530000000001</v>
      </c>
      <c r="AO606" s="173">
        <v>43.414630000000002</v>
      </c>
    </row>
    <row r="607" spans="1:41">
      <c r="A607" s="231">
        <v>301.5</v>
      </c>
      <c r="B607" s="139">
        <v>60.908329999999999</v>
      </c>
      <c r="C607" s="139">
        <v>57.893380000000001</v>
      </c>
      <c r="D607" s="139">
        <v>49.806939999999997</v>
      </c>
      <c r="E607" s="139">
        <v>55.784039999999997</v>
      </c>
      <c r="F607" s="139">
        <v>46.969070000000002</v>
      </c>
      <c r="G607" s="139">
        <v>50.766979999999997</v>
      </c>
      <c r="H607" s="139">
        <v>14.95627</v>
      </c>
      <c r="I607" s="139">
        <v>15.29827</v>
      </c>
      <c r="J607" s="139">
        <v>73.874089999999995</v>
      </c>
      <c r="K607" s="139">
        <v>79.42783</v>
      </c>
      <c r="L607" s="139">
        <v>55.717770000000002</v>
      </c>
      <c r="M607" s="139">
        <v>61.546230000000001</v>
      </c>
      <c r="N607" s="139">
        <v>43.813099999999999</v>
      </c>
      <c r="O607" s="139">
        <v>45.26596</v>
      </c>
      <c r="P607" s="139">
        <v>24.065100000000001</v>
      </c>
      <c r="Q607" s="139">
        <v>28.65062</v>
      </c>
      <c r="R607" s="139">
        <v>69.168520000000001</v>
      </c>
      <c r="S607" s="139">
        <v>72.146429999999995</v>
      </c>
      <c r="T607" s="139">
        <v>64.648690000000002</v>
      </c>
      <c r="U607" s="139">
        <v>68.214789999999994</v>
      </c>
      <c r="V607" s="139">
        <v>62.96067</v>
      </c>
      <c r="W607" s="139">
        <v>71.814049999999995</v>
      </c>
      <c r="X607" s="139">
        <v>34.65549</v>
      </c>
      <c r="Y607" s="139">
        <v>57.710920000000002</v>
      </c>
      <c r="Z607" s="139">
        <v>53.048409999999997</v>
      </c>
      <c r="AA607" s="139">
        <v>52.224510000000002</v>
      </c>
      <c r="AB607" s="139">
        <v>47.743589999999998</v>
      </c>
      <c r="AC607" s="139">
        <v>43.702629999999999</v>
      </c>
      <c r="AD607" s="139">
        <v>46.186210000000003</v>
      </c>
      <c r="AE607" s="139">
        <v>41.083030000000001</v>
      </c>
      <c r="AF607" s="139">
        <v>40.744660000000003</v>
      </c>
      <c r="AG607" s="139">
        <v>40.311419999999998</v>
      </c>
      <c r="AH607" s="139">
        <v>67.20017</v>
      </c>
      <c r="AI607" s="139">
        <v>67.754289999999997</v>
      </c>
      <c r="AJ607" s="139">
        <v>26.267240000000001</v>
      </c>
      <c r="AK607" s="139">
        <v>47.706130000000002</v>
      </c>
      <c r="AL607" s="139">
        <v>50.243899999999996</v>
      </c>
      <c r="AM607" s="139">
        <v>66.877070000000003</v>
      </c>
      <c r="AN607" s="139">
        <v>13.658530000000001</v>
      </c>
      <c r="AO607" s="173">
        <v>43.414630000000002</v>
      </c>
    </row>
    <row r="608" spans="1:41">
      <c r="A608" s="231">
        <v>302</v>
      </c>
      <c r="B608" s="139">
        <v>61.00853</v>
      </c>
      <c r="C608" s="139">
        <v>57.88391</v>
      </c>
      <c r="D608" s="139">
        <v>49.918559999999999</v>
      </c>
      <c r="E608" s="139">
        <v>55.742730000000002</v>
      </c>
      <c r="F608" s="139">
        <v>46.88937</v>
      </c>
      <c r="G608" s="139">
        <v>50.739849999999997</v>
      </c>
      <c r="H608" s="139">
        <v>14.79045</v>
      </c>
      <c r="I608" s="139">
        <v>15.685549999999999</v>
      </c>
      <c r="J608" s="139">
        <v>74.060969999999998</v>
      </c>
      <c r="K608" s="139">
        <v>79.468149999999994</v>
      </c>
      <c r="L608" s="139">
        <v>55.815379999999998</v>
      </c>
      <c r="M608" s="139">
        <v>61.585419999999999</v>
      </c>
      <c r="N608" s="139">
        <v>43.68815</v>
      </c>
      <c r="O608" s="139">
        <v>45.231430000000003</v>
      </c>
      <c r="P608" s="139">
        <v>24.072649999999999</v>
      </c>
      <c r="Q608" s="139">
        <v>28.73208</v>
      </c>
      <c r="R608" s="139">
        <v>69.424359999999993</v>
      </c>
      <c r="S608" s="139">
        <v>72.045199999999994</v>
      </c>
      <c r="T608" s="139">
        <v>64.933210000000003</v>
      </c>
      <c r="U608" s="139">
        <v>68.164749999999998</v>
      </c>
      <c r="V608" s="139">
        <v>62.937840000000001</v>
      </c>
      <c r="W608" s="139">
        <v>71.880709999999993</v>
      </c>
      <c r="X608" s="139">
        <v>35.071939999999998</v>
      </c>
      <c r="Y608" s="139">
        <v>57.66619</v>
      </c>
      <c r="Z608" s="139">
        <v>53.320360000000001</v>
      </c>
      <c r="AA608" s="139">
        <v>51.986579999999996</v>
      </c>
      <c r="AB608" s="139">
        <v>47.728560000000002</v>
      </c>
      <c r="AC608" s="139">
        <v>44.42754</v>
      </c>
      <c r="AD608" s="139">
        <v>45.995260000000002</v>
      </c>
      <c r="AE608" s="139">
        <v>41.420020000000001</v>
      </c>
      <c r="AF608" s="139">
        <v>40.766509999999997</v>
      </c>
      <c r="AG608" s="139">
        <v>40.631230000000002</v>
      </c>
      <c r="AH608" s="139">
        <v>67.570580000000007</v>
      </c>
      <c r="AI608" s="139">
        <v>67.793189999999996</v>
      </c>
      <c r="AJ608" s="139">
        <v>26.36111</v>
      </c>
      <c r="AK608" s="139">
        <v>46.924469999999999</v>
      </c>
      <c r="AL608" s="139">
        <v>50.243899999999996</v>
      </c>
      <c r="AM608" s="139">
        <v>66.874359999999996</v>
      </c>
      <c r="AN608" s="139">
        <v>14.14634</v>
      </c>
      <c r="AO608" s="173">
        <v>43.414630000000002</v>
      </c>
    </row>
    <row r="609" spans="1:41">
      <c r="A609" s="231">
        <v>302.5</v>
      </c>
      <c r="B609" s="139">
        <v>61.02422</v>
      </c>
      <c r="C609" s="139">
        <v>58.029209999999999</v>
      </c>
      <c r="D609" s="139">
        <v>49.758719999999997</v>
      </c>
      <c r="E609" s="139">
        <v>55.739989999999999</v>
      </c>
      <c r="F609" s="139">
        <v>46.966549999999998</v>
      </c>
      <c r="G609" s="139">
        <v>50.635179999999998</v>
      </c>
      <c r="H609" s="139">
        <v>14.79753</v>
      </c>
      <c r="I609" s="139">
        <v>15.534979999999999</v>
      </c>
      <c r="J609" s="139">
        <v>74.152799999999999</v>
      </c>
      <c r="K609" s="139">
        <v>79.535539999999997</v>
      </c>
      <c r="L609" s="139">
        <v>55.785510000000002</v>
      </c>
      <c r="M609" s="139">
        <v>61.566839999999999</v>
      </c>
      <c r="N609" s="139">
        <v>43.625320000000002</v>
      </c>
      <c r="O609" s="139">
        <v>44.807040000000001</v>
      </c>
      <c r="P609" s="139">
        <v>24.031510000000001</v>
      </c>
      <c r="Q609" s="139">
        <v>28.625640000000001</v>
      </c>
      <c r="R609" s="139">
        <v>69.238429999999994</v>
      </c>
      <c r="S609" s="139">
        <v>72.170509999999993</v>
      </c>
      <c r="T609" s="139">
        <v>64.989140000000006</v>
      </c>
      <c r="U609" s="139">
        <v>68.264439999999993</v>
      </c>
      <c r="V609" s="139">
        <v>62.916809999999998</v>
      </c>
      <c r="W609" s="139">
        <v>71.904089999999997</v>
      </c>
      <c r="X609" s="139">
        <v>35.433190000000003</v>
      </c>
      <c r="Y609" s="139">
        <v>57.825009999999999</v>
      </c>
      <c r="Z609" s="139">
        <v>52.90381</v>
      </c>
      <c r="AA609" s="139">
        <v>52.111280000000001</v>
      </c>
      <c r="AB609" s="139">
        <v>47.162590000000002</v>
      </c>
      <c r="AC609" s="139">
        <v>44.232930000000003</v>
      </c>
      <c r="AD609" s="139">
        <v>46.934429999999999</v>
      </c>
      <c r="AE609" s="139">
        <v>42.176279999999998</v>
      </c>
      <c r="AF609" s="139">
        <v>40.815080000000002</v>
      </c>
      <c r="AG609" s="139">
        <v>40.662799999999997</v>
      </c>
      <c r="AH609" s="139">
        <v>67.144909999999996</v>
      </c>
      <c r="AI609" s="139">
        <v>67.898269999999997</v>
      </c>
      <c r="AJ609" s="139">
        <v>26.445779999999999</v>
      </c>
      <c r="AK609" s="139">
        <v>47.257939999999998</v>
      </c>
      <c r="AL609" s="139">
        <v>49.756100000000004</v>
      </c>
      <c r="AM609" s="139">
        <v>66.696899999999999</v>
      </c>
      <c r="AN609" s="139">
        <v>13.658530000000001</v>
      </c>
      <c r="AO609" s="173">
        <v>43.414630000000002</v>
      </c>
    </row>
    <row r="610" spans="1:41">
      <c r="A610" s="231">
        <v>303</v>
      </c>
      <c r="B610" s="139">
        <v>61.184260000000002</v>
      </c>
      <c r="C610" s="139">
        <v>57.963430000000002</v>
      </c>
      <c r="D610" s="139">
        <v>49.766599999999997</v>
      </c>
      <c r="E610" s="139">
        <v>55.824750000000002</v>
      </c>
      <c r="F610" s="139">
        <v>46.913429999999998</v>
      </c>
      <c r="G610" s="139">
        <v>50.599510000000002</v>
      </c>
      <c r="H610" s="139">
        <v>14.77277</v>
      </c>
      <c r="I610" s="139">
        <v>15.795019999999999</v>
      </c>
      <c r="J610" s="139">
        <v>74.126739999999998</v>
      </c>
      <c r="K610" s="139">
        <v>79.615440000000007</v>
      </c>
      <c r="L610" s="139">
        <v>55.921399999999998</v>
      </c>
      <c r="M610" s="139">
        <v>61.620289999999997</v>
      </c>
      <c r="N610" s="139">
        <v>43.547710000000002</v>
      </c>
      <c r="O610" s="139">
        <v>44.843380000000003</v>
      </c>
      <c r="P610" s="139">
        <v>23.87397</v>
      </c>
      <c r="Q610" s="139">
        <v>28.452249999999999</v>
      </c>
      <c r="R610" s="139">
        <v>69.121859999999998</v>
      </c>
      <c r="S610" s="139">
        <v>72.332089999999994</v>
      </c>
      <c r="T610" s="139">
        <v>64.822239999999994</v>
      </c>
      <c r="U610" s="139">
        <v>68.261840000000007</v>
      </c>
      <c r="V610" s="139">
        <v>62.932139999999997</v>
      </c>
      <c r="W610" s="139">
        <v>71.920770000000005</v>
      </c>
      <c r="X610" s="139">
        <v>35.548729999999999</v>
      </c>
      <c r="Y610" s="139">
        <v>57.778869999999998</v>
      </c>
      <c r="Z610" s="139">
        <v>53.109580000000001</v>
      </c>
      <c r="AA610" s="139">
        <v>52.996630000000003</v>
      </c>
      <c r="AB610" s="139">
        <v>47.6661</v>
      </c>
      <c r="AC610" s="139">
        <v>44.266489999999997</v>
      </c>
      <c r="AD610" s="139">
        <v>46.88205</v>
      </c>
      <c r="AE610" s="139">
        <v>42.53192</v>
      </c>
      <c r="AF610" s="139">
        <v>40.62717</v>
      </c>
      <c r="AG610" s="139">
        <v>40.27769</v>
      </c>
      <c r="AH610" s="139">
        <v>67.701759999999993</v>
      </c>
      <c r="AI610" s="139">
        <v>68.064310000000006</v>
      </c>
      <c r="AJ610" s="139">
        <v>26.62847</v>
      </c>
      <c r="AK610" s="139">
        <v>47.411619999999999</v>
      </c>
      <c r="AL610" s="139">
        <v>50.243899999999996</v>
      </c>
      <c r="AM610" s="139">
        <v>66.214290000000005</v>
      </c>
      <c r="AN610" s="139">
        <v>13.658530000000001</v>
      </c>
      <c r="AO610" s="173">
        <v>42.439019999999999</v>
      </c>
    </row>
    <row r="611" spans="1:41">
      <c r="A611" s="231">
        <v>303.5</v>
      </c>
      <c r="B611" s="139">
        <v>60.993600000000001</v>
      </c>
      <c r="C611" s="139">
        <v>57.893079999999998</v>
      </c>
      <c r="D611" s="139">
        <v>49.877929999999999</v>
      </c>
      <c r="E611" s="139">
        <v>55.985970000000002</v>
      </c>
      <c r="F611" s="139">
        <v>46.735230000000001</v>
      </c>
      <c r="G611" s="139">
        <v>50.662379999999999</v>
      </c>
      <c r="H611" s="139">
        <v>14.3489</v>
      </c>
      <c r="I611" s="139">
        <v>15.322229999999999</v>
      </c>
      <c r="J611" s="139">
        <v>74.052940000000007</v>
      </c>
      <c r="K611" s="139">
        <v>79.393240000000006</v>
      </c>
      <c r="L611" s="139">
        <v>55.921199999999999</v>
      </c>
      <c r="M611" s="139">
        <v>61.535290000000003</v>
      </c>
      <c r="N611" s="139">
        <v>43.790129999999998</v>
      </c>
      <c r="O611" s="139">
        <v>45.067779999999999</v>
      </c>
      <c r="P611" s="139">
        <v>23.69829</v>
      </c>
      <c r="Q611" s="139">
        <v>28.521650000000001</v>
      </c>
      <c r="R611" s="139">
        <v>69.251260000000002</v>
      </c>
      <c r="S611" s="139">
        <v>72.39546</v>
      </c>
      <c r="T611" s="139">
        <v>64.879459999999995</v>
      </c>
      <c r="U611" s="139">
        <v>68.198719999999994</v>
      </c>
      <c r="V611" s="139">
        <v>62.753140000000002</v>
      </c>
      <c r="W611" s="139">
        <v>71.961759999999998</v>
      </c>
      <c r="X611" s="139">
        <v>35.58522</v>
      </c>
      <c r="Y611" s="139">
        <v>57.889539999999997</v>
      </c>
      <c r="Z611" s="139">
        <v>53.027470000000001</v>
      </c>
      <c r="AA611" s="139">
        <v>52.766460000000002</v>
      </c>
      <c r="AB611" s="139">
        <v>48.125709999999998</v>
      </c>
      <c r="AC611" s="139">
        <v>43.898989999999998</v>
      </c>
      <c r="AD611" s="139">
        <v>46.772480000000002</v>
      </c>
      <c r="AE611" s="139">
        <v>43.077469999999998</v>
      </c>
      <c r="AF611" s="139">
        <v>40.071539999999999</v>
      </c>
      <c r="AG611" s="139">
        <v>40.195079999999997</v>
      </c>
      <c r="AH611" s="139">
        <v>67.94162</v>
      </c>
      <c r="AI611" s="139">
        <v>68.180940000000007</v>
      </c>
      <c r="AJ611" s="139">
        <v>26.906569999999999</v>
      </c>
      <c r="AK611" s="139">
        <v>47.826979999999999</v>
      </c>
      <c r="AL611" s="139">
        <v>50.243899999999996</v>
      </c>
      <c r="AM611" s="139">
        <v>66.099630000000005</v>
      </c>
      <c r="AN611" s="139">
        <v>14.14634</v>
      </c>
      <c r="AO611" s="173">
        <v>42.439019999999999</v>
      </c>
    </row>
    <row r="612" spans="1:41">
      <c r="A612" s="231">
        <v>304</v>
      </c>
      <c r="B612" s="139">
        <v>61.091529999999999</v>
      </c>
      <c r="C612" s="139">
        <v>57.943069999999999</v>
      </c>
      <c r="D612" s="139">
        <v>50.040999999999997</v>
      </c>
      <c r="E612" s="139">
        <v>55.959240000000001</v>
      </c>
      <c r="F612" s="139">
        <v>46.84713</v>
      </c>
      <c r="G612" s="139">
        <v>50.619790000000002</v>
      </c>
      <c r="H612" s="139">
        <v>14.03576</v>
      </c>
      <c r="I612" s="139">
        <v>15.62166</v>
      </c>
      <c r="J612" s="139">
        <v>73.961799999999997</v>
      </c>
      <c r="K612" s="139">
        <v>79.453860000000006</v>
      </c>
      <c r="L612" s="139">
        <v>55.940289999999997</v>
      </c>
      <c r="M612" s="139">
        <v>61.749070000000003</v>
      </c>
      <c r="N612" s="139">
        <v>43.783859999999997</v>
      </c>
      <c r="O612" s="139">
        <v>45.067610000000002</v>
      </c>
      <c r="P612" s="139">
        <v>23.594010000000001</v>
      </c>
      <c r="Q612" s="139">
        <v>28.307739999999999</v>
      </c>
      <c r="R612" s="139">
        <v>69.298389999999998</v>
      </c>
      <c r="S612" s="139">
        <v>72.176839999999999</v>
      </c>
      <c r="T612" s="139">
        <v>64.834559999999996</v>
      </c>
      <c r="U612" s="139">
        <v>68.265110000000007</v>
      </c>
      <c r="V612" s="139">
        <v>62.781660000000002</v>
      </c>
      <c r="W612" s="139">
        <v>71.963679999999997</v>
      </c>
      <c r="X612" s="139">
        <v>35.654919999999997</v>
      </c>
      <c r="Y612" s="139">
        <v>57.89085</v>
      </c>
      <c r="Z612" s="139">
        <v>52.467359999999999</v>
      </c>
      <c r="AA612" s="139">
        <v>53.204729999999998</v>
      </c>
      <c r="AB612" s="139">
        <v>48.066789999999997</v>
      </c>
      <c r="AC612" s="139">
        <v>43.843380000000003</v>
      </c>
      <c r="AD612" s="139">
        <v>45.744880000000002</v>
      </c>
      <c r="AE612" s="139">
        <v>43.312460000000002</v>
      </c>
      <c r="AF612" s="139">
        <v>40.506990000000002</v>
      </c>
      <c r="AG612" s="139">
        <v>40.44247</v>
      </c>
      <c r="AH612" s="139">
        <v>67.983099999999993</v>
      </c>
      <c r="AI612" s="139">
        <v>68.215149999999994</v>
      </c>
      <c r="AJ612" s="139">
        <v>26.824860000000001</v>
      </c>
      <c r="AK612" s="139">
        <v>47.75508</v>
      </c>
      <c r="AL612" s="139">
        <v>50.243899999999996</v>
      </c>
      <c r="AM612" s="139">
        <v>65.979320000000001</v>
      </c>
      <c r="AN612" s="139">
        <v>14.14634</v>
      </c>
      <c r="AO612" s="173">
        <v>43.414630000000002</v>
      </c>
    </row>
    <row r="613" spans="1:41">
      <c r="A613" s="231">
        <v>304.5</v>
      </c>
      <c r="B613" s="139">
        <v>61.122410000000002</v>
      </c>
      <c r="C613" s="139">
        <v>58.067390000000003</v>
      </c>
      <c r="D613" s="139">
        <v>50.166670000000003</v>
      </c>
      <c r="E613" s="139">
        <v>55.998800000000003</v>
      </c>
      <c r="F613" s="139">
        <v>47.045789999999997</v>
      </c>
      <c r="G613" s="139">
        <v>50.571570000000001</v>
      </c>
      <c r="H613" s="139">
        <v>14.421139999999999</v>
      </c>
      <c r="I613" s="139">
        <v>15.37607</v>
      </c>
      <c r="J613" s="139">
        <v>74.077010000000001</v>
      </c>
      <c r="K613" s="139">
        <v>79.504059999999996</v>
      </c>
      <c r="L613" s="139">
        <v>56.133769999999998</v>
      </c>
      <c r="M613" s="139">
        <v>61.724420000000002</v>
      </c>
      <c r="N613" s="139">
        <v>43.736829999999998</v>
      </c>
      <c r="O613" s="139">
        <v>45.154580000000003</v>
      </c>
      <c r="P613" s="139">
        <v>23.397580000000001</v>
      </c>
      <c r="Q613" s="139">
        <v>28.403870000000001</v>
      </c>
      <c r="R613" s="139">
        <v>69.209419999999994</v>
      </c>
      <c r="S613" s="139">
        <v>72.36694</v>
      </c>
      <c r="T613" s="139">
        <v>65.022710000000004</v>
      </c>
      <c r="U613" s="139">
        <v>68.363169999999997</v>
      </c>
      <c r="V613" s="139">
        <v>62.912439999999997</v>
      </c>
      <c r="W613" s="139">
        <v>72.135990000000007</v>
      </c>
      <c r="X613" s="139">
        <v>35.86074</v>
      </c>
      <c r="Y613" s="139">
        <v>57.938800000000001</v>
      </c>
      <c r="Z613" s="139">
        <v>53.335839999999997</v>
      </c>
      <c r="AA613" s="139">
        <v>52.69923</v>
      </c>
      <c r="AB613" s="139">
        <v>48.144770000000001</v>
      </c>
      <c r="AC613" s="139">
        <v>43.898989999999998</v>
      </c>
      <c r="AD613" s="139">
        <v>46.328510000000001</v>
      </c>
      <c r="AE613" s="139">
        <v>43.096499999999999</v>
      </c>
      <c r="AF613" s="139">
        <v>40.679130000000001</v>
      </c>
      <c r="AG613" s="139">
        <v>40.491709999999998</v>
      </c>
      <c r="AH613" s="139">
        <v>68.087429999999998</v>
      </c>
      <c r="AI613" s="139">
        <v>68.365120000000005</v>
      </c>
      <c r="AJ613" s="139">
        <v>27.042940000000002</v>
      </c>
      <c r="AK613" s="139">
        <v>47.57282</v>
      </c>
      <c r="AL613" s="139">
        <v>50.73171</v>
      </c>
      <c r="AM613" s="139">
        <v>66.180350000000004</v>
      </c>
      <c r="AN613" s="139">
        <v>14.14634</v>
      </c>
      <c r="AO613" s="173">
        <v>42.439019999999999</v>
      </c>
    </row>
    <row r="614" spans="1:41">
      <c r="A614" s="231">
        <v>305</v>
      </c>
      <c r="B614" s="139">
        <v>61.160080000000001</v>
      </c>
      <c r="C614" s="139">
        <v>58.19952</v>
      </c>
      <c r="D614" s="139">
        <v>50.146259999999998</v>
      </c>
      <c r="E614" s="139">
        <v>56.077100000000002</v>
      </c>
      <c r="F614" s="139">
        <v>47.23442</v>
      </c>
      <c r="G614" s="139">
        <v>50.784779999999998</v>
      </c>
      <c r="H614" s="139">
        <v>14.389720000000001</v>
      </c>
      <c r="I614" s="139">
        <v>15.238149999999999</v>
      </c>
      <c r="J614" s="139">
        <v>74.153180000000006</v>
      </c>
      <c r="K614" s="139">
        <v>79.535960000000003</v>
      </c>
      <c r="L614" s="139">
        <v>56.146050000000002</v>
      </c>
      <c r="M614" s="139">
        <v>61.771520000000002</v>
      </c>
      <c r="N614" s="139">
        <v>43.610990000000001</v>
      </c>
      <c r="O614" s="139">
        <v>45.026150000000001</v>
      </c>
      <c r="P614" s="139">
        <v>23.62302</v>
      </c>
      <c r="Q614" s="139">
        <v>28.574950000000001</v>
      </c>
      <c r="R614" s="139">
        <v>69.261759999999995</v>
      </c>
      <c r="S614" s="139">
        <v>72.392830000000004</v>
      </c>
      <c r="T614" s="139">
        <v>65.014470000000003</v>
      </c>
      <c r="U614" s="139">
        <v>68.429850000000002</v>
      </c>
      <c r="V614" s="139">
        <v>63.22392</v>
      </c>
      <c r="W614" s="139">
        <v>72.093540000000004</v>
      </c>
      <c r="X614" s="139">
        <v>35.955469999999998</v>
      </c>
      <c r="Y614" s="139">
        <v>58.15531</v>
      </c>
      <c r="Z614" s="139">
        <v>53.758589999999998</v>
      </c>
      <c r="AA614" s="139">
        <v>52.366930000000004</v>
      </c>
      <c r="AB614" s="139">
        <v>47.22034</v>
      </c>
      <c r="AC614" s="139">
        <v>43.843380000000003</v>
      </c>
      <c r="AD614" s="139">
        <v>46.37574</v>
      </c>
      <c r="AE614" s="139">
        <v>43.410850000000003</v>
      </c>
      <c r="AF614" s="139">
        <v>40.457700000000003</v>
      </c>
      <c r="AG614" s="139">
        <v>40.406939999999999</v>
      </c>
      <c r="AH614" s="139">
        <v>68.235309999999998</v>
      </c>
      <c r="AI614" s="139">
        <v>68.212509999999995</v>
      </c>
      <c r="AJ614" s="139">
        <v>26.977219999999999</v>
      </c>
      <c r="AK614" s="139">
        <v>47.785049999999998</v>
      </c>
      <c r="AL614" s="139">
        <v>50.73171</v>
      </c>
      <c r="AM614" s="139">
        <v>65.935540000000003</v>
      </c>
      <c r="AN614" s="139">
        <v>13.658530000000001</v>
      </c>
      <c r="AO614" s="173">
        <v>43.414630000000002</v>
      </c>
    </row>
    <row r="615" spans="1:41">
      <c r="A615" s="231">
        <v>305.5</v>
      </c>
      <c r="B615" s="139">
        <v>61.039839999999998</v>
      </c>
      <c r="C615" s="139">
        <v>58.328510000000001</v>
      </c>
      <c r="D615" s="139">
        <v>50.27478</v>
      </c>
      <c r="E615" s="139">
        <v>56.022869999999998</v>
      </c>
      <c r="F615" s="139">
        <v>47.207059999999998</v>
      </c>
      <c r="G615" s="139">
        <v>50.805349999999997</v>
      </c>
      <c r="H615" s="139">
        <v>13.575609999999999</v>
      </c>
      <c r="I615" s="139">
        <v>15.05232</v>
      </c>
      <c r="J615" s="139">
        <v>74.065240000000003</v>
      </c>
      <c r="K615" s="139">
        <v>79.369339999999994</v>
      </c>
      <c r="L615" s="139">
        <v>56.195410000000003</v>
      </c>
      <c r="M615" s="139">
        <v>61.910330000000002</v>
      </c>
      <c r="N615" s="139">
        <v>43.720970000000001</v>
      </c>
      <c r="O615" s="139">
        <v>45.204090000000001</v>
      </c>
      <c r="P615" s="139">
        <v>23.5623</v>
      </c>
      <c r="Q615" s="139">
        <v>28.497859999999999</v>
      </c>
      <c r="R615" s="139">
        <v>69.244799999999998</v>
      </c>
      <c r="S615" s="139">
        <v>72.466809999999995</v>
      </c>
      <c r="T615" s="139">
        <v>65.263019999999997</v>
      </c>
      <c r="U615" s="139">
        <v>68.55735</v>
      </c>
      <c r="V615" s="139">
        <v>63.261890000000001</v>
      </c>
      <c r="W615" s="139">
        <v>71.812209999999993</v>
      </c>
      <c r="X615" s="139">
        <v>35.911270000000002</v>
      </c>
      <c r="Y615" s="139">
        <v>58.235529999999997</v>
      </c>
      <c r="Z615" s="139">
        <v>53.124659999999999</v>
      </c>
      <c r="AA615" s="139">
        <v>52.445180000000001</v>
      </c>
      <c r="AB615" s="139">
        <v>47.586750000000002</v>
      </c>
      <c r="AC615" s="139">
        <v>43.104280000000003</v>
      </c>
      <c r="AD615" s="139">
        <v>46.472099999999998</v>
      </c>
      <c r="AE615" s="139">
        <v>42.780189999999997</v>
      </c>
      <c r="AF615" s="139">
        <v>40.402270000000001</v>
      </c>
      <c r="AG615" s="139">
        <v>40.593620000000001</v>
      </c>
      <c r="AH615" s="139">
        <v>68.396889999999999</v>
      </c>
      <c r="AI615" s="139">
        <v>68.323220000000006</v>
      </c>
      <c r="AJ615" s="139">
        <v>26.829460000000001</v>
      </c>
      <c r="AK615" s="139">
        <v>47.74559</v>
      </c>
      <c r="AL615" s="139">
        <v>50.243899999999996</v>
      </c>
      <c r="AM615" s="139">
        <v>66.424769999999995</v>
      </c>
      <c r="AN615" s="139">
        <v>14.14634</v>
      </c>
      <c r="AO615" s="173">
        <v>42.926830000000002</v>
      </c>
    </row>
    <row r="616" spans="1:41">
      <c r="A616" s="231">
        <v>306</v>
      </c>
      <c r="B616" s="139">
        <v>61.168219999999998</v>
      </c>
      <c r="C616" s="139">
        <v>58.239890000000003</v>
      </c>
      <c r="D616" s="139">
        <v>50.339410000000001</v>
      </c>
      <c r="E616" s="139">
        <v>56.044400000000003</v>
      </c>
      <c r="F616" s="139">
        <v>47.071860000000001</v>
      </c>
      <c r="G616" s="139">
        <v>50.788939999999997</v>
      </c>
      <c r="H616" s="139">
        <v>14.242290000000001</v>
      </c>
      <c r="I616" s="139">
        <v>15.04613</v>
      </c>
      <c r="J616" s="139">
        <v>74.132400000000004</v>
      </c>
      <c r="K616" s="139">
        <v>79.456140000000005</v>
      </c>
      <c r="L616" s="139">
        <v>56.181089999999998</v>
      </c>
      <c r="M616" s="139">
        <v>61.874090000000002</v>
      </c>
      <c r="N616" s="139">
        <v>43.564599999999999</v>
      </c>
      <c r="O616" s="139">
        <v>45.015210000000003</v>
      </c>
      <c r="P616" s="139">
        <v>23.544070000000001</v>
      </c>
      <c r="Q616" s="139">
        <v>28.662759999999999</v>
      </c>
      <c r="R616" s="139">
        <v>69.284850000000006</v>
      </c>
      <c r="S616" s="139">
        <v>72.516559999999998</v>
      </c>
      <c r="T616" s="139">
        <v>65.376369999999994</v>
      </c>
      <c r="U616" s="139">
        <v>68.551190000000005</v>
      </c>
      <c r="V616" s="139">
        <v>63.394449999999999</v>
      </c>
      <c r="W616" s="139">
        <v>71.891779999999997</v>
      </c>
      <c r="X616" s="139">
        <v>36.055810000000001</v>
      </c>
      <c r="Y616" s="139">
        <v>58.318660000000001</v>
      </c>
      <c r="Z616" s="139">
        <v>53.691290000000002</v>
      </c>
      <c r="AA616" s="139">
        <v>52.656739999999999</v>
      </c>
      <c r="AB616" s="139">
        <v>48.625190000000003</v>
      </c>
      <c r="AC616" s="139">
        <v>42.522799999999997</v>
      </c>
      <c r="AD616" s="139">
        <v>47.003889999999998</v>
      </c>
      <c r="AE616" s="139">
        <v>42.732129999999998</v>
      </c>
      <c r="AF616" s="139">
        <v>40.684890000000003</v>
      </c>
      <c r="AG616" s="139">
        <v>40.296900000000001</v>
      </c>
      <c r="AH616" s="139">
        <v>68.544839999999994</v>
      </c>
      <c r="AI616" s="139">
        <v>68.236509999999996</v>
      </c>
      <c r="AJ616" s="139">
        <v>26.91545</v>
      </c>
      <c r="AK616" s="139">
        <v>47.802549999999997</v>
      </c>
      <c r="AL616" s="139">
        <v>50.73171</v>
      </c>
      <c r="AM616" s="139">
        <v>65.938879999999997</v>
      </c>
      <c r="AN616" s="139">
        <v>14.14634</v>
      </c>
      <c r="AO616" s="173">
        <v>43.902430000000003</v>
      </c>
    </row>
    <row r="617" spans="1:41">
      <c r="A617" s="231">
        <v>306.5</v>
      </c>
      <c r="B617" s="139">
        <v>61.131740000000001</v>
      </c>
      <c r="C617" s="139">
        <v>58.344369999999998</v>
      </c>
      <c r="D617" s="139">
        <v>50.266330000000004</v>
      </c>
      <c r="E617" s="139">
        <v>56.038240000000002</v>
      </c>
      <c r="F617" s="139">
        <v>47.183369999999996</v>
      </c>
      <c r="G617" s="139">
        <v>50.735329999999998</v>
      </c>
      <c r="H617" s="139">
        <v>14.310090000000001</v>
      </c>
      <c r="I617" s="139">
        <v>15.210610000000001</v>
      </c>
      <c r="J617" s="139">
        <v>74.082210000000003</v>
      </c>
      <c r="K617" s="139">
        <v>79.399860000000004</v>
      </c>
      <c r="L617" s="139">
        <v>56.291490000000003</v>
      </c>
      <c r="M617" s="139">
        <v>61.946950000000001</v>
      </c>
      <c r="N617" s="139">
        <v>43.467289999999998</v>
      </c>
      <c r="O617" s="139">
        <v>44.824269999999999</v>
      </c>
      <c r="P617" s="139">
        <v>23.467189999999999</v>
      </c>
      <c r="Q617" s="139">
        <v>28.564489999999999</v>
      </c>
      <c r="R617" s="139">
        <v>69.534710000000004</v>
      </c>
      <c r="S617" s="139">
        <v>72.345119999999994</v>
      </c>
      <c r="T617" s="139">
        <v>65.085890000000006</v>
      </c>
      <c r="U617" s="139">
        <v>68.510480000000001</v>
      </c>
      <c r="V617" s="139">
        <v>63.359589999999997</v>
      </c>
      <c r="W617" s="139">
        <v>71.739620000000002</v>
      </c>
      <c r="X617" s="139">
        <v>36.231470000000002</v>
      </c>
      <c r="Y617" s="139">
        <v>58.415349999999997</v>
      </c>
      <c r="Z617" s="139">
        <v>53.481099999999998</v>
      </c>
      <c r="AA617" s="139">
        <v>53.437130000000003</v>
      </c>
      <c r="AB617" s="139">
        <v>48.752670000000002</v>
      </c>
      <c r="AC617" s="139">
        <v>43.614710000000002</v>
      </c>
      <c r="AD617" s="139">
        <v>47.013170000000002</v>
      </c>
      <c r="AE617" s="139">
        <v>42.783099999999997</v>
      </c>
      <c r="AF617" s="139">
        <v>40.3947</v>
      </c>
      <c r="AG617" s="139">
        <v>40.381950000000003</v>
      </c>
      <c r="AH617" s="139">
        <v>68.067120000000003</v>
      </c>
      <c r="AI617" s="139">
        <v>68.260149999999996</v>
      </c>
      <c r="AJ617" s="139">
        <v>26.958379999999998</v>
      </c>
      <c r="AK617" s="139">
        <v>47.867330000000003</v>
      </c>
      <c r="AL617" s="139">
        <v>50.73171</v>
      </c>
      <c r="AM617" s="139">
        <v>66.223339999999993</v>
      </c>
      <c r="AN617" s="139">
        <v>14.14634</v>
      </c>
      <c r="AO617" s="173">
        <v>43.902430000000003</v>
      </c>
    </row>
    <row r="618" spans="1:41">
      <c r="A618" s="231">
        <v>307</v>
      </c>
      <c r="B618" s="139">
        <v>61.305950000000003</v>
      </c>
      <c r="C618" s="139">
        <v>58.556629999999998</v>
      </c>
      <c r="D618" s="139">
        <v>50.37529</v>
      </c>
      <c r="E618" s="139">
        <v>56.044699999999999</v>
      </c>
      <c r="F618" s="139">
        <v>47.00273</v>
      </c>
      <c r="G618" s="139">
        <v>50.75553</v>
      </c>
      <c r="H618" s="139">
        <v>14.08325</v>
      </c>
      <c r="I618" s="139">
        <v>15.49846</v>
      </c>
      <c r="J618" s="139">
        <v>73.92559</v>
      </c>
      <c r="K618" s="139">
        <v>79.491560000000007</v>
      </c>
      <c r="L618" s="139">
        <v>56.20628</v>
      </c>
      <c r="M618" s="139">
        <v>61.917700000000004</v>
      </c>
      <c r="N618" s="139">
        <v>43.506059999999998</v>
      </c>
      <c r="O618" s="139">
        <v>44.767580000000002</v>
      </c>
      <c r="P618" s="139">
        <v>23.431349999999998</v>
      </c>
      <c r="Q618" s="139">
        <v>28.641259999999999</v>
      </c>
      <c r="R618" s="139">
        <v>69.402979999999999</v>
      </c>
      <c r="S618" s="139">
        <v>72.538460000000001</v>
      </c>
      <c r="T618" s="139">
        <v>65.268289999999993</v>
      </c>
      <c r="U618" s="139">
        <v>68.567639999999997</v>
      </c>
      <c r="V618" s="139">
        <v>63.484479999999998</v>
      </c>
      <c r="W618" s="139">
        <v>71.887249999999995</v>
      </c>
      <c r="X618" s="139">
        <v>36.439390000000003</v>
      </c>
      <c r="Y618" s="139">
        <v>58.403500000000001</v>
      </c>
      <c r="Z618" s="139">
        <v>52.667009999999998</v>
      </c>
      <c r="AA618" s="139">
        <v>53.46434</v>
      </c>
      <c r="AB618" s="139">
        <v>48.31653</v>
      </c>
      <c r="AC618" s="139">
        <v>43.255560000000003</v>
      </c>
      <c r="AD618" s="139">
        <v>46.549680000000002</v>
      </c>
      <c r="AE618" s="139">
        <v>42.666620000000002</v>
      </c>
      <c r="AF618" s="139">
        <v>40.315449999999998</v>
      </c>
      <c r="AG618" s="139">
        <v>40.371310000000001</v>
      </c>
      <c r="AH618" s="139">
        <v>67.849209999999999</v>
      </c>
      <c r="AI618" s="139">
        <v>68.303629999999998</v>
      </c>
      <c r="AJ618" s="139">
        <v>27.01446</v>
      </c>
      <c r="AK618" s="139">
        <v>48.067889999999998</v>
      </c>
      <c r="AL618" s="139">
        <v>50.73171</v>
      </c>
      <c r="AM618" s="139">
        <v>66.852119999999999</v>
      </c>
      <c r="AN618" s="139">
        <v>14.14634</v>
      </c>
      <c r="AO618" s="173">
        <v>43.414630000000002</v>
      </c>
    </row>
    <row r="619" spans="1:41">
      <c r="A619" s="231">
        <v>307.5</v>
      </c>
      <c r="B619" s="139">
        <v>61.402630000000002</v>
      </c>
      <c r="C619" s="139">
        <v>58.34451</v>
      </c>
      <c r="D619" s="139">
        <v>50.05941</v>
      </c>
      <c r="E619" s="139">
        <v>56.195050000000002</v>
      </c>
      <c r="F619" s="139">
        <v>46.822989999999997</v>
      </c>
      <c r="G619" s="139">
        <v>50.731319999999997</v>
      </c>
      <c r="H619" s="139">
        <v>13.69989</v>
      </c>
      <c r="I619" s="139">
        <v>15.855320000000001</v>
      </c>
      <c r="J619" s="139">
        <v>73.937970000000007</v>
      </c>
      <c r="K619" s="139">
        <v>79.654859999999999</v>
      </c>
      <c r="L619" s="139">
        <v>56.2273</v>
      </c>
      <c r="M619" s="139">
        <v>62.082819999999998</v>
      </c>
      <c r="N619" s="139">
        <v>43.512709999999998</v>
      </c>
      <c r="O619" s="139">
        <v>44.70243</v>
      </c>
      <c r="P619" s="139">
        <v>23.39489</v>
      </c>
      <c r="Q619" s="139">
        <v>28.426469999999998</v>
      </c>
      <c r="R619" s="139">
        <v>69.325360000000003</v>
      </c>
      <c r="S619" s="139">
        <v>72.538839999999993</v>
      </c>
      <c r="T619" s="139">
        <v>65.236400000000003</v>
      </c>
      <c r="U619" s="139">
        <v>68.60181</v>
      </c>
      <c r="V619" s="139">
        <v>63.477800000000002</v>
      </c>
      <c r="W619" s="139">
        <v>72.051410000000004</v>
      </c>
      <c r="X619" s="139">
        <v>36.554000000000002</v>
      </c>
      <c r="Y619" s="139">
        <v>58.582120000000003</v>
      </c>
      <c r="Z619" s="139">
        <v>53.395760000000003</v>
      </c>
      <c r="AA619" s="139">
        <v>53.124510000000001</v>
      </c>
      <c r="AB619" s="139">
        <v>48.279800000000002</v>
      </c>
      <c r="AC619" s="139">
        <v>43.961680000000001</v>
      </c>
      <c r="AD619" s="139">
        <v>46.412399999999998</v>
      </c>
      <c r="AE619" s="139">
        <v>42.915900000000001</v>
      </c>
      <c r="AF619" s="139">
        <v>40.54034</v>
      </c>
      <c r="AG619" s="139">
        <v>40.116889999999998</v>
      </c>
      <c r="AH619" s="139">
        <v>67.85915</v>
      </c>
      <c r="AI619" s="139">
        <v>68.372690000000006</v>
      </c>
      <c r="AJ619" s="139">
        <v>27.18478</v>
      </c>
      <c r="AK619" s="139">
        <v>47.779510000000002</v>
      </c>
      <c r="AL619" s="139">
        <v>51.21951</v>
      </c>
      <c r="AM619" s="139">
        <v>66.116969999999995</v>
      </c>
      <c r="AN619" s="139">
        <v>14.14634</v>
      </c>
      <c r="AO619" s="173">
        <v>41.951219999999999</v>
      </c>
    </row>
    <row r="620" spans="1:41">
      <c r="A620" s="231">
        <v>308</v>
      </c>
      <c r="B620" s="139">
        <v>61.469520000000003</v>
      </c>
      <c r="C620" s="139">
        <v>58.368720000000003</v>
      </c>
      <c r="D620" s="139">
        <v>50.223520000000001</v>
      </c>
      <c r="E620" s="139">
        <v>56.158050000000003</v>
      </c>
      <c r="F620" s="139">
        <v>47.115769999999998</v>
      </c>
      <c r="G620" s="139">
        <v>50.74597</v>
      </c>
      <c r="H620" s="139">
        <v>14.57685</v>
      </c>
      <c r="I620" s="139">
        <v>15.895250000000001</v>
      </c>
      <c r="J620" s="139">
        <v>74.045079999999999</v>
      </c>
      <c r="K620" s="139">
        <v>79.596450000000004</v>
      </c>
      <c r="L620" s="139">
        <v>56.410609999999998</v>
      </c>
      <c r="M620" s="139">
        <v>62.113909999999997</v>
      </c>
      <c r="N620" s="139">
        <v>43.031210000000002</v>
      </c>
      <c r="O620" s="139">
        <v>44.749830000000003</v>
      </c>
      <c r="P620" s="139">
        <v>23.525839999999999</v>
      </c>
      <c r="Q620" s="139">
        <v>28.232469999999999</v>
      </c>
      <c r="R620" s="139">
        <v>69.517520000000005</v>
      </c>
      <c r="S620" s="139">
        <v>72.648340000000005</v>
      </c>
      <c r="T620" s="139">
        <v>65.201229999999995</v>
      </c>
      <c r="U620" s="139">
        <v>68.678020000000004</v>
      </c>
      <c r="V620" s="139">
        <v>63.578980000000001</v>
      </c>
      <c r="W620" s="139">
        <v>72.132909999999995</v>
      </c>
      <c r="X620" s="139">
        <v>36.49389</v>
      </c>
      <c r="Y620" s="139">
        <v>58.752899999999997</v>
      </c>
      <c r="Z620" s="139">
        <v>52.738979999999998</v>
      </c>
      <c r="AA620" s="139">
        <v>53.250109999999999</v>
      </c>
      <c r="AB620" s="139">
        <v>48.719569999999997</v>
      </c>
      <c r="AC620" s="139">
        <v>43.494909999999997</v>
      </c>
      <c r="AD620" s="139">
        <v>45.834589999999999</v>
      </c>
      <c r="AE620" s="139">
        <v>43.499569999999999</v>
      </c>
      <c r="AF620" s="139">
        <v>40.565899999999999</v>
      </c>
      <c r="AG620" s="139">
        <v>40.18777</v>
      </c>
      <c r="AH620" s="139">
        <v>68.075710000000001</v>
      </c>
      <c r="AI620" s="139">
        <v>68.462220000000002</v>
      </c>
      <c r="AJ620" s="139">
        <v>27.467919999999999</v>
      </c>
      <c r="AK620" s="139">
        <v>48.171430000000001</v>
      </c>
      <c r="AL620" s="139">
        <v>51.21951</v>
      </c>
      <c r="AM620" s="139">
        <v>66.724379999999996</v>
      </c>
      <c r="AN620" s="139">
        <v>14.63414</v>
      </c>
      <c r="AO620" s="173">
        <v>42.926830000000002</v>
      </c>
    </row>
    <row r="621" spans="1:41">
      <c r="A621" s="231">
        <v>308.5</v>
      </c>
      <c r="B621" s="139">
        <v>61.327170000000002</v>
      </c>
      <c r="C621" s="139">
        <v>58.381720000000001</v>
      </c>
      <c r="D621" s="139">
        <v>50.45872</v>
      </c>
      <c r="E621" s="139">
        <v>56.256520000000002</v>
      </c>
      <c r="F621" s="139">
        <v>47.186750000000004</v>
      </c>
      <c r="G621" s="139">
        <v>50.77129</v>
      </c>
      <c r="H621" s="139">
        <v>14.02515</v>
      </c>
      <c r="I621" s="139">
        <v>15.531029999999999</v>
      </c>
      <c r="J621" s="139">
        <v>73.941019999999995</v>
      </c>
      <c r="K621" s="139">
        <v>79.665430000000001</v>
      </c>
      <c r="L621" s="139">
        <v>56.47551</v>
      </c>
      <c r="M621" s="139">
        <v>62.181249999999999</v>
      </c>
      <c r="N621" s="139">
        <v>43.037990000000001</v>
      </c>
      <c r="O621" s="139">
        <v>44.552070000000001</v>
      </c>
      <c r="P621" s="139">
        <v>23.515419999999999</v>
      </c>
      <c r="Q621" s="139">
        <v>28.23667</v>
      </c>
      <c r="R621" s="139">
        <v>69.550880000000006</v>
      </c>
      <c r="S621" s="139">
        <v>72.687700000000007</v>
      </c>
      <c r="T621" s="139">
        <v>65.184539999999998</v>
      </c>
      <c r="U621" s="139">
        <v>68.652609999999996</v>
      </c>
      <c r="V621" s="139">
        <v>63.611600000000003</v>
      </c>
      <c r="W621" s="139">
        <v>72.116219999999998</v>
      </c>
      <c r="X621" s="139">
        <v>36.510730000000002</v>
      </c>
      <c r="Y621" s="139">
        <v>58.833509999999997</v>
      </c>
      <c r="Z621" s="139">
        <v>53.587769999999999</v>
      </c>
      <c r="AA621" s="139">
        <v>52.74671</v>
      </c>
      <c r="AB621" s="139">
        <v>48.730080000000001</v>
      </c>
      <c r="AC621" s="139">
        <v>44.158630000000002</v>
      </c>
      <c r="AD621" s="139">
        <v>46.538159999999998</v>
      </c>
      <c r="AE621" s="139">
        <v>43.067920000000001</v>
      </c>
      <c r="AF621" s="139">
        <v>40.484749999999998</v>
      </c>
      <c r="AG621" s="139">
        <v>40.545200000000001</v>
      </c>
      <c r="AH621" s="139">
        <v>68.309030000000007</v>
      </c>
      <c r="AI621" s="139">
        <v>68.50564</v>
      </c>
      <c r="AJ621" s="139">
        <v>27.449300000000001</v>
      </c>
      <c r="AK621" s="139">
        <v>48.190219999999997</v>
      </c>
      <c r="AL621" s="139">
        <v>50.73171</v>
      </c>
      <c r="AM621" s="139">
        <v>67.016850000000005</v>
      </c>
      <c r="AN621" s="139">
        <v>14.14634</v>
      </c>
      <c r="AO621" s="173">
        <v>43.414630000000002</v>
      </c>
    </row>
    <row r="622" spans="1:41">
      <c r="A622" s="231">
        <v>309</v>
      </c>
      <c r="B622" s="139">
        <v>61.431649999999998</v>
      </c>
      <c r="C622" s="139">
        <v>58.505969999999998</v>
      </c>
      <c r="D622" s="139">
        <v>50.220390000000002</v>
      </c>
      <c r="E622" s="139">
        <v>56.313189999999999</v>
      </c>
      <c r="F622" s="139">
        <v>47.245609999999999</v>
      </c>
      <c r="G622" s="139">
        <v>50.99821</v>
      </c>
      <c r="H622" s="139">
        <v>14.41164</v>
      </c>
      <c r="I622" s="139">
        <v>15.50878</v>
      </c>
      <c r="J622" s="139">
        <v>74.070359999999994</v>
      </c>
      <c r="K622" s="139">
        <v>79.706100000000006</v>
      </c>
      <c r="L622" s="139">
        <v>56.475920000000002</v>
      </c>
      <c r="M622" s="139">
        <v>62.108580000000003</v>
      </c>
      <c r="N622" s="139">
        <v>42.961790000000001</v>
      </c>
      <c r="O622" s="139">
        <v>44.31767</v>
      </c>
      <c r="P622" s="139">
        <v>23.31504</v>
      </c>
      <c r="Q622" s="139">
        <v>28.07376</v>
      </c>
      <c r="R622" s="139">
        <v>69.581990000000005</v>
      </c>
      <c r="S622" s="139">
        <v>72.631780000000006</v>
      </c>
      <c r="T622" s="139">
        <v>65.197059999999993</v>
      </c>
      <c r="U622" s="139">
        <v>68.755759999999995</v>
      </c>
      <c r="V622" s="139">
        <v>63.611249999999998</v>
      </c>
      <c r="W622" s="139">
        <v>72.237790000000004</v>
      </c>
      <c r="X622" s="139">
        <v>36.711179999999999</v>
      </c>
      <c r="Y622" s="139">
        <v>58.84216</v>
      </c>
      <c r="Z622" s="139">
        <v>52.917830000000002</v>
      </c>
      <c r="AA622" s="139">
        <v>52.995669999999997</v>
      </c>
      <c r="AB622" s="139">
        <v>48.423670000000001</v>
      </c>
      <c r="AC622" s="139">
        <v>43.932549999999999</v>
      </c>
      <c r="AD622" s="139">
        <v>47.406120000000001</v>
      </c>
      <c r="AE622" s="139">
        <v>42.76097</v>
      </c>
      <c r="AF622" s="139">
        <v>40.971060000000001</v>
      </c>
      <c r="AG622" s="139">
        <v>40.466819999999998</v>
      </c>
      <c r="AH622" s="139">
        <v>68.552589999999995</v>
      </c>
      <c r="AI622" s="139">
        <v>68.496949999999998</v>
      </c>
      <c r="AJ622" s="139">
        <v>27.337250000000001</v>
      </c>
      <c r="AK622" s="139">
        <v>48.019039999999997</v>
      </c>
      <c r="AL622" s="139">
        <v>50.73171</v>
      </c>
      <c r="AM622" s="139">
        <v>67.068820000000002</v>
      </c>
      <c r="AN622" s="139">
        <v>14.14634</v>
      </c>
      <c r="AO622" s="173">
        <v>41.951219999999999</v>
      </c>
    </row>
    <row r="623" spans="1:41">
      <c r="A623" s="231">
        <v>309.5</v>
      </c>
      <c r="B623" s="139">
        <v>61.372430000000001</v>
      </c>
      <c r="C623" s="139">
        <v>58.575870000000002</v>
      </c>
      <c r="D623" s="139">
        <v>50.579929999999997</v>
      </c>
      <c r="E623" s="139">
        <v>56.378579999999999</v>
      </c>
      <c r="F623" s="139">
        <v>47.36495</v>
      </c>
      <c r="G623" s="139">
        <v>51.122280000000003</v>
      </c>
      <c r="H623" s="139">
        <v>13.902990000000001</v>
      </c>
      <c r="I623" s="139">
        <v>16.05461</v>
      </c>
      <c r="J623" s="139">
        <v>74.103589999999997</v>
      </c>
      <c r="K623" s="139">
        <v>79.669359999999998</v>
      </c>
      <c r="L623" s="139">
        <v>56.472670000000001</v>
      </c>
      <c r="M623" s="139">
        <v>62.208669999999998</v>
      </c>
      <c r="N623" s="139">
        <v>42.445729999999998</v>
      </c>
      <c r="O623" s="139">
        <v>44.388939999999998</v>
      </c>
      <c r="P623" s="139">
        <v>23.354469999999999</v>
      </c>
      <c r="Q623" s="139">
        <v>28.00825</v>
      </c>
      <c r="R623" s="139">
        <v>69.596450000000004</v>
      </c>
      <c r="S623" s="139">
        <v>72.535970000000006</v>
      </c>
      <c r="T623" s="139">
        <v>65.365049999999997</v>
      </c>
      <c r="U623" s="139">
        <v>68.751919999999998</v>
      </c>
      <c r="V623" s="139">
        <v>63.5944</v>
      </c>
      <c r="W623" s="139">
        <v>72.295770000000005</v>
      </c>
      <c r="X623" s="139">
        <v>36.742870000000003</v>
      </c>
      <c r="Y623" s="139">
        <v>58.828189999999999</v>
      </c>
      <c r="Z623" s="139">
        <v>53.61806</v>
      </c>
      <c r="AA623" s="139">
        <v>52.833759999999998</v>
      </c>
      <c r="AB623" s="139">
        <v>47.884810000000002</v>
      </c>
      <c r="AC623" s="139">
        <v>44.384039999999999</v>
      </c>
      <c r="AD623" s="139">
        <v>47.24051</v>
      </c>
      <c r="AE623" s="139">
        <v>42.301740000000002</v>
      </c>
      <c r="AF623" s="139">
        <v>41.086269999999999</v>
      </c>
      <c r="AG623" s="139">
        <v>40.381500000000003</v>
      </c>
      <c r="AH623" s="139">
        <v>68.576030000000003</v>
      </c>
      <c r="AI623" s="139">
        <v>68.376329999999996</v>
      </c>
      <c r="AJ623" s="139">
        <v>27.216539999999998</v>
      </c>
      <c r="AK623" s="139">
        <v>48.121099999999998</v>
      </c>
      <c r="AL623" s="139">
        <v>50.73171</v>
      </c>
      <c r="AM623" s="139">
        <v>66.928579999999997</v>
      </c>
      <c r="AN623" s="139">
        <v>14.14634</v>
      </c>
      <c r="AO623" s="173">
        <v>43.414630000000002</v>
      </c>
    </row>
    <row r="624" spans="1:41">
      <c r="A624" s="231">
        <v>310</v>
      </c>
      <c r="B624" s="139">
        <v>61.225790000000003</v>
      </c>
      <c r="C624" s="139">
        <v>58.757919999999999</v>
      </c>
      <c r="D624" s="139">
        <v>50.475239999999999</v>
      </c>
      <c r="E624" s="139">
        <v>56.415869999999998</v>
      </c>
      <c r="F624" s="139">
        <v>47.386940000000003</v>
      </c>
      <c r="G624" s="139">
        <v>51.207549999999998</v>
      </c>
      <c r="H624" s="139">
        <v>12.202730000000001</v>
      </c>
      <c r="I624" s="139">
        <v>15.979150000000001</v>
      </c>
      <c r="J624" s="139">
        <v>74.092820000000003</v>
      </c>
      <c r="K624" s="139">
        <v>79.736819999999994</v>
      </c>
      <c r="L624" s="139">
        <v>56.484650000000002</v>
      </c>
      <c r="M624" s="139">
        <v>62.27122</v>
      </c>
      <c r="N624" s="139">
        <v>42.700110000000002</v>
      </c>
      <c r="O624" s="139">
        <v>44.502139999999997</v>
      </c>
      <c r="P624" s="139">
        <v>23.000589999999999</v>
      </c>
      <c r="Q624" s="139">
        <v>28.013000000000002</v>
      </c>
      <c r="R624" s="139">
        <v>69.562709999999996</v>
      </c>
      <c r="S624" s="139">
        <v>72.529349999999994</v>
      </c>
      <c r="T624" s="139">
        <v>65.280109999999993</v>
      </c>
      <c r="U624" s="139">
        <v>68.782799999999995</v>
      </c>
      <c r="V624" s="139">
        <v>63.687109999999997</v>
      </c>
      <c r="W624" s="139">
        <v>72.290999999999997</v>
      </c>
      <c r="X624" s="139">
        <v>36.947290000000002</v>
      </c>
      <c r="Y624" s="139">
        <v>58.87041</v>
      </c>
      <c r="Z624" s="139">
        <v>53.32076</v>
      </c>
      <c r="AA624" s="139">
        <v>52.373370000000001</v>
      </c>
      <c r="AB624" s="139">
        <v>47.312359999999998</v>
      </c>
      <c r="AC624" s="139">
        <v>44.385959999999997</v>
      </c>
      <c r="AD624" s="139">
        <v>46.46078</v>
      </c>
      <c r="AE624" s="139">
        <v>42.92013</v>
      </c>
      <c r="AF624" s="139">
        <v>41.001739999999998</v>
      </c>
      <c r="AG624" s="139">
        <v>40.200130000000001</v>
      </c>
      <c r="AH624" s="139">
        <v>68.504999999999995</v>
      </c>
      <c r="AI624" s="139">
        <v>68.412989999999994</v>
      </c>
      <c r="AJ624" s="139">
        <v>27.5045</v>
      </c>
      <c r="AK624" s="139">
        <v>47.796520000000001</v>
      </c>
      <c r="AL624" s="139">
        <v>50.73171</v>
      </c>
      <c r="AM624" s="139">
        <v>66.997950000000003</v>
      </c>
      <c r="AN624" s="139">
        <v>14.14634</v>
      </c>
      <c r="AO624" s="173">
        <v>42.926830000000002</v>
      </c>
    </row>
    <row r="625" spans="1:41">
      <c r="A625" s="231">
        <v>310.5</v>
      </c>
      <c r="B625" s="139">
        <v>61.485419999999998</v>
      </c>
      <c r="C625" s="139">
        <v>58.665469999999999</v>
      </c>
      <c r="D625" s="139">
        <v>50.418190000000003</v>
      </c>
      <c r="E625" s="139">
        <v>56.266500000000001</v>
      </c>
      <c r="F625" s="139">
        <v>47.393300000000004</v>
      </c>
      <c r="G625" s="139">
        <v>51.04956</v>
      </c>
      <c r="H625" s="139">
        <v>12.86406</v>
      </c>
      <c r="I625" s="139">
        <v>15.85783</v>
      </c>
      <c r="J625" s="139">
        <v>74.137129999999999</v>
      </c>
      <c r="K625" s="139">
        <v>79.749110000000002</v>
      </c>
      <c r="L625" s="139">
        <v>56.566920000000003</v>
      </c>
      <c r="M625" s="139">
        <v>62.339939999999999</v>
      </c>
      <c r="N625" s="139">
        <v>42.727499999999999</v>
      </c>
      <c r="O625" s="139">
        <v>44.606699999999996</v>
      </c>
      <c r="P625" s="139">
        <v>23.13073</v>
      </c>
      <c r="Q625" s="139">
        <v>28.078759999999999</v>
      </c>
      <c r="R625" s="139">
        <v>69.504999999999995</v>
      </c>
      <c r="S625" s="139">
        <v>72.772670000000005</v>
      </c>
      <c r="T625" s="139">
        <v>65.552509999999998</v>
      </c>
      <c r="U625" s="139">
        <v>68.81523</v>
      </c>
      <c r="V625" s="139">
        <v>63.723480000000002</v>
      </c>
      <c r="W625" s="139">
        <v>72.346429999999998</v>
      </c>
      <c r="X625" s="139">
        <v>36.882739999999998</v>
      </c>
      <c r="Y625" s="139">
        <v>58.989420000000003</v>
      </c>
      <c r="Z625" s="139">
        <v>52.67248</v>
      </c>
      <c r="AA625" s="139">
        <v>53.026440000000001</v>
      </c>
      <c r="AB625" s="139">
        <v>47.691929999999999</v>
      </c>
      <c r="AC625" s="139">
        <v>44.513190000000002</v>
      </c>
      <c r="AD625" s="139">
        <v>46.389830000000003</v>
      </c>
      <c r="AE625" s="139">
        <v>43.02966</v>
      </c>
      <c r="AF625" s="139">
        <v>40.9176</v>
      </c>
      <c r="AG625" s="139">
        <v>40.328830000000004</v>
      </c>
      <c r="AH625" s="139">
        <v>68.552509999999998</v>
      </c>
      <c r="AI625" s="139">
        <v>68.425259999999994</v>
      </c>
      <c r="AJ625" s="139">
        <v>27.349519999999998</v>
      </c>
      <c r="AK625" s="139">
        <v>48.233339999999998</v>
      </c>
      <c r="AL625" s="139">
        <v>51.21951</v>
      </c>
      <c r="AM625" s="139">
        <v>67.098380000000006</v>
      </c>
      <c r="AN625" s="139">
        <v>14.63414</v>
      </c>
      <c r="AO625" s="173">
        <v>43.414630000000002</v>
      </c>
    </row>
    <row r="626" spans="1:41">
      <c r="A626" s="231">
        <v>311</v>
      </c>
      <c r="B626" s="139">
        <v>61.358400000000003</v>
      </c>
      <c r="C626" s="139">
        <v>58.727179999999997</v>
      </c>
      <c r="D626" s="139">
        <v>50.533329999999999</v>
      </c>
      <c r="E626" s="139">
        <v>56.391210000000001</v>
      </c>
      <c r="F626" s="139">
        <v>47.207749999999997</v>
      </c>
      <c r="G626" s="139">
        <v>51.034970000000001</v>
      </c>
      <c r="H626" s="139">
        <v>13.5358</v>
      </c>
      <c r="I626" s="139">
        <v>16.04609</v>
      </c>
      <c r="J626" s="139">
        <v>74.216290000000001</v>
      </c>
      <c r="K626" s="139">
        <v>79.677099999999996</v>
      </c>
      <c r="L626" s="139">
        <v>56.665219999999998</v>
      </c>
      <c r="M626" s="139">
        <v>62.278939999999999</v>
      </c>
      <c r="N626" s="139">
        <v>42.597430000000003</v>
      </c>
      <c r="O626" s="139">
        <v>44.579700000000003</v>
      </c>
      <c r="P626" s="139">
        <v>23.479320000000001</v>
      </c>
      <c r="Q626" s="139">
        <v>28.016020000000001</v>
      </c>
      <c r="R626" s="139">
        <v>69.654150000000001</v>
      </c>
      <c r="S626" s="139">
        <v>72.695149999999998</v>
      </c>
      <c r="T626" s="139">
        <v>65.601079999999996</v>
      </c>
      <c r="U626" s="139">
        <v>68.885000000000005</v>
      </c>
      <c r="V626" s="139">
        <v>63.883580000000002</v>
      </c>
      <c r="W626" s="139">
        <v>72.323520000000002</v>
      </c>
      <c r="X626" s="139">
        <v>37.115929999999999</v>
      </c>
      <c r="Y626" s="139">
        <v>59.108130000000003</v>
      </c>
      <c r="Z626" s="139">
        <v>53.658569999999997</v>
      </c>
      <c r="AA626" s="139">
        <v>53.115459999999999</v>
      </c>
      <c r="AB626" s="139">
        <v>47.53519</v>
      </c>
      <c r="AC626" s="139">
        <v>44.426119999999997</v>
      </c>
      <c r="AD626" s="139">
        <v>47.317010000000003</v>
      </c>
      <c r="AE626" s="139">
        <v>43.667470000000002</v>
      </c>
      <c r="AF626" s="139">
        <v>40.585610000000003</v>
      </c>
      <c r="AG626" s="139">
        <v>40.999929999999999</v>
      </c>
      <c r="AH626" s="139">
        <v>68.515439999999998</v>
      </c>
      <c r="AI626" s="139">
        <v>68.407709999999994</v>
      </c>
      <c r="AJ626" s="139">
        <v>27.522359999999999</v>
      </c>
      <c r="AK626" s="139">
        <v>48.733260000000001</v>
      </c>
      <c r="AL626" s="139">
        <v>51.21951</v>
      </c>
      <c r="AM626" s="139">
        <v>66.486540000000005</v>
      </c>
      <c r="AN626" s="139">
        <v>14.63414</v>
      </c>
      <c r="AO626" s="173">
        <v>43.414630000000002</v>
      </c>
    </row>
    <row r="627" spans="1:41">
      <c r="A627" s="231">
        <v>311.5</v>
      </c>
      <c r="B627" s="139">
        <v>61.42944</v>
      </c>
      <c r="C627" s="139">
        <v>58.725000000000001</v>
      </c>
      <c r="D627" s="139">
        <v>50.576419999999999</v>
      </c>
      <c r="E627" s="139">
        <v>56.436720000000001</v>
      </c>
      <c r="F627" s="139">
        <v>47.465350000000001</v>
      </c>
      <c r="G627" s="139">
        <v>50.96808</v>
      </c>
      <c r="H627" s="139">
        <v>14.10811</v>
      </c>
      <c r="I627" s="139">
        <v>15.66653</v>
      </c>
      <c r="J627" s="139">
        <v>74.291229999999999</v>
      </c>
      <c r="K627" s="139">
        <v>79.724119999999999</v>
      </c>
      <c r="L627" s="139">
        <v>56.74342</v>
      </c>
      <c r="M627" s="139">
        <v>62.42521</v>
      </c>
      <c r="N627" s="139">
        <v>42.395189999999999</v>
      </c>
      <c r="O627" s="139">
        <v>44.675669999999997</v>
      </c>
      <c r="P627" s="139">
        <v>23.439250000000001</v>
      </c>
      <c r="Q627" s="139">
        <v>27.930199999999999</v>
      </c>
      <c r="R627" s="139">
        <v>69.752520000000004</v>
      </c>
      <c r="S627" s="139">
        <v>72.880290000000002</v>
      </c>
      <c r="T627" s="139">
        <v>65.62433</v>
      </c>
      <c r="U627" s="139">
        <v>68.903570000000002</v>
      </c>
      <c r="V627" s="139">
        <v>63.94688</v>
      </c>
      <c r="W627" s="139">
        <v>72.481219999999993</v>
      </c>
      <c r="X627" s="139">
        <v>37.185980000000001</v>
      </c>
      <c r="Y627" s="139">
        <v>59.258510000000001</v>
      </c>
      <c r="Z627" s="139">
        <v>53.336829999999999</v>
      </c>
      <c r="AA627" s="139">
        <v>52.50094</v>
      </c>
      <c r="AB627" s="139">
        <v>47.375410000000002</v>
      </c>
      <c r="AC627" s="139">
        <v>45.255049999999997</v>
      </c>
      <c r="AD627" s="139">
        <v>47.062840000000001</v>
      </c>
      <c r="AE627" s="139">
        <v>43.129449999999999</v>
      </c>
      <c r="AF627" s="139">
        <v>41.091479999999997</v>
      </c>
      <c r="AG627" s="139">
        <v>40.87294</v>
      </c>
      <c r="AH627" s="139">
        <v>68.766229999999993</v>
      </c>
      <c r="AI627" s="139">
        <v>68.537080000000003</v>
      </c>
      <c r="AJ627" s="139">
        <v>27.39771</v>
      </c>
      <c r="AK627" s="139">
        <v>48.878329999999998</v>
      </c>
      <c r="AL627" s="139">
        <v>51.21951</v>
      </c>
      <c r="AM627" s="139">
        <v>66.470169999999996</v>
      </c>
      <c r="AN627" s="139">
        <v>15.12195</v>
      </c>
      <c r="AO627" s="173">
        <v>44.390239999999999</v>
      </c>
    </row>
    <row r="628" spans="1:41">
      <c r="A628" s="231">
        <v>312</v>
      </c>
      <c r="B628" s="139">
        <v>61.355980000000002</v>
      </c>
      <c r="C628" s="139">
        <v>58.870510000000003</v>
      </c>
      <c r="D628" s="139">
        <v>50.720030000000001</v>
      </c>
      <c r="E628" s="139">
        <v>56.460509999999999</v>
      </c>
      <c r="F628" s="139">
        <v>47.259259999999998</v>
      </c>
      <c r="G628" s="139">
        <v>51.198500000000003</v>
      </c>
      <c r="H628" s="139">
        <v>13.98221</v>
      </c>
      <c r="I628" s="139">
        <v>15.901619999999999</v>
      </c>
      <c r="J628" s="139">
        <v>74.187330000000003</v>
      </c>
      <c r="K628" s="139">
        <v>79.670060000000007</v>
      </c>
      <c r="L628" s="139">
        <v>56.802840000000003</v>
      </c>
      <c r="M628" s="139">
        <v>62.44361</v>
      </c>
      <c r="N628" s="139">
        <v>42.63485</v>
      </c>
      <c r="O628" s="139">
        <v>44.123669999999997</v>
      </c>
      <c r="P628" s="139">
        <v>23.432880000000001</v>
      </c>
      <c r="Q628" s="139">
        <v>27.838270000000001</v>
      </c>
      <c r="R628" s="139">
        <v>69.722980000000007</v>
      </c>
      <c r="S628" s="139">
        <v>72.933800000000005</v>
      </c>
      <c r="T628" s="139">
        <v>65.732810000000001</v>
      </c>
      <c r="U628" s="139">
        <v>68.923580000000001</v>
      </c>
      <c r="V628" s="139">
        <v>64.055989999999994</v>
      </c>
      <c r="W628" s="139">
        <v>72.571650000000005</v>
      </c>
      <c r="X628" s="139">
        <v>37.11956</v>
      </c>
      <c r="Y628" s="139">
        <v>59.306759999999997</v>
      </c>
      <c r="Z628" s="139">
        <v>53.1053</v>
      </c>
      <c r="AA628" s="139">
        <v>52.846559999999997</v>
      </c>
      <c r="AB628" s="139">
        <v>47.50573</v>
      </c>
      <c r="AC628" s="139">
        <v>45.469029999999997</v>
      </c>
      <c r="AD628" s="139">
        <v>46.57367</v>
      </c>
      <c r="AE628" s="139">
        <v>43.438870000000001</v>
      </c>
      <c r="AF628" s="139">
        <v>41.543239999999997</v>
      </c>
      <c r="AG628" s="139">
        <v>40.780949999999997</v>
      </c>
      <c r="AH628" s="139">
        <v>68.490579999999994</v>
      </c>
      <c r="AI628" s="139">
        <v>68.582560000000001</v>
      </c>
      <c r="AJ628" s="139">
        <v>27.610859999999999</v>
      </c>
      <c r="AK628" s="139">
        <v>48.867849999999997</v>
      </c>
      <c r="AL628" s="139">
        <v>51.21951</v>
      </c>
      <c r="AM628" s="139">
        <v>66.288960000000003</v>
      </c>
      <c r="AN628" s="139">
        <v>15.12195</v>
      </c>
      <c r="AO628" s="173">
        <v>42.926830000000002</v>
      </c>
    </row>
    <row r="629" spans="1:41">
      <c r="A629" s="231">
        <v>312.5</v>
      </c>
      <c r="B629" s="139">
        <v>61.478990000000003</v>
      </c>
      <c r="C629" s="139">
        <v>58.900210000000001</v>
      </c>
      <c r="D629" s="139">
        <v>50.304490000000001</v>
      </c>
      <c r="E629" s="139">
        <v>56.605969999999999</v>
      </c>
      <c r="F629" s="139">
        <v>47.470179999999999</v>
      </c>
      <c r="G629" s="139">
        <v>51.247520000000002</v>
      </c>
      <c r="H629" s="139">
        <v>13.914</v>
      </c>
      <c r="I629" s="139">
        <v>15.88367</v>
      </c>
      <c r="J629" s="139">
        <v>74.141180000000006</v>
      </c>
      <c r="K629" s="139">
        <v>79.569450000000003</v>
      </c>
      <c r="L629" s="139">
        <v>56.723930000000003</v>
      </c>
      <c r="M629" s="139">
        <v>62.535049999999998</v>
      </c>
      <c r="N629" s="139">
        <v>42.389490000000002</v>
      </c>
      <c r="O629" s="139">
        <v>44.067450000000001</v>
      </c>
      <c r="P629" s="139">
        <v>23.484069999999999</v>
      </c>
      <c r="Q629" s="139">
        <v>27.775770000000001</v>
      </c>
      <c r="R629" s="139">
        <v>69.703689999999995</v>
      </c>
      <c r="S629" s="139">
        <v>72.930790000000002</v>
      </c>
      <c r="T629" s="139">
        <v>65.870199999999997</v>
      </c>
      <c r="U629" s="139">
        <v>68.901060000000001</v>
      </c>
      <c r="V629" s="139">
        <v>64.123379999999997</v>
      </c>
      <c r="W629" s="139">
        <v>72.478610000000003</v>
      </c>
      <c r="X629" s="139">
        <v>37.363039999999998</v>
      </c>
      <c r="Y629" s="139">
        <v>59.231270000000002</v>
      </c>
      <c r="Z629" s="139">
        <v>53.859209999999997</v>
      </c>
      <c r="AA629" s="139">
        <v>52.904609999999998</v>
      </c>
      <c r="AB629" s="139">
        <v>48.554290000000002</v>
      </c>
      <c r="AC629" s="139">
        <v>45.803060000000002</v>
      </c>
      <c r="AD629" s="139">
        <v>46.177329999999998</v>
      </c>
      <c r="AE629" s="139">
        <v>42.989629999999998</v>
      </c>
      <c r="AF629" s="139">
        <v>40.391379999999998</v>
      </c>
      <c r="AG629" s="139">
        <v>40.778419999999997</v>
      </c>
      <c r="AH629" s="139">
        <v>68.150289999999998</v>
      </c>
      <c r="AI629" s="139">
        <v>68.555570000000003</v>
      </c>
      <c r="AJ629" s="139">
        <v>27.934190000000001</v>
      </c>
      <c r="AK629" s="139">
        <v>48.310879999999997</v>
      </c>
      <c r="AL629" s="139">
        <v>51.21951</v>
      </c>
      <c r="AM629" s="139">
        <v>66.455539999999999</v>
      </c>
      <c r="AN629" s="139">
        <v>15.12195</v>
      </c>
      <c r="AO629" s="173">
        <v>43.902430000000003</v>
      </c>
    </row>
    <row r="630" spans="1:41">
      <c r="A630" s="231">
        <v>313</v>
      </c>
      <c r="B630" s="139">
        <v>61.470010000000002</v>
      </c>
      <c r="C630" s="139">
        <v>58.881259999999997</v>
      </c>
      <c r="D630" s="139">
        <v>50.386110000000002</v>
      </c>
      <c r="E630" s="139">
        <v>56.551540000000003</v>
      </c>
      <c r="F630" s="139">
        <v>47.705249999999999</v>
      </c>
      <c r="G630" s="139">
        <v>51.189610000000002</v>
      </c>
      <c r="H630" s="139">
        <v>13.271459999999999</v>
      </c>
      <c r="I630" s="139">
        <v>15.87138</v>
      </c>
      <c r="J630" s="139">
        <v>73.943470000000005</v>
      </c>
      <c r="K630" s="139">
        <v>79.602180000000004</v>
      </c>
      <c r="L630" s="139">
        <v>56.796340000000001</v>
      </c>
      <c r="M630" s="139">
        <v>62.484639999999999</v>
      </c>
      <c r="N630" s="139">
        <v>42.183160000000001</v>
      </c>
      <c r="O630" s="139">
        <v>43.582259999999998</v>
      </c>
      <c r="P630" s="139">
        <v>23.232140000000001</v>
      </c>
      <c r="Q630" s="139">
        <v>27.92623</v>
      </c>
      <c r="R630" s="139">
        <v>69.830600000000004</v>
      </c>
      <c r="S630" s="139">
        <v>72.818280000000001</v>
      </c>
      <c r="T630" s="139">
        <v>65.75318</v>
      </c>
      <c r="U630" s="139">
        <v>68.965919999999997</v>
      </c>
      <c r="V630" s="139">
        <v>64.062330000000003</v>
      </c>
      <c r="W630" s="139">
        <v>72.497529999999998</v>
      </c>
      <c r="X630" s="139">
        <v>37.211829999999999</v>
      </c>
      <c r="Y630" s="139">
        <v>59.258609999999997</v>
      </c>
      <c r="Z630" s="139">
        <v>54.647410000000001</v>
      </c>
      <c r="AA630" s="139">
        <v>52.636600000000001</v>
      </c>
      <c r="AB630" s="139">
        <v>48.207810000000002</v>
      </c>
      <c r="AC630" s="139">
        <v>45.791870000000003</v>
      </c>
      <c r="AD630" s="139">
        <v>46.58587</v>
      </c>
      <c r="AE630" s="139">
        <v>43.474530000000001</v>
      </c>
      <c r="AF630" s="139">
        <v>40.872880000000002</v>
      </c>
      <c r="AG630" s="139">
        <v>41.002450000000003</v>
      </c>
      <c r="AH630" s="139">
        <v>68.650750000000002</v>
      </c>
      <c r="AI630" s="139">
        <v>68.597980000000007</v>
      </c>
      <c r="AJ630" s="139">
        <v>27.906369999999999</v>
      </c>
      <c r="AK630" s="139">
        <v>48.824730000000002</v>
      </c>
      <c r="AL630" s="139">
        <v>51.21951</v>
      </c>
      <c r="AM630" s="139">
        <v>66.082229999999996</v>
      </c>
      <c r="AN630" s="139">
        <v>15.12195</v>
      </c>
      <c r="AO630" s="173">
        <v>43.414630000000002</v>
      </c>
    </row>
    <row r="631" spans="1:41">
      <c r="A631" s="231">
        <v>313.5</v>
      </c>
      <c r="B631" s="139">
        <v>61.412030000000001</v>
      </c>
      <c r="C631" s="139">
        <v>58.958010000000002</v>
      </c>
      <c r="D631" s="139">
        <v>50.59863</v>
      </c>
      <c r="E631" s="139">
        <v>56.618789999999997</v>
      </c>
      <c r="F631" s="139">
        <v>47.5062</v>
      </c>
      <c r="G631" s="139">
        <v>51.375900000000001</v>
      </c>
      <c r="H631" s="139">
        <v>13.19861</v>
      </c>
      <c r="I631" s="139">
        <v>16.242419999999999</v>
      </c>
      <c r="J631" s="139">
        <v>74.113829999999993</v>
      </c>
      <c r="K631" s="139">
        <v>79.616820000000004</v>
      </c>
      <c r="L631" s="139">
        <v>56.783839999999998</v>
      </c>
      <c r="M631" s="139">
        <v>62.600819999999999</v>
      </c>
      <c r="N631" s="139">
        <v>42.51867</v>
      </c>
      <c r="O631" s="139">
        <v>43.707799999999999</v>
      </c>
      <c r="P631" s="139">
        <v>23.09723</v>
      </c>
      <c r="Q631" s="139">
        <v>27.97326</v>
      </c>
      <c r="R631" s="139">
        <v>69.93674</v>
      </c>
      <c r="S631" s="139">
        <v>72.98724</v>
      </c>
      <c r="T631" s="139">
        <v>65.738669999999999</v>
      </c>
      <c r="U631" s="139">
        <v>69.081100000000006</v>
      </c>
      <c r="V631" s="139">
        <v>64.262010000000004</v>
      </c>
      <c r="W631" s="139">
        <v>72.508369999999999</v>
      </c>
      <c r="X631" s="139">
        <v>37.275100000000002</v>
      </c>
      <c r="Y631" s="139">
        <v>59.380339999999997</v>
      </c>
      <c r="Z631" s="139">
        <v>53.583300000000001</v>
      </c>
      <c r="AA631" s="139">
        <v>53.45975</v>
      </c>
      <c r="AB631" s="139">
        <v>48.170009999999998</v>
      </c>
      <c r="AC631" s="139">
        <v>45.669730000000001</v>
      </c>
      <c r="AD631" s="139">
        <v>47.936889999999998</v>
      </c>
      <c r="AE631" s="139">
        <v>43.934139999999999</v>
      </c>
      <c r="AF631" s="139">
        <v>41.121760000000002</v>
      </c>
      <c r="AG631" s="139">
        <v>40.892780000000002</v>
      </c>
      <c r="AH631" s="139">
        <v>68.198310000000006</v>
      </c>
      <c r="AI631" s="139">
        <v>68.505750000000006</v>
      </c>
      <c r="AJ631" s="139">
        <v>27.7056</v>
      </c>
      <c r="AK631" s="139">
        <v>48.69538</v>
      </c>
      <c r="AL631" s="139">
        <v>51.21951</v>
      </c>
      <c r="AM631" s="139">
        <v>66.353549999999998</v>
      </c>
      <c r="AN631" s="139">
        <v>15.12195</v>
      </c>
      <c r="AO631" s="173">
        <v>44.390239999999999</v>
      </c>
    </row>
    <row r="632" spans="1:41">
      <c r="A632" s="231">
        <v>314</v>
      </c>
      <c r="B632" s="139">
        <v>61.723889999999997</v>
      </c>
      <c r="C632" s="139">
        <v>58.900959999999998</v>
      </c>
      <c r="D632" s="139">
        <v>50.599769999999999</v>
      </c>
      <c r="E632" s="139">
        <v>56.581400000000002</v>
      </c>
      <c r="F632" s="139">
        <v>47.61627</v>
      </c>
      <c r="G632" s="139">
        <v>50.997120000000002</v>
      </c>
      <c r="H632" s="139">
        <v>12.479889999999999</v>
      </c>
      <c r="I632" s="139">
        <v>15.979240000000001</v>
      </c>
      <c r="J632" s="139">
        <v>73.978610000000003</v>
      </c>
      <c r="K632" s="139">
        <v>79.675989999999999</v>
      </c>
      <c r="L632" s="139">
        <v>56.821530000000003</v>
      </c>
      <c r="M632" s="139">
        <v>62.552619999999997</v>
      </c>
      <c r="N632" s="139">
        <v>42.352710000000002</v>
      </c>
      <c r="O632" s="139">
        <v>43.79054</v>
      </c>
      <c r="P632" s="139">
        <v>23.08268</v>
      </c>
      <c r="Q632" s="139">
        <v>27.810510000000001</v>
      </c>
      <c r="R632" s="139">
        <v>70.199979999999996</v>
      </c>
      <c r="S632" s="139">
        <v>73.00658</v>
      </c>
      <c r="T632" s="139">
        <v>65.763909999999996</v>
      </c>
      <c r="U632" s="139">
        <v>69.132289999999998</v>
      </c>
      <c r="V632" s="139">
        <v>64.357569999999996</v>
      </c>
      <c r="W632" s="139">
        <v>72.692279999999997</v>
      </c>
      <c r="X632" s="139">
        <v>37.08202</v>
      </c>
      <c r="Y632" s="139">
        <v>59.404960000000003</v>
      </c>
      <c r="Z632" s="139">
        <v>53.208689999999997</v>
      </c>
      <c r="AA632" s="139">
        <v>52.879060000000003</v>
      </c>
      <c r="AB632" s="139">
        <v>48.534550000000003</v>
      </c>
      <c r="AC632" s="139">
        <v>45.45534</v>
      </c>
      <c r="AD632" s="139">
        <v>46.795929999999998</v>
      </c>
      <c r="AE632" s="139">
        <v>43.800960000000003</v>
      </c>
      <c r="AF632" s="139">
        <v>40.774859999999997</v>
      </c>
      <c r="AG632" s="139">
        <v>40.894590000000001</v>
      </c>
      <c r="AH632" s="139">
        <v>68.144319999999993</v>
      </c>
      <c r="AI632" s="139">
        <v>68.599450000000004</v>
      </c>
      <c r="AJ632" s="139">
        <v>27.731339999999999</v>
      </c>
      <c r="AK632" s="139">
        <v>48.746510000000001</v>
      </c>
      <c r="AL632" s="139">
        <v>51.21951</v>
      </c>
      <c r="AM632" s="139">
        <v>66.406850000000006</v>
      </c>
      <c r="AN632" s="139">
        <v>15.12195</v>
      </c>
      <c r="AO632" s="173">
        <v>44.390239999999999</v>
      </c>
    </row>
    <row r="633" spans="1:41">
      <c r="A633" s="231">
        <v>314.5</v>
      </c>
      <c r="B633" s="139">
        <v>61.554169999999999</v>
      </c>
      <c r="C633" s="139">
        <v>58.925089999999997</v>
      </c>
      <c r="D633" s="139">
        <v>50.830039999999997</v>
      </c>
      <c r="E633" s="139">
        <v>56.61497</v>
      </c>
      <c r="F633" s="139">
        <v>47.529350000000001</v>
      </c>
      <c r="G633" s="139">
        <v>51.13841</v>
      </c>
      <c r="H633" s="139">
        <v>13.07827</v>
      </c>
      <c r="I633" s="139">
        <v>16.370460000000001</v>
      </c>
      <c r="J633" s="139">
        <v>73.926739999999995</v>
      </c>
      <c r="K633" s="139">
        <v>79.674679999999995</v>
      </c>
      <c r="L633" s="139">
        <v>56.961170000000003</v>
      </c>
      <c r="M633" s="139">
        <v>62.561540000000001</v>
      </c>
      <c r="N633" s="139">
        <v>42.173299999999998</v>
      </c>
      <c r="O633" s="139">
        <v>43.667580000000001</v>
      </c>
      <c r="P633" s="139">
        <v>23.380420000000001</v>
      </c>
      <c r="Q633" s="139">
        <v>27.581769999999999</v>
      </c>
      <c r="R633" s="139">
        <v>70.105410000000006</v>
      </c>
      <c r="S633" s="139">
        <v>72.869230000000002</v>
      </c>
      <c r="T633" s="139">
        <v>65.714330000000004</v>
      </c>
      <c r="U633" s="139">
        <v>69.096299999999999</v>
      </c>
      <c r="V633" s="139">
        <v>64.388329999999996</v>
      </c>
      <c r="W633" s="139">
        <v>72.728740000000002</v>
      </c>
      <c r="X633" s="139">
        <v>37.464199999999998</v>
      </c>
      <c r="Y633" s="139">
        <v>59.54016</v>
      </c>
      <c r="Z633" s="139">
        <v>53.647039999999997</v>
      </c>
      <c r="AA633" s="139">
        <v>53.376980000000003</v>
      </c>
      <c r="AB633" s="139">
        <v>48.252299999999998</v>
      </c>
      <c r="AC633" s="139">
        <v>45.382539999999999</v>
      </c>
      <c r="AD633" s="139">
        <v>46.835630000000002</v>
      </c>
      <c r="AE633" s="139">
        <v>43.657220000000002</v>
      </c>
      <c r="AF633" s="139">
        <v>41.525500000000001</v>
      </c>
      <c r="AG633" s="139">
        <v>40.936790000000002</v>
      </c>
      <c r="AH633" s="139">
        <v>68.443770000000001</v>
      </c>
      <c r="AI633" s="139">
        <v>68.512090000000001</v>
      </c>
      <c r="AJ633" s="139">
        <v>27.846679999999999</v>
      </c>
      <c r="AK633" s="139">
        <v>48.481270000000002</v>
      </c>
      <c r="AL633" s="139">
        <v>51.21951</v>
      </c>
      <c r="AM633" s="139">
        <v>66.22045</v>
      </c>
      <c r="AN633" s="139">
        <v>15.12195</v>
      </c>
      <c r="AO633" s="173">
        <v>43.902430000000003</v>
      </c>
    </row>
    <row r="634" spans="1:41">
      <c r="A634" s="231">
        <v>315</v>
      </c>
      <c r="B634" s="139">
        <v>61.606000000000002</v>
      </c>
      <c r="C634" s="139">
        <v>59.062109999999997</v>
      </c>
      <c r="D634" s="139">
        <v>50.802320000000002</v>
      </c>
      <c r="E634" s="139">
        <v>56.522860000000001</v>
      </c>
      <c r="F634" s="139">
        <v>47.573650000000001</v>
      </c>
      <c r="G634" s="139">
        <v>51.316450000000003</v>
      </c>
      <c r="H634" s="139">
        <v>13.34826</v>
      </c>
      <c r="I634" s="139">
        <v>16.13026</v>
      </c>
      <c r="J634" s="139">
        <v>74.052639999999997</v>
      </c>
      <c r="K634" s="139">
        <v>79.61909</v>
      </c>
      <c r="L634" s="139">
        <v>57.009309999999999</v>
      </c>
      <c r="M634" s="139">
        <v>62.603029999999997</v>
      </c>
      <c r="N634" s="139">
        <v>42.352060000000002</v>
      </c>
      <c r="O634" s="139">
        <v>43.737969999999997</v>
      </c>
      <c r="P634" s="139">
        <v>23.372879999999999</v>
      </c>
      <c r="Q634" s="139">
        <v>27.5444</v>
      </c>
      <c r="R634" s="139">
        <v>69.91816</v>
      </c>
      <c r="S634" s="139">
        <v>72.852670000000003</v>
      </c>
      <c r="T634" s="139">
        <v>65.956130000000002</v>
      </c>
      <c r="U634" s="139">
        <v>69.112179999999995</v>
      </c>
      <c r="V634" s="139">
        <v>64.429419999999993</v>
      </c>
      <c r="W634" s="139">
        <v>72.641620000000003</v>
      </c>
      <c r="X634" s="139">
        <v>37.583829999999999</v>
      </c>
      <c r="Y634" s="139">
        <v>59.64481</v>
      </c>
      <c r="Z634" s="139">
        <v>53.372979999999998</v>
      </c>
      <c r="AA634" s="139">
        <v>53.063720000000004</v>
      </c>
      <c r="AB634" s="139">
        <v>48.16686</v>
      </c>
      <c r="AC634" s="139">
        <v>45.780430000000003</v>
      </c>
      <c r="AD634" s="139">
        <v>46.872700000000002</v>
      </c>
      <c r="AE634" s="139">
        <v>43.630090000000003</v>
      </c>
      <c r="AF634" s="139">
        <v>41.499639999999999</v>
      </c>
      <c r="AG634" s="139">
        <v>40.759030000000003</v>
      </c>
      <c r="AH634" s="139">
        <v>68.244259999999997</v>
      </c>
      <c r="AI634" s="139">
        <v>68.445329999999998</v>
      </c>
      <c r="AJ634" s="139">
        <v>28.17352</v>
      </c>
      <c r="AK634" s="139">
        <v>48.514099999999999</v>
      </c>
      <c r="AL634" s="139">
        <v>51.21951</v>
      </c>
      <c r="AM634" s="139">
        <v>66.374290000000002</v>
      </c>
      <c r="AN634" s="139">
        <v>14.63414</v>
      </c>
      <c r="AO634" s="173">
        <v>43.902430000000003</v>
      </c>
    </row>
    <row r="635" spans="1:41">
      <c r="A635" s="231">
        <v>315.5</v>
      </c>
      <c r="B635" s="139">
        <v>61.68768</v>
      </c>
      <c r="C635" s="139">
        <v>58.994390000000003</v>
      </c>
      <c r="D635" s="139">
        <v>50.736919999999998</v>
      </c>
      <c r="E635" s="139">
        <v>56.574939999999998</v>
      </c>
      <c r="F635" s="139">
        <v>47.825659999999999</v>
      </c>
      <c r="G635" s="139">
        <v>51.300699999999999</v>
      </c>
      <c r="H635" s="139">
        <v>13.79073</v>
      </c>
      <c r="I635" s="139">
        <v>16.096520000000002</v>
      </c>
      <c r="J635" s="139">
        <v>74.215980000000002</v>
      </c>
      <c r="K635" s="139">
        <v>79.514619999999994</v>
      </c>
      <c r="L635" s="139">
        <v>57.09198</v>
      </c>
      <c r="M635" s="139">
        <v>62.594200000000001</v>
      </c>
      <c r="N635" s="139">
        <v>42.264029999999998</v>
      </c>
      <c r="O635" s="139">
        <v>43.480699999999999</v>
      </c>
      <c r="P635" s="139">
        <v>23.048190000000002</v>
      </c>
      <c r="Q635" s="139">
        <v>27.57367</v>
      </c>
      <c r="R635" s="139">
        <v>70.083879999999994</v>
      </c>
      <c r="S635" s="139">
        <v>72.931309999999996</v>
      </c>
      <c r="T635" s="139">
        <v>65.851230000000001</v>
      </c>
      <c r="U635" s="139">
        <v>69.177700000000002</v>
      </c>
      <c r="V635" s="139">
        <v>64.432900000000004</v>
      </c>
      <c r="W635" s="139">
        <v>72.612859999999998</v>
      </c>
      <c r="X635" s="139">
        <v>37.803339999999999</v>
      </c>
      <c r="Y635" s="139">
        <v>59.64481</v>
      </c>
      <c r="Z635" s="139">
        <v>52.766779999999997</v>
      </c>
      <c r="AA635" s="139">
        <v>52.55988</v>
      </c>
      <c r="AB635" s="139">
        <v>48.748739999999998</v>
      </c>
      <c r="AC635" s="139">
        <v>45.672980000000003</v>
      </c>
      <c r="AD635" s="139">
        <v>46.524000000000001</v>
      </c>
      <c r="AE635" s="139">
        <v>43.704900000000002</v>
      </c>
      <c r="AF635" s="139">
        <v>41.977269999999997</v>
      </c>
      <c r="AG635" s="139">
        <v>41.091380000000001</v>
      </c>
      <c r="AH635" s="139">
        <v>68.256690000000006</v>
      </c>
      <c r="AI635" s="139">
        <v>68.290199999999999</v>
      </c>
      <c r="AJ635" s="139">
        <v>28.223030000000001</v>
      </c>
      <c r="AK635" s="139">
        <v>48.970300000000002</v>
      </c>
      <c r="AL635" s="139">
        <v>51.707320000000003</v>
      </c>
      <c r="AM635" s="139">
        <v>66.169179999999997</v>
      </c>
      <c r="AN635" s="139">
        <v>15.12195</v>
      </c>
      <c r="AO635" s="173">
        <v>43.902430000000003</v>
      </c>
    </row>
    <row r="636" spans="1:41">
      <c r="A636" s="231">
        <v>316</v>
      </c>
      <c r="B636" s="139">
        <v>61.712829999999997</v>
      </c>
      <c r="C636" s="139">
        <v>59.0107</v>
      </c>
      <c r="D636" s="139">
        <v>50.803559999999997</v>
      </c>
      <c r="E636" s="139">
        <v>56.685639999999999</v>
      </c>
      <c r="F636" s="139">
        <v>47.910429999999998</v>
      </c>
      <c r="G636" s="139">
        <v>51.392530000000001</v>
      </c>
      <c r="H636" s="139">
        <v>13.762230000000001</v>
      </c>
      <c r="I636" s="139">
        <v>15.990629999999999</v>
      </c>
      <c r="J636" s="139">
        <v>74.107339999999994</v>
      </c>
      <c r="K636" s="139">
        <v>79.634360000000001</v>
      </c>
      <c r="L636" s="139">
        <v>57.079189999999997</v>
      </c>
      <c r="M636" s="139">
        <v>62.684629999999999</v>
      </c>
      <c r="N636" s="139">
        <v>42.139270000000003</v>
      </c>
      <c r="O636" s="139">
        <v>43.352330000000002</v>
      </c>
      <c r="P636" s="139">
        <v>23.25037</v>
      </c>
      <c r="Q636" s="139">
        <v>27.674880000000002</v>
      </c>
      <c r="R636" s="139">
        <v>70.300449999999998</v>
      </c>
      <c r="S636" s="139">
        <v>73.031109999999998</v>
      </c>
      <c r="T636" s="139">
        <v>66.01634</v>
      </c>
      <c r="U636" s="139">
        <v>69.185310000000001</v>
      </c>
      <c r="V636" s="139">
        <v>64.236599999999996</v>
      </c>
      <c r="W636" s="139">
        <v>72.691370000000006</v>
      </c>
      <c r="X636" s="139">
        <v>38.07864</v>
      </c>
      <c r="Y636" s="139">
        <v>59.724310000000003</v>
      </c>
      <c r="Z636" s="139">
        <v>53.423409999999997</v>
      </c>
      <c r="AA636" s="139">
        <v>52.463590000000003</v>
      </c>
      <c r="AB636" s="139">
        <v>48.603000000000002</v>
      </c>
      <c r="AC636" s="139">
        <v>45.411839999999998</v>
      </c>
      <c r="AD636" s="139">
        <v>46.530639999999998</v>
      </c>
      <c r="AE636" s="139">
        <v>43.681950000000001</v>
      </c>
      <c r="AF636" s="139">
        <v>41.34863</v>
      </c>
      <c r="AG636" s="139">
        <v>40.988480000000003</v>
      </c>
      <c r="AH636" s="139">
        <v>69.019090000000006</v>
      </c>
      <c r="AI636" s="139">
        <v>68.188869999999994</v>
      </c>
      <c r="AJ636" s="139">
        <v>28.511749999999999</v>
      </c>
      <c r="AK636" s="139">
        <v>48.7378</v>
      </c>
      <c r="AL636" s="139">
        <v>51.707320000000003</v>
      </c>
      <c r="AM636" s="139">
        <v>66.274789999999996</v>
      </c>
      <c r="AN636" s="139">
        <v>15.12195</v>
      </c>
      <c r="AO636" s="173">
        <v>43.414630000000002</v>
      </c>
    </row>
    <row r="637" spans="1:41">
      <c r="A637" s="231">
        <v>316.5</v>
      </c>
      <c r="B637" s="139">
        <v>61.830240000000003</v>
      </c>
      <c r="C637" s="139">
        <v>58.937860000000001</v>
      </c>
      <c r="D637" s="139">
        <v>50.860689999999998</v>
      </c>
      <c r="E637" s="139">
        <v>56.71481</v>
      </c>
      <c r="F637" s="139">
        <v>47.887970000000003</v>
      </c>
      <c r="G637" s="139">
        <v>51.341610000000003</v>
      </c>
      <c r="H637" s="139">
        <v>14.324540000000001</v>
      </c>
      <c r="I637" s="139">
        <v>15.97359</v>
      </c>
      <c r="J637" s="139">
        <v>74.188100000000006</v>
      </c>
      <c r="K637" s="139">
        <v>79.717910000000003</v>
      </c>
      <c r="L637" s="139">
        <v>57.1584</v>
      </c>
      <c r="M637" s="139">
        <v>62.658589999999997</v>
      </c>
      <c r="N637" s="139">
        <v>41.865560000000002</v>
      </c>
      <c r="O637" s="139">
        <v>43.38138</v>
      </c>
      <c r="P637" s="139">
        <v>23.144390000000001</v>
      </c>
      <c r="Q637" s="139">
        <v>27.547820000000002</v>
      </c>
      <c r="R637" s="139">
        <v>70.050359999999998</v>
      </c>
      <c r="S637" s="139">
        <v>72.870360000000005</v>
      </c>
      <c r="T637" s="139">
        <v>65.908249999999995</v>
      </c>
      <c r="U637" s="139">
        <v>69.272769999999994</v>
      </c>
      <c r="V637" s="139">
        <v>64.378429999999994</v>
      </c>
      <c r="W637" s="139">
        <v>72.677980000000005</v>
      </c>
      <c r="X637" s="139">
        <v>38.250079999999997</v>
      </c>
      <c r="Y637" s="139">
        <v>59.96949</v>
      </c>
      <c r="Z637" s="139">
        <v>52.905259999999998</v>
      </c>
      <c r="AA637" s="139">
        <v>52.503740000000001</v>
      </c>
      <c r="AB637" s="139">
        <v>48.27214</v>
      </c>
      <c r="AC637" s="139">
        <v>45.40166</v>
      </c>
      <c r="AD637" s="139">
        <v>46.316240000000001</v>
      </c>
      <c r="AE637" s="139">
        <v>43.435899999999997</v>
      </c>
      <c r="AF637" s="139">
        <v>41.452869999999997</v>
      </c>
      <c r="AG637" s="139">
        <v>40.748930000000001</v>
      </c>
      <c r="AH637" s="139">
        <v>69.057590000000005</v>
      </c>
      <c r="AI637" s="139">
        <v>68.314369999999997</v>
      </c>
      <c r="AJ637" s="139">
        <v>28.183700000000002</v>
      </c>
      <c r="AK637" s="139">
        <v>49.208150000000003</v>
      </c>
      <c r="AL637" s="139">
        <v>51.707320000000003</v>
      </c>
      <c r="AM637" s="139">
        <v>66.587249999999997</v>
      </c>
      <c r="AN637" s="139">
        <v>15.12195</v>
      </c>
      <c r="AO637" s="173">
        <v>44.390239999999999</v>
      </c>
    </row>
    <row r="638" spans="1:41">
      <c r="A638" s="231">
        <v>317</v>
      </c>
      <c r="B638" s="139">
        <v>61.935279999999999</v>
      </c>
      <c r="C638" s="139">
        <v>58.959879999999998</v>
      </c>
      <c r="D638" s="139">
        <v>50.504089999999998</v>
      </c>
      <c r="E638" s="139">
        <v>56.782649999999997</v>
      </c>
      <c r="F638" s="139">
        <v>47.728400000000001</v>
      </c>
      <c r="G638" s="139">
        <v>51.403039999999997</v>
      </c>
      <c r="H638" s="139">
        <v>14.09164</v>
      </c>
      <c r="I638" s="139">
        <v>16.201049999999999</v>
      </c>
      <c r="J638" s="139">
        <v>74.042019999999994</v>
      </c>
      <c r="K638" s="139">
        <v>79.681380000000004</v>
      </c>
      <c r="L638" s="139">
        <v>57.216900000000003</v>
      </c>
      <c r="M638" s="139">
        <v>62.869070000000001</v>
      </c>
      <c r="N638" s="139">
        <v>41.733580000000003</v>
      </c>
      <c r="O638" s="139">
        <v>43.429189999999998</v>
      </c>
      <c r="P638" s="139">
        <v>22.947859999999999</v>
      </c>
      <c r="Q638" s="139">
        <v>27.446210000000001</v>
      </c>
      <c r="R638" s="139">
        <v>70.226420000000005</v>
      </c>
      <c r="S638" s="139">
        <v>72.940269999999998</v>
      </c>
      <c r="T638" s="139">
        <v>65.913910000000001</v>
      </c>
      <c r="U638" s="139">
        <v>69.23169</v>
      </c>
      <c r="V638" s="139">
        <v>64.455359999999999</v>
      </c>
      <c r="W638" s="139">
        <v>72.699359999999999</v>
      </c>
      <c r="X638" s="139">
        <v>38.315339999999999</v>
      </c>
      <c r="Y638" s="139">
        <v>59.953499999999998</v>
      </c>
      <c r="Z638" s="139">
        <v>53.532330000000002</v>
      </c>
      <c r="AA638" s="139">
        <v>53.231499999999997</v>
      </c>
      <c r="AB638" s="139">
        <v>48.0441</v>
      </c>
      <c r="AC638" s="139">
        <v>45.136000000000003</v>
      </c>
      <c r="AD638" s="139">
        <v>47.104039999999998</v>
      </c>
      <c r="AE638" s="139">
        <v>43.485469999999999</v>
      </c>
      <c r="AF638" s="139">
        <v>40.398479999999999</v>
      </c>
      <c r="AG638" s="139">
        <v>40.896030000000003</v>
      </c>
      <c r="AH638" s="139">
        <v>68.939819999999997</v>
      </c>
      <c r="AI638" s="139">
        <v>68.561319999999995</v>
      </c>
      <c r="AJ638" s="139">
        <v>28.403420000000001</v>
      </c>
      <c r="AK638" s="139">
        <v>49.032910000000001</v>
      </c>
      <c r="AL638" s="139">
        <v>51.707320000000003</v>
      </c>
      <c r="AM638" s="139">
        <v>67.352599999999995</v>
      </c>
      <c r="AN638" s="139">
        <v>15.12195</v>
      </c>
      <c r="AO638" s="173">
        <v>44.878039999999999</v>
      </c>
    </row>
    <row r="639" spans="1:41">
      <c r="A639" s="231">
        <v>317.5</v>
      </c>
      <c r="B639" s="139">
        <v>61.722650000000002</v>
      </c>
      <c r="C639" s="139">
        <v>59.153579999999998</v>
      </c>
      <c r="D639" s="139">
        <v>50.744419999999998</v>
      </c>
      <c r="E639" s="139">
        <v>56.841180000000001</v>
      </c>
      <c r="F639" s="139">
        <v>47.627229999999997</v>
      </c>
      <c r="G639" s="139">
        <v>51.483409999999999</v>
      </c>
      <c r="H639" s="139">
        <v>13.15183</v>
      </c>
      <c r="I639" s="139">
        <v>16.17718</v>
      </c>
      <c r="J639" s="139">
        <v>74.185730000000007</v>
      </c>
      <c r="K639" s="139">
        <v>79.720110000000005</v>
      </c>
      <c r="L639" s="139">
        <v>57.142650000000003</v>
      </c>
      <c r="M639" s="139">
        <v>62.991970000000002</v>
      </c>
      <c r="N639" s="139">
        <v>41.905740000000002</v>
      </c>
      <c r="O639" s="139">
        <v>43.423540000000003</v>
      </c>
      <c r="P639" s="139">
        <v>22.883189999999999</v>
      </c>
      <c r="Q639" s="139">
        <v>27.51117</v>
      </c>
      <c r="R639" s="139">
        <v>69.985820000000004</v>
      </c>
      <c r="S639" s="139">
        <v>72.830550000000002</v>
      </c>
      <c r="T639" s="139">
        <v>66.007689999999997</v>
      </c>
      <c r="U639" s="139">
        <v>69.249009999999998</v>
      </c>
      <c r="V639" s="139">
        <v>64.533270000000002</v>
      </c>
      <c r="W639" s="139">
        <v>72.833839999999995</v>
      </c>
      <c r="X639" s="139">
        <v>38.400939999999999</v>
      </c>
      <c r="Y639" s="139">
        <v>59.997320000000002</v>
      </c>
      <c r="Z639" s="139">
        <v>52.755769999999998</v>
      </c>
      <c r="AA639" s="139">
        <v>52.929079999999999</v>
      </c>
      <c r="AB639" s="139">
        <v>48.01493</v>
      </c>
      <c r="AC639" s="139">
        <v>45.91677</v>
      </c>
      <c r="AD639" s="139">
        <v>47.18712</v>
      </c>
      <c r="AE639" s="139">
        <v>43.736080000000001</v>
      </c>
      <c r="AF639" s="139">
        <v>40.900089999999999</v>
      </c>
      <c r="AG639" s="139">
        <v>40.734769999999997</v>
      </c>
      <c r="AH639" s="139">
        <v>68.239859999999993</v>
      </c>
      <c r="AI639" s="139">
        <v>68.616470000000007</v>
      </c>
      <c r="AJ639" s="139">
        <v>28.350850000000001</v>
      </c>
      <c r="AK639" s="139">
        <v>49.179270000000002</v>
      </c>
      <c r="AL639" s="139">
        <v>51.707320000000003</v>
      </c>
      <c r="AM639" s="139">
        <v>67.102249999999998</v>
      </c>
      <c r="AN639" s="139">
        <v>15.12195</v>
      </c>
      <c r="AO639" s="173">
        <v>44.878039999999999</v>
      </c>
    </row>
    <row r="640" spans="1:41">
      <c r="A640" s="231">
        <v>318</v>
      </c>
      <c r="B640" s="139">
        <v>61.964509999999997</v>
      </c>
      <c r="C640" s="139">
        <v>59.168170000000003</v>
      </c>
      <c r="D640" s="139">
        <v>50.85642</v>
      </c>
      <c r="E640" s="139">
        <v>56.875729999999997</v>
      </c>
      <c r="F640" s="139">
        <v>47.789709999999999</v>
      </c>
      <c r="G640" s="139">
        <v>51.611719999999998</v>
      </c>
      <c r="H640" s="139">
        <v>13.7973</v>
      </c>
      <c r="I640" s="139">
        <v>16.149280000000001</v>
      </c>
      <c r="J640" s="139">
        <v>74.390929999999997</v>
      </c>
      <c r="K640" s="139">
        <v>79.723770000000002</v>
      </c>
      <c r="L640" s="139">
        <v>57.138390000000001</v>
      </c>
      <c r="M640" s="139">
        <v>63.055349999999997</v>
      </c>
      <c r="N640" s="139">
        <v>42.000109999999999</v>
      </c>
      <c r="O640" s="139">
        <v>43.107759999999999</v>
      </c>
      <c r="P640" s="139">
        <v>22.992149999999999</v>
      </c>
      <c r="Q640" s="139">
        <v>27.489280000000001</v>
      </c>
      <c r="R640" s="139">
        <v>70.033950000000004</v>
      </c>
      <c r="S640" s="139">
        <v>72.719009999999997</v>
      </c>
      <c r="T640" s="139">
        <v>65.862650000000002</v>
      </c>
      <c r="U640" s="139">
        <v>69.34187</v>
      </c>
      <c r="V640" s="139">
        <v>64.580250000000007</v>
      </c>
      <c r="W640" s="139">
        <v>72.828919999999997</v>
      </c>
      <c r="X640" s="139">
        <v>38.468179999999997</v>
      </c>
      <c r="Y640" s="139">
        <v>59.920430000000003</v>
      </c>
      <c r="Z640" s="139">
        <v>53.197099999999999</v>
      </c>
      <c r="AA640" s="139">
        <v>53.423679999999997</v>
      </c>
      <c r="AB640" s="139">
        <v>47.912410000000001</v>
      </c>
      <c r="AC640" s="139">
        <v>45.526220000000002</v>
      </c>
      <c r="AD640" s="139">
        <v>47.526330000000002</v>
      </c>
      <c r="AE640" s="139">
        <v>43.626620000000003</v>
      </c>
      <c r="AF640" s="139">
        <v>41.287509999999997</v>
      </c>
      <c r="AG640" s="139">
        <v>41.156129999999997</v>
      </c>
      <c r="AH640" s="139">
        <v>68.412450000000007</v>
      </c>
      <c r="AI640" s="139">
        <v>68.468909999999994</v>
      </c>
      <c r="AJ640" s="139">
        <v>28.427409999999998</v>
      </c>
      <c r="AK640" s="139">
        <v>48.932729999999999</v>
      </c>
      <c r="AL640" s="139">
        <v>51.707320000000003</v>
      </c>
      <c r="AM640" s="139">
        <v>67.355699999999999</v>
      </c>
      <c r="AN640" s="139">
        <v>15.12195</v>
      </c>
      <c r="AO640" s="173">
        <v>44.390239999999999</v>
      </c>
    </row>
    <row r="641" spans="1:41">
      <c r="A641" s="231">
        <v>318.5</v>
      </c>
      <c r="B641" s="139">
        <v>62.062980000000003</v>
      </c>
      <c r="C641" s="139">
        <v>59.200710000000001</v>
      </c>
      <c r="D641" s="139">
        <v>50.860410000000002</v>
      </c>
      <c r="E641" s="139">
        <v>56.94209</v>
      </c>
      <c r="F641" s="139">
        <v>47.870579999999997</v>
      </c>
      <c r="G641" s="139">
        <v>51.633389999999999</v>
      </c>
      <c r="H641" s="139">
        <v>14.31767</v>
      </c>
      <c r="I641" s="139">
        <v>16.08503</v>
      </c>
      <c r="J641" s="139">
        <v>74.215909999999994</v>
      </c>
      <c r="K641" s="139">
        <v>79.70147</v>
      </c>
      <c r="L641" s="139">
        <v>57.162460000000003</v>
      </c>
      <c r="M641" s="139">
        <v>63.086449999999999</v>
      </c>
      <c r="N641" s="139">
        <v>41.86627</v>
      </c>
      <c r="O641" s="139">
        <v>43.040019999999998</v>
      </c>
      <c r="P641" s="139">
        <v>23.0746</v>
      </c>
      <c r="Q641" s="139">
        <v>27.580660000000002</v>
      </c>
      <c r="R641" s="139">
        <v>70.215609999999998</v>
      </c>
      <c r="S641" s="139">
        <v>72.884060000000005</v>
      </c>
      <c r="T641" s="139">
        <v>65.98057</v>
      </c>
      <c r="U641" s="139">
        <v>69.326759999999993</v>
      </c>
      <c r="V641" s="139">
        <v>64.484780000000001</v>
      </c>
      <c r="W641" s="139">
        <v>72.893050000000002</v>
      </c>
      <c r="X641" s="139">
        <v>38.599400000000003</v>
      </c>
      <c r="Y641" s="139">
        <v>59.990690000000001</v>
      </c>
      <c r="Z641" s="139">
        <v>53.563740000000003</v>
      </c>
      <c r="AA641" s="139">
        <v>53.512700000000002</v>
      </c>
      <c r="AB641" s="139">
        <v>47.653829999999999</v>
      </c>
      <c r="AC641" s="139">
        <v>45.52346</v>
      </c>
      <c r="AD641" s="139">
        <v>48.189509999999999</v>
      </c>
      <c r="AE641" s="139">
        <v>43.721910000000001</v>
      </c>
      <c r="AF641" s="139">
        <v>39.951680000000003</v>
      </c>
      <c r="AG641" s="139">
        <v>40.712679999999999</v>
      </c>
      <c r="AH641" s="139">
        <v>68.642790000000005</v>
      </c>
      <c r="AI641" s="139">
        <v>68.639349999999993</v>
      </c>
      <c r="AJ641" s="139">
        <v>28.555009999999999</v>
      </c>
      <c r="AK641" s="139">
        <v>48.773699999999998</v>
      </c>
      <c r="AL641" s="139">
        <v>51.707320000000003</v>
      </c>
      <c r="AM641" s="139">
        <v>67.124309999999994</v>
      </c>
      <c r="AN641" s="139">
        <v>15.12195</v>
      </c>
      <c r="AO641" s="173">
        <v>44.878039999999999</v>
      </c>
    </row>
    <row r="642" spans="1:41">
      <c r="A642" s="231">
        <v>319</v>
      </c>
      <c r="B642" s="139">
        <v>62.07452</v>
      </c>
      <c r="C642" s="139">
        <v>59.161250000000003</v>
      </c>
      <c r="D642" s="139">
        <v>51.109459999999999</v>
      </c>
      <c r="E642" s="139">
        <v>56.951790000000003</v>
      </c>
      <c r="F642" s="139">
        <v>48.007390000000001</v>
      </c>
      <c r="G642" s="139">
        <v>51.775840000000002</v>
      </c>
      <c r="H642" s="139">
        <v>14.89049</v>
      </c>
      <c r="I642" s="139">
        <v>15.362069999999999</v>
      </c>
      <c r="J642" s="139">
        <v>74.210939999999994</v>
      </c>
      <c r="K642" s="139">
        <v>79.735510000000005</v>
      </c>
      <c r="L642" s="139">
        <v>57.313070000000003</v>
      </c>
      <c r="M642" s="139">
        <v>63.06906</v>
      </c>
      <c r="N642" s="139">
        <v>41.551490000000001</v>
      </c>
      <c r="O642" s="139">
        <v>43.051430000000003</v>
      </c>
      <c r="P642" s="139">
        <v>22.94903</v>
      </c>
      <c r="Q642" s="139">
        <v>27.444710000000001</v>
      </c>
      <c r="R642" s="139">
        <v>70.248580000000004</v>
      </c>
      <c r="S642" s="139">
        <v>72.960290000000001</v>
      </c>
      <c r="T642" s="139">
        <v>66.072559999999996</v>
      </c>
      <c r="U642" s="139">
        <v>69.511989999999997</v>
      </c>
      <c r="V642" s="139">
        <v>64.549940000000007</v>
      </c>
      <c r="W642" s="139">
        <v>72.702510000000004</v>
      </c>
      <c r="X642" s="139">
        <v>38.603729999999999</v>
      </c>
      <c r="Y642" s="139">
        <v>60.007170000000002</v>
      </c>
      <c r="Z642" s="139">
        <v>53.27796</v>
      </c>
      <c r="AA642" s="139">
        <v>52.675409999999999</v>
      </c>
      <c r="AB642" s="139">
        <v>47.422840000000001</v>
      </c>
      <c r="AC642" s="139">
        <v>45.869759999999999</v>
      </c>
      <c r="AD642" s="139">
        <v>47.769120000000001</v>
      </c>
      <c r="AE642" s="139">
        <v>43.942929999999997</v>
      </c>
      <c r="AF642" s="139">
        <v>40.533880000000003</v>
      </c>
      <c r="AG642" s="139">
        <v>40.785640000000001</v>
      </c>
      <c r="AH642" s="139">
        <v>68.587810000000005</v>
      </c>
      <c r="AI642" s="139">
        <v>68.458349999999996</v>
      </c>
      <c r="AJ642" s="139">
        <v>28.623909999999999</v>
      </c>
      <c r="AK642" s="139">
        <v>48.783200000000001</v>
      </c>
      <c r="AL642" s="139">
        <v>51.707320000000003</v>
      </c>
      <c r="AM642" s="139">
        <v>66.895510000000002</v>
      </c>
      <c r="AN642" s="139">
        <v>15.12195</v>
      </c>
      <c r="AO642" s="173">
        <v>44.878039999999999</v>
      </c>
    </row>
    <row r="643" spans="1:41">
      <c r="A643" s="231">
        <v>319.5</v>
      </c>
      <c r="B643" s="139">
        <v>61.954009999999997</v>
      </c>
      <c r="C643" s="139">
        <v>59.186810000000001</v>
      </c>
      <c r="D643" s="139">
        <v>51.173250000000003</v>
      </c>
      <c r="E643" s="139">
        <v>56.994459999999997</v>
      </c>
      <c r="F643" s="139">
        <v>47.828339999999997</v>
      </c>
      <c r="G643" s="139">
        <v>51.547820000000002</v>
      </c>
      <c r="H643" s="139">
        <v>14.772970000000001</v>
      </c>
      <c r="I643" s="139">
        <v>15.93787</v>
      </c>
      <c r="J643" s="139">
        <v>74.194360000000003</v>
      </c>
      <c r="K643" s="139">
        <v>79.764790000000005</v>
      </c>
      <c r="L643" s="139">
        <v>57.390059999999998</v>
      </c>
      <c r="M643" s="139">
        <v>63.033369999999998</v>
      </c>
      <c r="N643" s="139">
        <v>41.741639999999997</v>
      </c>
      <c r="O643" s="139">
        <v>43.15157</v>
      </c>
      <c r="P643" s="139">
        <v>22.953970000000002</v>
      </c>
      <c r="Q643" s="139">
        <v>27.532589999999999</v>
      </c>
      <c r="R643" s="139">
        <v>70.36421</v>
      </c>
      <c r="S643" s="139">
        <v>73.074539999999999</v>
      </c>
      <c r="T643" s="139">
        <v>65.947879999999998</v>
      </c>
      <c r="U643" s="139">
        <v>69.624279999999999</v>
      </c>
      <c r="V643" s="139">
        <v>64.590149999999994</v>
      </c>
      <c r="W643" s="139">
        <v>72.504450000000006</v>
      </c>
      <c r="X643" s="139">
        <v>38.783589999999997</v>
      </c>
      <c r="Y643" s="139">
        <v>60.073320000000002</v>
      </c>
      <c r="Z643" s="139">
        <v>53.299889999999998</v>
      </c>
      <c r="AA643" s="139">
        <v>52.891109999999998</v>
      </c>
      <c r="AB643" s="139">
        <v>48.380659999999999</v>
      </c>
      <c r="AC643" s="139">
        <v>45.512189999999997</v>
      </c>
      <c r="AD643" s="139">
        <v>47.130940000000002</v>
      </c>
      <c r="AE643" s="139">
        <v>43.97645</v>
      </c>
      <c r="AF643" s="139">
        <v>40.31915</v>
      </c>
      <c r="AG643" s="139">
        <v>41.088949999999997</v>
      </c>
      <c r="AH643" s="139">
        <v>68.875540000000001</v>
      </c>
      <c r="AI643" s="139">
        <v>68.575050000000005</v>
      </c>
      <c r="AJ643" s="139">
        <v>28.476150000000001</v>
      </c>
      <c r="AK643" s="139">
        <v>49.011249999999997</v>
      </c>
      <c r="AL643" s="139">
        <v>51.707320000000003</v>
      </c>
      <c r="AM643" s="139">
        <v>66.586510000000004</v>
      </c>
      <c r="AN643" s="139">
        <v>15.12195</v>
      </c>
      <c r="AO643" s="173">
        <v>45.365850000000002</v>
      </c>
    </row>
    <row r="644" spans="1:41">
      <c r="A644" s="231">
        <v>320</v>
      </c>
      <c r="B644" s="139">
        <v>61.90204</v>
      </c>
      <c r="C644" s="139">
        <v>59.368929999999999</v>
      </c>
      <c r="D644" s="139">
        <v>51.409309999999998</v>
      </c>
      <c r="E644" s="139">
        <v>57.002200000000002</v>
      </c>
      <c r="F644" s="139">
        <v>47.587980000000002</v>
      </c>
      <c r="G644" s="139">
        <v>51.54607</v>
      </c>
      <c r="H644" s="139">
        <v>15.171290000000001</v>
      </c>
      <c r="I644" s="139">
        <v>16.18993</v>
      </c>
      <c r="J644" s="139">
        <v>74.311710000000005</v>
      </c>
      <c r="K644" s="139">
        <v>79.694779999999994</v>
      </c>
      <c r="L644" s="139">
        <v>57.438400000000001</v>
      </c>
      <c r="M644" s="139">
        <v>63.049840000000003</v>
      </c>
      <c r="N644" s="139">
        <v>41.6021</v>
      </c>
      <c r="O644" s="139">
        <v>43.18768</v>
      </c>
      <c r="P644" s="139">
        <v>22.804870000000001</v>
      </c>
      <c r="Q644" s="139">
        <v>27.592390000000002</v>
      </c>
      <c r="R644" s="139">
        <v>70.411339999999996</v>
      </c>
      <c r="S644" s="139">
        <v>73.099000000000004</v>
      </c>
      <c r="T644" s="139">
        <v>66.060339999999997</v>
      </c>
      <c r="U644" s="139">
        <v>69.627660000000006</v>
      </c>
      <c r="V644" s="139">
        <v>64.836640000000003</v>
      </c>
      <c r="W644" s="139">
        <v>72.758949999999999</v>
      </c>
      <c r="X644" s="139">
        <v>38.912579999999998</v>
      </c>
      <c r="Y644" s="139">
        <v>60.195450000000001</v>
      </c>
      <c r="Z644" s="139">
        <v>53.214289999999998</v>
      </c>
      <c r="AA644" s="139">
        <v>52.492460000000001</v>
      </c>
      <c r="AB644" s="139">
        <v>48.355910000000002</v>
      </c>
      <c r="AC644" s="139">
        <v>45.756219999999999</v>
      </c>
      <c r="AD644" s="139">
        <v>46.817819999999998</v>
      </c>
      <c r="AE644" s="139">
        <v>43.127420000000001</v>
      </c>
      <c r="AF644" s="139">
        <v>40.189590000000003</v>
      </c>
      <c r="AG644" s="139">
        <v>41.215119999999999</v>
      </c>
      <c r="AH644" s="139">
        <v>69.113979999999998</v>
      </c>
      <c r="AI644" s="139">
        <v>68.419330000000002</v>
      </c>
      <c r="AJ644" s="139">
        <v>28.695540000000001</v>
      </c>
      <c r="AK644" s="139">
        <v>48.692309999999999</v>
      </c>
      <c r="AL644" s="139">
        <v>52.195129999999999</v>
      </c>
      <c r="AM644" s="139">
        <v>66.755380000000002</v>
      </c>
      <c r="AN644" s="139">
        <v>15.12195</v>
      </c>
      <c r="AO644" s="173">
        <v>45.853659999999998</v>
      </c>
    </row>
    <row r="645" spans="1:41">
      <c r="A645" s="231">
        <v>320.5</v>
      </c>
      <c r="B645" s="139">
        <v>62.004730000000002</v>
      </c>
      <c r="C645" s="139">
        <v>59.408619999999999</v>
      </c>
      <c r="D645" s="139">
        <v>51.29616</v>
      </c>
      <c r="E645" s="139">
        <v>56.99662</v>
      </c>
      <c r="F645" s="139">
        <v>47.885899999999999</v>
      </c>
      <c r="G645" s="139">
        <v>51.462919999999997</v>
      </c>
      <c r="H645" s="139">
        <v>15.17755</v>
      </c>
      <c r="I645" s="139">
        <v>16.694749999999999</v>
      </c>
      <c r="J645" s="139">
        <v>74.207880000000003</v>
      </c>
      <c r="K645" s="139">
        <v>79.647059999999996</v>
      </c>
      <c r="L645" s="139">
        <v>57.397669999999998</v>
      </c>
      <c r="M645" s="139">
        <v>62.996940000000002</v>
      </c>
      <c r="N645" s="139">
        <v>41.298450000000003</v>
      </c>
      <c r="O645" s="139">
        <v>43.068190000000001</v>
      </c>
      <c r="P645" s="139">
        <v>22.79383</v>
      </c>
      <c r="Q645" s="139">
        <v>27.376339999999999</v>
      </c>
      <c r="R645" s="139">
        <v>70.287700000000001</v>
      </c>
      <c r="S645" s="139">
        <v>73.284139999999994</v>
      </c>
      <c r="T645" s="139">
        <v>66.010080000000002</v>
      </c>
      <c r="U645" s="139">
        <v>69.706559999999996</v>
      </c>
      <c r="V645" s="139">
        <v>64.734830000000002</v>
      </c>
      <c r="W645" s="139">
        <v>72.836150000000004</v>
      </c>
      <c r="X645" s="139">
        <v>39.187640000000002</v>
      </c>
      <c r="Y645" s="139">
        <v>60.280589999999997</v>
      </c>
      <c r="Z645" s="139">
        <v>53.033990000000003</v>
      </c>
      <c r="AA645" s="139">
        <v>52.382289999999998</v>
      </c>
      <c r="AB645" s="139">
        <v>48.256729999999997</v>
      </c>
      <c r="AC645" s="139">
        <v>45.804729999999999</v>
      </c>
      <c r="AD645" s="139">
        <v>46.636009999999999</v>
      </c>
      <c r="AE645" s="139">
        <v>43.753219999999999</v>
      </c>
      <c r="AF645" s="139">
        <v>40.819420000000001</v>
      </c>
      <c r="AG645" s="139">
        <v>41.069920000000003</v>
      </c>
      <c r="AH645" s="139">
        <v>68.462739999999997</v>
      </c>
      <c r="AI645" s="139">
        <v>68.632829999999998</v>
      </c>
      <c r="AJ645" s="139">
        <v>28.614159999999998</v>
      </c>
      <c r="AK645" s="139">
        <v>48.974559999999997</v>
      </c>
      <c r="AL645" s="139">
        <v>51.707320000000003</v>
      </c>
      <c r="AM645" s="139">
        <v>66.266149999999996</v>
      </c>
      <c r="AN645" s="139">
        <v>15.60975</v>
      </c>
      <c r="AO645" s="173">
        <v>44.878039999999999</v>
      </c>
    </row>
    <row r="646" spans="1:41">
      <c r="A646" s="231">
        <v>321</v>
      </c>
      <c r="B646" s="139">
        <v>62.052959999999999</v>
      </c>
      <c r="C646" s="139">
        <v>59.500920000000001</v>
      </c>
      <c r="D646" s="139">
        <v>51.277749999999997</v>
      </c>
      <c r="E646" s="139">
        <v>57.191699999999997</v>
      </c>
      <c r="F646" s="139">
        <v>48.137149999999998</v>
      </c>
      <c r="G646" s="139">
        <v>51.54542</v>
      </c>
      <c r="H646" s="139">
        <v>15.347709999999999</v>
      </c>
      <c r="I646" s="139">
        <v>16.56428</v>
      </c>
      <c r="J646" s="139">
        <v>74.245239999999995</v>
      </c>
      <c r="K646" s="139">
        <v>79.685310000000001</v>
      </c>
      <c r="L646" s="139">
        <v>57.383870000000002</v>
      </c>
      <c r="M646" s="139">
        <v>62.995559999999998</v>
      </c>
      <c r="N646" s="139">
        <v>41.461019999999998</v>
      </c>
      <c r="O646" s="139">
        <v>42.9955</v>
      </c>
      <c r="P646" s="139">
        <v>22.751069999999999</v>
      </c>
      <c r="Q646" s="139">
        <v>27.30321</v>
      </c>
      <c r="R646" s="139">
        <v>70.423929999999999</v>
      </c>
      <c r="S646" s="139">
        <v>73.407489999999996</v>
      </c>
      <c r="T646" s="139">
        <v>65.934479999999994</v>
      </c>
      <c r="U646" s="139">
        <v>69.562989999999999</v>
      </c>
      <c r="V646" s="139">
        <v>64.801419999999993</v>
      </c>
      <c r="W646" s="139">
        <v>72.939179999999993</v>
      </c>
      <c r="X646" s="139">
        <v>39.295940000000002</v>
      </c>
      <c r="Y646" s="139">
        <v>60.361409999999999</v>
      </c>
      <c r="Z646" s="139">
        <v>53.387009999999997</v>
      </c>
      <c r="AA646" s="139">
        <v>52.007159999999999</v>
      </c>
      <c r="AB646" s="139">
        <v>48.170990000000003</v>
      </c>
      <c r="AC646" s="139">
        <v>45.979709999999997</v>
      </c>
      <c r="AD646" s="139">
        <v>46.725450000000002</v>
      </c>
      <c r="AE646" s="139">
        <v>43.730890000000002</v>
      </c>
      <c r="AF646" s="139">
        <v>41.332299999999996</v>
      </c>
      <c r="AG646" s="139">
        <v>41.084620000000001</v>
      </c>
      <c r="AH646" s="139">
        <v>68.693849999999998</v>
      </c>
      <c r="AI646" s="139">
        <v>68.636120000000005</v>
      </c>
      <c r="AJ646" s="139">
        <v>28.754799999999999</v>
      </c>
      <c r="AK646" s="139">
        <v>49.013120000000001</v>
      </c>
      <c r="AL646" s="139">
        <v>52.195129999999999</v>
      </c>
      <c r="AM646" s="139">
        <v>66.655869999999993</v>
      </c>
      <c r="AN646" s="139">
        <v>15.60975</v>
      </c>
      <c r="AO646" s="173">
        <v>45.365850000000002</v>
      </c>
    </row>
    <row r="647" spans="1:41">
      <c r="A647" s="231">
        <v>321.5</v>
      </c>
      <c r="B647" s="139">
        <v>62.158969999999997</v>
      </c>
      <c r="C647" s="139">
        <v>59.43432</v>
      </c>
      <c r="D647" s="139">
        <v>51.315429999999999</v>
      </c>
      <c r="E647" s="139">
        <v>57.287039999999998</v>
      </c>
      <c r="F647" s="139">
        <v>48.102879999999999</v>
      </c>
      <c r="G647" s="139">
        <v>51.497199999999999</v>
      </c>
      <c r="H647" s="139">
        <v>15.219989999999999</v>
      </c>
      <c r="I647" s="139">
        <v>16.90194</v>
      </c>
      <c r="J647" s="139">
        <v>74.352729999999994</v>
      </c>
      <c r="K647" s="139">
        <v>79.680750000000003</v>
      </c>
      <c r="L647" s="139">
        <v>57.47578</v>
      </c>
      <c r="M647" s="139">
        <v>63.173290000000001</v>
      </c>
      <c r="N647" s="139">
        <v>41.453989999999997</v>
      </c>
      <c r="O647" s="139">
        <v>43.100529999999999</v>
      </c>
      <c r="P647" s="139">
        <v>22.735980000000001</v>
      </c>
      <c r="Q647" s="139">
        <v>27.37697</v>
      </c>
      <c r="R647" s="139">
        <v>70.588329999999999</v>
      </c>
      <c r="S647" s="139">
        <v>73.393339999999995</v>
      </c>
      <c r="T647" s="139">
        <v>65.973619999999997</v>
      </c>
      <c r="U647" s="139">
        <v>69.554720000000003</v>
      </c>
      <c r="V647" s="139">
        <v>64.920879999999997</v>
      </c>
      <c r="W647" s="139">
        <v>73.022829999999999</v>
      </c>
      <c r="X647" s="139">
        <v>39.407029999999999</v>
      </c>
      <c r="Y647" s="139">
        <v>60.384619999999998</v>
      </c>
      <c r="Z647" s="139">
        <v>53.917349999999999</v>
      </c>
      <c r="AA647" s="139">
        <v>52.177549999999997</v>
      </c>
      <c r="AB647" s="139">
        <v>48.256329999999998</v>
      </c>
      <c r="AC647" s="139">
        <v>45.322510000000001</v>
      </c>
      <c r="AD647" s="139">
        <v>46.449730000000002</v>
      </c>
      <c r="AE647" s="139">
        <v>43.836440000000003</v>
      </c>
      <c r="AF647" s="139">
        <v>41.71255</v>
      </c>
      <c r="AG647" s="139">
        <v>41.108339999999998</v>
      </c>
      <c r="AH647" s="139">
        <v>68.482410000000002</v>
      </c>
      <c r="AI647" s="139">
        <v>68.681299999999993</v>
      </c>
      <c r="AJ647" s="139">
        <v>28.77506</v>
      </c>
      <c r="AK647" s="139">
        <v>49.380420000000001</v>
      </c>
      <c r="AL647" s="139">
        <v>52.195129999999999</v>
      </c>
      <c r="AM647" s="139">
        <v>67.230500000000006</v>
      </c>
      <c r="AN647" s="139">
        <v>15.60975</v>
      </c>
      <c r="AO647" s="173">
        <v>44.878039999999999</v>
      </c>
    </row>
    <row r="648" spans="1:41">
      <c r="A648" s="231">
        <v>322</v>
      </c>
      <c r="B648" s="139">
        <v>62.160899999999998</v>
      </c>
      <c r="C648" s="139">
        <v>59.548270000000002</v>
      </c>
      <c r="D648" s="139">
        <v>51.459130000000002</v>
      </c>
      <c r="E648" s="139">
        <v>57.313960000000002</v>
      </c>
      <c r="F648" s="139">
        <v>48.3001</v>
      </c>
      <c r="G648" s="139">
        <v>51.498150000000003</v>
      </c>
      <c r="H648" s="139">
        <v>14.42154</v>
      </c>
      <c r="I648" s="139">
        <v>16.47644</v>
      </c>
      <c r="J648" s="139">
        <v>74.351050000000001</v>
      </c>
      <c r="K648" s="139">
        <v>79.77646</v>
      </c>
      <c r="L648" s="139">
        <v>57.50665</v>
      </c>
      <c r="M648" s="139">
        <v>63.227290000000004</v>
      </c>
      <c r="N648" s="139">
        <v>41.189169999999997</v>
      </c>
      <c r="O648" s="139">
        <v>42.898589999999999</v>
      </c>
      <c r="P648" s="139">
        <v>22.63916</v>
      </c>
      <c r="Q648" s="139">
        <v>27.3523</v>
      </c>
      <c r="R648" s="139">
        <v>70.352159999999998</v>
      </c>
      <c r="S648" s="139">
        <v>73.328090000000003</v>
      </c>
      <c r="T648" s="139">
        <v>66.025379999999998</v>
      </c>
      <c r="U648" s="139">
        <v>69.585409999999996</v>
      </c>
      <c r="V648" s="139">
        <v>64.915180000000007</v>
      </c>
      <c r="W648" s="139">
        <v>73.001069999999999</v>
      </c>
      <c r="X648" s="139">
        <v>39.527140000000003</v>
      </c>
      <c r="Y648" s="139">
        <v>60.529670000000003</v>
      </c>
      <c r="Z648" s="139">
        <v>53.882649999999998</v>
      </c>
      <c r="AA648" s="139">
        <v>52.923920000000003</v>
      </c>
      <c r="AB648" s="139">
        <v>48.688339999999997</v>
      </c>
      <c r="AC648" s="139">
        <v>45.590670000000003</v>
      </c>
      <c r="AD648" s="139">
        <v>46.226660000000003</v>
      </c>
      <c r="AE648" s="139">
        <v>43.724829999999997</v>
      </c>
      <c r="AF648" s="139">
        <v>40.869729999999997</v>
      </c>
      <c r="AG648" s="139">
        <v>40.551690000000001</v>
      </c>
      <c r="AH648" s="139">
        <v>68.18432</v>
      </c>
      <c r="AI648" s="139">
        <v>68.824399999999997</v>
      </c>
      <c r="AJ648" s="139">
        <v>28.857320000000001</v>
      </c>
      <c r="AK648" s="139">
        <v>49.306350000000002</v>
      </c>
      <c r="AL648" s="139">
        <v>52.195129999999999</v>
      </c>
      <c r="AM648" s="139">
        <v>67.177719999999994</v>
      </c>
      <c r="AN648" s="139">
        <v>15.60975</v>
      </c>
      <c r="AO648" s="173">
        <v>45.365850000000002</v>
      </c>
    </row>
    <row r="649" spans="1:41">
      <c r="A649" s="231">
        <v>322.5</v>
      </c>
      <c r="B649" s="139">
        <v>61.98075</v>
      </c>
      <c r="C649" s="139">
        <v>59.555929999999996</v>
      </c>
      <c r="D649" s="139">
        <v>51.793999999999997</v>
      </c>
      <c r="E649" s="139">
        <v>57.266089999999998</v>
      </c>
      <c r="F649" s="139">
        <v>47.942390000000003</v>
      </c>
      <c r="G649" s="139">
        <v>51.575249999999997</v>
      </c>
      <c r="H649" s="139">
        <v>14.58099</v>
      </c>
      <c r="I649" s="139">
        <v>16.317969999999999</v>
      </c>
      <c r="J649" s="139">
        <v>74.271600000000007</v>
      </c>
      <c r="K649" s="139">
        <v>79.744969999999995</v>
      </c>
      <c r="L649" s="139">
        <v>57.497210000000003</v>
      </c>
      <c r="M649" s="139">
        <v>63.287170000000003</v>
      </c>
      <c r="N649" s="139">
        <v>41.24644</v>
      </c>
      <c r="O649" s="139">
        <v>43.186500000000002</v>
      </c>
      <c r="P649" s="139">
        <v>22.787089999999999</v>
      </c>
      <c r="Q649" s="139">
        <v>27.360150000000001</v>
      </c>
      <c r="R649" s="139">
        <v>70.402709999999999</v>
      </c>
      <c r="S649" s="139">
        <v>73.268860000000004</v>
      </c>
      <c r="T649" s="139">
        <v>66.110119999999995</v>
      </c>
      <c r="U649" s="139">
        <v>69.710790000000003</v>
      </c>
      <c r="V649" s="139">
        <v>64.866410000000002</v>
      </c>
      <c r="W649" s="139">
        <v>73.051280000000006</v>
      </c>
      <c r="X649" s="139">
        <v>39.451709999999999</v>
      </c>
      <c r="Y649" s="139">
        <v>60.551589999999997</v>
      </c>
      <c r="Z649" s="139">
        <v>53.579479999999997</v>
      </c>
      <c r="AA649" s="139">
        <v>53.049190000000003</v>
      </c>
      <c r="AB649" s="139">
        <v>49.377760000000002</v>
      </c>
      <c r="AC649" s="139">
        <v>45.78586</v>
      </c>
      <c r="AD649" s="139">
        <v>46.679650000000002</v>
      </c>
      <c r="AE649" s="139">
        <v>43.72242</v>
      </c>
      <c r="AF649" s="139">
        <v>40.954270000000001</v>
      </c>
      <c r="AG649" s="139">
        <v>40.744779999999999</v>
      </c>
      <c r="AH649" s="139">
        <v>68.707499999999996</v>
      </c>
      <c r="AI649" s="139">
        <v>68.810090000000002</v>
      </c>
      <c r="AJ649" s="139">
        <v>28.948989999999998</v>
      </c>
      <c r="AK649" s="139">
        <v>49.097380000000001</v>
      </c>
      <c r="AL649" s="139">
        <v>52.195129999999999</v>
      </c>
      <c r="AM649" s="139">
        <v>67.819469999999995</v>
      </c>
      <c r="AN649" s="139">
        <v>16.097560000000001</v>
      </c>
      <c r="AO649" s="173">
        <v>44.878039999999999</v>
      </c>
    </row>
    <row r="650" spans="1:41">
      <c r="A650" s="231">
        <v>323</v>
      </c>
      <c r="B650" s="139">
        <v>62.195320000000002</v>
      </c>
      <c r="C650" s="139">
        <v>59.483780000000003</v>
      </c>
      <c r="D650" s="139">
        <v>51.28933</v>
      </c>
      <c r="E650" s="139">
        <v>57.217640000000003</v>
      </c>
      <c r="F650" s="139">
        <v>47.709919999999997</v>
      </c>
      <c r="G650" s="139">
        <v>51.644469999999998</v>
      </c>
      <c r="H650" s="139">
        <v>15.416320000000001</v>
      </c>
      <c r="I650" s="139">
        <v>16.33305</v>
      </c>
      <c r="J650" s="139">
        <v>74.331800000000001</v>
      </c>
      <c r="K650" s="139">
        <v>79.736890000000002</v>
      </c>
      <c r="L650" s="139">
        <v>57.464500000000001</v>
      </c>
      <c r="M650" s="139">
        <v>63.286340000000003</v>
      </c>
      <c r="N650" s="139">
        <v>41.505549999999999</v>
      </c>
      <c r="O650" s="139">
        <v>42.929169999999999</v>
      </c>
      <c r="P650" s="139">
        <v>22.56165</v>
      </c>
      <c r="Q650" s="139">
        <v>27.19454</v>
      </c>
      <c r="R650" s="139">
        <v>70.274789999999996</v>
      </c>
      <c r="S650" s="139">
        <v>73.208349999999996</v>
      </c>
      <c r="T650" s="139">
        <v>66.081310000000002</v>
      </c>
      <c r="U650" s="139">
        <v>69.739750000000001</v>
      </c>
      <c r="V650" s="139">
        <v>64.977490000000003</v>
      </c>
      <c r="W650" s="139">
        <v>73.129559999999998</v>
      </c>
      <c r="X650" s="139">
        <v>39.395569999999999</v>
      </c>
      <c r="Y650" s="139">
        <v>60.591299999999997</v>
      </c>
      <c r="Z650" s="139">
        <v>53.541620000000002</v>
      </c>
      <c r="AA650" s="139">
        <v>53.195500000000003</v>
      </c>
      <c r="AB650" s="139">
        <v>49.353209999999997</v>
      </c>
      <c r="AC650" s="139">
        <v>45.992820000000002</v>
      </c>
      <c r="AD650" s="139">
        <v>46.646439999999998</v>
      </c>
      <c r="AE650" s="139">
        <v>43.95937</v>
      </c>
      <c r="AF650" s="139">
        <v>41.25226</v>
      </c>
      <c r="AG650" s="139">
        <v>40.551960000000001</v>
      </c>
      <c r="AH650" s="139">
        <v>69.182810000000003</v>
      </c>
      <c r="AI650" s="139">
        <v>68.888300000000001</v>
      </c>
      <c r="AJ650" s="139">
        <v>29.112410000000001</v>
      </c>
      <c r="AK650" s="139">
        <v>49.04824</v>
      </c>
      <c r="AL650" s="139">
        <v>52.195129999999999</v>
      </c>
      <c r="AM650" s="139">
        <v>67.833299999999994</v>
      </c>
      <c r="AN650" s="139">
        <v>16.097560000000001</v>
      </c>
      <c r="AO650" s="173">
        <v>45.365850000000002</v>
      </c>
    </row>
    <row r="651" spans="1:41">
      <c r="A651" s="231">
        <v>323.5</v>
      </c>
      <c r="B651" s="139">
        <v>62.36206</v>
      </c>
      <c r="C651" s="139">
        <v>59.554279999999999</v>
      </c>
      <c r="D651" s="139">
        <v>51.414239999999999</v>
      </c>
      <c r="E651" s="139">
        <v>57.154020000000003</v>
      </c>
      <c r="F651" s="139">
        <v>48.100740000000002</v>
      </c>
      <c r="G651" s="139">
        <v>51.157359999999997</v>
      </c>
      <c r="H651" s="139">
        <v>14.92868</v>
      </c>
      <c r="I651" s="139">
        <v>16.840109999999999</v>
      </c>
      <c r="J651" s="139">
        <v>74.483990000000006</v>
      </c>
      <c r="K651" s="139">
        <v>79.659490000000005</v>
      </c>
      <c r="L651" s="139">
        <v>57.537730000000003</v>
      </c>
      <c r="M651" s="139">
        <v>63.23704</v>
      </c>
      <c r="N651" s="139">
        <v>41.095570000000002</v>
      </c>
      <c r="O651" s="139">
        <v>42.724939999999997</v>
      </c>
      <c r="P651" s="139">
        <v>22.59309</v>
      </c>
      <c r="Q651" s="139">
        <v>27.130849999999999</v>
      </c>
      <c r="R651" s="139">
        <v>70.408850000000001</v>
      </c>
      <c r="S651" s="139">
        <v>73.195710000000005</v>
      </c>
      <c r="T651" s="139">
        <v>66.322310000000002</v>
      </c>
      <c r="U651" s="139">
        <v>69.726190000000003</v>
      </c>
      <c r="V651" s="139">
        <v>65.047380000000004</v>
      </c>
      <c r="W651" s="139">
        <v>73.189149999999998</v>
      </c>
      <c r="X651" s="139">
        <v>39.43779</v>
      </c>
      <c r="Y651" s="139">
        <v>60.696840000000002</v>
      </c>
      <c r="Z651" s="139">
        <v>53.496310000000001</v>
      </c>
      <c r="AA651" s="139">
        <v>52.96069</v>
      </c>
      <c r="AB651" s="139">
        <v>48.450290000000003</v>
      </c>
      <c r="AC651" s="139">
        <v>45.815579999999997</v>
      </c>
      <c r="AD651" s="139">
        <v>46.645290000000003</v>
      </c>
      <c r="AE651" s="139">
        <v>43.25902</v>
      </c>
      <c r="AF651" s="139">
        <v>40.767530000000001</v>
      </c>
      <c r="AG651" s="139">
        <v>40.921280000000003</v>
      </c>
      <c r="AH651" s="139">
        <v>69.408029999999997</v>
      </c>
      <c r="AI651" s="139">
        <v>68.942740000000001</v>
      </c>
      <c r="AJ651" s="139">
        <v>28.756769999999999</v>
      </c>
      <c r="AK651" s="139">
        <v>49.282119999999999</v>
      </c>
      <c r="AL651" s="139">
        <v>52.195129999999999</v>
      </c>
      <c r="AM651" s="139">
        <v>67.074349999999995</v>
      </c>
      <c r="AN651" s="139">
        <v>16.097560000000001</v>
      </c>
      <c r="AO651" s="173">
        <v>45.365850000000002</v>
      </c>
    </row>
    <row r="652" spans="1:41">
      <c r="A652" s="231">
        <v>324</v>
      </c>
      <c r="B652" s="139">
        <v>62.237400000000001</v>
      </c>
      <c r="C652" s="139">
        <v>59.572620000000001</v>
      </c>
      <c r="D652" s="139">
        <v>51.385579999999997</v>
      </c>
      <c r="E652" s="139">
        <v>57.143149999999999</v>
      </c>
      <c r="F652" s="139">
        <v>47.981859999999998</v>
      </c>
      <c r="G652" s="139">
        <v>51.214260000000003</v>
      </c>
      <c r="H652" s="139">
        <v>14.738009999999999</v>
      </c>
      <c r="I652" s="139">
        <v>16.613990000000001</v>
      </c>
      <c r="J652" s="139">
        <v>74.211169999999996</v>
      </c>
      <c r="K652" s="139">
        <v>79.591759999999994</v>
      </c>
      <c r="L652" s="139">
        <v>57.665590000000002</v>
      </c>
      <c r="M652" s="139">
        <v>63.386249999999997</v>
      </c>
      <c r="N652" s="139">
        <v>41.034660000000002</v>
      </c>
      <c r="O652" s="139">
        <v>42.727409999999999</v>
      </c>
      <c r="P652" s="139">
        <v>22.60952</v>
      </c>
      <c r="Q652" s="139">
        <v>27.145530000000001</v>
      </c>
      <c r="R652" s="139">
        <v>70.411029999999997</v>
      </c>
      <c r="S652" s="139">
        <v>73.256069999999994</v>
      </c>
      <c r="T652" s="139">
        <v>66.317740000000001</v>
      </c>
      <c r="U652" s="139">
        <v>69.638530000000003</v>
      </c>
      <c r="V652" s="139">
        <v>65.095870000000005</v>
      </c>
      <c r="W652" s="139">
        <v>73.227670000000003</v>
      </c>
      <c r="X652" s="139">
        <v>39.75027</v>
      </c>
      <c r="Y652" s="139">
        <v>60.654020000000003</v>
      </c>
      <c r="Z652" s="139">
        <v>53.304369999999999</v>
      </c>
      <c r="AA652" s="139">
        <v>53.274639999999998</v>
      </c>
      <c r="AB652" s="139">
        <v>49.081569999999999</v>
      </c>
      <c r="AC652" s="139">
        <v>45.790790000000001</v>
      </c>
      <c r="AD652" s="139">
        <v>46.687980000000003</v>
      </c>
      <c r="AE652" s="139">
        <v>43.224299999999999</v>
      </c>
      <c r="AF652" s="139">
        <v>41.09778</v>
      </c>
      <c r="AG652" s="139">
        <v>41.117179999999998</v>
      </c>
      <c r="AH652" s="139">
        <v>68.95026</v>
      </c>
      <c r="AI652" s="139">
        <v>68.912000000000006</v>
      </c>
      <c r="AJ652" s="139">
        <v>29.00825</v>
      </c>
      <c r="AK652" s="139">
        <v>49.32741</v>
      </c>
      <c r="AL652" s="139">
        <v>52.682929999999999</v>
      </c>
      <c r="AM652" s="139">
        <v>66.947130000000001</v>
      </c>
      <c r="AN652" s="139">
        <v>16.097560000000001</v>
      </c>
      <c r="AO652" s="173">
        <v>45.365850000000002</v>
      </c>
    </row>
    <row r="653" spans="1:41">
      <c r="A653" s="231">
        <v>324.5</v>
      </c>
      <c r="B653" s="139">
        <v>62.392670000000003</v>
      </c>
      <c r="C653" s="139">
        <v>59.648539999999997</v>
      </c>
      <c r="D653" s="139">
        <v>51.543320000000001</v>
      </c>
      <c r="E653" s="139">
        <v>57.206769999999999</v>
      </c>
      <c r="F653" s="139">
        <v>48.178460000000001</v>
      </c>
      <c r="G653" s="139">
        <v>51.578830000000004</v>
      </c>
      <c r="H653" s="139">
        <v>14.980409999999999</v>
      </c>
      <c r="I653" s="139">
        <v>16.863980000000002</v>
      </c>
      <c r="J653" s="139">
        <v>74.287490000000005</v>
      </c>
      <c r="K653" s="139">
        <v>79.690349999999995</v>
      </c>
      <c r="L653" s="139">
        <v>57.667319999999997</v>
      </c>
      <c r="M653" s="139">
        <v>63.414029999999997</v>
      </c>
      <c r="N653" s="139">
        <v>41.12321</v>
      </c>
      <c r="O653" s="139">
        <v>42.715060000000001</v>
      </c>
      <c r="P653" s="139">
        <v>22.688379999999999</v>
      </c>
      <c r="Q653" s="139">
        <v>26.981030000000001</v>
      </c>
      <c r="R653" s="139">
        <v>70.298969999999997</v>
      </c>
      <c r="S653" s="139">
        <v>73.384230000000002</v>
      </c>
      <c r="T653" s="139">
        <v>66.185419999999993</v>
      </c>
      <c r="U653" s="139">
        <v>69.688850000000002</v>
      </c>
      <c r="V653" s="139">
        <v>65.017070000000004</v>
      </c>
      <c r="W653" s="139">
        <v>73.245739999999998</v>
      </c>
      <c r="X653" s="139">
        <v>39.909790000000001</v>
      </c>
      <c r="Y653" s="139">
        <v>60.805999999999997</v>
      </c>
      <c r="Z653" s="139">
        <v>53.928019999999997</v>
      </c>
      <c r="AA653" s="139">
        <v>53.554180000000002</v>
      </c>
      <c r="AB653" s="139">
        <v>48.82996</v>
      </c>
      <c r="AC653" s="139">
        <v>45.941890000000001</v>
      </c>
      <c r="AD653" s="139">
        <v>47.188200000000002</v>
      </c>
      <c r="AE653" s="139">
        <v>43.313850000000002</v>
      </c>
      <c r="AF653" s="139">
        <v>41.056620000000002</v>
      </c>
      <c r="AG653" s="139">
        <v>41.4938</v>
      </c>
      <c r="AH653" s="139">
        <v>68.860619999999997</v>
      </c>
      <c r="AI653" s="139">
        <v>68.953530000000001</v>
      </c>
      <c r="AJ653" s="139">
        <v>28.98799</v>
      </c>
      <c r="AK653" s="139">
        <v>49.58128</v>
      </c>
      <c r="AL653" s="139">
        <v>52.195129999999999</v>
      </c>
      <c r="AM653" s="139">
        <v>67.580299999999994</v>
      </c>
      <c r="AN653" s="139">
        <v>15.60975</v>
      </c>
      <c r="AO653" s="173">
        <v>45.365850000000002</v>
      </c>
    </row>
    <row r="654" spans="1:41">
      <c r="A654" s="231">
        <v>325</v>
      </c>
      <c r="B654" s="139">
        <v>62.446159999999999</v>
      </c>
      <c r="C654" s="139">
        <v>59.651620000000001</v>
      </c>
      <c r="D654" s="139">
        <v>51.678579999999997</v>
      </c>
      <c r="E654" s="139">
        <v>57.367989999999999</v>
      </c>
      <c r="F654" s="139">
        <v>48.044789999999999</v>
      </c>
      <c r="G654" s="139">
        <v>51.54804</v>
      </c>
      <c r="H654" s="139">
        <v>13.78224</v>
      </c>
      <c r="I654" s="139">
        <v>16.8874</v>
      </c>
      <c r="J654" s="139">
        <v>74.323319999999995</v>
      </c>
      <c r="K654" s="139">
        <v>79.766310000000004</v>
      </c>
      <c r="L654" s="139">
        <v>57.843620000000001</v>
      </c>
      <c r="M654" s="139">
        <v>63.459569999999999</v>
      </c>
      <c r="N654" s="139">
        <v>41.021039999999999</v>
      </c>
      <c r="O654" s="139">
        <v>42.671550000000003</v>
      </c>
      <c r="P654" s="139">
        <v>22.54036</v>
      </c>
      <c r="Q654" s="139">
        <v>26.792259999999999</v>
      </c>
      <c r="R654" s="139">
        <v>70.501469999999998</v>
      </c>
      <c r="S654" s="139">
        <v>73.426310000000001</v>
      </c>
      <c r="T654" s="139">
        <v>66.317639999999997</v>
      </c>
      <c r="U654" s="139">
        <v>69.787869999999998</v>
      </c>
      <c r="V654" s="139">
        <v>65.135360000000006</v>
      </c>
      <c r="W654" s="139">
        <v>73.268349999999998</v>
      </c>
      <c r="X654" s="139">
        <v>39.94943</v>
      </c>
      <c r="Y654" s="139">
        <v>60.765590000000003</v>
      </c>
      <c r="Z654" s="139">
        <v>53.291130000000003</v>
      </c>
      <c r="AA654" s="139">
        <v>53.680610000000001</v>
      </c>
      <c r="AB654" s="139">
        <v>48.131799999999998</v>
      </c>
      <c r="AC654" s="139">
        <v>45.446820000000002</v>
      </c>
      <c r="AD654" s="139">
        <v>47.720269999999999</v>
      </c>
      <c r="AE654" s="139">
        <v>43.841810000000002</v>
      </c>
      <c r="AF654" s="139">
        <v>41.222610000000003</v>
      </c>
      <c r="AG654" s="139">
        <v>41.554679999999998</v>
      </c>
      <c r="AH654" s="139">
        <v>68.808989999999994</v>
      </c>
      <c r="AI654" s="139">
        <v>68.889300000000006</v>
      </c>
      <c r="AJ654" s="139">
        <v>29.142320000000002</v>
      </c>
      <c r="AK654" s="139">
        <v>49.762250000000002</v>
      </c>
      <c r="AL654" s="139">
        <v>52.195129999999999</v>
      </c>
      <c r="AM654" s="139">
        <v>67.367050000000006</v>
      </c>
      <c r="AN654" s="139">
        <v>16.097560000000001</v>
      </c>
      <c r="AO654" s="173">
        <v>45.365850000000002</v>
      </c>
    </row>
    <row r="655" spans="1:41">
      <c r="A655" s="231">
        <v>325.5</v>
      </c>
      <c r="B655" s="139">
        <v>62.428060000000002</v>
      </c>
      <c r="C655" s="139">
        <v>59.619300000000003</v>
      </c>
      <c r="D655" s="139">
        <v>51.806150000000002</v>
      </c>
      <c r="E655" s="139">
        <v>57.405670000000001</v>
      </c>
      <c r="F655" s="139">
        <v>47.950130000000001</v>
      </c>
      <c r="G655" s="139">
        <v>51.279620000000001</v>
      </c>
      <c r="H655" s="139">
        <v>14.579470000000001</v>
      </c>
      <c r="I655" s="139">
        <v>16.581959999999999</v>
      </c>
      <c r="J655" s="139">
        <v>74.341880000000003</v>
      </c>
      <c r="K655" s="139">
        <v>79.775009999999995</v>
      </c>
      <c r="L655" s="139">
        <v>57.796500000000002</v>
      </c>
      <c r="M655" s="139">
        <v>63.289659999999998</v>
      </c>
      <c r="N655" s="139">
        <v>40.998069999999998</v>
      </c>
      <c r="O655" s="139">
        <v>42.731059999999999</v>
      </c>
      <c r="P655" s="139">
        <v>22.603860000000001</v>
      </c>
      <c r="Q655" s="139">
        <v>26.90465</v>
      </c>
      <c r="R655" s="139">
        <v>70.80592</v>
      </c>
      <c r="S655" s="139">
        <v>73.384159999999994</v>
      </c>
      <c r="T655" s="139">
        <v>66.444199999999995</v>
      </c>
      <c r="U655" s="139">
        <v>69.850219999999993</v>
      </c>
      <c r="V655" s="139">
        <v>65.063509999999994</v>
      </c>
      <c r="W655" s="139">
        <v>73.250810000000001</v>
      </c>
      <c r="X655" s="139">
        <v>39.993519999999997</v>
      </c>
      <c r="Y655" s="139">
        <v>60.862389999999998</v>
      </c>
      <c r="Z655" s="139">
        <v>53.087589999999999</v>
      </c>
      <c r="AA655" s="139">
        <v>53.643520000000002</v>
      </c>
      <c r="AB655" s="139">
        <v>48.419449999999998</v>
      </c>
      <c r="AC655" s="139">
        <v>45.340629999999997</v>
      </c>
      <c r="AD655" s="139">
        <v>47.798859999999998</v>
      </c>
      <c r="AE655" s="139">
        <v>43.70655</v>
      </c>
      <c r="AF655" s="139">
        <v>41.051099999999998</v>
      </c>
      <c r="AG655" s="139">
        <v>41.20926</v>
      </c>
      <c r="AH655" s="139">
        <v>68.769710000000003</v>
      </c>
      <c r="AI655" s="139">
        <v>68.778750000000002</v>
      </c>
      <c r="AJ655" s="139">
        <v>29.168489999999998</v>
      </c>
      <c r="AK655" s="139">
        <v>49.812100000000001</v>
      </c>
      <c r="AL655" s="139">
        <v>52.682929999999999</v>
      </c>
      <c r="AM655" s="139">
        <v>67.289270000000002</v>
      </c>
      <c r="AN655" s="139">
        <v>16.097560000000001</v>
      </c>
      <c r="AO655" s="173">
        <v>45.853659999999998</v>
      </c>
    </row>
    <row r="656" spans="1:41">
      <c r="A656" s="231">
        <v>326</v>
      </c>
      <c r="B656" s="139">
        <v>62.540140000000001</v>
      </c>
      <c r="C656" s="139">
        <v>59.699719999999999</v>
      </c>
      <c r="D656" s="139">
        <v>51.851329999999997</v>
      </c>
      <c r="E656" s="139">
        <v>57.375529999999998</v>
      </c>
      <c r="F656" s="139">
        <v>48.046860000000002</v>
      </c>
      <c r="G656" s="139">
        <v>51.434249999999999</v>
      </c>
      <c r="H656" s="139">
        <v>14.477320000000001</v>
      </c>
      <c r="I656" s="139">
        <v>16.662179999999999</v>
      </c>
      <c r="J656" s="139">
        <v>74.412859999999995</v>
      </c>
      <c r="K656" s="139">
        <v>79.783500000000004</v>
      </c>
      <c r="L656" s="139">
        <v>57.782890000000002</v>
      </c>
      <c r="M656" s="139">
        <v>63.299959999999999</v>
      </c>
      <c r="N656" s="139">
        <v>40.97766</v>
      </c>
      <c r="O656" s="139">
        <v>42.529710000000001</v>
      </c>
      <c r="P656" s="139">
        <v>22.686579999999999</v>
      </c>
      <c r="Q656" s="139">
        <v>26.8216</v>
      </c>
      <c r="R656" s="139">
        <v>70.737870000000001</v>
      </c>
      <c r="S656" s="139">
        <v>73.464309999999998</v>
      </c>
      <c r="T656" s="139">
        <v>66.534099999999995</v>
      </c>
      <c r="U656" s="139">
        <v>69.927490000000006</v>
      </c>
      <c r="V656" s="139">
        <v>65.232259999999997</v>
      </c>
      <c r="W656" s="139">
        <v>73.238280000000003</v>
      </c>
      <c r="X656" s="139">
        <v>39.92557</v>
      </c>
      <c r="Y656" s="139">
        <v>61.062429999999999</v>
      </c>
      <c r="Z656" s="139">
        <v>53.535159999999998</v>
      </c>
      <c r="AA656" s="139">
        <v>53.63664</v>
      </c>
      <c r="AB656" s="139">
        <v>49.103949999999998</v>
      </c>
      <c r="AC656" s="139">
        <v>46.157449999999997</v>
      </c>
      <c r="AD656" s="139">
        <v>46.761569999999999</v>
      </c>
      <c r="AE656" s="139">
        <v>43.456380000000003</v>
      </c>
      <c r="AF656" s="139">
        <v>40.620699999999999</v>
      </c>
      <c r="AG656" s="139">
        <v>40.90316</v>
      </c>
      <c r="AH656" s="139">
        <v>69.111559999999997</v>
      </c>
      <c r="AI656" s="139">
        <v>68.876329999999996</v>
      </c>
      <c r="AJ656" s="139">
        <v>29.220410000000001</v>
      </c>
      <c r="AK656" s="139">
        <v>50.18374</v>
      </c>
      <c r="AL656" s="139">
        <v>52.682929999999999</v>
      </c>
      <c r="AM656" s="139">
        <v>67.347930000000005</v>
      </c>
      <c r="AN656" s="139">
        <v>16.097560000000001</v>
      </c>
      <c r="AO656" s="173">
        <v>44.878039999999999</v>
      </c>
    </row>
    <row r="657" spans="1:41">
      <c r="A657" s="231">
        <v>326.5</v>
      </c>
      <c r="B657" s="139">
        <v>62.470759999999999</v>
      </c>
      <c r="C657" s="139">
        <v>59.699199999999998</v>
      </c>
      <c r="D657" s="139">
        <v>51.713799999999999</v>
      </c>
      <c r="E657" s="139">
        <v>57.490830000000003</v>
      </c>
      <c r="F657" s="139">
        <v>48.119819999999997</v>
      </c>
      <c r="G657" s="139">
        <v>51.708660000000002</v>
      </c>
      <c r="H657" s="139">
        <v>14.97193</v>
      </c>
      <c r="I657" s="139">
        <v>16.494109999999999</v>
      </c>
      <c r="J657" s="139">
        <v>73.881500000000003</v>
      </c>
      <c r="K657" s="139">
        <v>79.846819999999994</v>
      </c>
      <c r="L657" s="139">
        <v>57.822090000000003</v>
      </c>
      <c r="M657" s="139">
        <v>63.419179999999997</v>
      </c>
      <c r="N657" s="139">
        <v>40.578870000000002</v>
      </c>
      <c r="O657" s="139">
        <v>42.437390000000001</v>
      </c>
      <c r="P657" s="139">
        <v>22.646609999999999</v>
      </c>
      <c r="Q657" s="139">
        <v>27.084849999999999</v>
      </c>
      <c r="R657" s="139">
        <v>70.820920000000001</v>
      </c>
      <c r="S657" s="139">
        <v>73.459050000000005</v>
      </c>
      <c r="T657" s="139">
        <v>66.808790000000002</v>
      </c>
      <c r="U657" s="139">
        <v>70.030069999999995</v>
      </c>
      <c r="V657" s="139">
        <v>65.187070000000006</v>
      </c>
      <c r="W657" s="139">
        <v>73.29495</v>
      </c>
      <c r="X657" s="139">
        <v>40.075150000000001</v>
      </c>
      <c r="Y657" s="139">
        <v>61.01146</v>
      </c>
      <c r="Z657" s="139">
        <v>53.906219999999998</v>
      </c>
      <c r="AA657" s="139">
        <v>53.203209999999999</v>
      </c>
      <c r="AB657" s="139">
        <v>48.645820000000001</v>
      </c>
      <c r="AC657" s="139">
        <v>46.217399999999998</v>
      </c>
      <c r="AD657" s="139">
        <v>47.125720000000001</v>
      </c>
      <c r="AE657" s="139">
        <v>43.51267</v>
      </c>
      <c r="AF657" s="139">
        <v>40.627960000000002</v>
      </c>
      <c r="AG657" s="139">
        <v>40.895670000000003</v>
      </c>
      <c r="AH657" s="139">
        <v>68.930660000000003</v>
      </c>
      <c r="AI657" s="139">
        <v>68.977999999999994</v>
      </c>
      <c r="AJ657" s="139">
        <v>29.368829999999999</v>
      </c>
      <c r="AK657" s="139">
        <v>49.741390000000003</v>
      </c>
      <c r="AL657" s="139">
        <v>52.682929999999999</v>
      </c>
      <c r="AM657" s="139">
        <v>67.134280000000004</v>
      </c>
      <c r="AN657" s="139">
        <v>16.097560000000001</v>
      </c>
      <c r="AO657" s="173">
        <v>45.365850000000002</v>
      </c>
    </row>
    <row r="658" spans="1:41">
      <c r="A658" s="231">
        <v>327</v>
      </c>
      <c r="B658" s="139">
        <v>62.591009999999997</v>
      </c>
      <c r="C658" s="139">
        <v>59.856290000000001</v>
      </c>
      <c r="D658" s="139">
        <v>51.547879999999999</v>
      </c>
      <c r="E658" s="139">
        <v>57.429850000000002</v>
      </c>
      <c r="F658" s="139">
        <v>48.079360000000001</v>
      </c>
      <c r="G658" s="139">
        <v>51.598590000000002</v>
      </c>
      <c r="H658" s="139">
        <v>14.98981</v>
      </c>
      <c r="I658" s="139">
        <v>16.696899999999999</v>
      </c>
      <c r="J658" s="139">
        <v>73.399360000000001</v>
      </c>
      <c r="K658" s="139">
        <v>79.822029999999998</v>
      </c>
      <c r="L658" s="139">
        <v>57.867089999999997</v>
      </c>
      <c r="M658" s="139">
        <v>63.617049999999999</v>
      </c>
      <c r="N658" s="139">
        <v>40.694099999999999</v>
      </c>
      <c r="O658" s="139">
        <v>42.317430000000002</v>
      </c>
      <c r="P658" s="139">
        <v>22.308720000000001</v>
      </c>
      <c r="Q658" s="139">
        <v>27.029170000000001</v>
      </c>
      <c r="R658" s="139">
        <v>70.854510000000005</v>
      </c>
      <c r="S658" s="139">
        <v>73.486670000000004</v>
      </c>
      <c r="T658" s="139">
        <v>66.627790000000005</v>
      </c>
      <c r="U658" s="139">
        <v>70.059510000000003</v>
      </c>
      <c r="V658" s="139">
        <v>65.273539999999997</v>
      </c>
      <c r="W658" s="139">
        <v>73.359080000000006</v>
      </c>
      <c r="X658" s="139">
        <v>39.865929999999999</v>
      </c>
      <c r="Y658" s="139">
        <v>61.167569999999998</v>
      </c>
      <c r="Z658" s="139">
        <v>54.326270000000001</v>
      </c>
      <c r="AA658" s="139">
        <v>53.451529999999998</v>
      </c>
      <c r="AB658" s="139">
        <v>48.549079999999996</v>
      </c>
      <c r="AC658" s="139">
        <v>45.533059999999999</v>
      </c>
      <c r="AD658" s="139">
        <v>47.271949999999997</v>
      </c>
      <c r="AE658" s="139">
        <v>43.863439999999997</v>
      </c>
      <c r="AF658" s="139">
        <v>40.943779999999997</v>
      </c>
      <c r="AG658" s="139">
        <v>40.709879999999998</v>
      </c>
      <c r="AH658" s="139">
        <v>68.78058</v>
      </c>
      <c r="AI658" s="139">
        <v>69.041370000000001</v>
      </c>
      <c r="AJ658" s="139">
        <v>29.505739999999999</v>
      </c>
      <c r="AK658" s="139">
        <v>49.411969999999997</v>
      </c>
      <c r="AL658" s="139">
        <v>52.682929999999999</v>
      </c>
      <c r="AM658" s="139">
        <v>67.295439999999999</v>
      </c>
      <c r="AN658" s="139">
        <v>16.097560000000001</v>
      </c>
      <c r="AO658" s="173">
        <v>45.365850000000002</v>
      </c>
    </row>
    <row r="659" spans="1:41">
      <c r="A659" s="231">
        <v>327.5</v>
      </c>
      <c r="B659" s="139">
        <v>62.51146</v>
      </c>
      <c r="C659" s="139">
        <v>59.830440000000003</v>
      </c>
      <c r="D659" s="139">
        <v>51.647640000000003</v>
      </c>
      <c r="E659" s="139">
        <v>57.473210000000002</v>
      </c>
      <c r="F659" s="139">
        <v>48.093539999999997</v>
      </c>
      <c r="G659" s="139">
        <v>51.474589999999999</v>
      </c>
      <c r="H659" s="139">
        <v>15.16492</v>
      </c>
      <c r="I659" s="139">
        <v>17.013210000000001</v>
      </c>
      <c r="J659" s="139">
        <v>73.392480000000006</v>
      </c>
      <c r="K659" s="139">
        <v>79.868920000000003</v>
      </c>
      <c r="L659" s="139">
        <v>57.902630000000002</v>
      </c>
      <c r="M659" s="139">
        <v>63.682830000000003</v>
      </c>
      <c r="N659" s="139">
        <v>40.89723</v>
      </c>
      <c r="O659" s="139">
        <v>42.377470000000002</v>
      </c>
      <c r="P659" s="139">
        <v>22.25816</v>
      </c>
      <c r="Q659" s="139">
        <v>26.726109999999998</v>
      </c>
      <c r="R659" s="139">
        <v>70.636859999999999</v>
      </c>
      <c r="S659" s="139">
        <v>73.378510000000006</v>
      </c>
      <c r="T659" s="139">
        <v>66.783559999999994</v>
      </c>
      <c r="U659" s="139">
        <v>69.979159999999993</v>
      </c>
      <c r="V659" s="139">
        <v>65.323369999999997</v>
      </c>
      <c r="W659" s="139">
        <v>73.229060000000004</v>
      </c>
      <c r="X659" s="139">
        <v>40.337229999999998</v>
      </c>
      <c r="Y659" s="139">
        <v>61.16104</v>
      </c>
      <c r="Z659" s="139">
        <v>53.954749999999997</v>
      </c>
      <c r="AA659" s="139">
        <v>53.355119999999999</v>
      </c>
      <c r="AB659" s="139">
        <v>47.882159999999999</v>
      </c>
      <c r="AC659" s="139">
        <v>45.929119999999998</v>
      </c>
      <c r="AD659" s="139">
        <v>47.341070000000002</v>
      </c>
      <c r="AE659" s="139">
        <v>43.885759999999998</v>
      </c>
      <c r="AF659" s="139">
        <v>40.55462</v>
      </c>
      <c r="AG659" s="139">
        <v>40.976840000000003</v>
      </c>
      <c r="AH659" s="139">
        <v>68.720209999999994</v>
      </c>
      <c r="AI659" s="139">
        <v>68.910939999999997</v>
      </c>
      <c r="AJ659" s="139">
        <v>29.401800000000001</v>
      </c>
      <c r="AK659" s="139">
        <v>49.604909999999997</v>
      </c>
      <c r="AL659" s="139">
        <v>52.682929999999999</v>
      </c>
      <c r="AM659" s="139">
        <v>67.497100000000003</v>
      </c>
      <c r="AN659" s="139">
        <v>16.097560000000001</v>
      </c>
      <c r="AO659" s="173">
        <v>46.829259999999998</v>
      </c>
    </row>
    <row r="660" spans="1:41">
      <c r="A660" s="231">
        <v>328</v>
      </c>
      <c r="B660" s="139">
        <v>62.614840000000001</v>
      </c>
      <c r="C660" s="139">
        <v>59.957079999999998</v>
      </c>
      <c r="D660" s="139">
        <v>51.55386</v>
      </c>
      <c r="E660" s="139">
        <v>57.591160000000002</v>
      </c>
      <c r="F660" s="139">
        <v>48.05039</v>
      </c>
      <c r="G660" s="139">
        <v>51.606389999999998</v>
      </c>
      <c r="H660" s="139">
        <v>15.424799999999999</v>
      </c>
      <c r="I660" s="139">
        <v>16.82244</v>
      </c>
      <c r="J660" s="139">
        <v>72.340090000000004</v>
      </c>
      <c r="K660" s="139">
        <v>79.796890000000005</v>
      </c>
      <c r="L660" s="139">
        <v>57.916240000000002</v>
      </c>
      <c r="M660" s="139">
        <v>63.60013</v>
      </c>
      <c r="N660" s="139">
        <v>40.608879999999999</v>
      </c>
      <c r="O660" s="139">
        <v>42.320250000000001</v>
      </c>
      <c r="P660" s="139">
        <v>22.290759999999999</v>
      </c>
      <c r="Q660" s="139">
        <v>26.993089999999999</v>
      </c>
      <c r="R660" s="139">
        <v>70.785619999999994</v>
      </c>
      <c r="S660" s="139">
        <v>73.405609999999996</v>
      </c>
      <c r="T660" s="139">
        <v>66.666730000000001</v>
      </c>
      <c r="U660" s="139">
        <v>69.969539999999995</v>
      </c>
      <c r="V660" s="139">
        <v>65.498270000000005</v>
      </c>
      <c r="W660" s="139">
        <v>73.266959999999997</v>
      </c>
      <c r="X660" s="139">
        <v>40.500720000000001</v>
      </c>
      <c r="Y660" s="139">
        <v>61.281860000000002</v>
      </c>
      <c r="Z660" s="139">
        <v>54.25864</v>
      </c>
      <c r="AA660" s="139">
        <v>53.36768</v>
      </c>
      <c r="AB660" s="139">
        <v>47.92998</v>
      </c>
      <c r="AC660" s="139">
        <v>45.706130000000002</v>
      </c>
      <c r="AD660" s="139">
        <v>46.664400000000001</v>
      </c>
      <c r="AE660" s="139">
        <v>43.610750000000003</v>
      </c>
      <c r="AF660" s="139">
        <v>41.347679999999997</v>
      </c>
      <c r="AG660" s="139">
        <v>41.133949999999999</v>
      </c>
      <c r="AH660" s="139">
        <v>68.861760000000004</v>
      </c>
      <c r="AI660" s="139">
        <v>68.922970000000007</v>
      </c>
      <c r="AJ660" s="139">
        <v>29.134979999999999</v>
      </c>
      <c r="AK660" s="139">
        <v>49.702030000000001</v>
      </c>
      <c r="AL660" s="139">
        <v>52.682929999999999</v>
      </c>
      <c r="AM660" s="139">
        <v>66.812889999999996</v>
      </c>
      <c r="AN660" s="139">
        <v>16.097560000000001</v>
      </c>
      <c r="AO660" s="173">
        <v>46.341459999999998</v>
      </c>
    </row>
    <row r="661" spans="1:41">
      <c r="A661" s="231">
        <v>328.5</v>
      </c>
      <c r="B661" s="139">
        <v>62.589550000000003</v>
      </c>
      <c r="C661" s="139">
        <v>59.992040000000003</v>
      </c>
      <c r="D661" s="139">
        <v>51.735340000000001</v>
      </c>
      <c r="E661" s="139">
        <v>57.462049999999998</v>
      </c>
      <c r="F661" s="139">
        <v>48.031149999999997</v>
      </c>
      <c r="G661" s="139">
        <v>51.839080000000003</v>
      </c>
      <c r="H661" s="139">
        <v>15.414899999999999</v>
      </c>
      <c r="I661" s="139">
        <v>17.193570000000001</v>
      </c>
      <c r="J661" s="139">
        <v>72.785269999999997</v>
      </c>
      <c r="K661" s="139">
        <v>79.748360000000005</v>
      </c>
      <c r="L661" s="139">
        <v>57.859870000000001</v>
      </c>
      <c r="M661" s="139">
        <v>63.667279999999998</v>
      </c>
      <c r="N661" s="139">
        <v>40.807409999999997</v>
      </c>
      <c r="O661" s="139">
        <v>42.424100000000003</v>
      </c>
      <c r="P661" s="139">
        <v>22.221509999999999</v>
      </c>
      <c r="Q661" s="139">
        <v>26.99062</v>
      </c>
      <c r="R661" s="139">
        <v>70.520520000000005</v>
      </c>
      <c r="S661" s="139">
        <v>73.358419999999995</v>
      </c>
      <c r="T661" s="139">
        <v>66.540170000000003</v>
      </c>
      <c r="U661" s="139">
        <v>69.92653</v>
      </c>
      <c r="V661" s="139">
        <v>65.527510000000007</v>
      </c>
      <c r="W661" s="139">
        <v>73.291409999999999</v>
      </c>
      <c r="X661" s="139">
        <v>40.57311</v>
      </c>
      <c r="Y661" s="139">
        <v>61.270099999999999</v>
      </c>
      <c r="Z661" s="139">
        <v>54.656970000000001</v>
      </c>
      <c r="AA661" s="139">
        <v>53.403739999999999</v>
      </c>
      <c r="AB661" s="139">
        <v>47.911430000000003</v>
      </c>
      <c r="AC661" s="139">
        <v>45.575060000000001</v>
      </c>
      <c r="AD661" s="139">
        <v>47.098010000000002</v>
      </c>
      <c r="AE661" s="139">
        <v>43.55668</v>
      </c>
      <c r="AF661" s="139">
        <v>41.349969999999999</v>
      </c>
      <c r="AG661" s="139">
        <v>40.88259</v>
      </c>
      <c r="AH661" s="139">
        <v>68.941879999999998</v>
      </c>
      <c r="AI661" s="139">
        <v>69.011920000000003</v>
      </c>
      <c r="AJ661" s="139">
        <v>29.378250000000001</v>
      </c>
      <c r="AK661" s="139">
        <v>49.758099999999999</v>
      </c>
      <c r="AL661" s="139">
        <v>52.682929999999999</v>
      </c>
      <c r="AM661" s="139">
        <v>67.332369999999997</v>
      </c>
      <c r="AN661" s="139">
        <v>16.585360000000001</v>
      </c>
      <c r="AO661" s="173">
        <v>45.853659999999998</v>
      </c>
    </row>
    <row r="662" spans="1:41">
      <c r="A662" s="231">
        <v>329</v>
      </c>
      <c r="B662" s="139">
        <v>62.702820000000003</v>
      </c>
      <c r="C662" s="139">
        <v>60.050359999999998</v>
      </c>
      <c r="D662" s="139">
        <v>52.003189999999996</v>
      </c>
      <c r="E662" s="139">
        <v>57.454509999999999</v>
      </c>
      <c r="F662" s="139">
        <v>47.992820000000002</v>
      </c>
      <c r="G662" s="139">
        <v>52.142440000000001</v>
      </c>
      <c r="H662" s="139">
        <v>15.543530000000001</v>
      </c>
      <c r="I662" s="139">
        <v>16.678059999999999</v>
      </c>
      <c r="J662" s="139">
        <v>72.394940000000005</v>
      </c>
      <c r="K662" s="139">
        <v>79.757400000000004</v>
      </c>
      <c r="L662" s="139">
        <v>57.993630000000003</v>
      </c>
      <c r="M662" s="139">
        <v>63.67022</v>
      </c>
      <c r="N662" s="139">
        <v>40.755200000000002</v>
      </c>
      <c r="O662" s="139">
        <v>42.404989999999998</v>
      </c>
      <c r="P662" s="139">
        <v>22.217020000000002</v>
      </c>
      <c r="Q662" s="139">
        <v>26.837630000000001</v>
      </c>
      <c r="R662" s="139">
        <v>70.785849999999996</v>
      </c>
      <c r="S662" s="139">
        <v>73.170569999999998</v>
      </c>
      <c r="T662" s="139">
        <v>66.74333</v>
      </c>
      <c r="U662" s="139">
        <v>70.121480000000005</v>
      </c>
      <c r="V662" s="139">
        <v>65.744039999999998</v>
      </c>
      <c r="W662" s="139">
        <v>73.491789999999995</v>
      </c>
      <c r="X662" s="139">
        <v>40.517679999999999</v>
      </c>
      <c r="Y662" s="139">
        <v>61.309100000000001</v>
      </c>
      <c r="Z662" s="139">
        <v>53.890810000000002</v>
      </c>
      <c r="AA662" s="139">
        <v>53.202379999999998</v>
      </c>
      <c r="AB662" s="139">
        <v>48.08005</v>
      </c>
      <c r="AC662" s="139">
        <v>46.247540000000001</v>
      </c>
      <c r="AD662" s="139">
        <v>47.656030000000001</v>
      </c>
      <c r="AE662" s="139">
        <v>43.676200000000001</v>
      </c>
      <c r="AF662" s="139">
        <v>41.402569999999997</v>
      </c>
      <c r="AG662" s="139">
        <v>41.146479999999997</v>
      </c>
      <c r="AH662" s="139">
        <v>68.489440000000002</v>
      </c>
      <c r="AI662" s="139">
        <v>69.015379999999993</v>
      </c>
      <c r="AJ662" s="139">
        <v>29.356010000000001</v>
      </c>
      <c r="AK662" s="139">
        <v>50.048749999999998</v>
      </c>
      <c r="AL662" s="139">
        <v>52.682929999999999</v>
      </c>
      <c r="AM662" s="139">
        <v>67.465580000000003</v>
      </c>
      <c r="AN662" s="139">
        <v>16.585360000000001</v>
      </c>
      <c r="AO662" s="173">
        <v>46.341459999999998</v>
      </c>
    </row>
    <row r="663" spans="1:41">
      <c r="A663" s="231">
        <v>329.5</v>
      </c>
      <c r="B663" s="139">
        <v>62.70861</v>
      </c>
      <c r="C663" s="139">
        <v>60.075319999999998</v>
      </c>
      <c r="D663" s="139">
        <v>51.748249999999999</v>
      </c>
      <c r="E663" s="139">
        <v>57.489370000000001</v>
      </c>
      <c r="F663" s="139">
        <v>48.082419999999999</v>
      </c>
      <c r="G663" s="139">
        <v>51.971400000000003</v>
      </c>
      <c r="H663" s="139">
        <v>15.182399999999999</v>
      </c>
      <c r="I663" s="139">
        <v>16.65204</v>
      </c>
      <c r="J663" s="139">
        <v>72.991240000000005</v>
      </c>
      <c r="K663" s="139">
        <v>79.697050000000004</v>
      </c>
      <c r="L663" s="139">
        <v>58.055979999999998</v>
      </c>
      <c r="M663" s="139">
        <v>63.784019999999998</v>
      </c>
      <c r="N663" s="139">
        <v>40.549250000000001</v>
      </c>
      <c r="O663" s="139">
        <v>42.239690000000003</v>
      </c>
      <c r="P663" s="139">
        <v>22.302070000000001</v>
      </c>
      <c r="Q663" s="139">
        <v>26.97738</v>
      </c>
      <c r="R663" s="139">
        <v>70.736699999999999</v>
      </c>
      <c r="S663" s="139">
        <v>73.374449999999996</v>
      </c>
      <c r="T663" s="139">
        <v>66.784350000000003</v>
      </c>
      <c r="U663" s="139">
        <v>70.175560000000004</v>
      </c>
      <c r="V663" s="139">
        <v>65.786649999999995</v>
      </c>
      <c r="W663" s="139">
        <v>73.507239999999996</v>
      </c>
      <c r="X663" s="139">
        <v>40.758470000000003</v>
      </c>
      <c r="Y663" s="139">
        <v>61.353529999999999</v>
      </c>
      <c r="Z663" s="139">
        <v>53.962780000000002</v>
      </c>
      <c r="AA663" s="139">
        <v>53.281199999999998</v>
      </c>
      <c r="AB663" s="139">
        <v>48.083390000000001</v>
      </c>
      <c r="AC663" s="139">
        <v>45.537649999999999</v>
      </c>
      <c r="AD663" s="139">
        <v>47.074289999999998</v>
      </c>
      <c r="AE663" s="139">
        <v>44.035760000000003</v>
      </c>
      <c r="AF663" s="139">
        <v>41.140839999999997</v>
      </c>
      <c r="AG663" s="139">
        <v>41.014000000000003</v>
      </c>
      <c r="AH663" s="139">
        <v>68.680149999999998</v>
      </c>
      <c r="AI663" s="139">
        <v>69.031220000000005</v>
      </c>
      <c r="AJ663" s="139">
        <v>29.599499999999999</v>
      </c>
      <c r="AK663" s="139">
        <v>49.942540000000001</v>
      </c>
      <c r="AL663" s="139">
        <v>52.682929999999999</v>
      </c>
      <c r="AM663" s="139">
        <v>67.225719999999995</v>
      </c>
      <c r="AN663" s="139">
        <v>16.097560000000001</v>
      </c>
      <c r="AO663" s="173">
        <v>45.853659999999998</v>
      </c>
    </row>
    <row r="664" spans="1:41">
      <c r="A664" s="231">
        <v>330</v>
      </c>
      <c r="B664" s="139">
        <v>62.741439999999997</v>
      </c>
      <c r="C664" s="139">
        <v>60.154760000000003</v>
      </c>
      <c r="D664" s="139">
        <v>51.831679999999999</v>
      </c>
      <c r="E664" s="139">
        <v>57.429949999999998</v>
      </c>
      <c r="F664" s="139">
        <v>47.929589999999997</v>
      </c>
      <c r="G664" s="139">
        <v>51.719160000000002</v>
      </c>
      <c r="H664" s="139">
        <v>15.31972</v>
      </c>
      <c r="I664" s="139">
        <v>16.48846</v>
      </c>
      <c r="J664" s="139">
        <v>72.583489999999998</v>
      </c>
      <c r="K664" s="139">
        <v>79.840670000000003</v>
      </c>
      <c r="L664" s="139">
        <v>58.155520000000003</v>
      </c>
      <c r="M664" s="139">
        <v>63.763509999999997</v>
      </c>
      <c r="N664" s="139">
        <v>40.565179999999998</v>
      </c>
      <c r="O664" s="139">
        <v>42.080559999999998</v>
      </c>
      <c r="P664" s="139">
        <v>22.01708</v>
      </c>
      <c r="Q664" s="139">
        <v>26.634180000000001</v>
      </c>
      <c r="R664" s="139">
        <v>70.632660000000001</v>
      </c>
      <c r="S664" s="139">
        <v>73.39537</v>
      </c>
      <c r="T664" s="139">
        <v>66.881609999999995</v>
      </c>
      <c r="U664" s="139">
        <v>70.152079999999998</v>
      </c>
      <c r="V664" s="139">
        <v>65.603909999999999</v>
      </c>
      <c r="W664" s="139">
        <v>73.478179999999995</v>
      </c>
      <c r="X664" s="139">
        <v>40.590530000000001</v>
      </c>
      <c r="Y664" s="139">
        <v>61.358649999999997</v>
      </c>
      <c r="Z664" s="139">
        <v>54.223350000000003</v>
      </c>
      <c r="AA664" s="139">
        <v>53.169690000000003</v>
      </c>
      <c r="AB664" s="139">
        <v>48.47916</v>
      </c>
      <c r="AC664" s="139">
        <v>45.434550000000002</v>
      </c>
      <c r="AD664" s="139">
        <v>46.657220000000002</v>
      </c>
      <c r="AE664" s="139">
        <v>44.565629999999999</v>
      </c>
      <c r="AF664" s="139">
        <v>41.850940000000001</v>
      </c>
      <c r="AG664" s="139">
        <v>41.070999999999998</v>
      </c>
      <c r="AH664" s="139">
        <v>68.999269999999996</v>
      </c>
      <c r="AI664" s="139">
        <v>69.11148</v>
      </c>
      <c r="AJ664" s="139">
        <v>29.898959999999999</v>
      </c>
      <c r="AK664" s="139">
        <v>50.065559999999998</v>
      </c>
      <c r="AL664" s="139">
        <v>52.682929999999999</v>
      </c>
      <c r="AM664" s="139">
        <v>67.55789</v>
      </c>
      <c r="AN664" s="139">
        <v>16.585360000000001</v>
      </c>
      <c r="AO664" s="173">
        <v>45.365850000000002</v>
      </c>
    </row>
    <row r="665" spans="1:41">
      <c r="A665" s="231">
        <v>330.5</v>
      </c>
      <c r="B665" s="139">
        <v>62.724029999999999</v>
      </c>
      <c r="C665" s="139">
        <v>60.209940000000003</v>
      </c>
      <c r="D665" s="139">
        <v>51.87961</v>
      </c>
      <c r="E665" s="139">
        <v>57.545059999999999</v>
      </c>
      <c r="F665" s="139">
        <v>48.109859999999998</v>
      </c>
      <c r="G665" s="139">
        <v>51.945210000000003</v>
      </c>
      <c r="H665" s="139">
        <v>15.40217</v>
      </c>
      <c r="I665" s="139">
        <v>16.959099999999999</v>
      </c>
      <c r="J665" s="139">
        <v>72.739879999999999</v>
      </c>
      <c r="K665" s="139">
        <v>79.848129999999998</v>
      </c>
      <c r="L665" s="139">
        <v>58.310189999999999</v>
      </c>
      <c r="M665" s="139">
        <v>63.719160000000002</v>
      </c>
      <c r="N665" s="139">
        <v>40.73236</v>
      </c>
      <c r="O665" s="139">
        <v>42.026290000000003</v>
      </c>
      <c r="P665" s="139">
        <v>22.032350000000001</v>
      </c>
      <c r="Q665" s="139">
        <v>26.598649999999999</v>
      </c>
      <c r="R665" s="139">
        <v>70.827219999999997</v>
      </c>
      <c r="S665" s="139">
        <v>73.588040000000007</v>
      </c>
      <c r="T665" s="139">
        <v>66.760800000000003</v>
      </c>
      <c r="U665" s="139">
        <v>70.100399999999993</v>
      </c>
      <c r="V665" s="139">
        <v>65.761870000000002</v>
      </c>
      <c r="W665" s="139">
        <v>73.543149999999997</v>
      </c>
      <c r="X665" s="139">
        <v>40.635680000000001</v>
      </c>
      <c r="Y665" s="139">
        <v>61.585430000000002</v>
      </c>
      <c r="Z665" s="139">
        <v>54.229280000000003</v>
      </c>
      <c r="AA665" s="139">
        <v>53.313319999999997</v>
      </c>
      <c r="AB665" s="139">
        <v>48.275480000000002</v>
      </c>
      <c r="AC665" s="139">
        <v>46.459510000000002</v>
      </c>
      <c r="AD665" s="139">
        <v>47.282989999999998</v>
      </c>
      <c r="AE665" s="139">
        <v>44.651060000000001</v>
      </c>
      <c r="AF665" s="139">
        <v>41.458950000000002</v>
      </c>
      <c r="AG665" s="139">
        <v>41.266069999999999</v>
      </c>
      <c r="AH665" s="139">
        <v>69.158580000000001</v>
      </c>
      <c r="AI665" s="139">
        <v>69.108789999999999</v>
      </c>
      <c r="AJ665" s="139">
        <v>29.85153</v>
      </c>
      <c r="AK665" s="139">
        <v>50.201639999999998</v>
      </c>
      <c r="AL665" s="139">
        <v>52.682929999999999</v>
      </c>
      <c r="AM665" s="139">
        <v>67.921689999999998</v>
      </c>
      <c r="AN665" s="139">
        <v>16.585360000000001</v>
      </c>
      <c r="AO665" s="173">
        <v>45.853659999999998</v>
      </c>
    </row>
    <row r="666" spans="1:41">
      <c r="A666" s="231">
        <v>331</v>
      </c>
      <c r="B666" s="139">
        <v>62.722099999999998</v>
      </c>
      <c r="C666" s="139">
        <v>60.202190000000002</v>
      </c>
      <c r="D666" s="139">
        <v>52.01999</v>
      </c>
      <c r="E666" s="139">
        <v>57.567770000000003</v>
      </c>
      <c r="F666" s="139">
        <v>48.124960000000002</v>
      </c>
      <c r="G666" s="139">
        <v>51.665410000000001</v>
      </c>
      <c r="H666" s="139">
        <v>15.19725</v>
      </c>
      <c r="I666" s="139">
        <v>16.609780000000001</v>
      </c>
      <c r="J666" s="139">
        <v>73.256789999999995</v>
      </c>
      <c r="K666" s="139">
        <v>79.764030000000005</v>
      </c>
      <c r="L666" s="139">
        <v>58.308869999999999</v>
      </c>
      <c r="M666" s="139">
        <v>63.845469999999999</v>
      </c>
      <c r="N666" s="139">
        <v>40.571199999999997</v>
      </c>
      <c r="O666" s="139">
        <v>41.994120000000002</v>
      </c>
      <c r="P666" s="139">
        <v>21.33483</v>
      </c>
      <c r="Q666" s="139">
        <v>26.648849999999999</v>
      </c>
      <c r="R666" s="139">
        <v>70.849540000000005</v>
      </c>
      <c r="S666" s="139">
        <v>73.596990000000005</v>
      </c>
      <c r="T666" s="139">
        <v>66.778890000000004</v>
      </c>
      <c r="U666" s="139">
        <v>70.102909999999994</v>
      </c>
      <c r="V666" s="139">
        <v>65.827479999999994</v>
      </c>
      <c r="W666" s="139">
        <v>73.603740000000002</v>
      </c>
      <c r="X666" s="139">
        <v>40.899619999999999</v>
      </c>
      <c r="Y666" s="139">
        <v>61.619909999999997</v>
      </c>
      <c r="Z666" s="139">
        <v>54.247520000000002</v>
      </c>
      <c r="AA666" s="139">
        <v>53.348559999999999</v>
      </c>
      <c r="AB666" s="139">
        <v>48.031440000000003</v>
      </c>
      <c r="AC666" s="139">
        <v>46.470359999999999</v>
      </c>
      <c r="AD666" s="139">
        <v>47.26294</v>
      </c>
      <c r="AE666" s="139">
        <v>44.67313</v>
      </c>
      <c r="AF666" s="139">
        <v>40.896700000000003</v>
      </c>
      <c r="AG666" s="139">
        <v>41.260939999999998</v>
      </c>
      <c r="AH666" s="139">
        <v>68.957859999999997</v>
      </c>
      <c r="AI666" s="139">
        <v>69.126149999999996</v>
      </c>
      <c r="AJ666" s="139">
        <v>29.808589999999999</v>
      </c>
      <c r="AK666" s="139">
        <v>50.50318</v>
      </c>
      <c r="AL666" s="139">
        <v>52.682929999999999</v>
      </c>
      <c r="AM666" s="139">
        <v>67.84263</v>
      </c>
      <c r="AN666" s="139">
        <v>16.585360000000001</v>
      </c>
      <c r="AO666" s="173">
        <v>45.365850000000002</v>
      </c>
    </row>
    <row r="667" spans="1:41">
      <c r="A667" s="231">
        <v>331.5</v>
      </c>
      <c r="B667" s="139">
        <v>62.659559999999999</v>
      </c>
      <c r="C667" s="139">
        <v>60.19708</v>
      </c>
      <c r="D667" s="139">
        <v>51.859969999999997</v>
      </c>
      <c r="E667" s="139">
        <v>57.628160000000001</v>
      </c>
      <c r="F667" s="139">
        <v>48.090319999999998</v>
      </c>
      <c r="G667" s="139">
        <v>51.432650000000002</v>
      </c>
      <c r="H667" s="139">
        <v>14.72174</v>
      </c>
      <c r="I667" s="139">
        <v>16.672499999999999</v>
      </c>
      <c r="J667" s="139">
        <v>73.933000000000007</v>
      </c>
      <c r="K667" s="139">
        <v>79.787790000000001</v>
      </c>
      <c r="L667" s="139">
        <v>58.35416</v>
      </c>
      <c r="M667" s="139">
        <v>63.775640000000003</v>
      </c>
      <c r="N667" s="139">
        <v>40.424300000000002</v>
      </c>
      <c r="O667" s="139">
        <v>42.091380000000001</v>
      </c>
      <c r="P667" s="139">
        <v>21.59647</v>
      </c>
      <c r="Q667" s="139">
        <v>26.887039999999999</v>
      </c>
      <c r="R667" s="139">
        <v>70.799310000000006</v>
      </c>
      <c r="S667" s="139">
        <v>73.597300000000004</v>
      </c>
      <c r="T667" s="139">
        <v>66.679050000000004</v>
      </c>
      <c r="U667" s="139">
        <v>70.155060000000006</v>
      </c>
      <c r="V667" s="139">
        <v>65.755549999999999</v>
      </c>
      <c r="W667" s="139">
        <v>73.659480000000002</v>
      </c>
      <c r="X667" s="139">
        <v>40.987679999999997</v>
      </c>
      <c r="Y667" s="139">
        <v>61.66001</v>
      </c>
      <c r="Z667" s="139">
        <v>54.565440000000002</v>
      </c>
      <c r="AA667" s="139">
        <v>52.96725</v>
      </c>
      <c r="AB667" s="139">
        <v>48.693739999999998</v>
      </c>
      <c r="AC667" s="139">
        <v>45.933880000000002</v>
      </c>
      <c r="AD667" s="139">
        <v>47.328119999999998</v>
      </c>
      <c r="AE667" s="139">
        <v>43.898600000000002</v>
      </c>
      <c r="AF667" s="139">
        <v>41.067900000000002</v>
      </c>
      <c r="AG667" s="139">
        <v>40.812060000000002</v>
      </c>
      <c r="AH667" s="139">
        <v>69.040959999999998</v>
      </c>
      <c r="AI667" s="139">
        <v>69.053569999999993</v>
      </c>
      <c r="AJ667" s="139">
        <v>29.73499</v>
      </c>
      <c r="AK667" s="139">
        <v>50.425939999999997</v>
      </c>
      <c r="AL667" s="139">
        <v>52.682929999999999</v>
      </c>
      <c r="AM667" s="139">
        <v>67.547169999999994</v>
      </c>
      <c r="AN667" s="139">
        <v>16.097560000000001</v>
      </c>
      <c r="AO667" s="173">
        <v>46.341459999999998</v>
      </c>
    </row>
    <row r="668" spans="1:41">
      <c r="A668" s="231">
        <v>332</v>
      </c>
      <c r="B668" s="139">
        <v>62.696739999999998</v>
      </c>
      <c r="C668" s="139">
        <v>60.172649999999997</v>
      </c>
      <c r="D668" s="139">
        <v>51.982689999999998</v>
      </c>
      <c r="E668" s="139">
        <v>57.686700000000002</v>
      </c>
      <c r="F668" s="139">
        <v>48.124650000000003</v>
      </c>
      <c r="G668" s="139">
        <v>51.755850000000002</v>
      </c>
      <c r="H668" s="139">
        <v>14.773479999999999</v>
      </c>
      <c r="I668" s="139">
        <v>16.71781</v>
      </c>
      <c r="J668" s="139">
        <v>73.471019999999996</v>
      </c>
      <c r="K668" s="139">
        <v>79.878929999999997</v>
      </c>
      <c r="L668" s="139">
        <v>58.401490000000003</v>
      </c>
      <c r="M668" s="139">
        <v>63.784019999999998</v>
      </c>
      <c r="N668" s="139">
        <v>40.526670000000003</v>
      </c>
      <c r="O668" s="139">
        <v>42.188229999999997</v>
      </c>
      <c r="P668" s="139">
        <v>21.582190000000001</v>
      </c>
      <c r="Q668" s="139">
        <v>26.815100000000001</v>
      </c>
      <c r="R668" s="139">
        <v>70.825819999999993</v>
      </c>
      <c r="S668" s="139">
        <v>73.716430000000003</v>
      </c>
      <c r="T668" s="139">
        <v>66.792699999999996</v>
      </c>
      <c r="U668" s="139">
        <v>70.139949999999999</v>
      </c>
      <c r="V668" s="139">
        <v>65.726299999999995</v>
      </c>
      <c r="W668" s="139">
        <v>73.499939999999995</v>
      </c>
      <c r="X668" s="139">
        <v>41.177840000000003</v>
      </c>
      <c r="Y668" s="139">
        <v>61.636690000000002</v>
      </c>
      <c r="Z668" s="139">
        <v>53.908790000000003</v>
      </c>
      <c r="AA668" s="139">
        <v>52.005690000000001</v>
      </c>
      <c r="AB668" s="139">
        <v>48.713880000000003</v>
      </c>
      <c r="AC668" s="139">
        <v>45.568959999999997</v>
      </c>
      <c r="AD668" s="139">
        <v>47.720939999999999</v>
      </c>
      <c r="AE668" s="139">
        <v>43.394849999999998</v>
      </c>
      <c r="AF668" s="139">
        <v>41.575020000000002</v>
      </c>
      <c r="AG668" s="139">
        <v>40.723500000000001</v>
      </c>
      <c r="AH668" s="139">
        <v>68.998350000000002</v>
      </c>
      <c r="AI668" s="139">
        <v>68.975890000000007</v>
      </c>
      <c r="AJ668" s="139">
        <v>29.810130000000001</v>
      </c>
      <c r="AK668" s="139">
        <v>50.419600000000003</v>
      </c>
      <c r="AL668" s="139">
        <v>53.170740000000002</v>
      </c>
      <c r="AM668" s="139">
        <v>67.654399999999995</v>
      </c>
      <c r="AN668" s="139">
        <v>16.585360000000001</v>
      </c>
      <c r="AO668" s="173">
        <v>47.317070000000001</v>
      </c>
    </row>
    <row r="669" spans="1:41">
      <c r="A669" s="231">
        <v>332.5</v>
      </c>
      <c r="B669" s="139">
        <v>62.984549999999999</v>
      </c>
      <c r="C669" s="139">
        <v>60.338990000000003</v>
      </c>
      <c r="D669" s="139">
        <v>52.145380000000003</v>
      </c>
      <c r="E669" s="139">
        <v>57.620530000000002</v>
      </c>
      <c r="F669" s="139">
        <v>48.152479999999997</v>
      </c>
      <c r="G669" s="139">
        <v>51.900930000000002</v>
      </c>
      <c r="H669" s="139">
        <v>15.30386</v>
      </c>
      <c r="I669" s="139">
        <v>17.19087</v>
      </c>
      <c r="J669" s="139">
        <v>72.132360000000006</v>
      </c>
      <c r="K669" s="139">
        <v>79.892600000000002</v>
      </c>
      <c r="L669" s="139">
        <v>58.379249999999999</v>
      </c>
      <c r="M669" s="139">
        <v>63.81944</v>
      </c>
      <c r="N669" s="139">
        <v>40.476759999999999</v>
      </c>
      <c r="O669" s="139">
        <v>41.938780000000001</v>
      </c>
      <c r="P669" s="139">
        <v>21.38692</v>
      </c>
      <c r="Q669" s="139">
        <v>26.720320000000001</v>
      </c>
      <c r="R669" s="139">
        <v>70.604820000000004</v>
      </c>
      <c r="S669" s="139">
        <v>73.747370000000004</v>
      </c>
      <c r="T669" s="139">
        <v>66.979960000000005</v>
      </c>
      <c r="U669" s="139">
        <v>70.082790000000003</v>
      </c>
      <c r="V669" s="139">
        <v>65.864660000000001</v>
      </c>
      <c r="W669" s="139">
        <v>73.500780000000006</v>
      </c>
      <c r="X669" s="139">
        <v>41.075279999999999</v>
      </c>
      <c r="Y669" s="139">
        <v>61.665439999999997</v>
      </c>
      <c r="Z669" s="139">
        <v>54.235930000000003</v>
      </c>
      <c r="AA669" s="139">
        <v>52.503680000000003</v>
      </c>
      <c r="AB669" s="139">
        <v>49.115740000000002</v>
      </c>
      <c r="AC669" s="139">
        <v>45.947240000000001</v>
      </c>
      <c r="AD669" s="139">
        <v>47.348930000000003</v>
      </c>
      <c r="AE669" s="139">
        <v>44.138199999999998</v>
      </c>
      <c r="AF669" s="139">
        <v>41.334510000000002</v>
      </c>
      <c r="AG669" s="139">
        <v>41.130519999999997</v>
      </c>
      <c r="AH669" s="139">
        <v>69.347160000000002</v>
      </c>
      <c r="AI669" s="139">
        <v>68.846050000000005</v>
      </c>
      <c r="AJ669" s="139">
        <v>29.730830000000001</v>
      </c>
      <c r="AK669" s="139">
        <v>50.065260000000002</v>
      </c>
      <c r="AL669" s="139">
        <v>53.170740000000002</v>
      </c>
      <c r="AM669" s="139">
        <v>67.899619999999999</v>
      </c>
      <c r="AN669" s="139">
        <v>17.073170000000001</v>
      </c>
      <c r="AO669" s="173">
        <v>46.829259999999998</v>
      </c>
    </row>
    <row r="670" spans="1:41">
      <c r="A670" s="231">
        <v>333</v>
      </c>
      <c r="B670" s="139">
        <v>62.953659999999999</v>
      </c>
      <c r="C670" s="139">
        <v>60.155290000000001</v>
      </c>
      <c r="D670" s="139">
        <v>51.940550000000002</v>
      </c>
      <c r="E670" s="139">
        <v>57.683169999999997</v>
      </c>
      <c r="F670" s="139">
        <v>48.07667</v>
      </c>
      <c r="G670" s="139">
        <v>52.268419999999999</v>
      </c>
      <c r="H670" s="139">
        <v>14.645350000000001</v>
      </c>
      <c r="I670" s="139">
        <v>17.00019</v>
      </c>
      <c r="J670" s="139">
        <v>72.916439999999994</v>
      </c>
      <c r="K670" s="139">
        <v>79.978290000000001</v>
      </c>
      <c r="L670" s="139">
        <v>58.360759999999999</v>
      </c>
      <c r="M670" s="139">
        <v>63.866349999999997</v>
      </c>
      <c r="N670" s="139">
        <v>40.279710000000001</v>
      </c>
      <c r="O670" s="139">
        <v>41.787010000000002</v>
      </c>
      <c r="P670" s="139">
        <v>21.39986</v>
      </c>
      <c r="Q670" s="139">
        <v>26.723410000000001</v>
      </c>
      <c r="R670" s="139">
        <v>70.798060000000007</v>
      </c>
      <c r="S670" s="139">
        <v>73.8309</v>
      </c>
      <c r="T670" s="139">
        <v>66.985820000000004</v>
      </c>
      <c r="U670" s="139">
        <v>70.14179</v>
      </c>
      <c r="V670" s="139">
        <v>66.017179999999996</v>
      </c>
      <c r="W670" s="139">
        <v>73.617580000000004</v>
      </c>
      <c r="X670" s="139">
        <v>41.300280000000001</v>
      </c>
      <c r="Y670" s="139">
        <v>61.770980000000002</v>
      </c>
      <c r="Z670" s="139">
        <v>54.296709999999997</v>
      </c>
      <c r="AA670" s="139">
        <v>52.661000000000001</v>
      </c>
      <c r="AB670" s="139">
        <v>48.978149999999999</v>
      </c>
      <c r="AC670" s="139">
        <v>46.204709999999999</v>
      </c>
      <c r="AD670" s="139">
        <v>47.269779999999997</v>
      </c>
      <c r="AE670" s="139">
        <v>44.18526</v>
      </c>
      <c r="AF670" s="139">
        <v>40.985489999999999</v>
      </c>
      <c r="AG670" s="139">
        <v>40.862569999999998</v>
      </c>
      <c r="AH670" s="139">
        <v>69.248360000000005</v>
      </c>
      <c r="AI670" s="139">
        <v>69.004409999999993</v>
      </c>
      <c r="AJ670" s="139">
        <v>30.05931</v>
      </c>
      <c r="AK670" s="139">
        <v>50.196890000000003</v>
      </c>
      <c r="AL670" s="139">
        <v>53.170740000000002</v>
      </c>
      <c r="AM670" s="139">
        <v>68.032719999999998</v>
      </c>
      <c r="AN670" s="139">
        <v>17.073170000000001</v>
      </c>
      <c r="AO670" s="173">
        <v>46.341459999999998</v>
      </c>
    </row>
    <row r="671" spans="1:41">
      <c r="A671" s="231">
        <v>333.5</v>
      </c>
      <c r="B671" s="139">
        <v>62.902520000000003</v>
      </c>
      <c r="C671" s="139">
        <v>60.130409999999998</v>
      </c>
      <c r="D671" s="139">
        <v>52.09346</v>
      </c>
      <c r="E671" s="139">
        <v>57.72869</v>
      </c>
      <c r="F671" s="139">
        <v>48.071919999999999</v>
      </c>
      <c r="G671" s="139">
        <v>51.973439999999997</v>
      </c>
      <c r="H671" s="139">
        <v>14.951420000000001</v>
      </c>
      <c r="I671" s="139">
        <v>16.964300000000001</v>
      </c>
      <c r="J671" s="139">
        <v>73.202240000000003</v>
      </c>
      <c r="K671" s="139">
        <v>80.025170000000003</v>
      </c>
      <c r="L671" s="139">
        <v>58.4146</v>
      </c>
      <c r="M671" s="139">
        <v>63.82873</v>
      </c>
      <c r="N671" s="139">
        <v>40.568510000000003</v>
      </c>
      <c r="O671" s="139">
        <v>41.823410000000003</v>
      </c>
      <c r="P671" s="139">
        <v>21.337250000000001</v>
      </c>
      <c r="Q671" s="139">
        <v>26.746179999999999</v>
      </c>
      <c r="R671" s="139">
        <v>70.445239999999998</v>
      </c>
      <c r="S671" s="139">
        <v>73.522409999999994</v>
      </c>
      <c r="T671" s="139">
        <v>66.85727</v>
      </c>
      <c r="U671" s="139">
        <v>70.203940000000003</v>
      </c>
      <c r="V671" s="139">
        <v>66.049359999999993</v>
      </c>
      <c r="W671" s="139">
        <v>73.667169999999999</v>
      </c>
      <c r="X671" s="139">
        <v>41.188479999999998</v>
      </c>
      <c r="Y671" s="139">
        <v>61.81823</v>
      </c>
      <c r="Z671" s="139">
        <v>53.676209999999998</v>
      </c>
      <c r="AA671" s="139">
        <v>52.152630000000002</v>
      </c>
      <c r="AB671" s="139">
        <v>49.188409999999998</v>
      </c>
      <c r="AC671" s="139">
        <v>46.377020000000002</v>
      </c>
      <c r="AD671" s="139">
        <v>47.41845</v>
      </c>
      <c r="AE671" s="139">
        <v>44.468429999999998</v>
      </c>
      <c r="AF671" s="139">
        <v>41.466990000000003</v>
      </c>
      <c r="AG671" s="139">
        <v>40.91001</v>
      </c>
      <c r="AH671" s="139">
        <v>69.530050000000003</v>
      </c>
      <c r="AI671" s="139">
        <v>69.089709999999997</v>
      </c>
      <c r="AJ671" s="139">
        <v>30.262270000000001</v>
      </c>
      <c r="AK671" s="139">
        <v>49.802109999999999</v>
      </c>
      <c r="AL671" s="139">
        <v>53.170740000000002</v>
      </c>
      <c r="AM671" s="139">
        <v>67.351669999999999</v>
      </c>
      <c r="AN671" s="139">
        <v>16.585360000000001</v>
      </c>
      <c r="AO671" s="173">
        <v>44.878039999999999</v>
      </c>
    </row>
    <row r="672" spans="1:41">
      <c r="A672" s="231">
        <v>334</v>
      </c>
      <c r="B672" s="139">
        <v>62.992359999999998</v>
      </c>
      <c r="C672" s="139">
        <v>60.260069999999999</v>
      </c>
      <c r="D672" s="139">
        <v>51.99</v>
      </c>
      <c r="E672" s="139">
        <v>57.745919999999998</v>
      </c>
      <c r="F672" s="139">
        <v>48.300710000000002</v>
      </c>
      <c r="G672" s="139">
        <v>51.91939</v>
      </c>
      <c r="H672" s="139">
        <v>15.370139999999999</v>
      </c>
      <c r="I672" s="139">
        <v>16.764109999999999</v>
      </c>
      <c r="J672" s="139">
        <v>72.769909999999996</v>
      </c>
      <c r="K672" s="139">
        <v>79.975250000000003</v>
      </c>
      <c r="L672" s="139">
        <v>58.420180000000002</v>
      </c>
      <c r="M672" s="139">
        <v>63.988149999999997</v>
      </c>
      <c r="N672" s="139">
        <v>39.980469999999997</v>
      </c>
      <c r="O672" s="139">
        <v>41.912909999999997</v>
      </c>
      <c r="P672" s="139">
        <v>21.167770000000001</v>
      </c>
      <c r="Q672" s="139">
        <v>26.80828</v>
      </c>
      <c r="R672" s="139">
        <v>70.768199999999993</v>
      </c>
      <c r="S672" s="139">
        <v>73.641859999999994</v>
      </c>
      <c r="T672" s="139">
        <v>67.038960000000003</v>
      </c>
      <c r="U672" s="139">
        <v>70.206149999999994</v>
      </c>
      <c r="V672" s="139">
        <v>66.056150000000002</v>
      </c>
      <c r="W672" s="139">
        <v>73.772509999999997</v>
      </c>
      <c r="X672" s="139">
        <v>41.418750000000003</v>
      </c>
      <c r="Y672" s="139">
        <v>61.931010000000001</v>
      </c>
      <c r="Z672" s="139">
        <v>53.604370000000003</v>
      </c>
      <c r="AA672" s="139">
        <v>52.707970000000003</v>
      </c>
      <c r="AB672" s="139">
        <v>48.477490000000003</v>
      </c>
      <c r="AC672" s="139">
        <v>45.811990000000002</v>
      </c>
      <c r="AD672" s="139">
        <v>47.922530000000002</v>
      </c>
      <c r="AE672" s="139">
        <v>44.10633</v>
      </c>
      <c r="AF672" s="139">
        <v>41.182160000000003</v>
      </c>
      <c r="AG672" s="139">
        <v>41.081099999999999</v>
      </c>
      <c r="AH672" s="139">
        <v>69.659390000000002</v>
      </c>
      <c r="AI672" s="139">
        <v>69.007810000000006</v>
      </c>
      <c r="AJ672" s="139">
        <v>30.16994</v>
      </c>
      <c r="AK672" s="139">
        <v>50.521470000000001</v>
      </c>
      <c r="AL672" s="139">
        <v>53.170740000000002</v>
      </c>
      <c r="AM672" s="139">
        <v>67.973600000000005</v>
      </c>
      <c r="AN672" s="139">
        <v>16.585360000000001</v>
      </c>
      <c r="AO672" s="173">
        <v>45.853659999999998</v>
      </c>
    </row>
    <row r="673" spans="1:41">
      <c r="A673" s="231">
        <v>334.5</v>
      </c>
      <c r="B673" s="139">
        <v>63.128419999999998</v>
      </c>
      <c r="C673" s="139">
        <v>60.339590000000001</v>
      </c>
      <c r="D673" s="139">
        <v>51.820959999999999</v>
      </c>
      <c r="E673" s="139">
        <v>57.797789999999999</v>
      </c>
      <c r="F673" s="139">
        <v>48.411070000000002</v>
      </c>
      <c r="G673" s="139">
        <v>52.010570000000001</v>
      </c>
      <c r="H673" s="139">
        <v>15.37368</v>
      </c>
      <c r="I673" s="139">
        <v>16.785740000000001</v>
      </c>
      <c r="J673" s="139">
        <v>72.796030000000002</v>
      </c>
      <c r="K673" s="139">
        <v>79.796760000000006</v>
      </c>
      <c r="L673" s="139">
        <v>58.474510000000002</v>
      </c>
      <c r="M673" s="139">
        <v>64.076560000000001</v>
      </c>
      <c r="N673" s="139">
        <v>39.976190000000003</v>
      </c>
      <c r="O673" s="139">
        <v>41.636760000000002</v>
      </c>
      <c r="P673" s="139">
        <v>21.053609999999999</v>
      </c>
      <c r="Q673" s="139">
        <v>26.86158</v>
      </c>
      <c r="R673" s="139">
        <v>71.071399999999997</v>
      </c>
      <c r="S673" s="139">
        <v>73.617540000000005</v>
      </c>
      <c r="T673" s="139">
        <v>66.886279999999999</v>
      </c>
      <c r="U673" s="139">
        <v>70.355980000000002</v>
      </c>
      <c r="V673" s="139">
        <v>66.103650000000002</v>
      </c>
      <c r="W673" s="139">
        <v>73.695700000000002</v>
      </c>
      <c r="X673" s="139">
        <v>41.594990000000003</v>
      </c>
      <c r="Y673" s="139">
        <v>61.967799999999997</v>
      </c>
      <c r="Z673" s="139">
        <v>54.336210000000001</v>
      </c>
      <c r="AA673" s="139">
        <v>52.850450000000002</v>
      </c>
      <c r="AB673" s="139">
        <v>48.651609999999998</v>
      </c>
      <c r="AC673" s="139">
        <v>46.348390000000002</v>
      </c>
      <c r="AD673" s="139">
        <v>47.2151</v>
      </c>
      <c r="AE673" s="139">
        <v>44.13447</v>
      </c>
      <c r="AF673" s="139">
        <v>41.001890000000003</v>
      </c>
      <c r="AG673" s="139">
        <v>41.08182</v>
      </c>
      <c r="AH673" s="139">
        <v>69.716920000000002</v>
      </c>
      <c r="AI673" s="139">
        <v>69.124269999999996</v>
      </c>
      <c r="AJ673" s="139">
        <v>30.117909999999998</v>
      </c>
      <c r="AK673" s="139">
        <v>50.232799999999997</v>
      </c>
      <c r="AL673" s="139">
        <v>53.170740000000002</v>
      </c>
      <c r="AM673" s="139">
        <v>67.976770000000002</v>
      </c>
      <c r="AN673" s="139">
        <v>17.073170000000001</v>
      </c>
      <c r="AO673" s="173">
        <v>46.341459999999998</v>
      </c>
    </row>
    <row r="674" spans="1:41">
      <c r="A674" s="231">
        <v>335</v>
      </c>
      <c r="B674" s="139">
        <v>63.087310000000002</v>
      </c>
      <c r="C674" s="139">
        <v>60.475270000000002</v>
      </c>
      <c r="D674" s="139">
        <v>51.962290000000003</v>
      </c>
      <c r="E674" s="139">
        <v>57.895780000000002</v>
      </c>
      <c r="F674" s="139">
        <v>48.247509999999998</v>
      </c>
      <c r="G674" s="139">
        <v>52.073590000000003</v>
      </c>
      <c r="H674" s="139">
        <v>14.618980000000001</v>
      </c>
      <c r="I674" s="139">
        <v>16.976420000000001</v>
      </c>
      <c r="J674" s="139">
        <v>72.328010000000006</v>
      </c>
      <c r="K674" s="139">
        <v>79.901849999999996</v>
      </c>
      <c r="L674" s="139">
        <v>58.567439999999998</v>
      </c>
      <c r="M674" s="139">
        <v>64.057419999999993</v>
      </c>
      <c r="N674" s="139">
        <v>40.039589999999997</v>
      </c>
      <c r="O674" s="139">
        <v>41.47034</v>
      </c>
      <c r="P674" s="139">
        <v>21.27402</v>
      </c>
      <c r="Q674" s="139">
        <v>26.680340000000001</v>
      </c>
      <c r="R674" s="139">
        <v>70.883830000000003</v>
      </c>
      <c r="S674" s="139">
        <v>73.751810000000006</v>
      </c>
      <c r="T674" s="139">
        <v>67.022869999999998</v>
      </c>
      <c r="U674" s="139">
        <v>70.360889999999998</v>
      </c>
      <c r="V674" s="139">
        <v>66.121039999999994</v>
      </c>
      <c r="W674" s="139">
        <v>73.808959999999999</v>
      </c>
      <c r="X674" s="139">
        <v>41.82958</v>
      </c>
      <c r="Y674" s="139">
        <v>61.93544</v>
      </c>
      <c r="Z674" s="139">
        <v>54.34892</v>
      </c>
      <c r="AA674" s="139">
        <v>52.534129999999998</v>
      </c>
      <c r="AB674" s="139">
        <v>49.195480000000003</v>
      </c>
      <c r="AC674" s="139">
        <v>46.245950000000001</v>
      </c>
      <c r="AD674" s="139">
        <v>47.055120000000002</v>
      </c>
      <c r="AE674" s="139">
        <v>44.113419999999998</v>
      </c>
      <c r="AF674" s="139">
        <v>41.198480000000004</v>
      </c>
      <c r="AG674" s="139">
        <v>40.886650000000003</v>
      </c>
      <c r="AH674" s="139">
        <v>69.733819999999994</v>
      </c>
      <c r="AI674" s="139">
        <v>69.070589999999996</v>
      </c>
      <c r="AJ674" s="139">
        <v>30.080670000000001</v>
      </c>
      <c r="AK674" s="139">
        <v>50.151510000000002</v>
      </c>
      <c r="AL674" s="139">
        <v>53.170740000000002</v>
      </c>
      <c r="AM674" s="139">
        <v>67.691100000000006</v>
      </c>
      <c r="AN674" s="139">
        <v>17.073170000000001</v>
      </c>
      <c r="AO674" s="173">
        <v>43.902430000000003</v>
      </c>
    </row>
    <row r="675" spans="1:41">
      <c r="A675" s="231">
        <v>335.5</v>
      </c>
      <c r="B675" s="139">
        <v>63.01876</v>
      </c>
      <c r="C675" s="139">
        <v>60.444899999999997</v>
      </c>
      <c r="D675" s="139">
        <v>52.107599999999998</v>
      </c>
      <c r="E675" s="139">
        <v>57.898910000000001</v>
      </c>
      <c r="F675" s="139">
        <v>48.083109999999998</v>
      </c>
      <c r="G675" s="139">
        <v>52.126910000000002</v>
      </c>
      <c r="H675" s="139">
        <v>15.24879</v>
      </c>
      <c r="I675" s="139">
        <v>17.117830000000001</v>
      </c>
      <c r="J675" s="139">
        <v>73.380709999999993</v>
      </c>
      <c r="K675" s="139">
        <v>79.853309999999993</v>
      </c>
      <c r="L675" s="139">
        <v>58.5974</v>
      </c>
      <c r="M675" s="139">
        <v>64.120890000000003</v>
      </c>
      <c r="N675" s="139">
        <v>40.072859999999999</v>
      </c>
      <c r="O675" s="139">
        <v>41.591250000000002</v>
      </c>
      <c r="P675" s="139">
        <v>21.20926</v>
      </c>
      <c r="Q675" s="139">
        <v>26.60444</v>
      </c>
      <c r="R675" s="139">
        <v>70.765780000000007</v>
      </c>
      <c r="S675" s="139">
        <v>73.766329999999996</v>
      </c>
      <c r="T675" s="139">
        <v>67.079400000000007</v>
      </c>
      <c r="U675" s="139">
        <v>70.378399999999999</v>
      </c>
      <c r="V675" s="139">
        <v>65.955939999999998</v>
      </c>
      <c r="W675" s="139">
        <v>73.896609999999995</v>
      </c>
      <c r="X675" s="139">
        <v>41.730409999999999</v>
      </c>
      <c r="Y675" s="139">
        <v>61.954940000000001</v>
      </c>
      <c r="Z675" s="139">
        <v>53.665480000000002</v>
      </c>
      <c r="AA675" s="139">
        <v>52.851849999999999</v>
      </c>
      <c r="AB675" s="139">
        <v>48.329300000000003</v>
      </c>
      <c r="AC675" s="139">
        <v>46.412759999999999</v>
      </c>
      <c r="AD675" s="139">
        <v>47.347639999999998</v>
      </c>
      <c r="AE675" s="139">
        <v>43.270910000000001</v>
      </c>
      <c r="AF675" s="139">
        <v>41.570529999999998</v>
      </c>
      <c r="AG675" s="139">
        <v>41.218730000000001</v>
      </c>
      <c r="AH675" s="139">
        <v>69.566490000000002</v>
      </c>
      <c r="AI675" s="139">
        <v>69.148499999999999</v>
      </c>
      <c r="AJ675" s="139">
        <v>30.212980000000002</v>
      </c>
      <c r="AK675" s="139">
        <v>50.699579999999997</v>
      </c>
      <c r="AL675" s="139">
        <v>53.170740000000002</v>
      </c>
      <c r="AM675" s="139">
        <v>67.862449999999995</v>
      </c>
      <c r="AN675" s="139">
        <v>17.073170000000001</v>
      </c>
      <c r="AO675" s="173">
        <v>44.878039999999999</v>
      </c>
    </row>
    <row r="676" spans="1:41">
      <c r="A676" s="231">
        <v>336</v>
      </c>
      <c r="B676" s="139">
        <v>63.248179999999998</v>
      </c>
      <c r="C676" s="139">
        <v>60.429720000000003</v>
      </c>
      <c r="D676" s="139">
        <v>52.12706</v>
      </c>
      <c r="E676" s="139">
        <v>57.897440000000003</v>
      </c>
      <c r="F676" s="139">
        <v>48.143500000000003</v>
      </c>
      <c r="G676" s="139">
        <v>52.18439</v>
      </c>
      <c r="H676" s="139">
        <v>14.68507</v>
      </c>
      <c r="I676" s="139">
        <v>17.422740000000001</v>
      </c>
      <c r="J676" s="139">
        <v>72.566909999999993</v>
      </c>
      <c r="K676" s="139">
        <v>79.82611</v>
      </c>
      <c r="L676" s="139">
        <v>58.639339999999997</v>
      </c>
      <c r="M676" s="139">
        <v>64.143889999999999</v>
      </c>
      <c r="N676" s="139">
        <v>40.112850000000002</v>
      </c>
      <c r="O676" s="139">
        <v>41.529679999999999</v>
      </c>
      <c r="P676" s="139">
        <v>21.586770000000001</v>
      </c>
      <c r="Q676" s="139">
        <v>26.549790000000002</v>
      </c>
      <c r="R676" s="139">
        <v>70.964089999999999</v>
      </c>
      <c r="S676" s="139">
        <v>73.701610000000002</v>
      </c>
      <c r="T676" s="139">
        <v>67.287620000000004</v>
      </c>
      <c r="U676" s="139">
        <v>70.374840000000006</v>
      </c>
      <c r="V676" s="139">
        <v>66.082890000000006</v>
      </c>
      <c r="W676" s="139">
        <v>73.884540000000001</v>
      </c>
      <c r="X676" s="139">
        <v>41.981499999999997</v>
      </c>
      <c r="Y676" s="139">
        <v>62.042090000000002</v>
      </c>
      <c r="Z676" s="139">
        <v>53.963769999999997</v>
      </c>
      <c r="AA676" s="139">
        <v>52.725560000000002</v>
      </c>
      <c r="AB676" s="139">
        <v>48.144860000000001</v>
      </c>
      <c r="AC676" s="139">
        <v>45.733759999999997</v>
      </c>
      <c r="AD676" s="139">
        <v>46.989049999999999</v>
      </c>
      <c r="AE676" s="139">
        <v>43.961210000000001</v>
      </c>
      <c r="AF676" s="139">
        <v>41.666179999999997</v>
      </c>
      <c r="AG676" s="139">
        <v>41.191400000000002</v>
      </c>
      <c r="AH676" s="139">
        <v>69.687439999999995</v>
      </c>
      <c r="AI676" s="139">
        <v>69.037379999999999</v>
      </c>
      <c r="AJ676" s="139">
        <v>30.35022</v>
      </c>
      <c r="AK676" s="139">
        <v>50.662390000000002</v>
      </c>
      <c r="AL676" s="139">
        <v>53.658540000000002</v>
      </c>
      <c r="AM676" s="139">
        <v>67.783289999999994</v>
      </c>
      <c r="AN676" s="139">
        <v>17.073170000000001</v>
      </c>
      <c r="AO676" s="173">
        <v>46.829259999999998</v>
      </c>
    </row>
    <row r="677" spans="1:41">
      <c r="A677" s="231">
        <v>336.5</v>
      </c>
      <c r="B677" s="139">
        <v>62.880549999999999</v>
      </c>
      <c r="C677" s="139">
        <v>60.519620000000003</v>
      </c>
      <c r="D677" s="139">
        <v>52.138919999999999</v>
      </c>
      <c r="E677" s="139">
        <v>58.01549</v>
      </c>
      <c r="F677" s="139">
        <v>48.013669999999998</v>
      </c>
      <c r="G677" s="139">
        <v>52.323779999999999</v>
      </c>
      <c r="H677" s="139">
        <v>15.17028</v>
      </c>
      <c r="I677" s="139">
        <v>17.287960000000002</v>
      </c>
      <c r="J677" s="139">
        <v>73.006739999999994</v>
      </c>
      <c r="K677" s="139">
        <v>79.703469999999996</v>
      </c>
      <c r="L677" s="139">
        <v>58.667270000000002</v>
      </c>
      <c r="M677" s="139">
        <v>64.139570000000006</v>
      </c>
      <c r="N677" s="139">
        <v>40.09545</v>
      </c>
      <c r="O677" s="139">
        <v>41.678449999999998</v>
      </c>
      <c r="P677" s="139">
        <v>21.00834</v>
      </c>
      <c r="Q677" s="139">
        <v>26.669630000000002</v>
      </c>
      <c r="R677" s="139">
        <v>71.118369999999999</v>
      </c>
      <c r="S677" s="139">
        <v>73.552589999999995</v>
      </c>
      <c r="T677" s="139">
        <v>67.392430000000004</v>
      </c>
      <c r="U677" s="139">
        <v>70.347319999999996</v>
      </c>
      <c r="V677" s="139">
        <v>66.20805</v>
      </c>
      <c r="W677" s="139">
        <v>73.917519999999996</v>
      </c>
      <c r="X677" s="139">
        <v>41.322740000000003</v>
      </c>
      <c r="Y677" s="139">
        <v>62.047820000000002</v>
      </c>
      <c r="Z677" s="139">
        <v>54.14387</v>
      </c>
      <c r="AA677" s="139">
        <v>52.921239999999997</v>
      </c>
      <c r="AB677" s="139">
        <v>49.597160000000002</v>
      </c>
      <c r="AC677" s="139">
        <v>45.924860000000002</v>
      </c>
      <c r="AD677" s="139">
        <v>46.799990000000001</v>
      </c>
      <c r="AE677" s="139">
        <v>43.84207</v>
      </c>
      <c r="AF677" s="139">
        <v>41.52984</v>
      </c>
      <c r="AG677" s="139">
        <v>41.126559999999998</v>
      </c>
      <c r="AH677" s="139">
        <v>69.261790000000005</v>
      </c>
      <c r="AI677" s="139">
        <v>69.093590000000006</v>
      </c>
      <c r="AJ677" s="139">
        <v>30.55001</v>
      </c>
      <c r="AK677" s="139">
        <v>50.572789999999998</v>
      </c>
      <c r="AL677" s="139">
        <v>53.658540000000002</v>
      </c>
      <c r="AM677" s="139">
        <v>68.176360000000003</v>
      </c>
      <c r="AN677" s="139">
        <v>17.073170000000001</v>
      </c>
      <c r="AO677" s="173">
        <v>47.317070000000001</v>
      </c>
    </row>
    <row r="678" spans="1:41">
      <c r="A678" s="231">
        <v>337</v>
      </c>
      <c r="B678" s="139">
        <v>63.003900000000002</v>
      </c>
      <c r="C678" s="139">
        <v>60.460610000000003</v>
      </c>
      <c r="D678" s="139">
        <v>52.324570000000001</v>
      </c>
      <c r="E678" s="139">
        <v>57.81953</v>
      </c>
      <c r="F678" s="139">
        <v>47.920400000000001</v>
      </c>
      <c r="G678" s="139">
        <v>52.434280000000001</v>
      </c>
      <c r="H678" s="139">
        <v>14.88857</v>
      </c>
      <c r="I678" s="139">
        <v>17.597529999999999</v>
      </c>
      <c r="J678" s="139">
        <v>71.763660000000002</v>
      </c>
      <c r="K678" s="139">
        <v>79.863320000000002</v>
      </c>
      <c r="L678" s="139">
        <v>58.734000000000002</v>
      </c>
      <c r="M678" s="139">
        <v>64.296319999999994</v>
      </c>
      <c r="N678" s="139">
        <v>40.043689999999998</v>
      </c>
      <c r="O678" s="139">
        <v>41.548670000000001</v>
      </c>
      <c r="P678" s="139">
        <v>21.164259999999999</v>
      </c>
      <c r="Q678" s="139">
        <v>26.31176</v>
      </c>
      <c r="R678" s="139">
        <v>71.009190000000004</v>
      </c>
      <c r="S678" s="139">
        <v>73.616110000000006</v>
      </c>
      <c r="T678" s="139">
        <v>67.122609999999995</v>
      </c>
      <c r="U678" s="139">
        <v>70.399190000000004</v>
      </c>
      <c r="V678" s="139">
        <v>66.303160000000005</v>
      </c>
      <c r="W678" s="139">
        <v>73.851100000000002</v>
      </c>
      <c r="X678" s="139">
        <v>41.815899999999999</v>
      </c>
      <c r="Y678" s="139">
        <v>62.268560000000001</v>
      </c>
      <c r="Z678" s="139">
        <v>54.061230000000002</v>
      </c>
      <c r="AA678" s="139">
        <v>53.740250000000003</v>
      </c>
      <c r="AB678" s="139">
        <v>49.317169999999997</v>
      </c>
      <c r="AC678" s="139">
        <v>45.719070000000002</v>
      </c>
      <c r="AD678" s="139">
        <v>46.890790000000003</v>
      </c>
      <c r="AE678" s="139">
        <v>43.839410000000001</v>
      </c>
      <c r="AF678" s="139">
        <v>41.480789999999999</v>
      </c>
      <c r="AG678" s="139">
        <v>41.082720000000002</v>
      </c>
      <c r="AH678" s="139">
        <v>69.027259999999998</v>
      </c>
      <c r="AI678" s="139">
        <v>69.118170000000006</v>
      </c>
      <c r="AJ678" s="139">
        <v>30.410679999999999</v>
      </c>
      <c r="AK678" s="139">
        <v>50.518500000000003</v>
      </c>
      <c r="AL678" s="139">
        <v>53.658540000000002</v>
      </c>
      <c r="AM678" s="139">
        <v>68.090630000000004</v>
      </c>
      <c r="AN678" s="139">
        <v>17.073170000000001</v>
      </c>
      <c r="AO678" s="173">
        <v>47.317070000000001</v>
      </c>
    </row>
    <row r="679" spans="1:41">
      <c r="A679" s="231">
        <v>337.5</v>
      </c>
      <c r="B679" s="139">
        <v>63.205539999999999</v>
      </c>
      <c r="C679" s="139">
        <v>60.542079999999999</v>
      </c>
      <c r="D679" s="139">
        <v>52.404400000000003</v>
      </c>
      <c r="E679" s="139">
        <v>57.855640000000001</v>
      </c>
      <c r="F679" s="139">
        <v>48.084110000000003</v>
      </c>
      <c r="G679" s="139">
        <v>52.466230000000003</v>
      </c>
      <c r="H679" s="139">
        <v>15.415509999999999</v>
      </c>
      <c r="I679" s="139">
        <v>17.087409999999998</v>
      </c>
      <c r="J679" s="139">
        <v>72.839879999999994</v>
      </c>
      <c r="K679" s="139">
        <v>79.918769999999995</v>
      </c>
      <c r="L679" s="139">
        <v>58.715519999999998</v>
      </c>
      <c r="M679" s="139">
        <v>64.244439999999997</v>
      </c>
      <c r="N679" s="139">
        <v>40.069789999999998</v>
      </c>
      <c r="O679" s="139">
        <v>41.44623</v>
      </c>
      <c r="P679" s="139">
        <v>21.29091</v>
      </c>
      <c r="Q679" s="139">
        <v>26.37688</v>
      </c>
      <c r="R679" s="139">
        <v>70.989590000000007</v>
      </c>
      <c r="S679" s="139">
        <v>73.642759999999996</v>
      </c>
      <c r="T679" s="139">
        <v>67.167209999999997</v>
      </c>
      <c r="U679" s="139">
        <v>70.393410000000003</v>
      </c>
      <c r="V679" s="139">
        <v>66.449809999999999</v>
      </c>
      <c r="W679" s="139">
        <v>73.820409999999995</v>
      </c>
      <c r="X679" s="139">
        <v>42.276319999999998</v>
      </c>
      <c r="Y679" s="139">
        <v>62.341329999999999</v>
      </c>
      <c r="Z679" s="139">
        <v>54.510849999999998</v>
      </c>
      <c r="AA679" s="139">
        <v>53.387999999999998</v>
      </c>
      <c r="AB679" s="139">
        <v>49.388460000000002</v>
      </c>
      <c r="AC679" s="139">
        <v>45.72775</v>
      </c>
      <c r="AD679" s="139">
        <v>47.054169999999999</v>
      </c>
      <c r="AE679" s="139">
        <v>43.952730000000003</v>
      </c>
      <c r="AF679" s="139">
        <v>41.076099999999997</v>
      </c>
      <c r="AG679" s="139">
        <v>41.228380000000001</v>
      </c>
      <c r="AH679" s="139">
        <v>69.177260000000004</v>
      </c>
      <c r="AI679" s="139">
        <v>69.080619999999996</v>
      </c>
      <c r="AJ679" s="139">
        <v>30.39349</v>
      </c>
      <c r="AK679" s="139">
        <v>50.579320000000003</v>
      </c>
      <c r="AL679" s="139">
        <v>53.658540000000002</v>
      </c>
      <c r="AM679" s="139">
        <v>67.60087</v>
      </c>
      <c r="AN679" s="139">
        <v>17.073170000000001</v>
      </c>
      <c r="AO679" s="173">
        <v>47.317070000000001</v>
      </c>
    </row>
    <row r="680" spans="1:41">
      <c r="A680" s="231">
        <v>338</v>
      </c>
      <c r="B680" s="139">
        <v>63.107199999999999</v>
      </c>
      <c r="C680" s="139">
        <v>60.568919999999999</v>
      </c>
      <c r="D680" s="139">
        <v>52.2849</v>
      </c>
      <c r="E680" s="139">
        <v>57.972029999999997</v>
      </c>
      <c r="F680" s="139">
        <v>46.646169999999998</v>
      </c>
      <c r="G680" s="139">
        <v>52.616199999999999</v>
      </c>
      <c r="H680" s="139">
        <v>15.15108</v>
      </c>
      <c r="I680" s="139">
        <v>17.4816</v>
      </c>
      <c r="J680" s="139">
        <v>72.759439999999998</v>
      </c>
      <c r="K680" s="139">
        <v>79.804289999999995</v>
      </c>
      <c r="L680" s="139">
        <v>58.72343</v>
      </c>
      <c r="M680" s="139">
        <v>64.235699999999994</v>
      </c>
      <c r="N680" s="139">
        <v>39.717199999999998</v>
      </c>
      <c r="O680" s="139">
        <v>41.40119</v>
      </c>
      <c r="P680" s="139">
        <v>20.602900000000002</v>
      </c>
      <c r="Q680" s="139">
        <v>26.57565</v>
      </c>
      <c r="R680" s="139">
        <v>70.946430000000007</v>
      </c>
      <c r="S680" s="139">
        <v>73.434889999999996</v>
      </c>
      <c r="T680" s="139">
        <v>67.306889999999996</v>
      </c>
      <c r="U680" s="139">
        <v>70.366079999999997</v>
      </c>
      <c r="V680" s="139">
        <v>66.353260000000006</v>
      </c>
      <c r="W680" s="139">
        <v>73.948130000000006</v>
      </c>
      <c r="X680" s="139">
        <v>42.548340000000003</v>
      </c>
      <c r="Y680" s="139">
        <v>62.437730000000002</v>
      </c>
      <c r="Z680" s="139">
        <v>54.70299</v>
      </c>
      <c r="AA680" s="139">
        <v>53.094119999999997</v>
      </c>
      <c r="AB680" s="139">
        <v>48.343339999999998</v>
      </c>
      <c r="AC680" s="139">
        <v>46.500590000000003</v>
      </c>
      <c r="AD680" s="139">
        <v>47.033360000000002</v>
      </c>
      <c r="AE680" s="139">
        <v>44.377180000000003</v>
      </c>
      <c r="AF680" s="139">
        <v>40.90222</v>
      </c>
      <c r="AG680" s="139">
        <v>41.342379999999999</v>
      </c>
      <c r="AH680" s="139">
        <v>68.685900000000004</v>
      </c>
      <c r="AI680" s="139">
        <v>69.173259999999999</v>
      </c>
      <c r="AJ680" s="139">
        <v>30.546610000000001</v>
      </c>
      <c r="AK680" s="139">
        <v>50.290840000000003</v>
      </c>
      <c r="AL680" s="139">
        <v>53.658540000000002</v>
      </c>
      <c r="AM680" s="139">
        <v>67.926699999999997</v>
      </c>
      <c r="AN680" s="139">
        <v>17.073170000000001</v>
      </c>
      <c r="AO680" s="173">
        <v>47.317070000000001</v>
      </c>
    </row>
    <row r="681" spans="1:41">
      <c r="A681" s="231">
        <v>338.5</v>
      </c>
      <c r="B681" s="139">
        <v>63.242579999999997</v>
      </c>
      <c r="C681" s="139">
        <v>60.588679999999997</v>
      </c>
      <c r="D681" s="139">
        <v>52.429940000000002</v>
      </c>
      <c r="E681" s="139">
        <v>58.037320000000001</v>
      </c>
      <c r="F681" s="139">
        <v>46.495869999999996</v>
      </c>
      <c r="G681" s="139">
        <v>52.463389999999997</v>
      </c>
      <c r="H681" s="139">
        <v>15.106820000000001</v>
      </c>
      <c r="I681" s="139">
        <v>17.386749999999999</v>
      </c>
      <c r="J681" s="139">
        <v>72.586020000000005</v>
      </c>
      <c r="K681" s="139">
        <v>79.805530000000005</v>
      </c>
      <c r="L681" s="139">
        <v>58.672049999999999</v>
      </c>
      <c r="M681" s="139">
        <v>64.28546</v>
      </c>
      <c r="N681" s="139">
        <v>39.663580000000003</v>
      </c>
      <c r="O681" s="139">
        <v>41.380609999999997</v>
      </c>
      <c r="P681" s="139">
        <v>20.50339</v>
      </c>
      <c r="Q681" s="139">
        <v>26.42923</v>
      </c>
      <c r="R681" s="139">
        <v>71.139049999999997</v>
      </c>
      <c r="S681" s="139">
        <v>73.639970000000005</v>
      </c>
      <c r="T681" s="139">
        <v>67.239840000000001</v>
      </c>
      <c r="U681" s="139">
        <v>70.457400000000007</v>
      </c>
      <c r="V681" s="139">
        <v>66.364140000000006</v>
      </c>
      <c r="W681" s="139">
        <v>73.98227</v>
      </c>
      <c r="X681" s="139">
        <v>42.579439999999998</v>
      </c>
      <c r="Y681" s="139">
        <v>62.327359999999999</v>
      </c>
      <c r="Z681" s="139">
        <v>54.374009999999998</v>
      </c>
      <c r="AA681" s="139">
        <v>53.121639999999999</v>
      </c>
      <c r="AB681" s="139">
        <v>48.619210000000002</v>
      </c>
      <c r="AC681" s="139">
        <v>46.230589999999999</v>
      </c>
      <c r="AD681" s="139">
        <v>47.207099999999997</v>
      </c>
      <c r="AE681" s="139">
        <v>44.024819999999998</v>
      </c>
      <c r="AF681" s="139">
        <v>41.351860000000002</v>
      </c>
      <c r="AG681" s="139">
        <v>41.312249999999999</v>
      </c>
      <c r="AH681" s="139">
        <v>68.757639999999995</v>
      </c>
      <c r="AI681" s="139">
        <v>69.263850000000005</v>
      </c>
      <c r="AJ681" s="139">
        <v>30.489329999999999</v>
      </c>
      <c r="AK681" s="139">
        <v>50.896880000000003</v>
      </c>
      <c r="AL681" s="139">
        <v>53.658540000000002</v>
      </c>
      <c r="AM681" s="139">
        <v>68.290790000000001</v>
      </c>
      <c r="AN681" s="139">
        <v>17.560970000000001</v>
      </c>
      <c r="AO681" s="173">
        <v>45.853659999999998</v>
      </c>
    </row>
    <row r="682" spans="1:41">
      <c r="A682" s="231">
        <v>339</v>
      </c>
      <c r="B682" s="139">
        <v>63.513129999999997</v>
      </c>
      <c r="C682" s="139">
        <v>60.661969999999997</v>
      </c>
      <c r="D682" s="139">
        <v>52.355139999999999</v>
      </c>
      <c r="E682" s="139">
        <v>57.906350000000003</v>
      </c>
      <c r="F682" s="139">
        <v>46.058759999999999</v>
      </c>
      <c r="G682" s="139">
        <v>52.523859999999999</v>
      </c>
      <c r="H682" s="139">
        <v>15.048019999999999</v>
      </c>
      <c r="I682" s="139">
        <v>16.784210000000002</v>
      </c>
      <c r="J682" s="139">
        <v>73.031120000000001</v>
      </c>
      <c r="K682" s="139">
        <v>79.789649999999995</v>
      </c>
      <c r="L682" s="139">
        <v>58.768230000000003</v>
      </c>
      <c r="M682" s="139">
        <v>64.400819999999996</v>
      </c>
      <c r="N682" s="139">
        <v>39.45834</v>
      </c>
      <c r="O682" s="139">
        <v>40.934809999999999</v>
      </c>
      <c r="P682" s="139">
        <v>20.487670000000001</v>
      </c>
      <c r="Q682" s="139">
        <v>26.461110000000001</v>
      </c>
      <c r="R682" s="139">
        <v>71.028949999999995</v>
      </c>
      <c r="S682" s="139">
        <v>73.701980000000006</v>
      </c>
      <c r="T682" s="139">
        <v>67.123900000000006</v>
      </c>
      <c r="U682" s="139">
        <v>70.565839999999994</v>
      </c>
      <c r="V682" s="139">
        <v>66.466210000000004</v>
      </c>
      <c r="W682" s="139">
        <v>73.895150000000001</v>
      </c>
      <c r="X682" s="139">
        <v>42.636980000000001</v>
      </c>
      <c r="Y682" s="139">
        <v>62.474420000000002</v>
      </c>
      <c r="Z682" s="139">
        <v>54.204120000000003</v>
      </c>
      <c r="AA682" s="139">
        <v>53.156880000000001</v>
      </c>
      <c r="AB682" s="139">
        <v>48.427309999999999</v>
      </c>
      <c r="AC682" s="139">
        <v>45.73986</v>
      </c>
      <c r="AD682" s="139">
        <v>47.153979999999997</v>
      </c>
      <c r="AE682" s="139">
        <v>43.658549999999998</v>
      </c>
      <c r="AF682" s="139">
        <v>41.335459999999998</v>
      </c>
      <c r="AG682" s="139">
        <v>41.209530000000001</v>
      </c>
      <c r="AH682" s="139">
        <v>68.9649</v>
      </c>
      <c r="AI682" s="139">
        <v>69.208410000000001</v>
      </c>
      <c r="AJ682" s="139">
        <v>30.37969</v>
      </c>
      <c r="AK682" s="139">
        <v>51.203650000000003</v>
      </c>
      <c r="AL682" s="139">
        <v>53.658540000000002</v>
      </c>
      <c r="AM682" s="139">
        <v>68.403260000000003</v>
      </c>
      <c r="AN682" s="139">
        <v>17.560970000000001</v>
      </c>
      <c r="AO682" s="173">
        <v>46.341459999999998</v>
      </c>
    </row>
    <row r="683" spans="1:41">
      <c r="A683" s="231">
        <v>339.5</v>
      </c>
      <c r="B683" s="139">
        <v>63.367109999999997</v>
      </c>
      <c r="C683" s="139">
        <v>60.745330000000003</v>
      </c>
      <c r="D683" s="139">
        <v>52.299140000000001</v>
      </c>
      <c r="E683" s="139">
        <v>57.988759999999999</v>
      </c>
      <c r="F683" s="139">
        <v>46.875109999999999</v>
      </c>
      <c r="G683" s="139">
        <v>52.536259999999999</v>
      </c>
      <c r="H683" s="139">
        <v>14.951420000000001</v>
      </c>
      <c r="I683" s="139">
        <v>17.002980000000001</v>
      </c>
      <c r="J683" s="139">
        <v>72.520539999999997</v>
      </c>
      <c r="K683" s="139">
        <v>79.788330000000002</v>
      </c>
      <c r="L683" s="139">
        <v>58.84704</v>
      </c>
      <c r="M683" s="139">
        <v>64.341949999999997</v>
      </c>
      <c r="N683" s="139">
        <v>39.804720000000003</v>
      </c>
      <c r="O683" s="139">
        <v>41.2196</v>
      </c>
      <c r="P683" s="139">
        <v>20.946459999999998</v>
      </c>
      <c r="Q683" s="139">
        <v>26.387029999999999</v>
      </c>
      <c r="R683" s="139">
        <v>70.893789999999996</v>
      </c>
      <c r="S683" s="139">
        <v>73.84084</v>
      </c>
      <c r="T683" s="139">
        <v>67.26576</v>
      </c>
      <c r="U683" s="139">
        <v>70.545249999999996</v>
      </c>
      <c r="V683" s="139">
        <v>66.493219999999994</v>
      </c>
      <c r="W683" s="139">
        <v>73.932670000000002</v>
      </c>
      <c r="X683" s="139">
        <v>42.44706</v>
      </c>
      <c r="Y683" s="139">
        <v>62.544879999999999</v>
      </c>
      <c r="Z683" s="139">
        <v>54.975009999999997</v>
      </c>
      <c r="AA683" s="139">
        <v>53.189059999999998</v>
      </c>
      <c r="AB683" s="139">
        <v>48.766710000000003</v>
      </c>
      <c r="AC683" s="139">
        <v>45.969610000000003</v>
      </c>
      <c r="AD683" s="139">
        <v>47.491840000000003</v>
      </c>
      <c r="AE683" s="139">
        <v>43.760739999999998</v>
      </c>
      <c r="AF683" s="139">
        <v>41.63456</v>
      </c>
      <c r="AG683" s="139">
        <v>40.896749999999997</v>
      </c>
      <c r="AH683" s="139">
        <v>69.433949999999996</v>
      </c>
      <c r="AI683" s="139">
        <v>69.183000000000007</v>
      </c>
      <c r="AJ683" s="139">
        <v>30.4511</v>
      </c>
      <c r="AK683" s="139">
        <v>50.693539999999999</v>
      </c>
      <c r="AL683" s="139">
        <v>53.658540000000002</v>
      </c>
      <c r="AM683" s="139">
        <v>68.482650000000007</v>
      </c>
      <c r="AN683" s="139">
        <v>17.560970000000001</v>
      </c>
      <c r="AO683" s="173">
        <v>47.804870000000001</v>
      </c>
    </row>
    <row r="684" spans="1:41">
      <c r="A684" s="231">
        <v>340</v>
      </c>
      <c r="B684" s="139">
        <v>63.306849999999997</v>
      </c>
      <c r="C684" s="139">
        <v>60.807340000000003</v>
      </c>
      <c r="D684" s="139">
        <v>52.340620000000001</v>
      </c>
      <c r="E684" s="139">
        <v>58.075879999999998</v>
      </c>
      <c r="F684" s="139">
        <v>47.014600000000002</v>
      </c>
      <c r="G684" s="139">
        <v>52.693519999999999</v>
      </c>
      <c r="H684" s="139">
        <v>15.231909999999999</v>
      </c>
      <c r="I684" s="139">
        <v>17.261759999999999</v>
      </c>
      <c r="J684" s="139">
        <v>73.107050000000001</v>
      </c>
      <c r="K684" s="139">
        <v>79.800759999999997</v>
      </c>
      <c r="L684" s="139">
        <v>58.983829999999998</v>
      </c>
      <c r="M684" s="139">
        <v>64.361639999999994</v>
      </c>
      <c r="N684" s="139">
        <v>39.880279999999999</v>
      </c>
      <c r="O684" s="139">
        <v>41.027659999999997</v>
      </c>
      <c r="P684" s="139">
        <v>20.33821</v>
      </c>
      <c r="Q684" s="139">
        <v>26.499659999999999</v>
      </c>
      <c r="R684" s="139">
        <v>71.172420000000002</v>
      </c>
      <c r="S684" s="139">
        <v>73.840909999999994</v>
      </c>
      <c r="T684" s="139">
        <v>67.377920000000003</v>
      </c>
      <c r="U684" s="139">
        <v>70.634159999999994</v>
      </c>
      <c r="V684" s="139">
        <v>66.565160000000006</v>
      </c>
      <c r="W684" s="139">
        <v>73.996489999999994</v>
      </c>
      <c r="X684" s="139">
        <v>42.574179999999998</v>
      </c>
      <c r="Y684" s="139">
        <v>62.66028</v>
      </c>
      <c r="Z684" s="139">
        <v>54.870179999999998</v>
      </c>
      <c r="AA684" s="139">
        <v>52.639530000000001</v>
      </c>
      <c r="AB684" s="139">
        <v>48.794890000000002</v>
      </c>
      <c r="AC684" s="139">
        <v>46.131659999999997</v>
      </c>
      <c r="AD684" s="139">
        <v>46.97184</v>
      </c>
      <c r="AE684" s="139">
        <v>43.447969999999998</v>
      </c>
      <c r="AF684" s="139">
        <v>42.333469999999998</v>
      </c>
      <c r="AG684" s="139">
        <v>40.948970000000003</v>
      </c>
      <c r="AH684" s="139">
        <v>69.136560000000003</v>
      </c>
      <c r="AI684" s="139">
        <v>69.137119999999996</v>
      </c>
      <c r="AJ684" s="139">
        <v>30.62405</v>
      </c>
      <c r="AK684" s="139">
        <v>50.900730000000003</v>
      </c>
      <c r="AL684" s="139">
        <v>53.658540000000002</v>
      </c>
      <c r="AM684" s="139">
        <v>68.336600000000004</v>
      </c>
      <c r="AN684" s="139">
        <v>17.560970000000001</v>
      </c>
      <c r="AO684" s="173">
        <v>47.804870000000001</v>
      </c>
    </row>
    <row r="685" spans="1:41">
      <c r="A685" s="231">
        <v>340.5</v>
      </c>
      <c r="B685" s="139">
        <v>63.228070000000002</v>
      </c>
      <c r="C685" s="139">
        <v>60.874380000000002</v>
      </c>
      <c r="D685" s="139">
        <v>52.465049999999998</v>
      </c>
      <c r="E685" s="139">
        <v>58.164670000000001</v>
      </c>
      <c r="F685" s="139">
        <v>47.397750000000002</v>
      </c>
      <c r="G685" s="139">
        <v>52.654130000000002</v>
      </c>
      <c r="H685" s="139">
        <v>15.220599999999999</v>
      </c>
      <c r="I685" s="139">
        <v>17.25027</v>
      </c>
      <c r="J685" s="139">
        <v>72.944019999999995</v>
      </c>
      <c r="K685" s="139">
        <v>79.885829999999999</v>
      </c>
      <c r="L685" s="139">
        <v>58.928179999999998</v>
      </c>
      <c r="M685" s="139">
        <v>64.35951</v>
      </c>
      <c r="N685" s="139">
        <v>39.554749999999999</v>
      </c>
      <c r="O685" s="139">
        <v>41.140979999999999</v>
      </c>
      <c r="P685" s="139">
        <v>20.78425</v>
      </c>
      <c r="Q685" s="139">
        <v>26.514250000000001</v>
      </c>
      <c r="R685" s="139">
        <v>71.184939999999997</v>
      </c>
      <c r="S685" s="139">
        <v>73.701689999999999</v>
      </c>
      <c r="T685" s="139">
        <v>67.212819999999994</v>
      </c>
      <c r="U685" s="139">
        <v>70.649270000000001</v>
      </c>
      <c r="V685" s="139">
        <v>66.511049999999997</v>
      </c>
      <c r="W685" s="139">
        <v>74.023629999999997</v>
      </c>
      <c r="X685" s="139">
        <v>42.688200000000002</v>
      </c>
      <c r="Y685" s="139">
        <v>62.735669999999999</v>
      </c>
      <c r="Z685" s="139">
        <v>54.840089999999996</v>
      </c>
      <c r="AA685" s="139">
        <v>52.591419999999999</v>
      </c>
      <c r="AB685" s="139">
        <v>49.291629999999998</v>
      </c>
      <c r="AC685" s="139">
        <v>46.286110000000001</v>
      </c>
      <c r="AD685" s="139">
        <v>47.51793</v>
      </c>
      <c r="AE685" s="139">
        <v>43.377279999999999</v>
      </c>
      <c r="AF685" s="139">
        <v>41.735889999999998</v>
      </c>
      <c r="AG685" s="139">
        <v>40.822890000000001</v>
      </c>
      <c r="AH685" s="139">
        <v>68.689949999999996</v>
      </c>
      <c r="AI685" s="139">
        <v>69.175200000000004</v>
      </c>
      <c r="AJ685" s="139">
        <v>30.478259999999999</v>
      </c>
      <c r="AK685" s="139">
        <v>50.647170000000003</v>
      </c>
      <c r="AL685" s="139">
        <v>53.658540000000002</v>
      </c>
      <c r="AM685" s="139">
        <v>68.430229999999995</v>
      </c>
      <c r="AN685" s="139">
        <v>17.560970000000001</v>
      </c>
      <c r="AO685" s="173">
        <v>47.804870000000001</v>
      </c>
    </row>
    <row r="686" spans="1:41">
      <c r="A686" s="231">
        <v>341</v>
      </c>
      <c r="B686" s="139">
        <v>63.203679999999999</v>
      </c>
      <c r="C686" s="139">
        <v>60.845829999999999</v>
      </c>
      <c r="D686" s="139">
        <v>52.275689999999997</v>
      </c>
      <c r="E686" s="139">
        <v>58.307670000000002</v>
      </c>
      <c r="F686" s="139">
        <v>46.575659999999999</v>
      </c>
      <c r="G686" s="139">
        <v>52.703000000000003</v>
      </c>
      <c r="H686" s="139">
        <v>14.69285</v>
      </c>
      <c r="I686" s="139">
        <v>17.29083</v>
      </c>
      <c r="J686" s="139">
        <v>72.841719999999995</v>
      </c>
      <c r="K686" s="139">
        <v>79.898949999999999</v>
      </c>
      <c r="L686" s="139">
        <v>58.881259999999997</v>
      </c>
      <c r="M686" s="139">
        <v>64.468249999999998</v>
      </c>
      <c r="N686" s="139">
        <v>39.557569999999998</v>
      </c>
      <c r="O686" s="139">
        <v>40.963509999999999</v>
      </c>
      <c r="P686" s="139">
        <v>20.206990000000001</v>
      </c>
      <c r="Q686" s="139">
        <v>26.386240000000001</v>
      </c>
      <c r="R686" s="139">
        <v>71.018060000000006</v>
      </c>
      <c r="S686" s="139">
        <v>73.783339999999995</v>
      </c>
      <c r="T686" s="139">
        <v>67.277990000000003</v>
      </c>
      <c r="U686" s="139">
        <v>70.701809999999995</v>
      </c>
      <c r="V686" s="139">
        <v>66.604029999999995</v>
      </c>
      <c r="W686" s="139">
        <v>74.113129999999998</v>
      </c>
      <c r="X686" s="139">
        <v>42.725160000000002</v>
      </c>
      <c r="Y686" s="139">
        <v>62.576549999999997</v>
      </c>
      <c r="Z686" s="139">
        <v>54.595329999999997</v>
      </c>
      <c r="AA686" s="139">
        <v>52.701659999999997</v>
      </c>
      <c r="AB686" s="139">
        <v>48.998390000000001</v>
      </c>
      <c r="AC686" s="139">
        <v>45.537739999999999</v>
      </c>
      <c r="AD686" s="139">
        <v>47.599449999999997</v>
      </c>
      <c r="AE686" s="139">
        <v>43.89734</v>
      </c>
      <c r="AF686" s="139">
        <v>41.469589999999997</v>
      </c>
      <c r="AG686" s="139">
        <v>41.119250000000001</v>
      </c>
      <c r="AH686" s="139">
        <v>69.011840000000007</v>
      </c>
      <c r="AI686" s="139">
        <v>69.297409999999999</v>
      </c>
      <c r="AJ686" s="139">
        <v>30.655270000000002</v>
      </c>
      <c r="AK686" s="139">
        <v>50.65775</v>
      </c>
      <c r="AL686" s="139">
        <v>53.658540000000002</v>
      </c>
      <c r="AM686" s="139">
        <v>67.784270000000006</v>
      </c>
      <c r="AN686" s="139">
        <v>17.560970000000001</v>
      </c>
      <c r="AO686" s="173">
        <v>46.829259999999998</v>
      </c>
    </row>
    <row r="687" spans="1:41">
      <c r="A687" s="231">
        <v>341.5</v>
      </c>
      <c r="B687" s="139">
        <v>63.225650000000002</v>
      </c>
      <c r="C687" s="139">
        <v>60.864240000000002</v>
      </c>
      <c r="D687" s="139">
        <v>52.536900000000003</v>
      </c>
      <c r="E687" s="139">
        <v>58.340260000000001</v>
      </c>
      <c r="F687" s="139">
        <v>46.876869999999997</v>
      </c>
      <c r="G687" s="139">
        <v>52.607590000000002</v>
      </c>
      <c r="H687" s="139">
        <v>15.12097</v>
      </c>
      <c r="I687" s="139">
        <v>17.75169</v>
      </c>
      <c r="J687" s="139">
        <v>72.707639999999998</v>
      </c>
      <c r="K687" s="139">
        <v>79.888390000000001</v>
      </c>
      <c r="L687" s="139">
        <v>58.810679999999998</v>
      </c>
      <c r="M687" s="139">
        <v>64.431730000000002</v>
      </c>
      <c r="N687" s="139">
        <v>39.462879999999998</v>
      </c>
      <c r="O687" s="139">
        <v>40.8095</v>
      </c>
      <c r="P687" s="139">
        <v>20.521080000000001</v>
      </c>
      <c r="Q687" s="139">
        <v>26.426850000000002</v>
      </c>
      <c r="R687" s="139">
        <v>70.958410000000001</v>
      </c>
      <c r="S687" s="139">
        <v>73.936869999999999</v>
      </c>
      <c r="T687" s="139">
        <v>67.290499999999994</v>
      </c>
      <c r="U687" s="139">
        <v>70.697770000000006</v>
      </c>
      <c r="V687" s="139">
        <v>66.685059999999993</v>
      </c>
      <c r="W687" s="139">
        <v>74.055769999999995</v>
      </c>
      <c r="X687" s="139">
        <v>43.038809999999998</v>
      </c>
      <c r="Y687" s="139">
        <v>62.705010000000001</v>
      </c>
      <c r="Z687" s="139">
        <v>54.518549999999998</v>
      </c>
      <c r="AA687" s="139">
        <v>52.972920000000002</v>
      </c>
      <c r="AB687" s="139">
        <v>49.164360000000002</v>
      </c>
      <c r="AC687" s="139">
        <v>45.928620000000002</v>
      </c>
      <c r="AD687" s="139">
        <v>47.978909999999999</v>
      </c>
      <c r="AE687" s="139">
        <v>43.986499999999999</v>
      </c>
      <c r="AF687" s="139">
        <v>41.136740000000003</v>
      </c>
      <c r="AG687" s="139">
        <v>41.696460000000002</v>
      </c>
      <c r="AH687" s="139">
        <v>68.692220000000006</v>
      </c>
      <c r="AI687" s="139">
        <v>69.314840000000004</v>
      </c>
      <c r="AJ687" s="139">
        <v>30.754280000000001</v>
      </c>
      <c r="AK687" s="139">
        <v>50.504559999999998</v>
      </c>
      <c r="AL687" s="139">
        <v>53.658540000000002</v>
      </c>
      <c r="AM687" s="139">
        <v>68.221299999999999</v>
      </c>
      <c r="AN687" s="139">
        <v>17.560970000000001</v>
      </c>
      <c r="AO687" s="173">
        <v>46.829259999999998</v>
      </c>
    </row>
    <row r="688" spans="1:41">
      <c r="A688" s="231">
        <v>342</v>
      </c>
      <c r="B688" s="139">
        <v>63.359439999999999</v>
      </c>
      <c r="C688" s="139">
        <v>60.865220000000001</v>
      </c>
      <c r="D688" s="139">
        <v>52.490110000000001</v>
      </c>
      <c r="E688" s="139">
        <v>58.22231</v>
      </c>
      <c r="F688" s="139">
        <v>46.90155</v>
      </c>
      <c r="G688" s="139">
        <v>52.64188</v>
      </c>
      <c r="H688" s="139">
        <v>15.89395</v>
      </c>
      <c r="I688" s="139">
        <v>17.662769999999998</v>
      </c>
      <c r="J688" s="139">
        <v>73.109269999999995</v>
      </c>
      <c r="K688" s="139">
        <v>79.891149999999996</v>
      </c>
      <c r="L688" s="139">
        <v>58.858710000000002</v>
      </c>
      <c r="M688" s="139">
        <v>64.414990000000003</v>
      </c>
      <c r="N688" s="139">
        <v>39.288409999999999</v>
      </c>
      <c r="O688" s="139">
        <v>40.858359999999998</v>
      </c>
      <c r="P688" s="139">
        <v>20.678799999999999</v>
      </c>
      <c r="Q688" s="139">
        <v>26.348009999999999</v>
      </c>
      <c r="R688" s="139">
        <v>71.149469999999994</v>
      </c>
      <c r="S688" s="139">
        <v>73.955010000000001</v>
      </c>
      <c r="T688" s="139">
        <v>67.417259999999999</v>
      </c>
      <c r="U688" s="139">
        <v>70.741259999999997</v>
      </c>
      <c r="V688" s="139">
        <v>66.741039999999998</v>
      </c>
      <c r="W688" s="139">
        <v>74.012479999999996</v>
      </c>
      <c r="X688" s="139">
        <v>42.944200000000002</v>
      </c>
      <c r="Y688" s="139">
        <v>62.742699999999999</v>
      </c>
      <c r="Z688" s="139">
        <v>54.900210000000001</v>
      </c>
      <c r="AA688" s="139">
        <v>53.693289999999998</v>
      </c>
      <c r="AB688" s="139">
        <v>48.741370000000003</v>
      </c>
      <c r="AC688" s="139">
        <v>46.705710000000003</v>
      </c>
      <c r="AD688" s="139">
        <v>48.30829</v>
      </c>
      <c r="AE688" s="139">
        <v>43.927250000000001</v>
      </c>
      <c r="AF688" s="139">
        <v>41.369289999999999</v>
      </c>
      <c r="AG688" s="139">
        <v>41.532409999999999</v>
      </c>
      <c r="AH688" s="139">
        <v>69.259510000000006</v>
      </c>
      <c r="AI688" s="139">
        <v>69.344989999999996</v>
      </c>
      <c r="AJ688" s="139">
        <v>30.640370000000001</v>
      </c>
      <c r="AK688" s="139">
        <v>50.515239999999999</v>
      </c>
      <c r="AL688" s="139">
        <v>53.658540000000002</v>
      </c>
      <c r="AM688" s="139">
        <v>68.204359999999994</v>
      </c>
      <c r="AN688" s="139">
        <v>18.048780000000001</v>
      </c>
      <c r="AO688" s="173">
        <v>47.317070000000001</v>
      </c>
    </row>
    <row r="689" spans="1:41">
      <c r="A689" s="231">
        <v>342.5</v>
      </c>
      <c r="B689" s="139">
        <v>63.448439999999998</v>
      </c>
      <c r="C689" s="139">
        <v>60.862810000000003</v>
      </c>
      <c r="D689" s="139">
        <v>52.400790000000001</v>
      </c>
      <c r="E689" s="139">
        <v>58.263820000000003</v>
      </c>
      <c r="F689" s="139">
        <v>47.486429999999999</v>
      </c>
      <c r="G689" s="139">
        <v>52.662010000000002</v>
      </c>
      <c r="H689" s="139">
        <v>15.973369999999999</v>
      </c>
      <c r="I689" s="139">
        <v>17.515070000000001</v>
      </c>
      <c r="J689" s="139">
        <v>72.985889999999998</v>
      </c>
      <c r="K689" s="139">
        <v>80.003219999999999</v>
      </c>
      <c r="L689" s="139">
        <v>59.052700000000002</v>
      </c>
      <c r="M689" s="139">
        <v>64.450490000000002</v>
      </c>
      <c r="N689" s="139">
        <v>39.176830000000002</v>
      </c>
      <c r="O689" s="139">
        <v>40.788029999999999</v>
      </c>
      <c r="P689" s="139">
        <v>20.65859</v>
      </c>
      <c r="Q689" s="139">
        <v>26.150829999999999</v>
      </c>
      <c r="R689" s="139">
        <v>71.402680000000004</v>
      </c>
      <c r="S689" s="139">
        <v>74.073689999999999</v>
      </c>
      <c r="T689" s="139">
        <v>67.433850000000007</v>
      </c>
      <c r="U689" s="139">
        <v>70.749629999999996</v>
      </c>
      <c r="V689" s="139">
        <v>66.82002</v>
      </c>
      <c r="W689" s="139">
        <v>74.081069999999997</v>
      </c>
      <c r="X689" s="139">
        <v>43.080559999999998</v>
      </c>
      <c r="Y689" s="139">
        <v>62.762099999999997</v>
      </c>
      <c r="Z689" s="139">
        <v>54.826189999999997</v>
      </c>
      <c r="AA689" s="139">
        <v>53.510860000000001</v>
      </c>
      <c r="AB689" s="139">
        <v>48.662019999999998</v>
      </c>
      <c r="AC689" s="139">
        <v>46.005180000000003</v>
      </c>
      <c r="AD689" s="139">
        <v>47.528359999999999</v>
      </c>
      <c r="AE689" s="139">
        <v>44.082560000000001</v>
      </c>
      <c r="AF689" s="139">
        <v>41.706159999999997</v>
      </c>
      <c r="AG689" s="139">
        <v>41.397930000000002</v>
      </c>
      <c r="AH689" s="139">
        <v>68.553719999999998</v>
      </c>
      <c r="AI689" s="139">
        <v>69.342410000000001</v>
      </c>
      <c r="AJ689" s="139">
        <v>30.87433</v>
      </c>
      <c r="AK689" s="139">
        <v>50.605229999999999</v>
      </c>
      <c r="AL689" s="139">
        <v>54.146340000000002</v>
      </c>
      <c r="AM689" s="139">
        <v>68.779849999999996</v>
      </c>
      <c r="AN689" s="139">
        <v>17.560970000000001</v>
      </c>
      <c r="AO689" s="173">
        <v>46.829259999999998</v>
      </c>
    </row>
    <row r="690" spans="1:41">
      <c r="A690" s="231">
        <v>343</v>
      </c>
      <c r="B690" s="139">
        <v>63.423569999999998</v>
      </c>
      <c r="C690" s="139">
        <v>60.885359999999999</v>
      </c>
      <c r="D690" s="139">
        <v>52.458880000000001</v>
      </c>
      <c r="E690" s="139">
        <v>58.23122</v>
      </c>
      <c r="F690" s="139">
        <v>47.155859999999997</v>
      </c>
      <c r="G690" s="139">
        <v>52.681849999999997</v>
      </c>
      <c r="H690" s="139">
        <v>15.96923</v>
      </c>
      <c r="I690" s="139">
        <v>16.999300000000002</v>
      </c>
      <c r="J690" s="139">
        <v>72.897949999999994</v>
      </c>
      <c r="K690" s="139">
        <v>80.007149999999996</v>
      </c>
      <c r="L690" s="139">
        <v>59.003140000000002</v>
      </c>
      <c r="M690" s="139">
        <v>64.538899999999998</v>
      </c>
      <c r="N690" s="139">
        <v>39.265700000000002</v>
      </c>
      <c r="O690" s="139">
        <v>40.788910000000001</v>
      </c>
      <c r="P690" s="139">
        <v>20.88062</v>
      </c>
      <c r="Q690" s="139">
        <v>26.063500000000001</v>
      </c>
      <c r="R690" s="139">
        <v>71.366129999999998</v>
      </c>
      <c r="S690" s="139">
        <v>74.075199999999995</v>
      </c>
      <c r="T690" s="139">
        <v>67.67277</v>
      </c>
      <c r="U690" s="139">
        <v>70.660719999999998</v>
      </c>
      <c r="V690" s="139">
        <v>66.826710000000006</v>
      </c>
      <c r="W690" s="139">
        <v>74.203469999999996</v>
      </c>
      <c r="X690" s="139">
        <v>43.201250000000002</v>
      </c>
      <c r="Y690" s="139">
        <v>62.835680000000004</v>
      </c>
      <c r="Z690" s="139">
        <v>53.917279999999998</v>
      </c>
      <c r="AA690" s="139">
        <v>53.587580000000003</v>
      </c>
      <c r="AB690" s="139">
        <v>49.122419999999998</v>
      </c>
      <c r="AC690" s="139">
        <v>46.418930000000003</v>
      </c>
      <c r="AD690" s="139">
        <v>47.315530000000003</v>
      </c>
      <c r="AE690" s="139">
        <v>44.035440000000001</v>
      </c>
      <c r="AF690" s="139">
        <v>41.6389</v>
      </c>
      <c r="AG690" s="139">
        <v>41.088039999999999</v>
      </c>
      <c r="AH690" s="139">
        <v>68.43262</v>
      </c>
      <c r="AI690" s="139">
        <v>69.357320000000001</v>
      </c>
      <c r="AJ690" s="139">
        <v>30.921530000000001</v>
      </c>
      <c r="AK690" s="139">
        <v>50.594349999999999</v>
      </c>
      <c r="AL690" s="139">
        <v>54.146340000000002</v>
      </c>
      <c r="AM690" s="139">
        <v>68.494820000000004</v>
      </c>
      <c r="AN690" s="139">
        <v>17.560970000000001</v>
      </c>
      <c r="AO690" s="173">
        <v>47.317070000000001</v>
      </c>
    </row>
    <row r="691" spans="1:41">
      <c r="A691" s="231">
        <v>343.5</v>
      </c>
      <c r="B691" s="139">
        <v>63.562809999999999</v>
      </c>
      <c r="C691" s="139">
        <v>60.889949999999999</v>
      </c>
      <c r="D691" s="139">
        <v>52.50235</v>
      </c>
      <c r="E691" s="139">
        <v>58.414270000000002</v>
      </c>
      <c r="F691" s="139">
        <v>47.19679</v>
      </c>
      <c r="G691" s="139">
        <v>52.688929999999999</v>
      </c>
      <c r="H691" s="139">
        <v>16.10867</v>
      </c>
      <c r="I691" s="139">
        <v>17.207470000000001</v>
      </c>
      <c r="J691" s="139">
        <v>72.605950000000007</v>
      </c>
      <c r="K691" s="139">
        <v>80.036150000000006</v>
      </c>
      <c r="L691" s="139">
        <v>59.004860000000001</v>
      </c>
      <c r="M691" s="139">
        <v>64.587469999999996</v>
      </c>
      <c r="N691" s="139">
        <v>39.320210000000003</v>
      </c>
      <c r="O691" s="139">
        <v>40.612909999999999</v>
      </c>
      <c r="P691" s="139">
        <v>20.915469999999999</v>
      </c>
      <c r="Q691" s="139">
        <v>25.965389999999999</v>
      </c>
      <c r="R691" s="139">
        <v>71.375619999999998</v>
      </c>
      <c r="S691" s="139">
        <v>74.015600000000006</v>
      </c>
      <c r="T691" s="139">
        <v>67.489189999999994</v>
      </c>
      <c r="U691" s="139">
        <v>70.796009999999995</v>
      </c>
      <c r="V691" s="139">
        <v>66.854519999999994</v>
      </c>
      <c r="W691" s="139">
        <v>74.200320000000005</v>
      </c>
      <c r="X691" s="139">
        <v>43.271999999999998</v>
      </c>
      <c r="Y691" s="139">
        <v>62.863729999999997</v>
      </c>
      <c r="Z691" s="139">
        <v>53.515540000000001</v>
      </c>
      <c r="AA691" s="139">
        <v>52.944369999999999</v>
      </c>
      <c r="AB691" s="139">
        <v>49.194409999999998</v>
      </c>
      <c r="AC691" s="139">
        <v>46.168230000000001</v>
      </c>
      <c r="AD691" s="139">
        <v>47.113320000000002</v>
      </c>
      <c r="AE691" s="139">
        <v>43.785530000000001</v>
      </c>
      <c r="AF691" s="139">
        <v>41.850549999999998</v>
      </c>
      <c r="AG691" s="139">
        <v>41.032310000000003</v>
      </c>
      <c r="AH691" s="139">
        <v>68.462029999999999</v>
      </c>
      <c r="AI691" s="139">
        <v>69.269069999999999</v>
      </c>
      <c r="AJ691" s="139">
        <v>31.009930000000001</v>
      </c>
      <c r="AK691" s="139">
        <v>50.088509999999999</v>
      </c>
      <c r="AL691" s="139">
        <v>54.146340000000002</v>
      </c>
      <c r="AM691" s="139">
        <v>68.614310000000003</v>
      </c>
      <c r="AN691" s="139">
        <v>17.560970000000001</v>
      </c>
      <c r="AO691" s="173">
        <v>46.829259999999998</v>
      </c>
    </row>
    <row r="692" spans="1:41">
      <c r="A692" s="231">
        <v>344</v>
      </c>
      <c r="B692" s="139">
        <v>63.581539999999997</v>
      </c>
      <c r="C692" s="139">
        <v>60.901890000000002</v>
      </c>
      <c r="D692" s="139">
        <v>52.396619999999999</v>
      </c>
      <c r="E692" s="139">
        <v>58.305120000000002</v>
      </c>
      <c r="F692" s="139">
        <v>46.792409999999997</v>
      </c>
      <c r="G692" s="139">
        <v>52.652090000000001</v>
      </c>
      <c r="H692" s="139">
        <v>15.887079999999999</v>
      </c>
      <c r="I692" s="139">
        <v>17.132909999999999</v>
      </c>
      <c r="J692" s="139">
        <v>72.076210000000003</v>
      </c>
      <c r="K692" s="139">
        <v>79.936719999999994</v>
      </c>
      <c r="L692" s="139">
        <v>59.036650000000002</v>
      </c>
      <c r="M692" s="139">
        <v>64.581130000000002</v>
      </c>
      <c r="N692" s="139">
        <v>39.30594</v>
      </c>
      <c r="O692" s="139">
        <v>40.580329999999996</v>
      </c>
      <c r="P692" s="139">
        <v>20.34863</v>
      </c>
      <c r="Q692" s="139">
        <v>25.924700000000001</v>
      </c>
      <c r="R692" s="139">
        <v>71.409289999999999</v>
      </c>
      <c r="S692" s="139">
        <v>73.92062</v>
      </c>
      <c r="T692" s="139">
        <v>67.326660000000004</v>
      </c>
      <c r="U692" s="139">
        <v>70.76455</v>
      </c>
      <c r="V692" s="139">
        <v>66.89179</v>
      </c>
      <c r="W692" s="139">
        <v>74.234690000000001</v>
      </c>
      <c r="X692" s="139">
        <v>43.444499999999998</v>
      </c>
      <c r="Y692" s="139">
        <v>62.904440000000001</v>
      </c>
      <c r="Z692" s="139">
        <v>53.900759999999998</v>
      </c>
      <c r="AA692" s="139">
        <v>53.631549999999997</v>
      </c>
      <c r="AB692" s="139">
        <v>48.760429999999999</v>
      </c>
      <c r="AC692" s="139">
        <v>46.00526</v>
      </c>
      <c r="AD692" s="139">
        <v>47.744790000000002</v>
      </c>
      <c r="AE692" s="139">
        <v>44.120809999999999</v>
      </c>
      <c r="AF692" s="139">
        <v>41.158259999999999</v>
      </c>
      <c r="AG692" s="139">
        <v>40.961150000000004</v>
      </c>
      <c r="AH692" s="139">
        <v>69.011210000000005</v>
      </c>
      <c r="AI692" s="139">
        <v>69.295240000000007</v>
      </c>
      <c r="AJ692" s="139">
        <v>31.01277</v>
      </c>
      <c r="AK692" s="139">
        <v>50.448979999999999</v>
      </c>
      <c r="AL692" s="139">
        <v>54.146340000000002</v>
      </c>
      <c r="AM692" s="139">
        <v>68.522130000000004</v>
      </c>
      <c r="AN692" s="139">
        <v>18.048780000000001</v>
      </c>
      <c r="AO692" s="173">
        <v>46.341459999999998</v>
      </c>
    </row>
    <row r="693" spans="1:41">
      <c r="A693" s="231">
        <v>344.5</v>
      </c>
      <c r="B693" s="139">
        <v>63.354880000000001</v>
      </c>
      <c r="C693" s="139">
        <v>60.997059999999998</v>
      </c>
      <c r="D693" s="139">
        <v>52.642539999999997</v>
      </c>
      <c r="E693" s="139">
        <v>58.414169999999999</v>
      </c>
      <c r="F693" s="139">
        <v>46.951300000000003</v>
      </c>
      <c r="G693" s="139">
        <v>52.54166</v>
      </c>
      <c r="H693" s="139">
        <v>16.430489999999999</v>
      </c>
      <c r="I693" s="139">
        <v>17.302499999999998</v>
      </c>
      <c r="J693" s="139">
        <v>72.051990000000004</v>
      </c>
      <c r="K693" s="139">
        <v>80.022069999999999</v>
      </c>
      <c r="L693" s="139">
        <v>59.167360000000002</v>
      </c>
      <c r="M693" s="139">
        <v>64.623540000000006</v>
      </c>
      <c r="N693" s="139">
        <v>39.304209999999998</v>
      </c>
      <c r="O693" s="139">
        <v>40.756509999999999</v>
      </c>
      <c r="P693" s="139">
        <v>20.50384</v>
      </c>
      <c r="Q693" s="139">
        <v>25.980699999999999</v>
      </c>
      <c r="R693" s="139">
        <v>71.279960000000003</v>
      </c>
      <c r="S693" s="139">
        <v>73.851299999999995</v>
      </c>
      <c r="T693" s="139">
        <v>67.495149999999995</v>
      </c>
      <c r="U693" s="139">
        <v>70.882130000000004</v>
      </c>
      <c r="V693" s="139">
        <v>67.069630000000004</v>
      </c>
      <c r="W693" s="139">
        <v>74.203019999999995</v>
      </c>
      <c r="X693" s="139">
        <v>43.393270000000001</v>
      </c>
      <c r="Y693" s="139">
        <v>62.905439999999999</v>
      </c>
      <c r="Z693" s="139">
        <v>54.558520000000001</v>
      </c>
      <c r="AA693" s="139">
        <v>53.239530000000002</v>
      </c>
      <c r="AB693" s="139">
        <v>48.220579999999998</v>
      </c>
      <c r="AC693" s="139">
        <v>45.934379999999997</v>
      </c>
      <c r="AD693" s="139">
        <v>47.334899999999998</v>
      </c>
      <c r="AE693" s="139">
        <v>43.920229999999997</v>
      </c>
      <c r="AF693" s="139">
        <v>41.221200000000003</v>
      </c>
      <c r="AG693" s="139">
        <v>41.324339999999999</v>
      </c>
      <c r="AH693" s="139">
        <v>69.427130000000005</v>
      </c>
      <c r="AI693" s="139">
        <v>69.210459999999998</v>
      </c>
      <c r="AJ693" s="139">
        <v>30.986049999999999</v>
      </c>
      <c r="AK693" s="139">
        <v>51.123040000000003</v>
      </c>
      <c r="AL693" s="139">
        <v>54.146340000000002</v>
      </c>
      <c r="AM693" s="139">
        <v>67.913330000000002</v>
      </c>
      <c r="AN693" s="139">
        <v>18.048780000000001</v>
      </c>
      <c r="AO693" s="173">
        <v>46.829259999999998</v>
      </c>
    </row>
    <row r="694" spans="1:41">
      <c r="A694" s="231">
        <v>345</v>
      </c>
      <c r="B694" s="139">
        <v>63.580300000000001</v>
      </c>
      <c r="C694" s="139">
        <v>61.041330000000002</v>
      </c>
      <c r="D694" s="139">
        <v>52.692279999999997</v>
      </c>
      <c r="E694" s="139">
        <v>58.421019999999999</v>
      </c>
      <c r="F694" s="139">
        <v>46.633220000000001</v>
      </c>
      <c r="G694" s="139">
        <v>52.64479</v>
      </c>
      <c r="H694" s="139">
        <v>16.1891</v>
      </c>
      <c r="I694" s="139">
        <v>17.62921</v>
      </c>
      <c r="J694" s="139">
        <v>72.393950000000004</v>
      </c>
      <c r="K694" s="139">
        <v>79.983750000000001</v>
      </c>
      <c r="L694" s="139">
        <v>59.20899</v>
      </c>
      <c r="M694" s="139">
        <v>64.689490000000006</v>
      </c>
      <c r="N694" s="139">
        <v>39.265830000000001</v>
      </c>
      <c r="O694" s="139">
        <v>40.733339999999998</v>
      </c>
      <c r="P694" s="139">
        <v>20.36561</v>
      </c>
      <c r="Q694" s="139">
        <v>26.151620000000001</v>
      </c>
      <c r="R694" s="139">
        <v>71.254300000000001</v>
      </c>
      <c r="S694" s="139">
        <v>73.945679999999996</v>
      </c>
      <c r="T694" s="139">
        <v>67.370469999999997</v>
      </c>
      <c r="U694" s="139">
        <v>70.800539999999998</v>
      </c>
      <c r="V694" s="139">
        <v>67.059470000000005</v>
      </c>
      <c r="W694" s="139">
        <v>74.293210000000002</v>
      </c>
      <c r="X694" s="139">
        <v>43.175289999999997</v>
      </c>
      <c r="Y694" s="139">
        <v>63.057020000000001</v>
      </c>
      <c r="Z694" s="139">
        <v>54.051220000000001</v>
      </c>
      <c r="AA694" s="139">
        <v>53.411830000000002</v>
      </c>
      <c r="AB694" s="139">
        <v>48.203200000000002</v>
      </c>
      <c r="AC694" s="139">
        <v>45.574309999999997</v>
      </c>
      <c r="AD694" s="139">
        <v>47.58061</v>
      </c>
      <c r="AE694" s="139">
        <v>43.525370000000002</v>
      </c>
      <c r="AF694" s="139">
        <v>41.199269999999999</v>
      </c>
      <c r="AG694" s="139">
        <v>41.235680000000002</v>
      </c>
      <c r="AH694" s="139">
        <v>69.601290000000006</v>
      </c>
      <c r="AI694" s="139">
        <v>69.332909999999998</v>
      </c>
      <c r="AJ694" s="139">
        <v>31.089559999999999</v>
      </c>
      <c r="AK694" s="139">
        <v>51.024450000000002</v>
      </c>
      <c r="AL694" s="139">
        <v>54.146340000000002</v>
      </c>
      <c r="AM694" s="139">
        <v>68.310500000000005</v>
      </c>
      <c r="AN694" s="139">
        <v>18.048780000000001</v>
      </c>
      <c r="AO694" s="173">
        <v>47.804870000000001</v>
      </c>
    </row>
    <row r="695" spans="1:41">
      <c r="A695" s="231">
        <v>345.5</v>
      </c>
      <c r="B695" s="139">
        <v>63.696939999999998</v>
      </c>
      <c r="C695" s="139">
        <v>61.10033</v>
      </c>
      <c r="D695" s="139">
        <v>52.697600000000001</v>
      </c>
      <c r="E695" s="139">
        <v>58.509509999999999</v>
      </c>
      <c r="F695" s="139">
        <v>45.676450000000003</v>
      </c>
      <c r="G695" s="139">
        <v>52.66142</v>
      </c>
      <c r="H695" s="139">
        <v>15.95791</v>
      </c>
      <c r="I695" s="139">
        <v>17.906559999999999</v>
      </c>
      <c r="J695" s="139">
        <v>72.871970000000005</v>
      </c>
      <c r="K695" s="139">
        <v>80.038780000000003</v>
      </c>
      <c r="L695" s="139">
        <v>59.185229999999997</v>
      </c>
      <c r="M695" s="139">
        <v>64.686459999999997</v>
      </c>
      <c r="N695" s="139">
        <v>39.06212</v>
      </c>
      <c r="O695" s="139">
        <v>40.539929999999998</v>
      </c>
      <c r="P695" s="139">
        <v>20.487850000000002</v>
      </c>
      <c r="Q695" s="139">
        <v>26.009969999999999</v>
      </c>
      <c r="R695" s="139">
        <v>71.414029999999997</v>
      </c>
      <c r="S695" s="139">
        <v>73.961479999999995</v>
      </c>
      <c r="T695" s="139">
        <v>67.534589999999994</v>
      </c>
      <c r="U695" s="139">
        <v>70.846630000000005</v>
      </c>
      <c r="V695" s="139">
        <v>67.026309999999995</v>
      </c>
      <c r="W695" s="139">
        <v>74.247</v>
      </c>
      <c r="X695" s="139">
        <v>43.184989999999999</v>
      </c>
      <c r="Y695" s="139">
        <v>63.039839999999998</v>
      </c>
      <c r="Z695" s="139">
        <v>54.53745</v>
      </c>
      <c r="AA695" s="139">
        <v>53.267569999999999</v>
      </c>
      <c r="AB695" s="139">
        <v>48.354239999999997</v>
      </c>
      <c r="AC695" s="139">
        <v>45.5779</v>
      </c>
      <c r="AD695" s="139">
        <v>47.814309999999999</v>
      </c>
      <c r="AE695" s="139">
        <v>43.966259999999998</v>
      </c>
      <c r="AF695" s="139">
        <v>41.73124</v>
      </c>
      <c r="AG695" s="139">
        <v>41.293669999999999</v>
      </c>
      <c r="AH695" s="139">
        <v>69.875659999999996</v>
      </c>
      <c r="AI695" s="139">
        <v>69.361660000000001</v>
      </c>
      <c r="AJ695" s="139">
        <v>31.005870000000002</v>
      </c>
      <c r="AK695" s="139">
        <v>50.920900000000003</v>
      </c>
      <c r="AL695" s="139">
        <v>54.146340000000002</v>
      </c>
      <c r="AM695" s="139">
        <v>67.744169999999997</v>
      </c>
      <c r="AN695" s="139">
        <v>18.048780000000001</v>
      </c>
      <c r="AO695" s="173">
        <v>46.829259999999998</v>
      </c>
    </row>
    <row r="696" spans="1:41">
      <c r="A696" s="231">
        <v>346</v>
      </c>
      <c r="B696" s="139">
        <v>63.803559999999997</v>
      </c>
      <c r="C696" s="139">
        <v>61.269750000000002</v>
      </c>
      <c r="D696" s="139">
        <v>52.605049999999999</v>
      </c>
      <c r="E696" s="139">
        <v>58.495710000000003</v>
      </c>
      <c r="F696" s="139">
        <v>46.215499999999999</v>
      </c>
      <c r="G696" s="139">
        <v>52.67295</v>
      </c>
      <c r="H696" s="139">
        <v>16.65147</v>
      </c>
      <c r="I696" s="139">
        <v>17.566839999999999</v>
      </c>
      <c r="J696" s="139">
        <v>72.690600000000003</v>
      </c>
      <c r="K696" s="139">
        <v>80.003079999999997</v>
      </c>
      <c r="L696" s="139">
        <v>59.11891</v>
      </c>
      <c r="M696" s="139">
        <v>64.780379999999994</v>
      </c>
      <c r="N696" s="139">
        <v>39.097369999999998</v>
      </c>
      <c r="O696" s="139">
        <v>40.372459999999997</v>
      </c>
      <c r="P696" s="139">
        <v>20.41788</v>
      </c>
      <c r="Q696" s="139">
        <v>26.006799999999998</v>
      </c>
      <c r="R696" s="139">
        <v>71.127859999999998</v>
      </c>
      <c r="S696" s="139">
        <v>74.005210000000005</v>
      </c>
      <c r="T696" s="139">
        <v>67.49982</v>
      </c>
      <c r="U696" s="139">
        <v>70.904650000000004</v>
      </c>
      <c r="V696" s="139">
        <v>66.962649999999996</v>
      </c>
      <c r="W696" s="139">
        <v>74.334500000000006</v>
      </c>
      <c r="X696" s="139">
        <v>43.457009999999997</v>
      </c>
      <c r="Y696" s="139">
        <v>63.097740000000002</v>
      </c>
      <c r="Z696" s="139">
        <v>53.906419999999997</v>
      </c>
      <c r="AA696" s="139">
        <v>53.77243</v>
      </c>
      <c r="AB696" s="139">
        <v>48.982770000000002</v>
      </c>
      <c r="AC696" s="139">
        <v>45.553269999999998</v>
      </c>
      <c r="AD696" s="139">
        <v>48.002490000000002</v>
      </c>
      <c r="AE696" s="139">
        <v>43.771299999999997</v>
      </c>
      <c r="AF696" s="139">
        <v>41.459820000000001</v>
      </c>
      <c r="AG696" s="139">
        <v>41.339849999999998</v>
      </c>
      <c r="AH696" s="139">
        <v>69.378060000000005</v>
      </c>
      <c r="AI696" s="139">
        <v>69.284800000000004</v>
      </c>
      <c r="AJ696" s="139">
        <v>31.29635</v>
      </c>
      <c r="AK696" s="139">
        <v>50.795110000000001</v>
      </c>
      <c r="AL696" s="139">
        <v>54.146340000000002</v>
      </c>
      <c r="AM696" s="139">
        <v>68.099209999999999</v>
      </c>
      <c r="AN696" s="139">
        <v>18.048780000000001</v>
      </c>
      <c r="AO696" s="173">
        <v>46.829259999999998</v>
      </c>
    </row>
    <row r="697" spans="1:41">
      <c r="A697" s="231">
        <v>346.5</v>
      </c>
      <c r="B697" s="139">
        <v>63.642139999999998</v>
      </c>
      <c r="C697" s="139">
        <v>61.401060000000001</v>
      </c>
      <c r="D697" s="139">
        <v>52.775620000000004</v>
      </c>
      <c r="E697" s="139">
        <v>58.553849999999997</v>
      </c>
      <c r="F697" s="139">
        <v>46.692610000000002</v>
      </c>
      <c r="G697" s="139">
        <v>52.578780000000002</v>
      </c>
      <c r="H697" s="139">
        <v>16.007020000000001</v>
      </c>
      <c r="I697" s="139">
        <v>17.681339999999999</v>
      </c>
      <c r="J697" s="139">
        <v>73.42877</v>
      </c>
      <c r="K697" s="139">
        <v>79.985399999999998</v>
      </c>
      <c r="L697" s="139">
        <v>59.205240000000003</v>
      </c>
      <c r="M697" s="139">
        <v>64.761250000000004</v>
      </c>
      <c r="N697" s="139">
        <v>39.13147</v>
      </c>
      <c r="O697" s="139">
        <v>40.306950000000001</v>
      </c>
      <c r="P697" s="139">
        <v>20.451830000000001</v>
      </c>
      <c r="Q697" s="139">
        <v>26.119340000000001</v>
      </c>
      <c r="R697" s="139">
        <v>71.21799</v>
      </c>
      <c r="S697" s="139">
        <v>74.107410000000002</v>
      </c>
      <c r="T697" s="139">
        <v>67.556049999999999</v>
      </c>
      <c r="U697" s="139">
        <v>70.917829999999995</v>
      </c>
      <c r="V697" s="139">
        <v>66.908460000000005</v>
      </c>
      <c r="W697" s="139">
        <v>74.31174</v>
      </c>
      <c r="X697" s="139">
        <v>43.736750000000001</v>
      </c>
      <c r="Y697" s="139">
        <v>63.137340000000002</v>
      </c>
      <c r="Z697" s="139">
        <v>54.497280000000003</v>
      </c>
      <c r="AA697" s="139">
        <v>53.886809999999997</v>
      </c>
      <c r="AB697" s="139">
        <v>48.772799999999997</v>
      </c>
      <c r="AC697" s="139">
        <v>45.400320000000001</v>
      </c>
      <c r="AD697" s="139">
        <v>47.391750000000002</v>
      </c>
      <c r="AE697" s="139">
        <v>44.098489999999998</v>
      </c>
      <c r="AF697" s="139">
        <v>42.171729999999997</v>
      </c>
      <c r="AG697" s="139">
        <v>41.467289999999998</v>
      </c>
      <c r="AH697" s="139">
        <v>69.380189999999999</v>
      </c>
      <c r="AI697" s="139">
        <v>69.324399999999997</v>
      </c>
      <c r="AJ697" s="139">
        <v>31.277619999999999</v>
      </c>
      <c r="AK697" s="139">
        <v>50.932969999999997</v>
      </c>
      <c r="AL697" s="139">
        <v>54.146340000000002</v>
      </c>
      <c r="AM697" s="139">
        <v>68.240380000000002</v>
      </c>
      <c r="AN697" s="139">
        <v>18.048780000000001</v>
      </c>
      <c r="AO697" s="173">
        <v>48.292679999999997</v>
      </c>
    </row>
    <row r="698" spans="1:41">
      <c r="A698" s="231">
        <v>347</v>
      </c>
      <c r="B698" s="139">
        <v>63.661140000000003</v>
      </c>
      <c r="C698" s="139">
        <v>61.450589999999998</v>
      </c>
      <c r="D698" s="139">
        <v>52.693989999999999</v>
      </c>
      <c r="E698" s="139">
        <v>58.541119999999999</v>
      </c>
      <c r="F698" s="139">
        <v>47.757060000000003</v>
      </c>
      <c r="G698" s="139">
        <v>52.652740000000001</v>
      </c>
      <c r="H698" s="139">
        <v>15.893750000000001</v>
      </c>
      <c r="I698" s="139">
        <v>17.990729999999999</v>
      </c>
      <c r="J698" s="139">
        <v>74.08511</v>
      </c>
      <c r="K698" s="139">
        <v>79.997559999999993</v>
      </c>
      <c r="L698" s="139">
        <v>59.350670000000001</v>
      </c>
      <c r="M698" s="139">
        <v>64.818370000000002</v>
      </c>
      <c r="N698" s="139">
        <v>38.967230000000001</v>
      </c>
      <c r="O698" s="139">
        <v>40.225389999999997</v>
      </c>
      <c r="P698" s="139">
        <v>19.91778</v>
      </c>
      <c r="Q698" s="139">
        <v>25.858789999999999</v>
      </c>
      <c r="R698" s="139">
        <v>71.193569999999994</v>
      </c>
      <c r="S698" s="139">
        <v>73.953429999999997</v>
      </c>
      <c r="T698" s="139">
        <v>67.493750000000006</v>
      </c>
      <c r="U698" s="139">
        <v>70.930239999999998</v>
      </c>
      <c r="V698" s="139">
        <v>67.022030000000001</v>
      </c>
      <c r="W698" s="139">
        <v>74.351799999999997</v>
      </c>
      <c r="X698" s="139">
        <v>43.811590000000002</v>
      </c>
      <c r="Y698" s="139">
        <v>63.207709999999999</v>
      </c>
      <c r="Z698" s="139">
        <v>55.18685</v>
      </c>
      <c r="AA698" s="139">
        <v>53.876359999999998</v>
      </c>
      <c r="AB698" s="139">
        <v>48.965679999999999</v>
      </c>
      <c r="AC698" s="139">
        <v>46.107280000000003</v>
      </c>
      <c r="AD698" s="139">
        <v>47.283270000000002</v>
      </c>
      <c r="AE698" s="139">
        <v>44.126890000000003</v>
      </c>
      <c r="AF698" s="139">
        <v>41.770040000000002</v>
      </c>
      <c r="AG698" s="139">
        <v>41.699710000000003</v>
      </c>
      <c r="AH698" s="139">
        <v>69.547880000000006</v>
      </c>
      <c r="AI698" s="139">
        <v>69.321939999999998</v>
      </c>
      <c r="AJ698" s="139">
        <v>31.361190000000001</v>
      </c>
      <c r="AK698" s="139">
        <v>51.136690000000002</v>
      </c>
      <c r="AL698" s="139">
        <v>54.146340000000002</v>
      </c>
      <c r="AM698" s="139">
        <v>68.067629999999994</v>
      </c>
      <c r="AN698" s="139">
        <v>18.048780000000001</v>
      </c>
      <c r="AO698" s="173">
        <v>47.317070000000001</v>
      </c>
    </row>
    <row r="699" spans="1:41">
      <c r="A699" s="231">
        <v>347.5</v>
      </c>
      <c r="B699" s="139">
        <v>63.696249999999999</v>
      </c>
      <c r="C699" s="139">
        <v>61.305</v>
      </c>
      <c r="D699" s="139">
        <v>52.923119999999997</v>
      </c>
      <c r="E699" s="139">
        <v>58.454990000000002</v>
      </c>
      <c r="F699" s="139">
        <v>47.949060000000003</v>
      </c>
      <c r="G699" s="139">
        <v>52.846119999999999</v>
      </c>
      <c r="H699" s="139">
        <v>16.020050000000001</v>
      </c>
      <c r="I699" s="139">
        <v>17.899930000000001</v>
      </c>
      <c r="J699" s="139">
        <v>74.43853</v>
      </c>
      <c r="K699" s="139">
        <v>80.066119999999998</v>
      </c>
      <c r="L699" s="139">
        <v>59.345999999999997</v>
      </c>
      <c r="M699" s="139">
        <v>64.790869999999998</v>
      </c>
      <c r="N699" s="139">
        <v>38.764989999999997</v>
      </c>
      <c r="O699" s="139">
        <v>40.307479999999998</v>
      </c>
      <c r="P699" s="139">
        <v>20.27148</v>
      </c>
      <c r="Q699" s="139">
        <v>25.88663</v>
      </c>
      <c r="R699" s="139">
        <v>71.46481</v>
      </c>
      <c r="S699" s="139">
        <v>73.805700000000002</v>
      </c>
      <c r="T699" s="139">
        <v>67.790289999999999</v>
      </c>
      <c r="U699" s="139">
        <v>70.906289999999998</v>
      </c>
      <c r="V699" s="139">
        <v>67.17295</v>
      </c>
      <c r="W699" s="139">
        <v>74.395700000000005</v>
      </c>
      <c r="X699" s="139">
        <v>44.074840000000002</v>
      </c>
      <c r="Y699" s="139">
        <v>63.263190000000002</v>
      </c>
      <c r="Z699" s="139">
        <v>55.187829999999998</v>
      </c>
      <c r="AA699" s="139">
        <v>53.874510000000001</v>
      </c>
      <c r="AB699" s="139">
        <v>49.072330000000001</v>
      </c>
      <c r="AC699" s="139">
        <v>46.571719999999999</v>
      </c>
      <c r="AD699" s="139">
        <v>46.86112</v>
      </c>
      <c r="AE699" s="139">
        <v>43.91498</v>
      </c>
      <c r="AF699" s="139">
        <v>42.066220000000001</v>
      </c>
      <c r="AG699" s="139">
        <v>41.716030000000003</v>
      </c>
      <c r="AH699" s="139">
        <v>69.620679999999993</v>
      </c>
      <c r="AI699" s="139">
        <v>69.399680000000004</v>
      </c>
      <c r="AJ699" s="139">
        <v>31.35791</v>
      </c>
      <c r="AK699" s="139">
        <v>50.978659999999998</v>
      </c>
      <c r="AL699" s="139">
        <v>53.658540000000002</v>
      </c>
      <c r="AM699" s="139">
        <v>68.272689999999997</v>
      </c>
      <c r="AN699" s="139">
        <v>18.048780000000001</v>
      </c>
      <c r="AO699" s="173">
        <v>46.341459999999998</v>
      </c>
    </row>
    <row r="700" spans="1:41">
      <c r="A700" s="231">
        <v>348</v>
      </c>
      <c r="B700" s="139">
        <v>63.539940000000001</v>
      </c>
      <c r="C700" s="139">
        <v>61.27704</v>
      </c>
      <c r="D700" s="139">
        <v>53.08352</v>
      </c>
      <c r="E700" s="139">
        <v>58.612479999999998</v>
      </c>
      <c r="F700" s="139">
        <v>48.325620000000001</v>
      </c>
      <c r="G700" s="139">
        <v>53.004249999999999</v>
      </c>
      <c r="H700" s="139">
        <v>15.87809</v>
      </c>
      <c r="I700" s="139">
        <v>17.748460000000001</v>
      </c>
      <c r="J700" s="139">
        <v>74.715699999999998</v>
      </c>
      <c r="K700" s="139">
        <v>80.036559999999994</v>
      </c>
      <c r="L700" s="139">
        <v>59.262309999999999</v>
      </c>
      <c r="M700" s="139">
        <v>64.866389999999996</v>
      </c>
      <c r="N700" s="139">
        <v>38.743110000000001</v>
      </c>
      <c r="O700" s="139">
        <v>40.102780000000003</v>
      </c>
      <c r="P700" s="139">
        <v>20.328600000000002</v>
      </c>
      <c r="Q700" s="139">
        <v>25.924939999999999</v>
      </c>
      <c r="R700" s="139">
        <v>71.398250000000004</v>
      </c>
      <c r="S700" s="139">
        <v>73.989850000000004</v>
      </c>
      <c r="T700" s="139">
        <v>67.694829999999996</v>
      </c>
      <c r="U700" s="139">
        <v>71.038210000000007</v>
      </c>
      <c r="V700" s="139">
        <v>67.346159999999998</v>
      </c>
      <c r="W700" s="139">
        <v>74.277450000000002</v>
      </c>
      <c r="X700" s="139">
        <v>44.172609999999999</v>
      </c>
      <c r="Y700" s="139">
        <v>63.297069999999998</v>
      </c>
      <c r="Z700" s="139">
        <v>54.86524</v>
      </c>
      <c r="AA700" s="139">
        <v>53.319690000000001</v>
      </c>
      <c r="AB700" s="139">
        <v>48.96293</v>
      </c>
      <c r="AC700" s="139">
        <v>46.066789999999997</v>
      </c>
      <c r="AD700" s="139">
        <v>47.459580000000003</v>
      </c>
      <c r="AE700" s="139">
        <v>44.328679999999999</v>
      </c>
      <c r="AF700" s="139">
        <v>41.527470000000001</v>
      </c>
      <c r="AG700" s="139">
        <v>41.619439999999997</v>
      </c>
      <c r="AH700" s="139">
        <v>69.456890000000001</v>
      </c>
      <c r="AI700" s="139">
        <v>69.505989999999997</v>
      </c>
      <c r="AJ700" s="139">
        <v>31.512450000000001</v>
      </c>
      <c r="AK700" s="139">
        <v>50.586440000000003</v>
      </c>
      <c r="AL700" s="139">
        <v>54.146340000000002</v>
      </c>
      <c r="AM700" s="139">
        <v>68.37773</v>
      </c>
      <c r="AN700" s="139">
        <v>18.048780000000001</v>
      </c>
      <c r="AO700" s="173">
        <v>46.829259999999998</v>
      </c>
    </row>
    <row r="701" spans="1:41">
      <c r="A701" s="231">
        <v>348.5</v>
      </c>
      <c r="B701" s="139">
        <v>63.73377</v>
      </c>
      <c r="C701" s="139">
        <v>61.388890000000004</v>
      </c>
      <c r="D701" s="139">
        <v>53.402160000000002</v>
      </c>
      <c r="E701" s="139">
        <v>58.683439999999997</v>
      </c>
      <c r="F701" s="139">
        <v>47.415219999999998</v>
      </c>
      <c r="G701" s="139">
        <v>52.979010000000002</v>
      </c>
      <c r="H701" s="139">
        <v>16.022680000000001</v>
      </c>
      <c r="I701" s="139">
        <v>17.44661</v>
      </c>
      <c r="J701" s="139">
        <v>74.826480000000004</v>
      </c>
      <c r="K701" s="139">
        <v>80.091250000000002</v>
      </c>
      <c r="L701" s="139">
        <v>59.327419999999996</v>
      </c>
      <c r="M701" s="139">
        <v>64.865200000000002</v>
      </c>
      <c r="N701" s="139">
        <v>38.820459999999997</v>
      </c>
      <c r="O701" s="139">
        <v>40.360050000000001</v>
      </c>
      <c r="P701" s="139">
        <v>19.998429999999999</v>
      </c>
      <c r="Q701" s="139">
        <v>25.967929999999999</v>
      </c>
      <c r="R701" s="139">
        <v>71.357889999999998</v>
      </c>
      <c r="S701" s="139">
        <v>74.184849999999997</v>
      </c>
      <c r="T701" s="139">
        <v>67.546310000000005</v>
      </c>
      <c r="U701" s="139">
        <v>71.070160000000001</v>
      </c>
      <c r="V701" s="139">
        <v>67.397509999999997</v>
      </c>
      <c r="W701" s="139">
        <v>73.851550000000003</v>
      </c>
      <c r="X701" s="139">
        <v>43.930999999999997</v>
      </c>
      <c r="Y701" s="139">
        <v>63.447850000000003</v>
      </c>
      <c r="Z701" s="139">
        <v>54.777529999999999</v>
      </c>
      <c r="AA701" s="139">
        <v>53.014470000000003</v>
      </c>
      <c r="AB701" s="139">
        <v>49.046410000000002</v>
      </c>
      <c r="AC701" s="139">
        <v>46.125149999999998</v>
      </c>
      <c r="AD701" s="139">
        <v>47.417439999999999</v>
      </c>
      <c r="AE701" s="139">
        <v>44.111330000000002</v>
      </c>
      <c r="AF701" s="139">
        <v>41.493009999999998</v>
      </c>
      <c r="AG701" s="139">
        <v>41.692219999999999</v>
      </c>
      <c r="AH701" s="139">
        <v>69.706909999999993</v>
      </c>
      <c r="AI701" s="139">
        <v>69.432940000000002</v>
      </c>
      <c r="AJ701" s="139">
        <v>31.368749999999999</v>
      </c>
      <c r="AK701" s="139">
        <v>50.813299999999998</v>
      </c>
      <c r="AL701" s="139">
        <v>54.146340000000002</v>
      </c>
      <c r="AM701" s="139">
        <v>68.009379999999993</v>
      </c>
      <c r="AN701" s="139">
        <v>18.048780000000001</v>
      </c>
      <c r="AO701" s="173">
        <v>47.804870000000001</v>
      </c>
    </row>
    <row r="702" spans="1:41">
      <c r="A702" s="231">
        <v>349</v>
      </c>
      <c r="B702" s="139">
        <v>63.666119999999999</v>
      </c>
      <c r="C702" s="139">
        <v>61.300420000000003</v>
      </c>
      <c r="D702" s="139">
        <v>52.937919999999998</v>
      </c>
      <c r="E702" s="139">
        <v>58.507550000000002</v>
      </c>
      <c r="F702" s="139">
        <v>47.626379999999997</v>
      </c>
      <c r="G702" s="139">
        <v>53.00038</v>
      </c>
      <c r="H702" s="139">
        <v>15.57071</v>
      </c>
      <c r="I702" s="139">
        <v>17.838460000000001</v>
      </c>
      <c r="J702" s="139">
        <v>74.702939999999998</v>
      </c>
      <c r="K702" s="139">
        <v>80.019239999999996</v>
      </c>
      <c r="L702" s="139">
        <v>59.362050000000004</v>
      </c>
      <c r="M702" s="139">
        <v>64.878720000000001</v>
      </c>
      <c r="N702" s="139">
        <v>38.572029999999998</v>
      </c>
      <c r="O702" s="139">
        <v>40.192929999999997</v>
      </c>
      <c r="P702" s="139">
        <v>20.619070000000001</v>
      </c>
      <c r="Q702" s="139">
        <v>25.668040000000001</v>
      </c>
      <c r="R702" s="139">
        <v>71.322040000000001</v>
      </c>
      <c r="S702" s="139">
        <v>74.073689999999999</v>
      </c>
      <c r="T702" s="139">
        <v>67.775589999999994</v>
      </c>
      <c r="U702" s="139">
        <v>71.173019999999994</v>
      </c>
      <c r="V702" s="139">
        <v>67.396259999999998</v>
      </c>
      <c r="W702" s="139">
        <v>74.083910000000003</v>
      </c>
      <c r="X702" s="139">
        <v>44.226869999999998</v>
      </c>
      <c r="Y702" s="139">
        <v>63.455179999999999</v>
      </c>
      <c r="Z702" s="139">
        <v>54.940049999999999</v>
      </c>
      <c r="AA702" s="139">
        <v>52.972090000000001</v>
      </c>
      <c r="AB702" s="139">
        <v>49.40231</v>
      </c>
      <c r="AC702" s="139">
        <v>46.442979999999999</v>
      </c>
      <c r="AD702" s="139">
        <v>47.980739999999997</v>
      </c>
      <c r="AE702" s="139">
        <v>44.266449999999999</v>
      </c>
      <c r="AF702" s="139">
        <v>41.116239999999998</v>
      </c>
      <c r="AG702" s="139">
        <v>41.625929999999997</v>
      </c>
      <c r="AH702" s="139">
        <v>69.492260000000002</v>
      </c>
      <c r="AI702" s="139">
        <v>69.459810000000004</v>
      </c>
      <c r="AJ702" s="139">
        <v>31.439070000000001</v>
      </c>
      <c r="AK702" s="139">
        <v>50.627980000000001</v>
      </c>
      <c r="AL702" s="139">
        <v>54.634140000000002</v>
      </c>
      <c r="AM702" s="139">
        <v>67.954530000000005</v>
      </c>
      <c r="AN702" s="139">
        <v>18.048780000000001</v>
      </c>
      <c r="AO702" s="173">
        <v>47.317070000000001</v>
      </c>
    </row>
    <row r="703" spans="1:41">
      <c r="A703" s="231">
        <v>349.5</v>
      </c>
      <c r="B703" s="139">
        <v>63.736539999999998</v>
      </c>
      <c r="C703" s="139">
        <v>61.432400000000001</v>
      </c>
      <c r="D703" s="139">
        <v>52.81035</v>
      </c>
      <c r="E703" s="139">
        <v>58.62932</v>
      </c>
      <c r="F703" s="139">
        <v>47.17747</v>
      </c>
      <c r="G703" s="139">
        <v>53.096600000000002</v>
      </c>
      <c r="H703" s="139">
        <v>15.85717</v>
      </c>
      <c r="I703" s="139">
        <v>17.756979999999999</v>
      </c>
      <c r="J703" s="139">
        <v>74.866669999999999</v>
      </c>
      <c r="K703" s="139">
        <v>80.073509999999999</v>
      </c>
      <c r="L703" s="139">
        <v>59.407440000000001</v>
      </c>
      <c r="M703" s="139">
        <v>64.754429999999999</v>
      </c>
      <c r="N703" s="139">
        <v>38.699480000000001</v>
      </c>
      <c r="O703" s="139">
        <v>40.236969999999999</v>
      </c>
      <c r="P703" s="139">
        <v>20.174299999999999</v>
      </c>
      <c r="Q703" s="139">
        <v>25.71341</v>
      </c>
      <c r="R703" s="139">
        <v>71.5792</v>
      </c>
      <c r="S703" s="139">
        <v>74.085059999999999</v>
      </c>
      <c r="T703" s="139">
        <v>67.856650000000002</v>
      </c>
      <c r="U703" s="139">
        <v>71.132509999999996</v>
      </c>
      <c r="V703" s="139">
        <v>67.344639999999998</v>
      </c>
      <c r="W703" s="139">
        <v>74.29674</v>
      </c>
      <c r="X703" s="139">
        <v>44.453159999999997</v>
      </c>
      <c r="Y703" s="139">
        <v>63.493479999999998</v>
      </c>
      <c r="Z703" s="139">
        <v>54.424849999999999</v>
      </c>
      <c r="AA703" s="139">
        <v>53.739170000000001</v>
      </c>
      <c r="AB703" s="139">
        <v>48.619990000000001</v>
      </c>
      <c r="AC703" s="139">
        <v>46.713889999999999</v>
      </c>
      <c r="AD703" s="139">
        <v>47.700279999999999</v>
      </c>
      <c r="AE703" s="139">
        <v>44.36074</v>
      </c>
      <c r="AF703" s="139">
        <v>41.312109999999997</v>
      </c>
      <c r="AG703" s="139">
        <v>41.350589999999997</v>
      </c>
      <c r="AH703" s="139">
        <v>69.48339</v>
      </c>
      <c r="AI703" s="139">
        <v>69.400850000000005</v>
      </c>
      <c r="AJ703" s="139">
        <v>31.495809999999999</v>
      </c>
      <c r="AK703" s="139">
        <v>50.690779999999997</v>
      </c>
      <c r="AL703" s="139">
        <v>54.634140000000002</v>
      </c>
      <c r="AM703" s="139">
        <v>68.427859999999995</v>
      </c>
      <c r="AN703" s="139">
        <v>18.048780000000001</v>
      </c>
      <c r="AO703" s="173">
        <v>47.804870000000001</v>
      </c>
    </row>
    <row r="704" spans="1:41">
      <c r="A704" s="231">
        <v>350</v>
      </c>
      <c r="B704" s="139">
        <v>63.805430000000001</v>
      </c>
      <c r="C704" s="139">
        <v>61.58108</v>
      </c>
      <c r="D704" s="139">
        <v>53.0916</v>
      </c>
      <c r="E704" s="139">
        <v>58.636069999999997</v>
      </c>
      <c r="F704" s="139">
        <v>47.155470000000001</v>
      </c>
      <c r="G704" s="139">
        <v>52.977620000000002</v>
      </c>
      <c r="H704" s="139">
        <v>16.768080000000001</v>
      </c>
      <c r="I704" s="139">
        <v>17.64105</v>
      </c>
      <c r="J704" s="139">
        <v>74.856809999999996</v>
      </c>
      <c r="K704" s="139">
        <v>79.951840000000004</v>
      </c>
      <c r="L704" s="139">
        <v>59.408560000000001</v>
      </c>
      <c r="M704" s="139">
        <v>64.899690000000007</v>
      </c>
      <c r="N704" s="139">
        <v>38.746949999999998</v>
      </c>
      <c r="O704" s="139">
        <v>40.24297</v>
      </c>
      <c r="P704" s="139">
        <v>20.067319999999999</v>
      </c>
      <c r="Q704" s="139">
        <v>25.743549999999999</v>
      </c>
      <c r="R704" s="139">
        <v>71.533000000000001</v>
      </c>
      <c r="S704" s="139">
        <v>74.196600000000004</v>
      </c>
      <c r="T704" s="139">
        <v>67.481340000000003</v>
      </c>
      <c r="U704" s="139">
        <v>71.066890000000001</v>
      </c>
      <c r="V704" s="139">
        <v>67.200490000000002</v>
      </c>
      <c r="W704" s="139">
        <v>74.310900000000004</v>
      </c>
      <c r="X704" s="139">
        <v>44.512340000000002</v>
      </c>
      <c r="Y704" s="139">
        <v>63.64808</v>
      </c>
      <c r="Z704" s="139">
        <v>54.920549999999999</v>
      </c>
      <c r="AA704" s="139">
        <v>53.500790000000002</v>
      </c>
      <c r="AB704" s="139">
        <v>48.828589999999998</v>
      </c>
      <c r="AC704" s="139">
        <v>46.826009999999997</v>
      </c>
      <c r="AD704" s="139">
        <v>48.011569999999999</v>
      </c>
      <c r="AE704" s="139">
        <v>44.174570000000003</v>
      </c>
      <c r="AF704" s="139">
        <v>41.392859999999999</v>
      </c>
      <c r="AG704" s="139">
        <v>41.536459999999998</v>
      </c>
      <c r="AH704" s="139">
        <v>69.130949999999999</v>
      </c>
      <c r="AI704" s="139">
        <v>69.416399999999996</v>
      </c>
      <c r="AJ704" s="139">
        <v>31.582989999999999</v>
      </c>
      <c r="AK704" s="139">
        <v>51.4039</v>
      </c>
      <c r="AL704" s="139">
        <v>54.146340000000002</v>
      </c>
      <c r="AM704" s="139">
        <v>68.61524</v>
      </c>
      <c r="AN704" s="139">
        <v>18.536580000000001</v>
      </c>
      <c r="AO704" s="173">
        <v>47.317070000000001</v>
      </c>
    </row>
    <row r="705" spans="1:41">
      <c r="A705" s="231">
        <v>350.5</v>
      </c>
      <c r="B705" s="139">
        <v>63.989870000000003</v>
      </c>
      <c r="C705" s="139">
        <v>61.702240000000003</v>
      </c>
      <c r="D705" s="139">
        <v>53.5563</v>
      </c>
      <c r="E705" s="139">
        <v>58.678840000000001</v>
      </c>
      <c r="F705" s="139">
        <v>46.719209999999997</v>
      </c>
      <c r="G705" s="139">
        <v>53.038029999999999</v>
      </c>
      <c r="H705" s="139">
        <v>17.151340000000001</v>
      </c>
      <c r="I705" s="139">
        <v>17.519369999999999</v>
      </c>
      <c r="J705" s="139">
        <v>74.785839999999993</v>
      </c>
      <c r="K705" s="139">
        <v>80.023929999999993</v>
      </c>
      <c r="L705" s="139">
        <v>59.496409999999997</v>
      </c>
      <c r="M705" s="139">
        <v>64.923609999999996</v>
      </c>
      <c r="N705" s="139">
        <v>38.568260000000002</v>
      </c>
      <c r="O705" s="139">
        <v>40.240850000000002</v>
      </c>
      <c r="P705" s="139">
        <v>20.144290000000002</v>
      </c>
      <c r="Q705" s="139">
        <v>25.821120000000001</v>
      </c>
      <c r="R705" s="139">
        <v>71.499489999999994</v>
      </c>
      <c r="S705" s="139">
        <v>74.146249999999995</v>
      </c>
      <c r="T705" s="139">
        <v>67.596770000000006</v>
      </c>
      <c r="U705" s="139">
        <v>71.076130000000006</v>
      </c>
      <c r="V705" s="139">
        <v>67.428259999999995</v>
      </c>
      <c r="W705" s="139">
        <v>74.384169999999997</v>
      </c>
      <c r="X705" s="139">
        <v>44.551049999999996</v>
      </c>
      <c r="Y705" s="139">
        <v>63.63109</v>
      </c>
      <c r="Z705" s="139">
        <v>54.172580000000004</v>
      </c>
      <c r="AA705" s="139">
        <v>53.74783</v>
      </c>
      <c r="AB705" s="139">
        <v>49.258339999999997</v>
      </c>
      <c r="AC705" s="139">
        <v>46.530549999999998</v>
      </c>
      <c r="AD705" s="139">
        <v>48.235390000000002</v>
      </c>
      <c r="AE705" s="139">
        <v>44.546779999999998</v>
      </c>
      <c r="AF705" s="139">
        <v>41.321739999999998</v>
      </c>
      <c r="AG705" s="139">
        <v>41.566319999999997</v>
      </c>
      <c r="AH705" s="139">
        <v>69.347650000000002</v>
      </c>
      <c r="AI705" s="139">
        <v>69.442980000000006</v>
      </c>
      <c r="AJ705" s="139">
        <v>31.5716</v>
      </c>
      <c r="AK705" s="139">
        <v>51.464530000000003</v>
      </c>
      <c r="AL705" s="139">
        <v>54.634140000000002</v>
      </c>
      <c r="AM705" s="139">
        <v>68.481110000000001</v>
      </c>
      <c r="AN705" s="139">
        <v>18.048780000000001</v>
      </c>
      <c r="AO705" s="173">
        <v>48.292679999999997</v>
      </c>
    </row>
    <row r="706" spans="1:41">
      <c r="A706" s="231">
        <v>351</v>
      </c>
      <c r="B706" s="139">
        <v>63.888979999999997</v>
      </c>
      <c r="C706" s="139">
        <v>61.562519999999999</v>
      </c>
      <c r="D706" s="139">
        <v>53.593220000000002</v>
      </c>
      <c r="E706" s="139">
        <v>58.725140000000003</v>
      </c>
      <c r="F706" s="139">
        <v>46.52814</v>
      </c>
      <c r="G706" s="139">
        <v>52.97354</v>
      </c>
      <c r="H706" s="139">
        <v>17.494479999999999</v>
      </c>
      <c r="I706" s="139">
        <v>17.832630000000002</v>
      </c>
      <c r="J706" s="139">
        <v>74.855360000000005</v>
      </c>
      <c r="K706" s="139">
        <v>79.95675</v>
      </c>
      <c r="L706" s="139">
        <v>59.497529999999998</v>
      </c>
      <c r="M706" s="139">
        <v>64.891139999999993</v>
      </c>
      <c r="N706" s="139">
        <v>38.674079999999996</v>
      </c>
      <c r="O706" s="139">
        <v>40.06973</v>
      </c>
      <c r="P706" s="139">
        <v>20.380610000000001</v>
      </c>
      <c r="Q706" s="139">
        <v>25.76258</v>
      </c>
      <c r="R706" s="139">
        <v>71.490710000000007</v>
      </c>
      <c r="S706" s="139">
        <v>74.13458</v>
      </c>
      <c r="T706" s="139">
        <v>67.745990000000006</v>
      </c>
      <c r="U706" s="139">
        <v>71.06747</v>
      </c>
      <c r="V706" s="139">
        <v>67.305689999999998</v>
      </c>
      <c r="W706" s="139">
        <v>74.447370000000006</v>
      </c>
      <c r="X706" s="139">
        <v>44.15822</v>
      </c>
      <c r="Y706" s="139">
        <v>63.602640000000001</v>
      </c>
      <c r="Z706" s="139">
        <v>54.654919999999997</v>
      </c>
      <c r="AA706" s="139">
        <v>53.22175</v>
      </c>
      <c r="AB706" s="139">
        <v>49.074890000000003</v>
      </c>
      <c r="AC706" s="139">
        <v>46.694690000000001</v>
      </c>
      <c r="AD706" s="139">
        <v>47.429839999999999</v>
      </c>
      <c r="AE706" s="139">
        <v>43.657789999999999</v>
      </c>
      <c r="AF706" s="139">
        <v>41.138550000000002</v>
      </c>
      <c r="AG706" s="139">
        <v>41.510129999999997</v>
      </c>
      <c r="AH706" s="139">
        <v>69.443110000000004</v>
      </c>
      <c r="AI706" s="139">
        <v>69.508160000000004</v>
      </c>
      <c r="AJ706" s="139">
        <v>31.757370000000002</v>
      </c>
      <c r="AK706" s="139">
        <v>51.426160000000003</v>
      </c>
      <c r="AL706" s="139">
        <v>54.146340000000002</v>
      </c>
      <c r="AM706" s="139">
        <v>68.237089999999995</v>
      </c>
      <c r="AN706" s="139">
        <v>18.536580000000001</v>
      </c>
      <c r="AO706" s="173">
        <v>46.829259999999998</v>
      </c>
    </row>
    <row r="707" spans="1:41">
      <c r="A707" s="231">
        <v>351.5</v>
      </c>
      <c r="B707" s="139">
        <v>63.973149999999997</v>
      </c>
      <c r="C707" s="139">
        <v>61.47871</v>
      </c>
      <c r="D707" s="139">
        <v>53.589239999999997</v>
      </c>
      <c r="E707" s="139">
        <v>58.646740000000001</v>
      </c>
      <c r="F707" s="139">
        <v>46.860320000000002</v>
      </c>
      <c r="G707" s="139">
        <v>52.984560000000002</v>
      </c>
      <c r="H707" s="139">
        <v>17.770029999999998</v>
      </c>
      <c r="I707" s="139">
        <v>18.154489999999999</v>
      </c>
      <c r="J707" s="139">
        <v>74.855429999999998</v>
      </c>
      <c r="K707" s="139">
        <v>79.925669999999997</v>
      </c>
      <c r="L707" s="139">
        <v>59.5351</v>
      </c>
      <c r="M707" s="139">
        <v>64.993070000000003</v>
      </c>
      <c r="N707" s="139">
        <v>38.767229999999998</v>
      </c>
      <c r="O707" s="139">
        <v>40.072620000000001</v>
      </c>
      <c r="P707" s="139">
        <v>20.555209999999999</v>
      </c>
      <c r="Q707" s="139">
        <v>25.788360000000001</v>
      </c>
      <c r="R707" s="139">
        <v>71.456180000000003</v>
      </c>
      <c r="S707" s="139">
        <v>74.155659999999997</v>
      </c>
      <c r="T707" s="139">
        <v>67.902060000000006</v>
      </c>
      <c r="U707" s="139">
        <v>71.161379999999994</v>
      </c>
      <c r="V707" s="139">
        <v>67.468819999999994</v>
      </c>
      <c r="W707" s="139">
        <v>74.551630000000003</v>
      </c>
      <c r="X707" s="139">
        <v>44.629640000000002</v>
      </c>
      <c r="Y707" s="139">
        <v>63.84158</v>
      </c>
      <c r="Z707" s="139">
        <v>55.23545</v>
      </c>
      <c r="AA707" s="139">
        <v>53.620260000000002</v>
      </c>
      <c r="AB707" s="139">
        <v>49.303519999999999</v>
      </c>
      <c r="AC707" s="139">
        <v>46.785440000000001</v>
      </c>
      <c r="AD707" s="139">
        <v>47.429020000000001</v>
      </c>
      <c r="AE707" s="139">
        <v>43.935789999999997</v>
      </c>
      <c r="AF707" s="139">
        <v>40.619750000000003</v>
      </c>
      <c r="AG707" s="139">
        <v>41.260120000000001</v>
      </c>
      <c r="AH707" s="139">
        <v>69.246510000000001</v>
      </c>
      <c r="AI707" s="139">
        <v>69.541309999999996</v>
      </c>
      <c r="AJ707" s="139">
        <v>31.781459999999999</v>
      </c>
      <c r="AK707" s="139">
        <v>51.468490000000003</v>
      </c>
      <c r="AL707" s="139">
        <v>54.146340000000002</v>
      </c>
      <c r="AM707" s="139">
        <v>68.349789999999999</v>
      </c>
      <c r="AN707" s="139">
        <v>18.536580000000001</v>
      </c>
      <c r="AO707" s="173">
        <v>48.292679999999997</v>
      </c>
    </row>
    <row r="708" spans="1:41">
      <c r="A708" s="231">
        <v>352</v>
      </c>
      <c r="B708" s="139">
        <v>63.782760000000003</v>
      </c>
      <c r="C708" s="139">
        <v>61.582279999999997</v>
      </c>
      <c r="D708" s="139">
        <v>53.368270000000003</v>
      </c>
      <c r="E708" s="139">
        <v>58.700090000000003</v>
      </c>
      <c r="F708" s="139">
        <v>46.604779999999998</v>
      </c>
      <c r="G708" s="139">
        <v>53.058230000000002</v>
      </c>
      <c r="H708" s="139">
        <v>18.04082</v>
      </c>
      <c r="I708" s="139">
        <v>18.241530000000001</v>
      </c>
      <c r="J708" s="139">
        <v>74.903260000000003</v>
      </c>
      <c r="K708" s="139">
        <v>79.944999999999993</v>
      </c>
      <c r="L708" s="139">
        <v>59.556939999999997</v>
      </c>
      <c r="M708" s="139">
        <v>65.116150000000005</v>
      </c>
      <c r="N708" s="139">
        <v>38.687959999999997</v>
      </c>
      <c r="O708" s="139">
        <v>39.87932</v>
      </c>
      <c r="P708" s="139">
        <v>20.155519999999999</v>
      </c>
      <c r="Q708" s="139">
        <v>25.73387</v>
      </c>
      <c r="R708" s="139">
        <v>71.423749999999998</v>
      </c>
      <c r="S708" s="139">
        <v>74.20984</v>
      </c>
      <c r="T708" s="139">
        <v>68.006169999999997</v>
      </c>
      <c r="U708" s="139">
        <v>71.221230000000006</v>
      </c>
      <c r="V708" s="139">
        <v>67.398669999999996</v>
      </c>
      <c r="W708" s="139">
        <v>74.637749999999997</v>
      </c>
      <c r="X708" s="139">
        <v>44.778390000000002</v>
      </c>
      <c r="Y708" s="139">
        <v>63.77272</v>
      </c>
      <c r="Z708" s="139">
        <v>55.619599999999998</v>
      </c>
      <c r="AA708" s="139">
        <v>53.027470000000001</v>
      </c>
      <c r="AB708" s="139">
        <v>49.206090000000003</v>
      </c>
      <c r="AC708" s="139">
        <v>46.57105</v>
      </c>
      <c r="AD708" s="139">
        <v>47.231229999999996</v>
      </c>
      <c r="AE708" s="139">
        <v>43.897590000000001</v>
      </c>
      <c r="AF708" s="139">
        <v>40.88456</v>
      </c>
      <c r="AG708" s="139">
        <v>41.274920000000002</v>
      </c>
      <c r="AH708" s="139">
        <v>69.609179999999995</v>
      </c>
      <c r="AI708" s="139">
        <v>69.493729999999999</v>
      </c>
      <c r="AJ708" s="139">
        <v>31.658570000000001</v>
      </c>
      <c r="AK708" s="139">
        <v>51.22184</v>
      </c>
      <c r="AL708" s="139">
        <v>54.634140000000002</v>
      </c>
      <c r="AM708" s="139">
        <v>69.063789999999997</v>
      </c>
      <c r="AN708" s="139">
        <v>18.536580000000001</v>
      </c>
      <c r="AO708" s="173">
        <v>48.780479999999997</v>
      </c>
    </row>
    <row r="709" spans="1:41">
      <c r="A709" s="231">
        <v>352.5</v>
      </c>
      <c r="B709" s="139">
        <v>63.827959999999997</v>
      </c>
      <c r="C709" s="139">
        <v>61.549129999999998</v>
      </c>
      <c r="D709" s="139">
        <v>53.139519999999997</v>
      </c>
      <c r="E709" s="139">
        <v>58.939509999999999</v>
      </c>
      <c r="F709" s="139">
        <v>47.04748</v>
      </c>
      <c r="G709" s="139">
        <v>53.115780000000001</v>
      </c>
      <c r="H709" s="139">
        <v>18.121359999999999</v>
      </c>
      <c r="I709" s="139">
        <v>18.14893</v>
      </c>
      <c r="J709" s="139">
        <v>74.877279999999999</v>
      </c>
      <c r="K709" s="139">
        <v>79.929259999999999</v>
      </c>
      <c r="L709" s="139">
        <v>59.428370000000001</v>
      </c>
      <c r="M709" s="139">
        <v>65.067850000000007</v>
      </c>
      <c r="N709" s="139">
        <v>38.83652</v>
      </c>
      <c r="O709" s="139">
        <v>39.8264</v>
      </c>
      <c r="P709" s="139">
        <v>20.067679999999999</v>
      </c>
      <c r="Q709" s="139">
        <v>25.766860000000001</v>
      </c>
      <c r="R709" s="139">
        <v>71.628969999999995</v>
      </c>
      <c r="S709" s="139">
        <v>74.433660000000003</v>
      </c>
      <c r="T709" s="139">
        <v>68.005870000000002</v>
      </c>
      <c r="U709" s="139">
        <v>71.254519999999999</v>
      </c>
      <c r="V709" s="139">
        <v>67.318169999999995</v>
      </c>
      <c r="W709" s="139">
        <v>74.572239999999994</v>
      </c>
      <c r="X709" s="139">
        <v>44.864350000000002</v>
      </c>
      <c r="Y709" s="139">
        <v>63.798659999999998</v>
      </c>
      <c r="Z709" s="139">
        <v>54.981470000000002</v>
      </c>
      <c r="AA709" s="139">
        <v>53.274889999999999</v>
      </c>
      <c r="AB709" s="139">
        <v>49.144620000000003</v>
      </c>
      <c r="AC709" s="139">
        <v>46.373179999999998</v>
      </c>
      <c r="AD709" s="139">
        <v>47.510399999999997</v>
      </c>
      <c r="AE709" s="139">
        <v>43.989980000000003</v>
      </c>
      <c r="AF709" s="139">
        <v>41.606960000000001</v>
      </c>
      <c r="AG709" s="139">
        <v>41.45881</v>
      </c>
      <c r="AH709" s="139">
        <v>69.713089999999994</v>
      </c>
      <c r="AI709" s="139">
        <v>69.542490000000001</v>
      </c>
      <c r="AJ709" s="139">
        <v>31.865469999999998</v>
      </c>
      <c r="AK709" s="139">
        <v>51.300260000000002</v>
      </c>
      <c r="AL709" s="139">
        <v>54.634140000000002</v>
      </c>
      <c r="AM709" s="139">
        <v>69.138810000000007</v>
      </c>
      <c r="AN709" s="139">
        <v>18.536580000000001</v>
      </c>
      <c r="AO709" s="173">
        <v>47.317070000000001</v>
      </c>
    </row>
    <row r="710" spans="1:41">
      <c r="A710" s="231">
        <v>353</v>
      </c>
      <c r="B710" s="139">
        <v>64.149429999999995</v>
      </c>
      <c r="C710" s="139">
        <v>61.634070000000001</v>
      </c>
      <c r="D710" s="139">
        <v>53.338470000000001</v>
      </c>
      <c r="E710" s="139">
        <v>58.766060000000003</v>
      </c>
      <c r="F710" s="139">
        <v>47.630679999999998</v>
      </c>
      <c r="G710" s="139">
        <v>53.19106</v>
      </c>
      <c r="H710" s="139">
        <v>18.174499999999998</v>
      </c>
      <c r="I710" s="139">
        <v>18.450690000000002</v>
      </c>
      <c r="J710" s="139">
        <v>74.91686</v>
      </c>
      <c r="K710" s="139">
        <v>80.012749999999997</v>
      </c>
      <c r="L710" s="139">
        <v>59.553789999999999</v>
      </c>
      <c r="M710" s="139">
        <v>65.017439999999993</v>
      </c>
      <c r="N710" s="139">
        <v>38.71208</v>
      </c>
      <c r="O710" s="139">
        <v>40.07226</v>
      </c>
      <c r="P710" s="139">
        <v>20.59365</v>
      </c>
      <c r="Q710" s="139">
        <v>25.864419999999999</v>
      </c>
      <c r="R710" s="139">
        <v>71.621510000000001</v>
      </c>
      <c r="S710" s="139">
        <v>74.398899999999998</v>
      </c>
      <c r="T710" s="139">
        <v>67.939710000000005</v>
      </c>
      <c r="U710" s="139">
        <v>71.209109999999995</v>
      </c>
      <c r="V710" s="139">
        <v>67.406689999999998</v>
      </c>
      <c r="W710" s="139">
        <v>74.539100000000005</v>
      </c>
      <c r="X710" s="139">
        <v>44.933109999999999</v>
      </c>
      <c r="Y710" s="139">
        <v>63.835149999999999</v>
      </c>
      <c r="Z710" s="139">
        <v>54.299410000000002</v>
      </c>
      <c r="AA710" s="139">
        <v>53.928229999999999</v>
      </c>
      <c r="AB710" s="139">
        <v>49.271590000000003</v>
      </c>
      <c r="AC710" s="139">
        <v>46.400149999999996</v>
      </c>
      <c r="AD710" s="139">
        <v>47.750349999999997</v>
      </c>
      <c r="AE710" s="139">
        <v>44.001489999999997</v>
      </c>
      <c r="AF710" s="139">
        <v>41.436309999999999</v>
      </c>
      <c r="AG710" s="139">
        <v>41.360500000000002</v>
      </c>
      <c r="AH710" s="139">
        <v>69.712869999999995</v>
      </c>
      <c r="AI710" s="139">
        <v>69.625150000000005</v>
      </c>
      <c r="AJ710" s="139">
        <v>31.902930000000001</v>
      </c>
      <c r="AK710" s="139">
        <v>51.354059999999997</v>
      </c>
      <c r="AL710" s="139">
        <v>54.634140000000002</v>
      </c>
      <c r="AM710" s="139">
        <v>68.558139999999995</v>
      </c>
      <c r="AN710" s="139">
        <v>18.536580000000001</v>
      </c>
      <c r="AO710" s="173">
        <v>48.292679999999997</v>
      </c>
    </row>
    <row r="711" spans="1:41">
      <c r="A711" s="231">
        <v>353.5</v>
      </c>
      <c r="B711" s="139">
        <v>64.103890000000007</v>
      </c>
      <c r="C711" s="139">
        <v>61.745609999999999</v>
      </c>
      <c r="D711" s="139">
        <v>53.647979999999997</v>
      </c>
      <c r="E711" s="139">
        <v>58.831150000000001</v>
      </c>
      <c r="F711" s="139">
        <v>46.755159999999997</v>
      </c>
      <c r="G711" s="139">
        <v>53.316510000000001</v>
      </c>
      <c r="H711" s="139">
        <v>18.087610000000002</v>
      </c>
      <c r="I711" s="139">
        <v>18.176200000000001</v>
      </c>
      <c r="J711" s="139">
        <v>74.835650000000001</v>
      </c>
      <c r="K711" s="139">
        <v>80.049890000000005</v>
      </c>
      <c r="L711" s="139">
        <v>59.663879999999999</v>
      </c>
      <c r="M711" s="139">
        <v>65.207679999999996</v>
      </c>
      <c r="N711" s="139">
        <v>38.833329999999997</v>
      </c>
      <c r="O711" s="139">
        <v>39.93083</v>
      </c>
      <c r="P711" s="139">
        <v>20.958580000000001</v>
      </c>
      <c r="Q711" s="139">
        <v>25.738389999999999</v>
      </c>
      <c r="R711" s="139">
        <v>71.717929999999996</v>
      </c>
      <c r="S711" s="139">
        <v>74.27449</v>
      </c>
      <c r="T711" s="139">
        <v>67.935040000000001</v>
      </c>
      <c r="U711" s="139">
        <v>71.153589999999994</v>
      </c>
      <c r="V711" s="139">
        <v>67.430220000000006</v>
      </c>
      <c r="W711" s="139">
        <v>74.595849999999999</v>
      </c>
      <c r="X711" s="139">
        <v>45.086199999999998</v>
      </c>
      <c r="Y711" s="139">
        <v>63.857759999999999</v>
      </c>
      <c r="Z711" s="139">
        <v>54.674149999999997</v>
      </c>
      <c r="AA711" s="139">
        <v>53.673850000000002</v>
      </c>
      <c r="AB711" s="139">
        <v>49.545400000000001</v>
      </c>
      <c r="AC711" s="139">
        <v>45.676830000000002</v>
      </c>
      <c r="AD711" s="139">
        <v>47.747100000000003</v>
      </c>
      <c r="AE711" s="139">
        <v>44.045250000000003</v>
      </c>
      <c r="AF711" s="139">
        <v>41.762779999999999</v>
      </c>
      <c r="AG711" s="139">
        <v>41.65804</v>
      </c>
      <c r="AH711" s="139">
        <v>69.803359999999998</v>
      </c>
      <c r="AI711" s="139">
        <v>69.480819999999994</v>
      </c>
      <c r="AJ711" s="139">
        <v>31.797889999999999</v>
      </c>
      <c r="AK711" s="139">
        <v>51.49568</v>
      </c>
      <c r="AL711" s="139">
        <v>54.634140000000002</v>
      </c>
      <c r="AM711" s="139">
        <v>67.982420000000005</v>
      </c>
      <c r="AN711" s="139">
        <v>18.536580000000001</v>
      </c>
      <c r="AO711" s="173">
        <v>48.780479999999997</v>
      </c>
    </row>
    <row r="712" spans="1:41">
      <c r="A712" s="231">
        <v>354</v>
      </c>
      <c r="B712" s="139">
        <v>64.026560000000003</v>
      </c>
      <c r="C712" s="139">
        <v>61.82687</v>
      </c>
      <c r="D712" s="139">
        <v>53.022680000000001</v>
      </c>
      <c r="E712" s="139">
        <v>58.933239999999998</v>
      </c>
      <c r="F712" s="139">
        <v>47.449339999999999</v>
      </c>
      <c r="G712" s="139">
        <v>53.312939999999998</v>
      </c>
      <c r="H712" s="139">
        <v>17.892389999999999</v>
      </c>
      <c r="I712" s="139">
        <v>17.693719999999999</v>
      </c>
      <c r="J712" s="139">
        <v>74.90258</v>
      </c>
      <c r="K712" s="139">
        <v>80.058800000000005</v>
      </c>
      <c r="L712" s="139">
        <v>59.59563</v>
      </c>
      <c r="M712" s="139">
        <v>65.088369999999998</v>
      </c>
      <c r="N712" s="139">
        <v>38.774659999999997</v>
      </c>
      <c r="O712" s="139">
        <v>39.854860000000002</v>
      </c>
      <c r="P712" s="139">
        <v>20.816579999999998</v>
      </c>
      <c r="Q712" s="139">
        <v>25.797799999999999</v>
      </c>
      <c r="R712" s="139">
        <v>71.744290000000007</v>
      </c>
      <c r="S712" s="139">
        <v>74.124269999999996</v>
      </c>
      <c r="T712" s="139">
        <v>68.045010000000005</v>
      </c>
      <c r="U712" s="139">
        <v>71.195629999999994</v>
      </c>
      <c r="V712" s="139">
        <v>67.554580000000001</v>
      </c>
      <c r="W712" s="139">
        <v>74.653279999999995</v>
      </c>
      <c r="X712" s="139">
        <v>45.084910000000001</v>
      </c>
      <c r="Y712" s="139">
        <v>63.914360000000002</v>
      </c>
      <c r="Z712" s="139">
        <v>54.903300000000002</v>
      </c>
      <c r="AA712" s="139">
        <v>53.350529999999999</v>
      </c>
      <c r="AB712" s="139">
        <v>49.353499999999997</v>
      </c>
      <c r="AC712" s="139">
        <v>45.757980000000003</v>
      </c>
      <c r="AD712" s="139">
        <v>47.587380000000003</v>
      </c>
      <c r="AE712" s="139">
        <v>43.7333</v>
      </c>
      <c r="AF712" s="139">
        <v>41.363770000000002</v>
      </c>
      <c r="AG712" s="139">
        <v>41.806939999999997</v>
      </c>
      <c r="AH712" s="139">
        <v>69.832549999999998</v>
      </c>
      <c r="AI712" s="139">
        <v>69.475129999999993</v>
      </c>
      <c r="AJ712" s="139">
        <v>31.91093</v>
      </c>
      <c r="AK712" s="139">
        <v>51.36009</v>
      </c>
      <c r="AL712" s="139">
        <v>55.121949999999998</v>
      </c>
      <c r="AM712" s="139">
        <v>68.082160000000002</v>
      </c>
      <c r="AN712" s="139">
        <v>18.536580000000001</v>
      </c>
      <c r="AO712" s="173">
        <v>47.804870000000001</v>
      </c>
    </row>
    <row r="713" spans="1:41">
      <c r="A713" s="231">
        <v>354.5</v>
      </c>
      <c r="B713" s="139">
        <v>64.023319999999998</v>
      </c>
      <c r="C713" s="139">
        <v>61.731630000000003</v>
      </c>
      <c r="D713" s="139">
        <v>53.074219999999997</v>
      </c>
      <c r="E713" s="139">
        <v>58.840060000000001</v>
      </c>
      <c r="F713" s="139">
        <v>48.108870000000003</v>
      </c>
      <c r="G713" s="139">
        <v>53.285440000000001</v>
      </c>
      <c r="H713" s="139">
        <v>18.215219999999999</v>
      </c>
      <c r="I713" s="139">
        <v>18.090689999999999</v>
      </c>
      <c r="J713" s="139">
        <v>74.705849999999998</v>
      </c>
      <c r="K713" s="139">
        <v>80.02807</v>
      </c>
      <c r="L713" s="139">
        <v>59.598179999999999</v>
      </c>
      <c r="M713" s="139">
        <v>65.128469999999993</v>
      </c>
      <c r="N713" s="139">
        <v>38.64011</v>
      </c>
      <c r="O713" s="139">
        <v>39.863039999999998</v>
      </c>
      <c r="P713" s="139">
        <v>20.84308</v>
      </c>
      <c r="Q713" s="139">
        <v>25.608470000000001</v>
      </c>
      <c r="R713" s="139">
        <v>71.524609999999996</v>
      </c>
      <c r="S713" s="139">
        <v>74.15701</v>
      </c>
      <c r="T713" s="139">
        <v>68.176929999999999</v>
      </c>
      <c r="U713" s="139">
        <v>71.361909999999995</v>
      </c>
      <c r="V713" s="139">
        <v>67.708269999999999</v>
      </c>
      <c r="W713" s="139">
        <v>74.639139999999998</v>
      </c>
      <c r="X713" s="139">
        <v>45.066899999999997</v>
      </c>
      <c r="Y713" s="139">
        <v>64.009339999999995</v>
      </c>
      <c r="Z713" s="139">
        <v>54.564509999999999</v>
      </c>
      <c r="AA713" s="139">
        <v>53.919370000000001</v>
      </c>
      <c r="AB713" s="139">
        <v>48.768680000000003</v>
      </c>
      <c r="AC713" s="139">
        <v>45.88646</v>
      </c>
      <c r="AD713" s="139">
        <v>47.775959999999998</v>
      </c>
      <c r="AE713" s="139">
        <v>43.984409999999997</v>
      </c>
      <c r="AF713" s="139">
        <v>41.641109999999998</v>
      </c>
      <c r="AG713" s="139">
        <v>41.759410000000003</v>
      </c>
      <c r="AH713" s="139">
        <v>69.881410000000002</v>
      </c>
      <c r="AI713" s="139">
        <v>69.57235</v>
      </c>
      <c r="AJ713" s="139">
        <v>31.954080000000001</v>
      </c>
      <c r="AK713" s="139">
        <v>51.641150000000003</v>
      </c>
      <c r="AL713" s="139">
        <v>54.634140000000002</v>
      </c>
      <c r="AM713" s="139">
        <v>68.255989999999997</v>
      </c>
      <c r="AN713" s="139">
        <v>19.02439</v>
      </c>
      <c r="AO713" s="173">
        <v>47.804870000000001</v>
      </c>
    </row>
    <row r="714" spans="1:41">
      <c r="A714" s="231">
        <v>355</v>
      </c>
      <c r="B714" s="139">
        <v>64.058220000000006</v>
      </c>
      <c r="C714" s="139">
        <v>61.80988</v>
      </c>
      <c r="D714" s="139">
        <v>53.230550000000001</v>
      </c>
      <c r="E714" s="139">
        <v>59.076450000000001</v>
      </c>
      <c r="F714" s="139">
        <v>47.305010000000003</v>
      </c>
      <c r="G714" s="139">
        <v>53.042839999999998</v>
      </c>
      <c r="H714" s="139">
        <v>18.28434</v>
      </c>
      <c r="I714" s="139">
        <v>17.971080000000001</v>
      </c>
      <c r="J714" s="139">
        <v>74.814940000000007</v>
      </c>
      <c r="K714" s="139">
        <v>80.024760000000001</v>
      </c>
      <c r="L714" s="139">
        <v>59.606499999999997</v>
      </c>
      <c r="M714" s="139">
        <v>65.154700000000005</v>
      </c>
      <c r="N714" s="139">
        <v>38.41451</v>
      </c>
      <c r="O714" s="139">
        <v>39.849040000000002</v>
      </c>
      <c r="P714" s="139">
        <v>20.76332</v>
      </c>
      <c r="Q714" s="139">
        <v>25.641470000000002</v>
      </c>
      <c r="R714" s="139">
        <v>71.788380000000004</v>
      </c>
      <c r="S714" s="139">
        <v>74.354569999999995</v>
      </c>
      <c r="T714" s="139">
        <v>67.982820000000004</v>
      </c>
      <c r="U714" s="139">
        <v>71.358149999999995</v>
      </c>
      <c r="V714" s="139">
        <v>67.77646</v>
      </c>
      <c r="W714" s="139">
        <v>74.694109999999995</v>
      </c>
      <c r="X714" s="139">
        <v>45.206420000000001</v>
      </c>
      <c r="Y714" s="139">
        <v>63.984819999999999</v>
      </c>
      <c r="Z714" s="139">
        <v>54.6858</v>
      </c>
      <c r="AA714" s="139">
        <v>53.742550000000001</v>
      </c>
      <c r="AB714" s="139">
        <v>49.248420000000003</v>
      </c>
      <c r="AC714" s="139">
        <v>46.5015</v>
      </c>
      <c r="AD714" s="139">
        <v>47.588470000000001</v>
      </c>
      <c r="AE714" s="139">
        <v>44.331710000000001</v>
      </c>
      <c r="AF714" s="139">
        <v>42.101469999999999</v>
      </c>
      <c r="AG714" s="139">
        <v>41.392159999999997</v>
      </c>
      <c r="AH714" s="139">
        <v>70.098330000000004</v>
      </c>
      <c r="AI714" s="139">
        <v>69.591059999999999</v>
      </c>
      <c r="AJ714" s="139">
        <v>32.310389999999998</v>
      </c>
      <c r="AK714" s="139">
        <v>51.665379999999999</v>
      </c>
      <c r="AL714" s="139">
        <v>54.634140000000002</v>
      </c>
      <c r="AM714" s="139">
        <v>68.793970000000002</v>
      </c>
      <c r="AN714" s="139">
        <v>19.02439</v>
      </c>
      <c r="AO714" s="173">
        <v>47.804870000000001</v>
      </c>
    </row>
    <row r="715" spans="1:41">
      <c r="A715" s="231">
        <v>355.5</v>
      </c>
      <c r="B715" s="139">
        <v>64.003829999999994</v>
      </c>
      <c r="C715" s="139">
        <v>61.736139999999999</v>
      </c>
      <c r="D715" s="139">
        <v>53.299079999999996</v>
      </c>
      <c r="E715" s="139">
        <v>59.150939999999999</v>
      </c>
      <c r="F715" s="139">
        <v>46.995669999999997</v>
      </c>
      <c r="G715" s="139">
        <v>53.235329999999998</v>
      </c>
      <c r="H715" s="139">
        <v>17.718800000000002</v>
      </c>
      <c r="I715" s="139">
        <v>17.970359999999999</v>
      </c>
      <c r="J715" s="139">
        <v>74.90907</v>
      </c>
      <c r="K715" s="139">
        <v>80.018129999999999</v>
      </c>
      <c r="L715" s="139">
        <v>59.71405</v>
      </c>
      <c r="M715" s="139">
        <v>65.153040000000004</v>
      </c>
      <c r="N715" s="139">
        <v>38.430250000000001</v>
      </c>
      <c r="O715" s="139">
        <v>39.67398</v>
      </c>
      <c r="P715" s="139">
        <v>20.92436</v>
      </c>
      <c r="Q715" s="139">
        <v>25.610379999999999</v>
      </c>
      <c r="R715" s="139">
        <v>71.859769999999997</v>
      </c>
      <c r="S715" s="139">
        <v>74.222710000000006</v>
      </c>
      <c r="T715" s="139">
        <v>67.94408</v>
      </c>
      <c r="U715" s="139">
        <v>71.482770000000002</v>
      </c>
      <c r="V715" s="139">
        <v>67.785110000000003</v>
      </c>
      <c r="W715" s="139">
        <v>74.72287</v>
      </c>
      <c r="X715" s="139">
        <v>45.500770000000003</v>
      </c>
      <c r="Y715" s="139">
        <v>64.024320000000003</v>
      </c>
      <c r="Z715" s="139">
        <v>54.855429999999998</v>
      </c>
      <c r="AA715" s="139">
        <v>53.985509999999998</v>
      </c>
      <c r="AB715" s="139">
        <v>48.612229999999997</v>
      </c>
      <c r="AC715" s="139">
        <v>46.818339999999999</v>
      </c>
      <c r="AD715" s="139">
        <v>47.437899999999999</v>
      </c>
      <c r="AE715" s="139">
        <v>44.100450000000002</v>
      </c>
      <c r="AF715" s="139">
        <v>41.478499999999997</v>
      </c>
      <c r="AG715" s="139">
        <v>41.70232</v>
      </c>
      <c r="AH715" s="139">
        <v>69.868560000000002</v>
      </c>
      <c r="AI715" s="139">
        <v>69.651669999999996</v>
      </c>
      <c r="AJ715" s="139">
        <v>32.320239999999998</v>
      </c>
      <c r="AK715" s="139">
        <v>51.274549999999998</v>
      </c>
      <c r="AL715" s="139">
        <v>54.634140000000002</v>
      </c>
      <c r="AM715" s="139">
        <v>68.679079999999999</v>
      </c>
      <c r="AN715" s="139">
        <v>19.02439</v>
      </c>
      <c r="AO715" s="173">
        <v>47.804870000000001</v>
      </c>
    </row>
    <row r="716" spans="1:41">
      <c r="A716" s="231">
        <v>356</v>
      </c>
      <c r="B716" s="139">
        <v>64.117230000000006</v>
      </c>
      <c r="C716" s="139">
        <v>61.762970000000003</v>
      </c>
      <c r="D716" s="139">
        <v>53.420569999999998</v>
      </c>
      <c r="E716" s="139">
        <v>59.215249999999997</v>
      </c>
      <c r="F716" s="139">
        <v>47.354520000000001</v>
      </c>
      <c r="G716" s="139">
        <v>53.22213</v>
      </c>
      <c r="H716" s="139">
        <v>18.297070000000001</v>
      </c>
      <c r="I716" s="139">
        <v>17.645900000000001</v>
      </c>
      <c r="J716" s="139">
        <v>74.909829999999999</v>
      </c>
      <c r="K716" s="139">
        <v>79.988299999999995</v>
      </c>
      <c r="L716" s="139">
        <v>59.687449999999998</v>
      </c>
      <c r="M716" s="139">
        <v>65.269959999999998</v>
      </c>
      <c r="N716" s="139">
        <v>38.391869999999997</v>
      </c>
      <c r="O716" s="139">
        <v>39.741720000000001</v>
      </c>
      <c r="P716" s="139">
        <v>20.860589999999998</v>
      </c>
      <c r="Q716" s="139">
        <v>25.606649999999998</v>
      </c>
      <c r="R716" s="139">
        <v>71.776570000000007</v>
      </c>
      <c r="S716" s="139">
        <v>74.290289999999999</v>
      </c>
      <c r="T716" s="139">
        <v>68.085840000000005</v>
      </c>
      <c r="U716" s="139">
        <v>71.341229999999996</v>
      </c>
      <c r="V716" s="139">
        <v>67.834400000000002</v>
      </c>
      <c r="W716" s="139">
        <v>74.80453</v>
      </c>
      <c r="X716" s="139">
        <v>45.444400000000002</v>
      </c>
      <c r="Y716" s="139">
        <v>64.199929999999995</v>
      </c>
      <c r="Z716" s="139">
        <v>54.690280000000001</v>
      </c>
      <c r="AA716" s="139">
        <v>53.316119999999998</v>
      </c>
      <c r="AB716" s="139">
        <v>50.58473</v>
      </c>
      <c r="AC716" s="139">
        <v>46.5349</v>
      </c>
      <c r="AD716" s="139">
        <v>47.894480000000001</v>
      </c>
      <c r="AE716" s="139">
        <v>43.795459999999999</v>
      </c>
      <c r="AF716" s="139">
        <v>41.465649999999997</v>
      </c>
      <c r="AG716" s="139">
        <v>41.596350000000001</v>
      </c>
      <c r="AH716" s="139">
        <v>70.222340000000003</v>
      </c>
      <c r="AI716" s="139">
        <v>69.704830000000001</v>
      </c>
      <c r="AJ716" s="139">
        <v>32.213450000000002</v>
      </c>
      <c r="AK716" s="139">
        <v>51.117010000000001</v>
      </c>
      <c r="AL716" s="139">
        <v>54.634140000000002</v>
      </c>
      <c r="AM716" s="139">
        <v>68.479259999999996</v>
      </c>
      <c r="AN716" s="139">
        <v>19.02439</v>
      </c>
      <c r="AO716" s="173">
        <v>48.780479999999997</v>
      </c>
    </row>
    <row r="717" spans="1:41">
      <c r="A717" s="231">
        <v>356.5</v>
      </c>
      <c r="B717" s="139">
        <v>64.058769999999996</v>
      </c>
      <c r="C717" s="139">
        <v>61.880380000000002</v>
      </c>
      <c r="D717" s="139">
        <v>53.367319999999999</v>
      </c>
      <c r="E717" s="139">
        <v>59.067540000000001</v>
      </c>
      <c r="F717" s="139">
        <v>47.088180000000001</v>
      </c>
      <c r="G717" s="139">
        <v>53.17727</v>
      </c>
      <c r="H717" s="139">
        <v>17.930890000000002</v>
      </c>
      <c r="I717" s="139">
        <v>18.101009999999999</v>
      </c>
      <c r="J717" s="139">
        <v>75.017560000000003</v>
      </c>
      <c r="K717" s="139">
        <v>79.90889</v>
      </c>
      <c r="L717" s="139">
        <v>59.717410000000001</v>
      </c>
      <c r="M717" s="139">
        <v>65.272069999999999</v>
      </c>
      <c r="N717" s="139">
        <v>38.28604</v>
      </c>
      <c r="O717" s="139">
        <v>39.614350000000002</v>
      </c>
      <c r="P717" s="139">
        <v>20.127949999999998</v>
      </c>
      <c r="Q717" s="139">
        <v>25.77083</v>
      </c>
      <c r="R717" s="139">
        <v>71.739080000000001</v>
      </c>
      <c r="S717" s="139">
        <v>74.211569999999995</v>
      </c>
      <c r="T717" s="139">
        <v>68.340850000000003</v>
      </c>
      <c r="U717" s="139">
        <v>71.353350000000006</v>
      </c>
      <c r="V717" s="139">
        <v>67.643910000000005</v>
      </c>
      <c r="W717" s="139">
        <v>74.774230000000003</v>
      </c>
      <c r="X717" s="139">
        <v>45.577599999999997</v>
      </c>
      <c r="Y717" s="139">
        <v>64.246170000000006</v>
      </c>
      <c r="Z717" s="139">
        <v>55.024859999999997</v>
      </c>
      <c r="AA717" s="139">
        <v>53.425849999999997</v>
      </c>
      <c r="AB717" s="139">
        <v>49.82647</v>
      </c>
      <c r="AC717" s="139">
        <v>46.608620000000002</v>
      </c>
      <c r="AD717" s="139">
        <v>47.432070000000003</v>
      </c>
      <c r="AE717" s="139">
        <v>44.037410000000001</v>
      </c>
      <c r="AF717" s="139">
        <v>41.031700000000001</v>
      </c>
      <c r="AG717" s="139">
        <v>41.762479999999996</v>
      </c>
      <c r="AH717" s="139">
        <v>69.77758</v>
      </c>
      <c r="AI717" s="139">
        <v>69.673259999999999</v>
      </c>
      <c r="AJ717" s="139">
        <v>32.152769999999997</v>
      </c>
      <c r="AK717" s="139">
        <v>51.769120000000001</v>
      </c>
      <c r="AL717" s="139">
        <v>54.634140000000002</v>
      </c>
      <c r="AM717" s="139">
        <v>68.659080000000003</v>
      </c>
      <c r="AN717" s="139">
        <v>19.02439</v>
      </c>
      <c r="AO717" s="173">
        <v>48.780479999999997</v>
      </c>
    </row>
    <row r="718" spans="1:41">
      <c r="A718" s="231">
        <v>357</v>
      </c>
      <c r="B718" s="139">
        <v>64.012330000000006</v>
      </c>
      <c r="C718" s="139">
        <v>61.822809999999997</v>
      </c>
      <c r="D718" s="139">
        <v>53.223520000000001</v>
      </c>
      <c r="E718" s="139">
        <v>59.175609999999999</v>
      </c>
      <c r="F718" s="139">
        <v>46.722430000000003</v>
      </c>
      <c r="G718" s="139">
        <v>53.131749999999997</v>
      </c>
      <c r="H718" s="139">
        <v>18.453790000000001</v>
      </c>
      <c r="I718" s="139">
        <v>17.686</v>
      </c>
      <c r="J718" s="139">
        <v>74.999520000000004</v>
      </c>
      <c r="K718" s="139">
        <v>79.986369999999994</v>
      </c>
      <c r="L718" s="139">
        <v>59.786569999999998</v>
      </c>
      <c r="M718" s="139">
        <v>65.2166</v>
      </c>
      <c r="N718" s="139">
        <v>38.502740000000003</v>
      </c>
      <c r="O718" s="139">
        <v>39.598649999999999</v>
      </c>
      <c r="P718" s="139">
        <v>20.636500000000002</v>
      </c>
      <c r="Q718" s="139">
        <v>25.59102</v>
      </c>
      <c r="R718" s="139">
        <v>71.613029999999995</v>
      </c>
      <c r="S718" s="139">
        <v>74.276449999999997</v>
      </c>
      <c r="T718" s="139">
        <v>68.275189999999995</v>
      </c>
      <c r="U718" s="139">
        <v>71.374229999999997</v>
      </c>
      <c r="V718" s="139">
        <v>67.903409999999994</v>
      </c>
      <c r="W718" s="139">
        <v>74.726249999999993</v>
      </c>
      <c r="X718" s="139">
        <v>45.719110000000001</v>
      </c>
      <c r="Y718" s="139">
        <v>64.206559999999996</v>
      </c>
      <c r="Z718" s="139">
        <v>54.677239999999998</v>
      </c>
      <c r="AA718" s="139">
        <v>53.097630000000002</v>
      </c>
      <c r="AB718" s="139">
        <v>49.32188</v>
      </c>
      <c r="AC718" s="139">
        <v>45.614960000000004</v>
      </c>
      <c r="AD718" s="139">
        <v>48.083939999999998</v>
      </c>
      <c r="AE718" s="139">
        <v>44.289149999999999</v>
      </c>
      <c r="AF718" s="139">
        <v>41.703240000000001</v>
      </c>
      <c r="AG718" s="139">
        <v>41.54251</v>
      </c>
      <c r="AH718" s="139">
        <v>70.015370000000004</v>
      </c>
      <c r="AI718" s="139">
        <v>69.697090000000003</v>
      </c>
      <c r="AJ718" s="139">
        <v>32.159669999999998</v>
      </c>
      <c r="AK718" s="139">
        <v>52.056609999999999</v>
      </c>
      <c r="AL718" s="139">
        <v>55.121949999999998</v>
      </c>
      <c r="AM718" s="139">
        <v>68.632639999999995</v>
      </c>
      <c r="AN718" s="139">
        <v>19.02439</v>
      </c>
      <c r="AO718" s="173">
        <v>48.292679999999997</v>
      </c>
    </row>
    <row r="719" spans="1:41">
      <c r="A719" s="231">
        <v>357.5</v>
      </c>
      <c r="B719" s="139">
        <v>64.226759999999999</v>
      </c>
      <c r="C719" s="139">
        <v>61.857080000000003</v>
      </c>
      <c r="D719" s="139">
        <v>53.48312</v>
      </c>
      <c r="E719" s="139">
        <v>59.155929999999998</v>
      </c>
      <c r="F719" s="139">
        <v>46.519010000000002</v>
      </c>
      <c r="G719" s="139">
        <v>53.294919999999998</v>
      </c>
      <c r="H719" s="139">
        <v>18.244019999999999</v>
      </c>
      <c r="I719" s="139">
        <v>17.944790000000001</v>
      </c>
      <c r="J719" s="139">
        <v>75.019540000000006</v>
      </c>
      <c r="K719" s="139">
        <v>80.109269999999995</v>
      </c>
      <c r="L719" s="139">
        <v>59.727870000000003</v>
      </c>
      <c r="M719" s="139">
        <v>65.319820000000007</v>
      </c>
      <c r="N719" s="139">
        <v>38.170760000000001</v>
      </c>
      <c r="O719" s="139">
        <v>39.397709999999996</v>
      </c>
      <c r="P719" s="139">
        <v>20.07038</v>
      </c>
      <c r="Q719" s="139">
        <v>25.542719999999999</v>
      </c>
      <c r="R719" s="139">
        <v>71.749660000000006</v>
      </c>
      <c r="S719" s="139">
        <v>74.367429999999999</v>
      </c>
      <c r="T719" s="139">
        <v>68.273390000000006</v>
      </c>
      <c r="U719" s="139">
        <v>71.499799999999993</v>
      </c>
      <c r="V719" s="139">
        <v>67.875860000000003</v>
      </c>
      <c r="W719" s="139">
        <v>74.801990000000004</v>
      </c>
      <c r="X719" s="139">
        <v>45.86412</v>
      </c>
      <c r="Y719" s="139">
        <v>64.288179999999997</v>
      </c>
      <c r="Z719" s="139">
        <v>54.337330000000001</v>
      </c>
      <c r="AA719" s="139">
        <v>53.659320000000001</v>
      </c>
      <c r="AB719" s="139">
        <v>49.076560000000001</v>
      </c>
      <c r="AC719" s="139">
        <v>46.190100000000001</v>
      </c>
      <c r="AD719" s="139">
        <v>47.888240000000003</v>
      </c>
      <c r="AE719" s="139">
        <v>44.903750000000002</v>
      </c>
      <c r="AF719" s="139">
        <v>41.922939999999997</v>
      </c>
      <c r="AG719" s="139">
        <v>41.534300000000002</v>
      </c>
      <c r="AH719" s="139">
        <v>70.041160000000005</v>
      </c>
      <c r="AI719" s="139">
        <v>69.606960000000001</v>
      </c>
      <c r="AJ719" s="139">
        <v>32.174680000000002</v>
      </c>
      <c r="AK719" s="139">
        <v>52.209989999999998</v>
      </c>
      <c r="AL719" s="139">
        <v>55.121949999999998</v>
      </c>
      <c r="AM719" s="139">
        <v>68.361320000000006</v>
      </c>
      <c r="AN719" s="139">
        <v>19.02439</v>
      </c>
      <c r="AO719" s="173">
        <v>47.804870000000001</v>
      </c>
    </row>
    <row r="720" spans="1:41">
      <c r="A720" s="231">
        <v>358</v>
      </c>
      <c r="B720" s="139">
        <v>64.29074</v>
      </c>
      <c r="C720" s="139">
        <v>61.958329999999997</v>
      </c>
      <c r="D720" s="139">
        <v>53.53248</v>
      </c>
      <c r="E720" s="139">
        <v>59.328009999999999</v>
      </c>
      <c r="F720" s="139">
        <v>46.887450000000001</v>
      </c>
      <c r="G720" s="139">
        <v>53.305500000000002</v>
      </c>
      <c r="H720" s="139">
        <v>18.347999999999999</v>
      </c>
      <c r="I720" s="139">
        <v>18.19792</v>
      </c>
      <c r="J720" s="139">
        <v>75.029929999999993</v>
      </c>
      <c r="K720" s="139">
        <v>80.080269999999999</v>
      </c>
      <c r="L720" s="139">
        <v>59.748379999999997</v>
      </c>
      <c r="M720" s="139">
        <v>65.318799999999996</v>
      </c>
      <c r="N720" s="139">
        <v>37.928980000000003</v>
      </c>
      <c r="O720" s="139">
        <v>39.423349999999999</v>
      </c>
      <c r="P720" s="139">
        <v>19.904299999999999</v>
      </c>
      <c r="Q720" s="139">
        <v>25.612439999999999</v>
      </c>
      <c r="R720" s="139">
        <v>71.94811</v>
      </c>
      <c r="S720" s="139">
        <v>74.378879999999995</v>
      </c>
      <c r="T720" s="139">
        <v>68.233760000000004</v>
      </c>
      <c r="U720" s="139">
        <v>71.568119999999993</v>
      </c>
      <c r="V720" s="139">
        <v>67.770489999999995</v>
      </c>
      <c r="W720" s="139">
        <v>74.809070000000006</v>
      </c>
      <c r="X720" s="139">
        <v>46.052520000000001</v>
      </c>
      <c r="Y720" s="139">
        <v>64.29853</v>
      </c>
      <c r="Z720" s="139">
        <v>54.095669999999998</v>
      </c>
      <c r="AA720" s="139">
        <v>53.653080000000003</v>
      </c>
      <c r="AB720" s="139">
        <v>48.744120000000002</v>
      </c>
      <c r="AC720" s="139">
        <v>46.50309</v>
      </c>
      <c r="AD720" s="139">
        <v>47.713760000000001</v>
      </c>
      <c r="AE720" s="139">
        <v>45.007910000000003</v>
      </c>
      <c r="AF720" s="139">
        <v>41.26323</v>
      </c>
      <c r="AG720" s="139">
        <v>41.783670000000001</v>
      </c>
      <c r="AH720" s="139">
        <v>70.096270000000004</v>
      </c>
      <c r="AI720" s="139">
        <v>69.597989999999996</v>
      </c>
      <c r="AJ720" s="139">
        <v>32.252229999999997</v>
      </c>
      <c r="AK720" s="139">
        <v>52.207419999999999</v>
      </c>
      <c r="AL720" s="139">
        <v>54.634140000000002</v>
      </c>
      <c r="AM720" s="139">
        <v>68.722120000000004</v>
      </c>
      <c r="AN720" s="139">
        <v>19.02439</v>
      </c>
      <c r="AO720" s="173">
        <v>48.780479999999997</v>
      </c>
    </row>
    <row r="721" spans="1:41">
      <c r="A721" s="231">
        <v>358.5</v>
      </c>
      <c r="B721" s="139">
        <v>64.345060000000004</v>
      </c>
      <c r="C721" s="139">
        <v>62.023870000000002</v>
      </c>
      <c r="D721" s="139">
        <v>53.49024</v>
      </c>
      <c r="E721" s="139">
        <v>59.256259999999997</v>
      </c>
      <c r="F721" s="139">
        <v>46.527439999999999</v>
      </c>
      <c r="G721" s="139">
        <v>53.166759999999996</v>
      </c>
      <c r="H721" s="139">
        <v>18.155909999999999</v>
      </c>
      <c r="I721" s="139">
        <v>18.30874</v>
      </c>
      <c r="J721" s="139">
        <v>74.968130000000002</v>
      </c>
      <c r="K721" s="139">
        <v>80.067009999999996</v>
      </c>
      <c r="L721" s="139">
        <v>59.862229999999997</v>
      </c>
      <c r="M721" s="139">
        <v>65.346860000000007</v>
      </c>
      <c r="N721" s="139">
        <v>37.997880000000002</v>
      </c>
      <c r="O721" s="139">
        <v>39.350079999999998</v>
      </c>
      <c r="P721" s="139">
        <v>19.9026</v>
      </c>
      <c r="Q721" s="139">
        <v>25.554929999999999</v>
      </c>
      <c r="R721" s="139">
        <v>71.811009999999996</v>
      </c>
      <c r="S721" s="139">
        <v>74.392650000000003</v>
      </c>
      <c r="T721" s="139">
        <v>68.184079999999994</v>
      </c>
      <c r="U721" s="139">
        <v>71.625860000000003</v>
      </c>
      <c r="V721" s="139">
        <v>67.830569999999994</v>
      </c>
      <c r="W721" s="139">
        <v>74.694810000000004</v>
      </c>
      <c r="X721" s="139">
        <v>45.986919999999998</v>
      </c>
      <c r="Y721" s="139">
        <v>64.314120000000003</v>
      </c>
      <c r="Z721" s="139">
        <v>54.043779999999998</v>
      </c>
      <c r="AA721" s="139">
        <v>53.337209999999999</v>
      </c>
      <c r="AB721" s="139">
        <v>49.171129999999998</v>
      </c>
      <c r="AC721" s="139">
        <v>46.227080000000001</v>
      </c>
      <c r="AD721" s="139">
        <v>47.554450000000003</v>
      </c>
      <c r="AE721" s="139">
        <v>44.540959999999998</v>
      </c>
      <c r="AF721" s="139">
        <v>41.920020000000001</v>
      </c>
      <c r="AG721" s="139">
        <v>41.897309999999997</v>
      </c>
      <c r="AH721" s="139">
        <v>69.905779999999993</v>
      </c>
      <c r="AI721" s="139">
        <v>69.676019999999994</v>
      </c>
      <c r="AJ721" s="139">
        <v>32.147840000000002</v>
      </c>
      <c r="AK721" s="139">
        <v>52.37574</v>
      </c>
      <c r="AL721" s="139">
        <v>55.121949999999998</v>
      </c>
      <c r="AM721" s="139">
        <v>68.557959999999994</v>
      </c>
      <c r="AN721" s="139">
        <v>19.02439</v>
      </c>
      <c r="AO721" s="173">
        <v>48.292679999999997</v>
      </c>
    </row>
    <row r="722" spans="1:41">
      <c r="A722" s="231">
        <v>359</v>
      </c>
      <c r="B722" s="139">
        <v>64.273880000000005</v>
      </c>
      <c r="C722" s="139">
        <v>62.013649999999998</v>
      </c>
      <c r="D722" s="139">
        <v>53.374720000000003</v>
      </c>
      <c r="E722" s="139">
        <v>59.327910000000003</v>
      </c>
      <c r="F722" s="139">
        <v>47.139919999999996</v>
      </c>
      <c r="G722" s="139">
        <v>53.392740000000003</v>
      </c>
      <c r="H722" s="139">
        <v>18.199059999999999</v>
      </c>
      <c r="I722" s="139">
        <v>18.681930000000001</v>
      </c>
      <c r="J722" s="139">
        <v>75.010069999999999</v>
      </c>
      <c r="K722" s="139">
        <v>80.086349999999996</v>
      </c>
      <c r="L722" s="139">
        <v>59.983089999999997</v>
      </c>
      <c r="M722" s="139">
        <v>65.414839999999998</v>
      </c>
      <c r="N722" s="139">
        <v>37.938380000000002</v>
      </c>
      <c r="O722" s="139">
        <v>39.416409999999999</v>
      </c>
      <c r="P722" s="139">
        <v>20.09552</v>
      </c>
      <c r="Q722" s="139">
        <v>25.657800000000002</v>
      </c>
      <c r="R722" s="139">
        <v>71.962260000000001</v>
      </c>
      <c r="S722" s="139">
        <v>74.452709999999996</v>
      </c>
      <c r="T722" s="139">
        <v>68.272199999999998</v>
      </c>
      <c r="U722" s="139">
        <v>71.605930000000001</v>
      </c>
      <c r="V722" s="139">
        <v>67.898150000000001</v>
      </c>
      <c r="W722" s="139">
        <v>74.710409999999996</v>
      </c>
      <c r="X722" s="139">
        <v>45.960720000000002</v>
      </c>
      <c r="Y722" s="139">
        <v>64.407700000000006</v>
      </c>
      <c r="Z722" s="139">
        <v>54.754289999999997</v>
      </c>
      <c r="AA722" s="139">
        <v>53.788739999999997</v>
      </c>
      <c r="AB722" s="139">
        <v>49.165239999999997</v>
      </c>
      <c r="AC722" s="139">
        <v>46.453499999999998</v>
      </c>
      <c r="AD722" s="139">
        <v>47.632309999999997</v>
      </c>
      <c r="AE722" s="139">
        <v>43.6282</v>
      </c>
      <c r="AF722" s="139">
        <v>41.773269999999997</v>
      </c>
      <c r="AG722" s="139">
        <v>41.423459999999999</v>
      </c>
      <c r="AH722" s="139">
        <v>69.961609999999993</v>
      </c>
      <c r="AI722" s="139">
        <v>69.738680000000002</v>
      </c>
      <c r="AJ722" s="139">
        <v>32.278950000000002</v>
      </c>
      <c r="AK722" s="139">
        <v>52.117139999999999</v>
      </c>
      <c r="AL722" s="139">
        <v>55.121949999999998</v>
      </c>
      <c r="AM722" s="139">
        <v>68.606710000000007</v>
      </c>
      <c r="AN722" s="139">
        <v>19.02439</v>
      </c>
      <c r="AO722" s="173">
        <v>49.26829</v>
      </c>
    </row>
    <row r="723" spans="1:41">
      <c r="A723" s="231">
        <v>359.5</v>
      </c>
      <c r="B723" s="139">
        <v>64.385980000000004</v>
      </c>
      <c r="C723" s="139">
        <v>62.018749999999997</v>
      </c>
      <c r="D723" s="139">
        <v>53.655479999999997</v>
      </c>
      <c r="E723" s="139">
        <v>59.20673</v>
      </c>
      <c r="F723" s="139">
        <v>46.670310000000001</v>
      </c>
      <c r="G723" s="139">
        <v>53.250210000000003</v>
      </c>
      <c r="H723" s="139">
        <v>18.507339999999999</v>
      </c>
      <c r="I723" s="139">
        <v>18.694939999999999</v>
      </c>
      <c r="J723" s="139">
        <v>75.059569999999994</v>
      </c>
      <c r="K723" s="139">
        <v>80.157679999999999</v>
      </c>
      <c r="L723" s="139">
        <v>59.914430000000003</v>
      </c>
      <c r="M723" s="139">
        <v>65.471419999999995</v>
      </c>
      <c r="N723" s="139">
        <v>37.901530000000001</v>
      </c>
      <c r="O723" s="139">
        <v>39.243879999999997</v>
      </c>
      <c r="P723" s="139">
        <v>20.081420000000001</v>
      </c>
      <c r="Q723" s="139">
        <v>25.504960000000001</v>
      </c>
      <c r="R723" s="139">
        <v>72.103800000000007</v>
      </c>
      <c r="S723" s="139">
        <v>74.481909999999999</v>
      </c>
      <c r="T723" s="139">
        <v>68.168189999999996</v>
      </c>
      <c r="U723" s="139">
        <v>71.416569999999993</v>
      </c>
      <c r="V723" s="139">
        <v>67.875320000000002</v>
      </c>
      <c r="W723" s="139">
        <v>74.732939999999999</v>
      </c>
      <c r="X723" s="139">
        <v>46.16807</v>
      </c>
      <c r="Y723" s="139">
        <v>64.473240000000004</v>
      </c>
      <c r="Z723" s="139">
        <v>54.8977</v>
      </c>
      <c r="AA723" s="139">
        <v>53.382199999999997</v>
      </c>
      <c r="AB723" s="139">
        <v>49.143630000000002</v>
      </c>
      <c r="AC723" s="139">
        <v>46.498159999999999</v>
      </c>
      <c r="AD723" s="139">
        <v>47.333010000000002</v>
      </c>
      <c r="AE723" s="139">
        <v>44.294589999999999</v>
      </c>
      <c r="AF723" s="139">
        <v>41.820819999999998</v>
      </c>
      <c r="AG723" s="139">
        <v>41.575060000000001</v>
      </c>
      <c r="AH723" s="139">
        <v>70.154439999999994</v>
      </c>
      <c r="AI723" s="139">
        <v>69.658479999999997</v>
      </c>
      <c r="AJ723" s="139">
        <v>32.404910000000001</v>
      </c>
      <c r="AK723" s="139">
        <v>51.748260000000002</v>
      </c>
      <c r="AL723" s="139">
        <v>55.121949999999998</v>
      </c>
      <c r="AM723" s="139">
        <v>68.631249999999994</v>
      </c>
      <c r="AN723" s="139">
        <v>19.02439</v>
      </c>
      <c r="AO723" s="173">
        <v>49.26829</v>
      </c>
    </row>
    <row r="724" spans="1:41">
      <c r="A724" s="231">
        <v>360</v>
      </c>
      <c r="B724" s="139">
        <v>64.516030000000001</v>
      </c>
      <c r="C724" s="139">
        <v>61.94164</v>
      </c>
      <c r="D724" s="139">
        <v>53.547469999999997</v>
      </c>
      <c r="E724" s="139">
        <v>59.241190000000003</v>
      </c>
      <c r="F724" s="139">
        <v>47.302259999999997</v>
      </c>
      <c r="G724" s="139">
        <v>53.032110000000003</v>
      </c>
      <c r="H724" s="139">
        <v>18.584440000000001</v>
      </c>
      <c r="I724" s="139">
        <v>18.02411</v>
      </c>
      <c r="J724" s="139">
        <v>75.033289999999994</v>
      </c>
      <c r="K724" s="139">
        <v>80.047340000000005</v>
      </c>
      <c r="L724" s="139">
        <v>59.900219999999997</v>
      </c>
      <c r="M724" s="139">
        <v>65.484579999999994</v>
      </c>
      <c r="N724" s="139">
        <v>38.009970000000003</v>
      </c>
      <c r="O724" s="139">
        <v>39.083750000000002</v>
      </c>
      <c r="P724" s="139">
        <v>20.28342</v>
      </c>
      <c r="Q724" s="139">
        <v>25.45214</v>
      </c>
      <c r="R724" s="139">
        <v>71.697940000000003</v>
      </c>
      <c r="S724" s="139">
        <v>74.427869999999999</v>
      </c>
      <c r="T724" s="139">
        <v>68.277469999999994</v>
      </c>
      <c r="U724" s="139">
        <v>71.402420000000006</v>
      </c>
      <c r="V724" s="139">
        <v>68.061189999999996</v>
      </c>
      <c r="W724" s="139">
        <v>74.80068</v>
      </c>
      <c r="X724" s="139">
        <v>46.095790000000001</v>
      </c>
      <c r="Y724" s="139">
        <v>64.61206</v>
      </c>
      <c r="Z724" s="139">
        <v>54.918909999999997</v>
      </c>
      <c r="AA724" s="139">
        <v>53.430689999999998</v>
      </c>
      <c r="AB724" s="139">
        <v>49.237810000000003</v>
      </c>
      <c r="AC724" s="139">
        <v>46.721820000000001</v>
      </c>
      <c r="AD724" s="139">
        <v>47.43038</v>
      </c>
      <c r="AE724" s="139">
        <v>44.480759999999997</v>
      </c>
      <c r="AF724" s="139">
        <v>41.252659999999999</v>
      </c>
      <c r="AG724" s="139">
        <v>41.451590000000003</v>
      </c>
      <c r="AH724" s="139">
        <v>69.252049999999997</v>
      </c>
      <c r="AI724" s="139">
        <v>69.592939999999999</v>
      </c>
      <c r="AJ724" s="139">
        <v>32.448830000000001</v>
      </c>
      <c r="AK724" s="139">
        <v>51.74044</v>
      </c>
      <c r="AL724" s="139">
        <v>55.121949999999998</v>
      </c>
      <c r="AM724" s="139">
        <v>68.979039999999998</v>
      </c>
      <c r="AN724" s="139">
        <v>19.51219</v>
      </c>
      <c r="AO724" s="173">
        <v>47.804870000000001</v>
      </c>
    </row>
    <row r="725" spans="1:41">
      <c r="A725" s="231">
        <v>360.5</v>
      </c>
      <c r="B725" s="139">
        <v>64.44699</v>
      </c>
      <c r="C725" s="139">
        <v>61.942990000000002</v>
      </c>
      <c r="D725" s="139">
        <v>53.505420000000001</v>
      </c>
      <c r="E725" s="139">
        <v>59.22739</v>
      </c>
      <c r="F725" s="139">
        <v>47.352139999999999</v>
      </c>
      <c r="G725" s="139">
        <v>53.129199999999997</v>
      </c>
      <c r="H725" s="139">
        <v>18.568069999999999</v>
      </c>
      <c r="I725" s="139">
        <v>18.139320000000001</v>
      </c>
      <c r="J725" s="139">
        <v>75.070570000000004</v>
      </c>
      <c r="K725" s="139">
        <v>80.070610000000002</v>
      </c>
      <c r="L725" s="139">
        <v>59.878369999999997</v>
      </c>
      <c r="M725" s="139">
        <v>65.356890000000007</v>
      </c>
      <c r="N725" s="139">
        <v>37.96237</v>
      </c>
      <c r="O725" s="139">
        <v>39.108919999999998</v>
      </c>
      <c r="P725" s="139">
        <v>20.61656</v>
      </c>
      <c r="Q725" s="139">
        <v>25.355370000000001</v>
      </c>
      <c r="R725" s="139">
        <v>71.929680000000005</v>
      </c>
      <c r="S725" s="139">
        <v>74.292779999999993</v>
      </c>
      <c r="T725" s="139">
        <v>68.475660000000005</v>
      </c>
      <c r="U725" s="139">
        <v>71.408010000000004</v>
      </c>
      <c r="V725" s="139">
        <v>68.012879999999996</v>
      </c>
      <c r="W725" s="139">
        <v>74.797380000000004</v>
      </c>
      <c r="X725" s="139">
        <v>46.301499999999997</v>
      </c>
      <c r="Y725" s="139">
        <v>64.563400000000001</v>
      </c>
      <c r="Z725" s="139">
        <v>55.192839999999997</v>
      </c>
      <c r="AA725" s="139">
        <v>53.116619999999998</v>
      </c>
      <c r="AB725" s="139">
        <v>48.94997</v>
      </c>
      <c r="AC725" s="139">
        <v>46.321010000000001</v>
      </c>
      <c r="AD725" s="139">
        <v>48.035629999999998</v>
      </c>
      <c r="AE725" s="139">
        <v>44.124290000000002</v>
      </c>
      <c r="AF725" s="139">
        <v>41.382689999999997</v>
      </c>
      <c r="AG725" s="139">
        <v>41.599870000000003</v>
      </c>
      <c r="AH725" s="139">
        <v>69.870339999999999</v>
      </c>
      <c r="AI725" s="139">
        <v>69.704120000000003</v>
      </c>
      <c r="AJ725" s="139">
        <v>32.611049999999999</v>
      </c>
      <c r="AK725" s="139">
        <v>51.921129999999998</v>
      </c>
      <c r="AL725" s="139">
        <v>55.121949999999998</v>
      </c>
      <c r="AM725" s="139">
        <v>68.506919999999994</v>
      </c>
      <c r="AN725" s="139">
        <v>19.02439</v>
      </c>
      <c r="AO725" s="173">
        <v>47.317070000000001</v>
      </c>
    </row>
    <row r="726" spans="1:41">
      <c r="A726" s="231">
        <v>361</v>
      </c>
      <c r="B726" s="139">
        <v>64.524730000000005</v>
      </c>
      <c r="C726" s="139">
        <v>62.026499999999999</v>
      </c>
      <c r="D726" s="139">
        <v>53.677979999999998</v>
      </c>
      <c r="E726" s="139">
        <v>59.374600000000001</v>
      </c>
      <c r="F726" s="139">
        <v>47.120220000000003</v>
      </c>
      <c r="G726" s="139">
        <v>53.513460000000002</v>
      </c>
      <c r="H726" s="139">
        <v>18.530480000000001</v>
      </c>
      <c r="I726" s="139">
        <v>18.352440000000001</v>
      </c>
      <c r="J726" s="139">
        <v>74.989750000000001</v>
      </c>
      <c r="K726" s="139">
        <v>80.013639999999995</v>
      </c>
      <c r="L726" s="139">
        <v>59.972320000000003</v>
      </c>
      <c r="M726" s="139">
        <v>65.504630000000006</v>
      </c>
      <c r="N726" s="139">
        <v>37.82123</v>
      </c>
      <c r="O726" s="139">
        <v>39.133270000000003</v>
      </c>
      <c r="P726" s="139">
        <v>20.72147</v>
      </c>
      <c r="Q726" s="139">
        <v>25.13448</v>
      </c>
      <c r="R726" s="139">
        <v>72.147890000000004</v>
      </c>
      <c r="S726" s="139">
        <v>74.400930000000002</v>
      </c>
      <c r="T726" s="139">
        <v>68.55762</v>
      </c>
      <c r="U726" s="139">
        <v>71.443790000000007</v>
      </c>
      <c r="V726" s="139">
        <v>68.194469999999995</v>
      </c>
      <c r="W726" s="139">
        <v>74.679580000000001</v>
      </c>
      <c r="X726" s="139">
        <v>46.466279999999998</v>
      </c>
      <c r="Y726" s="139">
        <v>64.649050000000003</v>
      </c>
      <c r="Z726" s="139">
        <v>55.468350000000001</v>
      </c>
      <c r="AA726" s="139">
        <v>53.547049999999999</v>
      </c>
      <c r="AB726" s="139">
        <v>48.608199999999997</v>
      </c>
      <c r="AC726" s="139">
        <v>46.449739999999998</v>
      </c>
      <c r="AD726" s="139">
        <v>47.930459999999997</v>
      </c>
      <c r="AE726" s="139">
        <v>44.508389999999999</v>
      </c>
      <c r="AF726" s="139">
        <v>41.308880000000002</v>
      </c>
      <c r="AG726" s="139">
        <v>41.679679999999998</v>
      </c>
      <c r="AH726" s="139">
        <v>69.560519999999997</v>
      </c>
      <c r="AI726" s="139">
        <v>69.678139999999999</v>
      </c>
      <c r="AJ726" s="139">
        <v>32.618169999999999</v>
      </c>
      <c r="AK726" s="139">
        <v>51.757649999999998</v>
      </c>
      <c r="AL726" s="139">
        <v>55.121949999999998</v>
      </c>
      <c r="AM726" s="139">
        <v>68.524839999999998</v>
      </c>
      <c r="AN726" s="139">
        <v>19.02439</v>
      </c>
      <c r="AO726" s="173">
        <v>48.780479999999997</v>
      </c>
    </row>
    <row r="727" spans="1:41">
      <c r="A727" s="231">
        <v>361.5</v>
      </c>
      <c r="B727" s="139">
        <v>64.249700000000004</v>
      </c>
      <c r="C727" s="139">
        <v>62.150599999999997</v>
      </c>
      <c r="D727" s="139">
        <v>53.738819999999997</v>
      </c>
      <c r="E727" s="139">
        <v>59.357280000000003</v>
      </c>
      <c r="F727" s="139">
        <v>47.017049999999998</v>
      </c>
      <c r="G727" s="139">
        <v>53.352469999999997</v>
      </c>
      <c r="H727" s="139">
        <v>18.259080000000001</v>
      </c>
      <c r="I727" s="139">
        <v>18.703009999999999</v>
      </c>
      <c r="J727" s="139">
        <v>75.147360000000006</v>
      </c>
      <c r="K727" s="139">
        <v>80.001769999999993</v>
      </c>
      <c r="L727" s="139">
        <v>60.072859999999999</v>
      </c>
      <c r="M727" s="139">
        <v>65.532499999999999</v>
      </c>
      <c r="N727" s="139">
        <v>37.938890000000001</v>
      </c>
      <c r="O727" s="139">
        <v>39.144210000000001</v>
      </c>
      <c r="P727" s="139">
        <v>20.695150000000002</v>
      </c>
      <c r="Q727" s="139">
        <v>24.854340000000001</v>
      </c>
      <c r="R727" s="139">
        <v>72.127359999999996</v>
      </c>
      <c r="S727" s="139">
        <v>74.41395</v>
      </c>
      <c r="T727" s="139">
        <v>68.564670000000007</v>
      </c>
      <c r="U727" s="139">
        <v>71.465549999999993</v>
      </c>
      <c r="V727" s="139">
        <v>68.206410000000005</v>
      </c>
      <c r="W727" s="139">
        <v>74.770079999999993</v>
      </c>
      <c r="X727" s="139">
        <v>46.415179999999999</v>
      </c>
      <c r="Y727" s="139">
        <v>64.562899999999999</v>
      </c>
      <c r="Z727" s="139">
        <v>54.972639999999998</v>
      </c>
      <c r="AA727" s="139">
        <v>54.120280000000001</v>
      </c>
      <c r="AB727" s="139">
        <v>49.002699999999997</v>
      </c>
      <c r="AC727" s="139">
        <v>47.026299999999999</v>
      </c>
      <c r="AD727" s="139">
        <v>48.063139999999997</v>
      </c>
      <c r="AE727" s="139">
        <v>44.201320000000003</v>
      </c>
      <c r="AF727" s="139">
        <v>41.44641</v>
      </c>
      <c r="AG727" s="139">
        <v>41.822360000000003</v>
      </c>
      <c r="AH727" s="139">
        <v>69.954359999999994</v>
      </c>
      <c r="AI727" s="139">
        <v>69.693150000000003</v>
      </c>
      <c r="AJ727" s="139">
        <v>32.484209999999997</v>
      </c>
      <c r="AK727" s="139">
        <v>51.815899999999999</v>
      </c>
      <c r="AL727" s="139">
        <v>55.121949999999998</v>
      </c>
      <c r="AM727" s="139">
        <v>68.715260000000001</v>
      </c>
      <c r="AN727" s="139">
        <v>19.02439</v>
      </c>
      <c r="AO727" s="173">
        <v>49.26829</v>
      </c>
    </row>
    <row r="728" spans="1:41">
      <c r="A728" s="231">
        <v>362</v>
      </c>
      <c r="B728" s="139">
        <v>64.523349999999994</v>
      </c>
      <c r="C728" s="139">
        <v>62.202979999999997</v>
      </c>
      <c r="D728" s="139">
        <v>53.771659999999997</v>
      </c>
      <c r="E728" s="139">
        <v>59.365200000000002</v>
      </c>
      <c r="F728" s="139">
        <v>47.831330000000001</v>
      </c>
      <c r="G728" s="139">
        <v>53.456780000000002</v>
      </c>
      <c r="H728" s="139">
        <v>18.306270000000001</v>
      </c>
      <c r="I728" s="139">
        <v>18.303090000000001</v>
      </c>
      <c r="J728" s="139">
        <v>75.246600000000001</v>
      </c>
      <c r="K728" s="139">
        <v>80.077100000000002</v>
      </c>
      <c r="L728" s="139">
        <v>60.067279999999997</v>
      </c>
      <c r="M728" s="139">
        <v>65.569850000000002</v>
      </c>
      <c r="N728" s="139">
        <v>37.856360000000002</v>
      </c>
      <c r="O728" s="139">
        <v>39.07546</v>
      </c>
      <c r="P728" s="139">
        <v>20.636500000000002</v>
      </c>
      <c r="Q728" s="139">
        <v>24.715219999999999</v>
      </c>
      <c r="R728" s="139">
        <v>72.177750000000003</v>
      </c>
      <c r="S728" s="139">
        <v>74.554760000000002</v>
      </c>
      <c r="T728" s="139">
        <v>68.504170000000002</v>
      </c>
      <c r="U728" s="139">
        <v>71.513660000000002</v>
      </c>
      <c r="V728" s="139">
        <v>68.155590000000004</v>
      </c>
      <c r="W728" s="139">
        <v>74.788920000000005</v>
      </c>
      <c r="X728" s="139">
        <v>46.540430000000001</v>
      </c>
      <c r="Y728" s="139">
        <v>64.584320000000005</v>
      </c>
      <c r="Z728" s="139">
        <v>54.831659999999999</v>
      </c>
      <c r="AA728" s="139">
        <v>53.703670000000002</v>
      </c>
      <c r="AB728" s="139">
        <v>49.647930000000002</v>
      </c>
      <c r="AC728" s="139">
        <v>46.267069999999997</v>
      </c>
      <c r="AD728" s="139">
        <v>47.799750000000003</v>
      </c>
      <c r="AE728" s="139">
        <v>43.80912</v>
      </c>
      <c r="AF728" s="139">
        <v>41.359349999999999</v>
      </c>
      <c r="AG728" s="139">
        <v>41.850499999999997</v>
      </c>
      <c r="AH728" s="139">
        <v>70.059619999999995</v>
      </c>
      <c r="AI728" s="139">
        <v>69.753879999999995</v>
      </c>
      <c r="AJ728" s="139">
        <v>32.613460000000003</v>
      </c>
      <c r="AK728" s="139">
        <v>52.107550000000003</v>
      </c>
      <c r="AL728" s="139">
        <v>55.609749999999998</v>
      </c>
      <c r="AM728" s="139">
        <v>68.544420000000002</v>
      </c>
      <c r="AN728" s="139">
        <v>19.51219</v>
      </c>
      <c r="AO728" s="173">
        <v>49.75609</v>
      </c>
    </row>
    <row r="729" spans="1:41">
      <c r="A729" s="231">
        <v>362.5</v>
      </c>
      <c r="B729" s="139">
        <v>64.647589999999994</v>
      </c>
      <c r="C729" s="139">
        <v>62.192990000000002</v>
      </c>
      <c r="D729" s="139">
        <v>53.846359999999997</v>
      </c>
      <c r="E729" s="139">
        <v>59.37</v>
      </c>
      <c r="F729" s="139">
        <v>47.675199999999997</v>
      </c>
      <c r="G729" s="139">
        <v>53.449629999999999</v>
      </c>
      <c r="H729" s="139">
        <v>18.552199999999999</v>
      </c>
      <c r="I729" s="139">
        <v>18.344629999999999</v>
      </c>
      <c r="J729" s="139">
        <v>75.125739999999993</v>
      </c>
      <c r="K729" s="139">
        <v>79.970349999999996</v>
      </c>
      <c r="L729" s="139">
        <v>60.164470000000001</v>
      </c>
      <c r="M729" s="139">
        <v>65.510329999999996</v>
      </c>
      <c r="N729" s="139">
        <v>37.831850000000003</v>
      </c>
      <c r="O729" s="139">
        <v>39.028120000000001</v>
      </c>
      <c r="P729" s="139">
        <v>20.645389999999999</v>
      </c>
      <c r="Q729" s="139">
        <v>24.767489999999999</v>
      </c>
      <c r="R729" s="139">
        <v>71.814509999999999</v>
      </c>
      <c r="S729" s="139">
        <v>74.429299999999998</v>
      </c>
      <c r="T729" s="139">
        <v>68.445459999999997</v>
      </c>
      <c r="U729" s="139">
        <v>71.548199999999994</v>
      </c>
      <c r="V729" s="139">
        <v>68.172359999999998</v>
      </c>
      <c r="W729" s="139">
        <v>74.888639999999995</v>
      </c>
      <c r="X729" s="139">
        <v>46.601469999999999</v>
      </c>
      <c r="Y729" s="139">
        <v>64.749570000000006</v>
      </c>
      <c r="Z729" s="139">
        <v>54.720109999999998</v>
      </c>
      <c r="AA729" s="139">
        <v>53.185490000000001</v>
      </c>
      <c r="AB729" s="139">
        <v>49.091679999999997</v>
      </c>
      <c r="AC729" s="139">
        <v>46.531219999999998</v>
      </c>
      <c r="AD729" s="139">
        <v>48.209710000000001</v>
      </c>
      <c r="AE729" s="139">
        <v>44.435549999999999</v>
      </c>
      <c r="AF729" s="139">
        <v>41.897629999999999</v>
      </c>
      <c r="AG729" s="139">
        <v>41.660739999999997</v>
      </c>
      <c r="AH729" s="139">
        <v>70.00564</v>
      </c>
      <c r="AI729" s="139">
        <v>69.628550000000004</v>
      </c>
      <c r="AJ729" s="139">
        <v>32.534050000000001</v>
      </c>
      <c r="AK729" s="139">
        <v>52.220379999999999</v>
      </c>
      <c r="AL729" s="139">
        <v>55.121949999999998</v>
      </c>
      <c r="AM729" s="139">
        <v>68.855850000000004</v>
      </c>
      <c r="AN729" s="139">
        <v>19.51219</v>
      </c>
      <c r="AO729" s="173">
        <v>49.26829</v>
      </c>
    </row>
    <row r="730" spans="1:41">
      <c r="A730" s="231">
        <v>363</v>
      </c>
      <c r="B730" s="139">
        <v>64.611519999999999</v>
      </c>
      <c r="C730" s="139">
        <v>62.205159999999999</v>
      </c>
      <c r="D730" s="139">
        <v>54.118009999999998</v>
      </c>
      <c r="E730" s="139">
        <v>59.465440000000001</v>
      </c>
      <c r="F730" s="139">
        <v>47.462600000000002</v>
      </c>
      <c r="G730" s="139">
        <v>53.403170000000003</v>
      </c>
      <c r="H730" s="139">
        <v>18.691240000000001</v>
      </c>
      <c r="I730" s="139">
        <v>18.281099999999999</v>
      </c>
      <c r="J730" s="139">
        <v>74.933599999999998</v>
      </c>
      <c r="K730" s="139">
        <v>80.071299999999994</v>
      </c>
      <c r="L730" s="139">
        <v>60.09064</v>
      </c>
      <c r="M730" s="139">
        <v>65.462130000000002</v>
      </c>
      <c r="N730" s="139">
        <v>37.612850000000002</v>
      </c>
      <c r="O730" s="139">
        <v>38.957909999999998</v>
      </c>
      <c r="P730" s="139">
        <v>20.369289999999999</v>
      </c>
      <c r="Q730" s="139">
        <v>24.839510000000001</v>
      </c>
      <c r="R730" s="139">
        <v>71.821039999999996</v>
      </c>
      <c r="S730" s="139">
        <v>74.436229999999995</v>
      </c>
      <c r="T730" s="139">
        <v>68.30538</v>
      </c>
      <c r="U730" s="139">
        <v>71.488929999999996</v>
      </c>
      <c r="V730" s="139">
        <v>68.219070000000002</v>
      </c>
      <c r="W730" s="139">
        <v>74.982209999999995</v>
      </c>
      <c r="X730" s="139">
        <v>46.351559999999999</v>
      </c>
      <c r="Y730" s="139">
        <v>64.701719999999995</v>
      </c>
      <c r="Z730" s="139">
        <v>54.356169999999999</v>
      </c>
      <c r="AA730" s="139">
        <v>54.813189999999999</v>
      </c>
      <c r="AB730" s="139">
        <v>49.906410000000001</v>
      </c>
      <c r="AC730" s="139">
        <v>46.920940000000002</v>
      </c>
      <c r="AD730" s="139">
        <v>48.106569999999998</v>
      </c>
      <c r="AE730" s="139">
        <v>43.924460000000003</v>
      </c>
      <c r="AF730" s="139">
        <v>42.235529999999997</v>
      </c>
      <c r="AG730" s="139">
        <v>41.709899999999998</v>
      </c>
      <c r="AH730" s="139">
        <v>69.605760000000004</v>
      </c>
      <c r="AI730" s="139">
        <v>69.658069999999995</v>
      </c>
      <c r="AJ730" s="139">
        <v>32.704700000000003</v>
      </c>
      <c r="AK730" s="139">
        <v>51.684570000000001</v>
      </c>
      <c r="AL730" s="139">
        <v>55.121949999999998</v>
      </c>
      <c r="AM730" s="139">
        <v>68.746200000000002</v>
      </c>
      <c r="AN730" s="139">
        <v>19.51219</v>
      </c>
      <c r="AO730" s="173">
        <v>48.780479999999997</v>
      </c>
    </row>
    <row r="731" spans="1:41">
      <c r="A731" s="231">
        <v>363.5</v>
      </c>
      <c r="B731" s="139">
        <v>64.600260000000006</v>
      </c>
      <c r="C731" s="139">
        <v>62.320990000000002</v>
      </c>
      <c r="D731" s="139">
        <v>53.956850000000003</v>
      </c>
      <c r="E731" s="139">
        <v>59.26605</v>
      </c>
      <c r="F731" s="139">
        <v>47.829650000000001</v>
      </c>
      <c r="G731" s="139">
        <v>53.495800000000003</v>
      </c>
      <c r="H731" s="139">
        <v>18.568680000000001</v>
      </c>
      <c r="I731" s="139">
        <v>18.156279999999999</v>
      </c>
      <c r="J731" s="139">
        <v>74.592389999999995</v>
      </c>
      <c r="K731" s="139">
        <v>80.132059999999996</v>
      </c>
      <c r="L731" s="139">
        <v>60.113590000000002</v>
      </c>
      <c r="M731" s="139">
        <v>65.506749999999997</v>
      </c>
      <c r="N731" s="139">
        <v>37.786749999999998</v>
      </c>
      <c r="O731" s="139">
        <v>38.91404</v>
      </c>
      <c r="P731" s="139">
        <v>20.539850000000001</v>
      </c>
      <c r="Q731" s="139">
        <v>24.697610000000001</v>
      </c>
      <c r="R731" s="139">
        <v>72.050060000000002</v>
      </c>
      <c r="S731" s="139">
        <v>74.548360000000002</v>
      </c>
      <c r="T731" s="139">
        <v>68.58135</v>
      </c>
      <c r="U731" s="139">
        <v>71.634799999999998</v>
      </c>
      <c r="V731" s="139">
        <v>68.308390000000003</v>
      </c>
      <c r="W731" s="139">
        <v>74.909170000000003</v>
      </c>
      <c r="X731" s="139">
        <v>46.599249999999998</v>
      </c>
      <c r="Y731" s="139">
        <v>64.867980000000003</v>
      </c>
      <c r="Z731" s="139">
        <v>54.497149999999998</v>
      </c>
      <c r="AA731" s="139">
        <v>54.918840000000003</v>
      </c>
      <c r="AB731" s="139">
        <v>49.355960000000003</v>
      </c>
      <c r="AC731" s="139">
        <v>46.868429999999996</v>
      </c>
      <c r="AD731" s="139">
        <v>47.677100000000003</v>
      </c>
      <c r="AE731" s="139">
        <v>44.269109999999998</v>
      </c>
      <c r="AF731" s="139">
        <v>42.317149999999998</v>
      </c>
      <c r="AG731" s="139">
        <v>41.652810000000002</v>
      </c>
      <c r="AH731" s="139">
        <v>69.739999999999995</v>
      </c>
      <c r="AI731" s="139">
        <v>69.6738</v>
      </c>
      <c r="AJ731" s="139">
        <v>32.584319999999998</v>
      </c>
      <c r="AK731" s="139">
        <v>52.086179999999999</v>
      </c>
      <c r="AL731" s="139">
        <v>55.609749999999998</v>
      </c>
      <c r="AM731" s="139">
        <v>69.097210000000004</v>
      </c>
      <c r="AN731" s="139">
        <v>19.51219</v>
      </c>
      <c r="AO731" s="173">
        <v>49.26829</v>
      </c>
    </row>
    <row r="732" spans="1:41">
      <c r="A732" s="231">
        <v>364</v>
      </c>
      <c r="B732" s="139">
        <v>64.761899999999997</v>
      </c>
      <c r="C732" s="139">
        <v>62.340989999999998</v>
      </c>
      <c r="D732" s="139">
        <v>53.804879999999997</v>
      </c>
      <c r="E732" s="139">
        <v>59.33173</v>
      </c>
      <c r="F732" s="139">
        <v>47.319420000000001</v>
      </c>
      <c r="G732" s="139">
        <v>53.485379999999999</v>
      </c>
      <c r="H732" s="139">
        <v>18.69801</v>
      </c>
      <c r="I732" s="139">
        <v>18.617229999999999</v>
      </c>
      <c r="J732" s="139">
        <v>74.587429999999998</v>
      </c>
      <c r="K732" s="139">
        <v>80.102509999999995</v>
      </c>
      <c r="L732" s="139">
        <v>60.09328</v>
      </c>
      <c r="M732" s="139">
        <v>65.589820000000003</v>
      </c>
      <c r="N732" s="139">
        <v>37.518419999999999</v>
      </c>
      <c r="O732" s="139">
        <v>38.826949999999997</v>
      </c>
      <c r="P732" s="139">
        <v>20.4697</v>
      </c>
      <c r="Q732" s="139">
        <v>24.661439999999999</v>
      </c>
      <c r="R732" s="139">
        <v>72.057990000000004</v>
      </c>
      <c r="S732" s="139">
        <v>74.454890000000006</v>
      </c>
      <c r="T732" s="139">
        <v>68.599930000000001</v>
      </c>
      <c r="U732" s="139">
        <v>71.623829999999998</v>
      </c>
      <c r="V732" s="139">
        <v>68.106660000000005</v>
      </c>
      <c r="W732" s="139">
        <v>74.88888</v>
      </c>
      <c r="X732" s="139">
        <v>46.759349999999998</v>
      </c>
      <c r="Y732" s="139">
        <v>64.791579999999996</v>
      </c>
      <c r="Z732" s="139">
        <v>55.612169999999999</v>
      </c>
      <c r="AA732" s="139">
        <v>54.49</v>
      </c>
      <c r="AB732" s="139">
        <v>49.487450000000003</v>
      </c>
      <c r="AC732" s="139">
        <v>46.821420000000003</v>
      </c>
      <c r="AD732" s="139">
        <v>48.099800000000002</v>
      </c>
      <c r="AE732" s="139">
        <v>44.173360000000002</v>
      </c>
      <c r="AF732" s="139">
        <v>42.380229999999997</v>
      </c>
      <c r="AG732" s="139">
        <v>41.803870000000003</v>
      </c>
      <c r="AH732" s="139">
        <v>69.651579999999996</v>
      </c>
      <c r="AI732" s="139">
        <v>69.695620000000005</v>
      </c>
      <c r="AJ732" s="139">
        <v>32.779400000000003</v>
      </c>
      <c r="AK732" s="139">
        <v>52.503920000000001</v>
      </c>
      <c r="AL732" s="139">
        <v>55.609749999999998</v>
      </c>
      <c r="AM732" s="139">
        <v>68.88212</v>
      </c>
      <c r="AN732" s="139">
        <v>19.51219</v>
      </c>
      <c r="AO732" s="173">
        <v>49.26829</v>
      </c>
    </row>
    <row r="733" spans="1:41">
      <c r="A733" s="231">
        <v>364.5</v>
      </c>
      <c r="B733" s="139">
        <v>64.742959999999997</v>
      </c>
      <c r="C733" s="139">
        <v>62.405999999999999</v>
      </c>
      <c r="D733" s="139">
        <v>53.809249999999999</v>
      </c>
      <c r="E733" s="139">
        <v>59.38879</v>
      </c>
      <c r="F733" s="139">
        <v>47.13532</v>
      </c>
      <c r="G733" s="139">
        <v>53.410679999999999</v>
      </c>
      <c r="H733" s="139">
        <v>18.69134</v>
      </c>
      <c r="I733" s="139">
        <v>18.429870000000001</v>
      </c>
      <c r="J733" s="139">
        <v>74.749009999999998</v>
      </c>
      <c r="K733" s="139">
        <v>80.159270000000006</v>
      </c>
      <c r="L733" s="139">
        <v>60.173810000000003</v>
      </c>
      <c r="M733" s="139">
        <v>65.558080000000004</v>
      </c>
      <c r="N733" s="139">
        <v>37.528779999999998</v>
      </c>
      <c r="O733" s="139">
        <v>38.822839999999999</v>
      </c>
      <c r="P733" s="139">
        <v>20.381679999999999</v>
      </c>
      <c r="Q733" s="139">
        <v>24.648599999999998</v>
      </c>
      <c r="R733" s="139">
        <v>72.159480000000002</v>
      </c>
      <c r="S733" s="139">
        <v>74.468130000000002</v>
      </c>
      <c r="T733" s="139">
        <v>68.654970000000006</v>
      </c>
      <c r="U733" s="139">
        <v>71.657319999999999</v>
      </c>
      <c r="V733" s="139">
        <v>68.236009999999993</v>
      </c>
      <c r="W733" s="139">
        <v>74.974680000000006</v>
      </c>
      <c r="X733" s="139">
        <v>46.911270000000002</v>
      </c>
      <c r="Y733" s="139">
        <v>64.869489999999999</v>
      </c>
      <c r="Z733" s="139">
        <v>55.653649999999999</v>
      </c>
      <c r="AA733" s="139">
        <v>54.187130000000003</v>
      </c>
      <c r="AB733" s="139">
        <v>49.713729999999998</v>
      </c>
      <c r="AC733" s="139">
        <v>46.864330000000002</v>
      </c>
      <c r="AD733" s="139">
        <v>48.201030000000003</v>
      </c>
      <c r="AE733" s="139">
        <v>44.081989999999998</v>
      </c>
      <c r="AF733" s="139">
        <v>42.25611</v>
      </c>
      <c r="AG733" s="139">
        <v>41.683199999999999</v>
      </c>
      <c r="AH733" s="139">
        <v>69.730279999999993</v>
      </c>
      <c r="AI733" s="139">
        <v>69.690920000000006</v>
      </c>
      <c r="AJ733" s="139">
        <v>32.74248</v>
      </c>
      <c r="AK733" s="139">
        <v>52.553660000000001</v>
      </c>
      <c r="AL733" s="139">
        <v>55.121949999999998</v>
      </c>
      <c r="AM733" s="139">
        <v>68.961349999999996</v>
      </c>
      <c r="AN733" s="139">
        <v>19.51219</v>
      </c>
      <c r="AO733" s="173">
        <v>49.75609</v>
      </c>
    </row>
    <row r="734" spans="1:41">
      <c r="A734" s="231">
        <v>365</v>
      </c>
      <c r="B734" s="139">
        <v>64.631500000000003</v>
      </c>
      <c r="C734" s="139">
        <v>62.311140000000002</v>
      </c>
      <c r="D734" s="139">
        <v>53.702089999999998</v>
      </c>
      <c r="E734" s="139">
        <v>59.369219999999999</v>
      </c>
      <c r="F734" s="139">
        <v>47.533180000000002</v>
      </c>
      <c r="G734" s="139">
        <v>53.560070000000003</v>
      </c>
      <c r="H734" s="139">
        <v>18.666889999999999</v>
      </c>
      <c r="I734" s="139">
        <v>18.266380000000002</v>
      </c>
      <c r="J734" s="139">
        <v>74.844290000000001</v>
      </c>
      <c r="K734" s="139">
        <v>80.063630000000003</v>
      </c>
      <c r="L734" s="139">
        <v>60.220120000000001</v>
      </c>
      <c r="M734" s="139">
        <v>65.592669999999998</v>
      </c>
      <c r="N734" s="139">
        <v>37.673949999999998</v>
      </c>
      <c r="O734" s="139">
        <v>38.539569999999998</v>
      </c>
      <c r="P734" s="139">
        <v>20.278479999999998</v>
      </c>
      <c r="Q734" s="139">
        <v>24.652799999999999</v>
      </c>
      <c r="R734" s="139">
        <v>71.855109999999996</v>
      </c>
      <c r="S734" s="139">
        <v>74.473249999999993</v>
      </c>
      <c r="T734" s="139">
        <v>68.668180000000007</v>
      </c>
      <c r="U734" s="139">
        <v>71.696870000000004</v>
      </c>
      <c r="V734" s="139">
        <v>68.226910000000004</v>
      </c>
      <c r="W734" s="139">
        <v>74.947389999999999</v>
      </c>
      <c r="X734" s="139">
        <v>46.977919999999997</v>
      </c>
      <c r="Y734" s="139">
        <v>64.898840000000007</v>
      </c>
      <c r="Z734" s="139">
        <v>55.088610000000003</v>
      </c>
      <c r="AA734" s="139">
        <v>54.239640000000001</v>
      </c>
      <c r="AB734" s="139">
        <v>49.198239999999998</v>
      </c>
      <c r="AC734" s="139">
        <v>46.661709999999999</v>
      </c>
      <c r="AD734" s="139">
        <v>47.995849999999997</v>
      </c>
      <c r="AE734" s="139">
        <v>44.202390000000001</v>
      </c>
      <c r="AF734" s="139">
        <v>41.895580000000002</v>
      </c>
      <c r="AG734" s="139">
        <v>41.434910000000002</v>
      </c>
      <c r="AH734" s="139">
        <v>69.922250000000005</v>
      </c>
      <c r="AI734" s="139">
        <v>69.823580000000007</v>
      </c>
      <c r="AJ734" s="139">
        <v>32.745109999999997</v>
      </c>
      <c r="AK734" s="139">
        <v>52.262610000000002</v>
      </c>
      <c r="AL734" s="139">
        <v>55.609749999999998</v>
      </c>
      <c r="AM734" s="139">
        <v>68.895210000000006</v>
      </c>
      <c r="AN734" s="139">
        <v>19.51219</v>
      </c>
      <c r="AO734" s="173">
        <v>47.804870000000001</v>
      </c>
    </row>
    <row r="735" spans="1:41">
      <c r="A735" s="231">
        <v>365.5</v>
      </c>
      <c r="B735" s="139">
        <v>64.501099999999994</v>
      </c>
      <c r="C735" s="139">
        <v>62.301969999999997</v>
      </c>
      <c r="D735" s="139">
        <v>53.650550000000003</v>
      </c>
      <c r="E735" s="139">
        <v>59.471800000000002</v>
      </c>
      <c r="F735" s="139">
        <v>47.142910000000001</v>
      </c>
      <c r="G735" s="139">
        <v>53.462620000000001</v>
      </c>
      <c r="H735" s="139">
        <v>18.808350000000001</v>
      </c>
      <c r="I735" s="139">
        <v>18.243950000000002</v>
      </c>
      <c r="J735" s="139">
        <v>75.081500000000005</v>
      </c>
      <c r="K735" s="139">
        <v>79.901089999999996</v>
      </c>
      <c r="L735" s="139">
        <v>60.138469999999998</v>
      </c>
      <c r="M735" s="139">
        <v>65.601590000000002</v>
      </c>
      <c r="N735" s="139">
        <v>37.464930000000003</v>
      </c>
      <c r="O735" s="139">
        <v>38.394799999999996</v>
      </c>
      <c r="P735" s="139">
        <v>20.286750000000001</v>
      </c>
      <c r="Q735" s="139">
        <v>24.701339999999998</v>
      </c>
      <c r="R735" s="139">
        <v>72.057299999999998</v>
      </c>
      <c r="S735" s="139">
        <v>74.537000000000006</v>
      </c>
      <c r="T735" s="139">
        <v>68.684569999999994</v>
      </c>
      <c r="U735" s="139">
        <v>71.640870000000007</v>
      </c>
      <c r="V735" s="139">
        <v>68.244739999999993</v>
      </c>
      <c r="W735" s="139">
        <v>75.019279999999995</v>
      </c>
      <c r="X735" s="139">
        <v>47.080950000000001</v>
      </c>
      <c r="Y735" s="139">
        <v>64.914420000000007</v>
      </c>
      <c r="Z735" s="139">
        <v>55.570749999999997</v>
      </c>
      <c r="AA735" s="139">
        <v>54.416469999999997</v>
      </c>
      <c r="AB735" s="139">
        <v>49.5017</v>
      </c>
      <c r="AC735" s="139">
        <v>46.471699999999998</v>
      </c>
      <c r="AD735" s="139">
        <v>48.168100000000003</v>
      </c>
      <c r="AE735" s="139">
        <v>43.507800000000003</v>
      </c>
      <c r="AF735" s="139">
        <v>41.874760000000002</v>
      </c>
      <c r="AG735" s="139">
        <v>41.97316</v>
      </c>
      <c r="AH735" s="139">
        <v>70.072050000000004</v>
      </c>
      <c r="AI735" s="139">
        <v>69.456469999999996</v>
      </c>
      <c r="AJ735" s="139">
        <v>32.861220000000003</v>
      </c>
      <c r="AK735" s="139">
        <v>52.475430000000003</v>
      </c>
      <c r="AL735" s="139">
        <v>55.609749999999998</v>
      </c>
      <c r="AM735" s="139">
        <v>68.38194</v>
      </c>
      <c r="AN735" s="139">
        <v>19.51219</v>
      </c>
      <c r="AO735" s="173">
        <v>49.26829</v>
      </c>
    </row>
    <row r="736" spans="1:41">
      <c r="A736" s="231">
        <v>366</v>
      </c>
      <c r="B736" s="139">
        <v>64.594939999999994</v>
      </c>
      <c r="C736" s="139">
        <v>62.419460000000001</v>
      </c>
      <c r="D736" s="139">
        <v>53.991959999999999</v>
      </c>
      <c r="E736" s="139">
        <v>59.417369999999998</v>
      </c>
      <c r="F736" s="139">
        <v>47.132330000000003</v>
      </c>
      <c r="G736" s="139">
        <v>53.520609999999998</v>
      </c>
      <c r="H736" s="139">
        <v>18.743179999999999</v>
      </c>
      <c r="I736" s="139">
        <v>18.594529999999999</v>
      </c>
      <c r="J736" s="139">
        <v>75.103960000000001</v>
      </c>
      <c r="K736" s="139">
        <v>79.985950000000003</v>
      </c>
      <c r="L736" s="139">
        <v>60.218299999999999</v>
      </c>
      <c r="M736" s="139">
        <v>65.662670000000006</v>
      </c>
      <c r="N736" s="139">
        <v>37.687260000000002</v>
      </c>
      <c r="O736" s="139">
        <v>38.389209999999999</v>
      </c>
      <c r="P736" s="139">
        <v>20.247579999999999</v>
      </c>
      <c r="Q736" s="139">
        <v>24.841329999999999</v>
      </c>
      <c r="R736" s="139">
        <v>71.940489999999997</v>
      </c>
      <c r="S736" s="139">
        <v>74.653350000000003</v>
      </c>
      <c r="T736" s="139">
        <v>68.596559999999997</v>
      </c>
      <c r="U736" s="139">
        <v>71.636060000000001</v>
      </c>
      <c r="V736" s="139">
        <v>68.264349999999993</v>
      </c>
      <c r="W736" s="139">
        <v>75.095240000000004</v>
      </c>
      <c r="X736" s="139">
        <v>47.118960000000001</v>
      </c>
      <c r="Y736" s="139">
        <v>64.885170000000002</v>
      </c>
      <c r="Z736" s="139">
        <v>55.039679999999997</v>
      </c>
      <c r="AA736" s="139">
        <v>55.362079999999999</v>
      </c>
      <c r="AB736" s="139">
        <v>50.34422</v>
      </c>
      <c r="AC736" s="139">
        <v>45.985219999999998</v>
      </c>
      <c r="AD736" s="139">
        <v>48.349020000000003</v>
      </c>
      <c r="AE736" s="139">
        <v>44.16028</v>
      </c>
      <c r="AF736" s="139">
        <v>41.899520000000003</v>
      </c>
      <c r="AG736" s="139">
        <v>41.815420000000003</v>
      </c>
      <c r="AH736" s="139">
        <v>70.108980000000003</v>
      </c>
      <c r="AI736" s="139">
        <v>69.558319999999995</v>
      </c>
      <c r="AJ736" s="139">
        <v>32.707979999999999</v>
      </c>
      <c r="AK736" s="139">
        <v>52.573529999999998</v>
      </c>
      <c r="AL736" s="139">
        <v>55.609749999999998</v>
      </c>
      <c r="AM736" s="139">
        <v>68.459320000000005</v>
      </c>
      <c r="AN736" s="139">
        <v>19.51219</v>
      </c>
      <c r="AO736" s="173">
        <v>49.75609</v>
      </c>
    </row>
    <row r="737" spans="1:41">
      <c r="A737" s="231">
        <v>366.5</v>
      </c>
      <c r="B737" s="139">
        <v>64.546499999999995</v>
      </c>
      <c r="C737" s="139">
        <v>62.512050000000002</v>
      </c>
      <c r="D737" s="139">
        <v>54.045780000000001</v>
      </c>
      <c r="E737" s="139">
        <v>59.460940000000001</v>
      </c>
      <c r="F737" s="139">
        <v>47.493859999999998</v>
      </c>
      <c r="G737" s="139">
        <v>53.5732</v>
      </c>
      <c r="H737" s="139">
        <v>18.692250000000001</v>
      </c>
      <c r="I737" s="139">
        <v>18.54984</v>
      </c>
      <c r="J737" s="139">
        <v>75.259200000000007</v>
      </c>
      <c r="K737" s="139">
        <v>79.999210000000005</v>
      </c>
      <c r="L737" s="139">
        <v>60.319760000000002</v>
      </c>
      <c r="M737" s="139">
        <v>65.650059999999996</v>
      </c>
      <c r="N737" s="139">
        <v>37.589880000000001</v>
      </c>
      <c r="O737" s="139">
        <v>38.487360000000002</v>
      </c>
      <c r="P737" s="139">
        <v>20.429469999999998</v>
      </c>
      <c r="Q737" s="139">
        <v>25.050879999999999</v>
      </c>
      <c r="R737" s="139">
        <v>72.273089999999996</v>
      </c>
      <c r="S737" s="139">
        <v>74.607820000000004</v>
      </c>
      <c r="T737" s="139">
        <v>68.607579999999999</v>
      </c>
      <c r="U737" s="139">
        <v>71.668869999999998</v>
      </c>
      <c r="V737" s="139">
        <v>68.416340000000005</v>
      </c>
      <c r="W737" s="139">
        <v>74.967070000000007</v>
      </c>
      <c r="X737" s="139">
        <v>47.21217</v>
      </c>
      <c r="Y737" s="139">
        <v>65.108519999999999</v>
      </c>
      <c r="Z737" s="139">
        <v>54.864449999999998</v>
      </c>
      <c r="AA737" s="139">
        <v>54.91865</v>
      </c>
      <c r="AB737" s="139">
        <v>49.950110000000002</v>
      </c>
      <c r="AC737" s="139">
        <v>46.198619999999998</v>
      </c>
      <c r="AD737" s="139">
        <v>47.554519999999997</v>
      </c>
      <c r="AE737" s="139">
        <v>44.358840000000001</v>
      </c>
      <c r="AF737" s="139">
        <v>41.972700000000003</v>
      </c>
      <c r="AG737" s="139">
        <v>41.928690000000003</v>
      </c>
      <c r="AH737" s="139">
        <v>70.369510000000005</v>
      </c>
      <c r="AI737" s="139">
        <v>69.713399999999993</v>
      </c>
      <c r="AJ737" s="139">
        <v>32.839640000000003</v>
      </c>
      <c r="AK737" s="139">
        <v>52.490859999999998</v>
      </c>
      <c r="AL737" s="139">
        <v>55.609749999999998</v>
      </c>
      <c r="AM737" s="139">
        <v>69.100669999999994</v>
      </c>
      <c r="AN737" s="139">
        <v>20</v>
      </c>
      <c r="AO737" s="173">
        <v>49.75609</v>
      </c>
    </row>
    <row r="738" spans="1:41">
      <c r="A738" s="231">
        <v>367</v>
      </c>
      <c r="B738" s="139">
        <v>64.64573</v>
      </c>
      <c r="C738" s="139">
        <v>62.529049999999998</v>
      </c>
      <c r="D738" s="139">
        <v>54.29607</v>
      </c>
      <c r="E738" s="139">
        <v>59.553829999999998</v>
      </c>
      <c r="F738" s="139">
        <v>47.148960000000002</v>
      </c>
      <c r="G738" s="139">
        <v>53.500619999999998</v>
      </c>
      <c r="H738" s="139">
        <v>18.918189999999999</v>
      </c>
      <c r="I738" s="139">
        <v>18.909479999999999</v>
      </c>
      <c r="J738" s="139">
        <v>75.096170000000001</v>
      </c>
      <c r="K738" s="139">
        <v>80.096909999999994</v>
      </c>
      <c r="L738" s="139">
        <v>60.23536</v>
      </c>
      <c r="M738" s="139">
        <v>65.707560000000001</v>
      </c>
      <c r="N738" s="139">
        <v>37.460520000000002</v>
      </c>
      <c r="O738" s="139">
        <v>38.504060000000003</v>
      </c>
      <c r="P738" s="139">
        <v>20.229980000000001</v>
      </c>
      <c r="Q738" s="139">
        <v>24.852910000000001</v>
      </c>
      <c r="R738" s="139">
        <v>72.134829999999994</v>
      </c>
      <c r="S738" s="139">
        <v>74.733729999999994</v>
      </c>
      <c r="T738" s="139">
        <v>68.575890000000001</v>
      </c>
      <c r="U738" s="139">
        <v>71.689940000000007</v>
      </c>
      <c r="V738" s="139">
        <v>68.496039999999994</v>
      </c>
      <c r="W738" s="139">
        <v>75.087710000000001</v>
      </c>
      <c r="X738" s="139">
        <v>47.160130000000002</v>
      </c>
      <c r="Y738" s="139">
        <v>65.179389999999998</v>
      </c>
      <c r="Z738" s="139">
        <v>54.744540000000001</v>
      </c>
      <c r="AA738" s="139">
        <v>54.37415</v>
      </c>
      <c r="AB738" s="139">
        <v>48.955959999999997</v>
      </c>
      <c r="AC738" s="139">
        <v>46.42503</v>
      </c>
      <c r="AD738" s="139">
        <v>47.843989999999998</v>
      </c>
      <c r="AE738" s="139">
        <v>43.991999999999997</v>
      </c>
      <c r="AF738" s="139">
        <v>41.998800000000003</v>
      </c>
      <c r="AG738" s="139">
        <v>42.420949999999998</v>
      </c>
      <c r="AH738" s="139">
        <v>70.198840000000004</v>
      </c>
      <c r="AI738" s="139">
        <v>69.690629999999999</v>
      </c>
      <c r="AJ738" s="139">
        <v>32.906999999999996</v>
      </c>
      <c r="AK738" s="139">
        <v>52.221069999999997</v>
      </c>
      <c r="AL738" s="139">
        <v>55.609749999999998</v>
      </c>
      <c r="AM738" s="139">
        <v>69.228809999999996</v>
      </c>
      <c r="AN738" s="139">
        <v>19.51219</v>
      </c>
      <c r="AO738" s="173">
        <v>49.26829</v>
      </c>
    </row>
    <row r="739" spans="1:41">
      <c r="A739" s="231">
        <v>367.5</v>
      </c>
      <c r="B739" s="139">
        <v>64.700050000000005</v>
      </c>
      <c r="C739" s="139">
        <v>62.577449999999999</v>
      </c>
      <c r="D739" s="139">
        <v>54.433509999999998</v>
      </c>
      <c r="E739" s="139">
        <v>59.528080000000003</v>
      </c>
      <c r="F739" s="139">
        <v>47.44182</v>
      </c>
      <c r="G739" s="139">
        <v>53.609009999999998</v>
      </c>
      <c r="H739" s="139">
        <v>18.788340000000002</v>
      </c>
      <c r="I739" s="139">
        <v>18.833030000000001</v>
      </c>
      <c r="J739" s="139">
        <v>75.114279999999994</v>
      </c>
      <c r="K739" s="139">
        <v>80.158990000000003</v>
      </c>
      <c r="L739" s="139">
        <v>60.236370000000001</v>
      </c>
      <c r="M739" s="139">
        <v>65.74288</v>
      </c>
      <c r="N739" s="139">
        <v>37.423090000000002</v>
      </c>
      <c r="O739" s="139">
        <v>38.704990000000002</v>
      </c>
      <c r="P739" s="139">
        <v>20.08079</v>
      </c>
      <c r="Q739" s="139">
        <v>24.854970000000002</v>
      </c>
      <c r="R739" s="139">
        <v>72.007369999999995</v>
      </c>
      <c r="S739" s="139">
        <v>74.522620000000003</v>
      </c>
      <c r="T739" s="139">
        <v>68.544799999999995</v>
      </c>
      <c r="U739" s="139">
        <v>71.74306</v>
      </c>
      <c r="V739" s="139">
        <v>68.292079999999999</v>
      </c>
      <c r="W739" s="139">
        <v>75.167140000000003</v>
      </c>
      <c r="X739" s="139">
        <v>47.327939999999998</v>
      </c>
      <c r="Y739" s="139">
        <v>65.248239999999996</v>
      </c>
      <c r="Z739" s="139">
        <v>54.702269999999999</v>
      </c>
      <c r="AA739" s="139">
        <v>54.560659999999999</v>
      </c>
      <c r="AB739" s="139">
        <v>49.483040000000003</v>
      </c>
      <c r="AC739" s="139">
        <v>46.852730000000001</v>
      </c>
      <c r="AD739" s="139">
        <v>47.475029999999997</v>
      </c>
      <c r="AE739" s="139">
        <v>44.373069999999998</v>
      </c>
      <c r="AF739" s="139">
        <v>41.766170000000002</v>
      </c>
      <c r="AG739" s="139">
        <v>41.960439999999998</v>
      </c>
      <c r="AH739" s="139">
        <v>70.346360000000004</v>
      </c>
      <c r="AI739" s="139">
        <v>69.796480000000003</v>
      </c>
      <c r="AJ739" s="139">
        <v>33.005029999999998</v>
      </c>
      <c r="AK739" s="139">
        <v>52.382869999999997</v>
      </c>
      <c r="AL739" s="139">
        <v>55.609749999999998</v>
      </c>
      <c r="AM739" s="139">
        <v>69.399249999999995</v>
      </c>
      <c r="AN739" s="139">
        <v>19.51219</v>
      </c>
      <c r="AO739" s="173">
        <v>49.75609</v>
      </c>
    </row>
    <row r="740" spans="1:41">
      <c r="A740" s="231">
        <v>368</v>
      </c>
      <c r="B740" s="139">
        <v>64.691820000000007</v>
      </c>
      <c r="C740" s="139">
        <v>62.609470000000002</v>
      </c>
      <c r="D740" s="139">
        <v>54.268729999999998</v>
      </c>
      <c r="E740" s="139">
        <v>59.588380000000001</v>
      </c>
      <c r="F740" s="139">
        <v>47.541460000000001</v>
      </c>
      <c r="G740" s="139">
        <v>53.424390000000002</v>
      </c>
      <c r="H740" s="139">
        <v>18.828150000000001</v>
      </c>
      <c r="I740" s="139">
        <v>19.04973</v>
      </c>
      <c r="J740" s="139">
        <v>74.893709999999999</v>
      </c>
      <c r="K740" s="139">
        <v>80.06474</v>
      </c>
      <c r="L740" s="139">
        <v>60.273350000000001</v>
      </c>
      <c r="M740" s="139">
        <v>65.783550000000005</v>
      </c>
      <c r="N740" s="139">
        <v>37.432749999999999</v>
      </c>
      <c r="O740" s="139">
        <v>38.404440000000001</v>
      </c>
      <c r="P740" s="139">
        <v>20.230070000000001</v>
      </c>
      <c r="Q740" s="139">
        <v>24.92445</v>
      </c>
      <c r="R740" s="139">
        <v>71.957440000000005</v>
      </c>
      <c r="S740" s="139">
        <v>74.59563</v>
      </c>
      <c r="T740" s="139">
        <v>68.601429999999993</v>
      </c>
      <c r="U740" s="139">
        <v>71.719859999999997</v>
      </c>
      <c r="V740" s="139">
        <v>68.404219999999995</v>
      </c>
      <c r="W740" s="139">
        <v>75.084869999999995</v>
      </c>
      <c r="X740" s="139">
        <v>47.157440000000001</v>
      </c>
      <c r="Y740" s="139">
        <v>65.230450000000005</v>
      </c>
      <c r="Z740" s="139">
        <v>54.456919999999997</v>
      </c>
      <c r="AA740" s="139">
        <v>53.923960000000001</v>
      </c>
      <c r="AB740" s="139">
        <v>49.82647</v>
      </c>
      <c r="AC740" s="139">
        <v>46.679580000000001</v>
      </c>
      <c r="AD740" s="139">
        <v>47.845350000000003</v>
      </c>
      <c r="AE740" s="139">
        <v>44.019889999999997</v>
      </c>
      <c r="AF740" s="139">
        <v>42.275979999999997</v>
      </c>
      <c r="AG740" s="139">
        <v>41.850320000000004</v>
      </c>
      <c r="AH740" s="139">
        <v>70.419730000000001</v>
      </c>
      <c r="AI740" s="139">
        <v>69.874039999999994</v>
      </c>
      <c r="AJ740" s="139">
        <v>32.986080000000001</v>
      </c>
      <c r="AK740" s="139">
        <v>52.586289999999998</v>
      </c>
      <c r="AL740" s="139">
        <v>55.609749999999998</v>
      </c>
      <c r="AM740" s="139">
        <v>69.166409999999999</v>
      </c>
      <c r="AN740" s="139">
        <v>20</v>
      </c>
      <c r="AO740" s="173">
        <v>49.75609</v>
      </c>
    </row>
    <row r="741" spans="1:41">
      <c r="A741" s="231">
        <v>368.5</v>
      </c>
      <c r="B741" s="139">
        <v>64.847790000000003</v>
      </c>
      <c r="C741" s="139">
        <v>62.52731</v>
      </c>
      <c r="D741" s="139">
        <v>54.137090000000001</v>
      </c>
      <c r="E741" s="139">
        <v>59.57076</v>
      </c>
      <c r="F741" s="139">
        <v>47.128799999999998</v>
      </c>
      <c r="G741" s="139">
        <v>53.444310000000002</v>
      </c>
      <c r="H741" s="139">
        <v>18.779450000000001</v>
      </c>
      <c r="I741" s="139">
        <v>19.030529999999999</v>
      </c>
      <c r="J741" s="139">
        <v>75.045209999999997</v>
      </c>
      <c r="K741" s="139">
        <v>80.177359999999993</v>
      </c>
      <c r="L741" s="139">
        <v>60.457470000000001</v>
      </c>
      <c r="M741" s="139">
        <v>65.822280000000006</v>
      </c>
      <c r="N741" s="139">
        <v>37.419249999999998</v>
      </c>
      <c r="O741" s="139">
        <v>38.354689999999998</v>
      </c>
      <c r="P741" s="139">
        <v>20.301390000000001</v>
      </c>
      <c r="Q741" s="139">
        <v>24.958400000000001</v>
      </c>
      <c r="R741" s="139">
        <v>72.057140000000004</v>
      </c>
      <c r="S741" s="139">
        <v>74.701359999999994</v>
      </c>
      <c r="T741" s="139">
        <v>68.55762</v>
      </c>
      <c r="U741" s="139">
        <v>71.738240000000005</v>
      </c>
      <c r="V741" s="139">
        <v>68.528490000000005</v>
      </c>
      <c r="W741" s="139">
        <v>75.130610000000004</v>
      </c>
      <c r="X741" s="139">
        <v>46.46687</v>
      </c>
      <c r="Y741" s="139">
        <v>65.244619999999998</v>
      </c>
      <c r="Z741" s="139">
        <v>54.726500000000001</v>
      </c>
      <c r="AA741" s="139">
        <v>54.403530000000003</v>
      </c>
      <c r="AB741" s="139">
        <v>49.569159999999997</v>
      </c>
      <c r="AC741" s="139">
        <v>46.360239999999997</v>
      </c>
      <c r="AD741" s="139">
        <v>48.525820000000003</v>
      </c>
      <c r="AE741" s="139">
        <v>44.084389999999999</v>
      </c>
      <c r="AF741" s="139">
        <v>41.65719</v>
      </c>
      <c r="AG741" s="139">
        <v>41.915349999999997</v>
      </c>
      <c r="AH741" s="139">
        <v>70.426410000000004</v>
      </c>
      <c r="AI741" s="139">
        <v>69.927250000000001</v>
      </c>
      <c r="AJ741" s="139">
        <v>32.883890000000001</v>
      </c>
      <c r="AK741" s="139">
        <v>52.587780000000002</v>
      </c>
      <c r="AL741" s="139">
        <v>55.609749999999998</v>
      </c>
      <c r="AM741" s="139">
        <v>68.822720000000004</v>
      </c>
      <c r="AN741" s="139">
        <v>20</v>
      </c>
      <c r="AO741" s="173">
        <v>49.26829</v>
      </c>
    </row>
    <row r="742" spans="1:41">
      <c r="A742" s="231">
        <v>369</v>
      </c>
      <c r="B742" s="139">
        <v>64.988280000000003</v>
      </c>
      <c r="C742" s="139">
        <v>62.623449999999998</v>
      </c>
      <c r="D742" s="139">
        <v>54.280790000000003</v>
      </c>
      <c r="E742" s="139">
        <v>59.674030000000002</v>
      </c>
      <c r="F742" s="139">
        <v>48.115229999999997</v>
      </c>
      <c r="G742" s="139">
        <v>53.58399</v>
      </c>
      <c r="H742" s="139">
        <v>18.852810000000002</v>
      </c>
      <c r="I742" s="139">
        <v>18.604130000000001</v>
      </c>
      <c r="J742" s="139">
        <v>75.168220000000005</v>
      </c>
      <c r="K742" s="139">
        <v>80.131510000000006</v>
      </c>
      <c r="L742" s="139">
        <v>60.483060000000002</v>
      </c>
      <c r="M742" s="139">
        <v>65.823660000000004</v>
      </c>
      <c r="N742" s="139">
        <v>37.165959999999998</v>
      </c>
      <c r="O742" s="139">
        <v>38.246960000000001</v>
      </c>
      <c r="P742" s="139">
        <v>20.356179999999998</v>
      </c>
      <c r="Q742" s="139">
        <v>24.917470000000002</v>
      </c>
      <c r="R742" s="139">
        <v>72.245559999999998</v>
      </c>
      <c r="S742" s="139">
        <v>74.595179999999999</v>
      </c>
      <c r="T742" s="139">
        <v>68.739609999999999</v>
      </c>
      <c r="U742" s="139">
        <v>71.748919999999998</v>
      </c>
      <c r="V742" s="139">
        <v>68.530100000000004</v>
      </c>
      <c r="W742" s="139">
        <v>75.069029999999998</v>
      </c>
      <c r="X742" s="139">
        <v>46.970210000000002</v>
      </c>
      <c r="Y742" s="139">
        <v>65.324529999999996</v>
      </c>
      <c r="Z742" s="139">
        <v>54.102580000000003</v>
      </c>
      <c r="AA742" s="139">
        <v>54.791150000000002</v>
      </c>
      <c r="AB742" s="139">
        <v>49.800939999999997</v>
      </c>
      <c r="AC742" s="139">
        <v>46.575389999999999</v>
      </c>
      <c r="AD742" s="139">
        <v>47.95702</v>
      </c>
      <c r="AE742" s="139">
        <v>43.937869999999997</v>
      </c>
      <c r="AF742" s="139">
        <v>41.942419999999998</v>
      </c>
      <c r="AG742" s="139">
        <v>42.077599999999997</v>
      </c>
      <c r="AH742" s="139">
        <v>70.425269999999998</v>
      </c>
      <c r="AI742" s="139">
        <v>69.793419999999998</v>
      </c>
      <c r="AJ742" s="139">
        <v>32.848950000000002</v>
      </c>
      <c r="AK742" s="139">
        <v>52.758369999999999</v>
      </c>
      <c r="AL742" s="139">
        <v>55.609749999999998</v>
      </c>
      <c r="AM742" s="139">
        <v>68.908799999999999</v>
      </c>
      <c r="AN742" s="139">
        <v>20</v>
      </c>
      <c r="AO742" s="173">
        <v>50.243899999999996</v>
      </c>
    </row>
    <row r="743" spans="1:41">
      <c r="A743" s="231">
        <v>369.5</v>
      </c>
      <c r="B743" s="139">
        <v>64.903630000000007</v>
      </c>
      <c r="C743" s="139">
        <v>62.578200000000002</v>
      </c>
      <c r="D743" s="139">
        <v>54.347900000000003</v>
      </c>
      <c r="E743" s="139">
        <v>59.605809999999998</v>
      </c>
      <c r="F743" s="139">
        <v>47.461979999999997</v>
      </c>
      <c r="G743" s="139">
        <v>53.680860000000003</v>
      </c>
      <c r="H743" s="139">
        <v>18.745799999999999</v>
      </c>
      <c r="I743" s="139">
        <v>18.50112</v>
      </c>
      <c r="J743" s="139">
        <v>75.249189999999999</v>
      </c>
      <c r="K743" s="139">
        <v>79.957430000000002</v>
      </c>
      <c r="L743" s="139">
        <v>60.521050000000002</v>
      </c>
      <c r="M743" s="139">
        <v>65.783640000000005</v>
      </c>
      <c r="N743" s="139">
        <v>37.385469999999998</v>
      </c>
      <c r="O743" s="139">
        <v>38.392090000000003</v>
      </c>
      <c r="P743" s="139">
        <v>20.41366</v>
      </c>
      <c r="Q743" s="139">
        <v>24.932390000000002</v>
      </c>
      <c r="R743" s="139">
        <v>72.066000000000003</v>
      </c>
      <c r="S743" s="139">
        <v>74.679839999999999</v>
      </c>
      <c r="T743" s="139">
        <v>68.482910000000004</v>
      </c>
      <c r="U743" s="139">
        <v>71.776250000000005</v>
      </c>
      <c r="V743" s="139">
        <v>68.62236</v>
      </c>
      <c r="W743" s="139">
        <v>75.150300000000001</v>
      </c>
      <c r="X743" s="139">
        <v>47.381160000000001</v>
      </c>
      <c r="Y743" s="139">
        <v>65.293279999999996</v>
      </c>
      <c r="Z743" s="139">
        <v>54.520789999999998</v>
      </c>
      <c r="AA743" s="139">
        <v>54.338659999999997</v>
      </c>
      <c r="AB743" s="139">
        <v>49.92418</v>
      </c>
      <c r="AC743" s="139">
        <v>46.59601</v>
      </c>
      <c r="AD743" s="139">
        <v>48.075130000000001</v>
      </c>
      <c r="AE743" s="139">
        <v>44.581240000000001</v>
      </c>
      <c r="AF743" s="139">
        <v>42.145240000000001</v>
      </c>
      <c r="AG743" s="139">
        <v>41.892620000000001</v>
      </c>
      <c r="AH743" s="139">
        <v>70.615399999999994</v>
      </c>
      <c r="AI743" s="139">
        <v>69.874160000000003</v>
      </c>
      <c r="AJ743" s="139">
        <v>32.758150000000001</v>
      </c>
      <c r="AK743" s="139">
        <v>52.922139999999999</v>
      </c>
      <c r="AL743" s="139">
        <v>55.609749999999998</v>
      </c>
      <c r="AM743" s="139">
        <v>68.740610000000004</v>
      </c>
      <c r="AN743" s="139">
        <v>20</v>
      </c>
      <c r="AO743" s="173">
        <v>50.243899999999996</v>
      </c>
    </row>
    <row r="744" spans="1:41">
      <c r="A744" s="231">
        <v>370</v>
      </c>
      <c r="B744" s="139">
        <v>64.942809999999994</v>
      </c>
      <c r="C744" s="139">
        <v>62.570459999999997</v>
      </c>
      <c r="D744" s="139">
        <v>54.5869</v>
      </c>
      <c r="E744" s="139">
        <v>59.679900000000004</v>
      </c>
      <c r="F744" s="139">
        <v>47.720889999999997</v>
      </c>
      <c r="G744" s="139">
        <v>53.585819999999998</v>
      </c>
      <c r="H744" s="139">
        <v>18.602830000000001</v>
      </c>
      <c r="I744" s="139">
        <v>18.364640000000001</v>
      </c>
      <c r="J744" s="139">
        <v>75.148650000000004</v>
      </c>
      <c r="K744" s="139">
        <v>80.069640000000007</v>
      </c>
      <c r="L744" s="139">
        <v>60.490169999999999</v>
      </c>
      <c r="M744" s="139">
        <v>65.731660000000005</v>
      </c>
      <c r="N744" s="139">
        <v>37.413939999999997</v>
      </c>
      <c r="O744" s="139">
        <v>38.32535</v>
      </c>
      <c r="P744" s="139">
        <v>20.416440000000001</v>
      </c>
      <c r="Q744" s="139">
        <v>24.867429999999999</v>
      </c>
      <c r="R744" s="139">
        <v>72.291520000000006</v>
      </c>
      <c r="S744" s="139">
        <v>74.775869999999998</v>
      </c>
      <c r="T744" s="139">
        <v>68.608670000000004</v>
      </c>
      <c r="U744" s="139">
        <v>71.79598</v>
      </c>
      <c r="V744" s="139">
        <v>68.6434</v>
      </c>
      <c r="W744" s="139">
        <v>75.160290000000003</v>
      </c>
      <c r="X744" s="139">
        <v>47.49109</v>
      </c>
      <c r="Y744" s="139">
        <v>65.353179999999995</v>
      </c>
      <c r="Z744" s="139">
        <v>55.072339999999997</v>
      </c>
      <c r="AA744" s="139">
        <v>53.884639999999997</v>
      </c>
      <c r="AB744" s="139">
        <v>49.587330000000001</v>
      </c>
      <c r="AC744" s="139">
        <v>47.090330000000002</v>
      </c>
      <c r="AD744" s="139">
        <v>48.74</v>
      </c>
      <c r="AE744" s="139">
        <v>44.619120000000002</v>
      </c>
      <c r="AF744" s="139">
        <v>42.248069999999998</v>
      </c>
      <c r="AG744" s="139">
        <v>41.755710000000001</v>
      </c>
      <c r="AH744" s="139">
        <v>69.776160000000004</v>
      </c>
      <c r="AI744" s="139">
        <v>69.881379999999993</v>
      </c>
      <c r="AJ744" s="139">
        <v>32.787390000000002</v>
      </c>
      <c r="AK744" s="139">
        <v>52.808210000000003</v>
      </c>
      <c r="AL744" s="139">
        <v>56.097560000000001</v>
      </c>
      <c r="AM744" s="139">
        <v>68.951669999999993</v>
      </c>
      <c r="AN744" s="139">
        <v>20</v>
      </c>
      <c r="AO744" s="173">
        <v>50.243899999999996</v>
      </c>
    </row>
    <row r="745" spans="1:41">
      <c r="A745" s="231">
        <v>370.5</v>
      </c>
      <c r="B745" s="139">
        <v>65.100920000000002</v>
      </c>
      <c r="C745" s="139">
        <v>62.662909999999997</v>
      </c>
      <c r="D745" s="139">
        <v>54.521880000000003</v>
      </c>
      <c r="E745" s="139">
        <v>59.811459999999997</v>
      </c>
      <c r="F745" s="139">
        <v>48.398359999999997</v>
      </c>
      <c r="G745" s="139">
        <v>53.690629999999999</v>
      </c>
      <c r="H745" s="139">
        <v>18.832000000000001</v>
      </c>
      <c r="I745" s="139">
        <v>18.784490000000002</v>
      </c>
      <c r="J745" s="139">
        <v>74.91686</v>
      </c>
      <c r="K745" s="139">
        <v>80.093670000000003</v>
      </c>
      <c r="L745" s="139">
        <v>60.539630000000002</v>
      </c>
      <c r="M745" s="139">
        <v>65.764409999999998</v>
      </c>
      <c r="N745" s="139">
        <v>37.022640000000003</v>
      </c>
      <c r="O745" s="139">
        <v>38.178400000000003</v>
      </c>
      <c r="P745" s="139">
        <v>20.429379999999998</v>
      </c>
      <c r="Q745" s="139">
        <v>24.905660000000001</v>
      </c>
      <c r="R745" s="139">
        <v>72.310649999999995</v>
      </c>
      <c r="S745" s="139">
        <v>74.598029999999994</v>
      </c>
      <c r="T745" s="139">
        <v>68.779439999999994</v>
      </c>
      <c r="U745" s="139">
        <v>71.838509999999999</v>
      </c>
      <c r="V745" s="139">
        <v>68.712580000000003</v>
      </c>
      <c r="W745" s="139">
        <v>75.182209999999998</v>
      </c>
      <c r="X745" s="139">
        <v>47.547220000000003</v>
      </c>
      <c r="Y745" s="139">
        <v>65.432599999999994</v>
      </c>
      <c r="Z745" s="139">
        <v>54.950780000000002</v>
      </c>
      <c r="AA745" s="139">
        <v>53.54036</v>
      </c>
      <c r="AB745" s="139">
        <v>49.649889999999999</v>
      </c>
      <c r="AC745" s="139">
        <v>47.410919999999997</v>
      </c>
      <c r="AD745" s="139">
        <v>48.21058</v>
      </c>
      <c r="AE745" s="139">
        <v>44.90204</v>
      </c>
      <c r="AF745" s="139">
        <v>42.654339999999998</v>
      </c>
      <c r="AG745" s="139">
        <v>42.182580000000002</v>
      </c>
      <c r="AH745" s="139">
        <v>70.055430000000001</v>
      </c>
      <c r="AI745" s="139">
        <v>69.879320000000007</v>
      </c>
      <c r="AJ745" s="139">
        <v>32.841279999999998</v>
      </c>
      <c r="AK745" s="139">
        <v>53.150190000000002</v>
      </c>
      <c r="AL745" s="139">
        <v>55.609749999999998</v>
      </c>
      <c r="AM745" s="139">
        <v>69.382369999999995</v>
      </c>
      <c r="AN745" s="139">
        <v>20</v>
      </c>
      <c r="AO745" s="173">
        <v>49.75609</v>
      </c>
    </row>
    <row r="746" spans="1:41">
      <c r="A746" s="231">
        <v>371</v>
      </c>
      <c r="B746" s="139">
        <v>64.932860000000005</v>
      </c>
      <c r="C746" s="139">
        <v>62.660730000000001</v>
      </c>
      <c r="D746" s="139">
        <v>54.491599999999998</v>
      </c>
      <c r="E746" s="139">
        <v>59.811070000000001</v>
      </c>
      <c r="F746" s="139">
        <v>47.946829999999999</v>
      </c>
      <c r="G746" s="139">
        <v>53.741329999999998</v>
      </c>
      <c r="H746" s="139">
        <v>19.086020000000001</v>
      </c>
      <c r="I746" s="139">
        <v>18.592199999999998</v>
      </c>
      <c r="J746" s="139">
        <v>75.055670000000006</v>
      </c>
      <c r="K746" s="139">
        <v>80.007149999999996</v>
      </c>
      <c r="L746" s="139">
        <v>60.510379999999998</v>
      </c>
      <c r="M746" s="139">
        <v>65.838560000000001</v>
      </c>
      <c r="N746" s="139">
        <v>36.89405</v>
      </c>
      <c r="O746" s="139">
        <v>38.041789999999999</v>
      </c>
      <c r="P746" s="139">
        <v>20.37603</v>
      </c>
      <c r="Q746" s="139">
        <v>24.849019999999999</v>
      </c>
      <c r="R746" s="139">
        <v>72.257220000000004</v>
      </c>
      <c r="S746" s="139">
        <v>74.64537</v>
      </c>
      <c r="T746" s="139">
        <v>68.591589999999997</v>
      </c>
      <c r="U746" s="139">
        <v>71.882390000000001</v>
      </c>
      <c r="V746" s="139">
        <v>68.695189999999997</v>
      </c>
      <c r="W746" s="139">
        <v>75.264560000000003</v>
      </c>
      <c r="X746" s="139">
        <v>47.617510000000003</v>
      </c>
      <c r="Y746" s="139">
        <v>65.444059999999993</v>
      </c>
      <c r="Z746" s="139">
        <v>54.902850000000001</v>
      </c>
      <c r="AA746" s="139">
        <v>53.516010000000001</v>
      </c>
      <c r="AB746" s="139">
        <v>50.075229999999998</v>
      </c>
      <c r="AC746" s="139">
        <v>46.917099999999998</v>
      </c>
      <c r="AD746" s="139">
        <v>47.617739999999998</v>
      </c>
      <c r="AE746" s="139">
        <v>44.548740000000002</v>
      </c>
      <c r="AF746" s="139">
        <v>42.279139999999998</v>
      </c>
      <c r="AG746" s="139">
        <v>42.115749999999998</v>
      </c>
      <c r="AH746" s="139">
        <v>70.168009999999995</v>
      </c>
      <c r="AI746" s="139">
        <v>69.935180000000003</v>
      </c>
      <c r="AJ746" s="139">
        <v>33.02946</v>
      </c>
      <c r="AK746" s="139">
        <v>53.003729999999997</v>
      </c>
      <c r="AL746" s="139">
        <v>56.097560000000001</v>
      </c>
      <c r="AM746" s="139">
        <v>69.079409999999996</v>
      </c>
      <c r="AN746" s="139">
        <v>20</v>
      </c>
      <c r="AO746" s="173">
        <v>50.243899999999996</v>
      </c>
    </row>
    <row r="747" spans="1:41">
      <c r="A747" s="231">
        <v>371.5</v>
      </c>
      <c r="B747" s="139">
        <v>64.803560000000004</v>
      </c>
      <c r="C747" s="139">
        <v>62.706359999999997</v>
      </c>
      <c r="D747" s="139">
        <v>54.138800000000003</v>
      </c>
      <c r="E747" s="139">
        <v>59.890050000000002</v>
      </c>
      <c r="F747" s="139">
        <v>48.060659999999999</v>
      </c>
      <c r="G747" s="139">
        <v>53.788739999999997</v>
      </c>
      <c r="H747" s="139">
        <v>18.985890000000001</v>
      </c>
      <c r="I747" s="139">
        <v>18.407710000000002</v>
      </c>
      <c r="J747" s="139">
        <v>75.156450000000007</v>
      </c>
      <c r="K747" s="139">
        <v>80.073440000000005</v>
      </c>
      <c r="L747" s="139">
        <v>60.456049999999998</v>
      </c>
      <c r="M747" s="139">
        <v>65.903509999999997</v>
      </c>
      <c r="N747" s="139">
        <v>36.980350000000001</v>
      </c>
      <c r="O747" s="139">
        <v>38.076250000000002</v>
      </c>
      <c r="P747" s="139">
        <v>20.16433</v>
      </c>
      <c r="Q747" s="139">
        <v>24.676909999999999</v>
      </c>
      <c r="R747" s="139">
        <v>72.358239999999995</v>
      </c>
      <c r="S747" s="139">
        <v>74.850759999999994</v>
      </c>
      <c r="T747" s="139">
        <v>68.758979999999994</v>
      </c>
      <c r="U747" s="139">
        <v>71.898269999999997</v>
      </c>
      <c r="V747" s="139">
        <v>68.659530000000004</v>
      </c>
      <c r="W747" s="139">
        <v>75.263170000000002</v>
      </c>
      <c r="X747" s="139">
        <v>47.822980000000001</v>
      </c>
      <c r="Y747" s="139">
        <v>65.492599999999996</v>
      </c>
      <c r="Z747" s="139">
        <v>54.868340000000003</v>
      </c>
      <c r="AA747" s="139">
        <v>54.291759999999996</v>
      </c>
      <c r="AB747" s="139">
        <v>50.214089999999999</v>
      </c>
      <c r="AC747" s="139">
        <v>46.376019999999997</v>
      </c>
      <c r="AD747" s="139">
        <v>47.7044</v>
      </c>
      <c r="AE747" s="139">
        <v>44.925319999999999</v>
      </c>
      <c r="AF747" s="139">
        <v>41.969389999999997</v>
      </c>
      <c r="AG747" s="139">
        <v>42.534500000000001</v>
      </c>
      <c r="AH747" s="139">
        <v>70.314040000000006</v>
      </c>
      <c r="AI747" s="139">
        <v>69.928719999999998</v>
      </c>
      <c r="AJ747" s="139">
        <v>33.182470000000002</v>
      </c>
      <c r="AK747" s="139">
        <v>52.747590000000002</v>
      </c>
      <c r="AL747" s="139">
        <v>56.097560000000001</v>
      </c>
      <c r="AM747" s="139">
        <v>69.038330000000002</v>
      </c>
      <c r="AN747" s="139">
        <v>20</v>
      </c>
      <c r="AO747" s="173">
        <v>49.75609</v>
      </c>
    </row>
    <row r="748" spans="1:41">
      <c r="A748" s="231">
        <v>372</v>
      </c>
      <c r="B748" s="139">
        <v>64.916409999999999</v>
      </c>
      <c r="C748" s="139">
        <v>62.800379999999997</v>
      </c>
      <c r="D748" s="139">
        <v>54.305370000000003</v>
      </c>
      <c r="E748" s="139">
        <v>59.742449999999998</v>
      </c>
      <c r="F748" s="139">
        <v>47.65972</v>
      </c>
      <c r="G748" s="139">
        <v>53.716090000000001</v>
      </c>
      <c r="H748" s="139">
        <v>19.007100000000001</v>
      </c>
      <c r="I748" s="139">
        <v>18.391829999999999</v>
      </c>
      <c r="J748" s="139">
        <v>75.033439999999999</v>
      </c>
      <c r="K748" s="139">
        <v>80.055760000000006</v>
      </c>
      <c r="L748" s="139">
        <v>60.55294</v>
      </c>
      <c r="M748" s="139">
        <v>65.936899999999994</v>
      </c>
      <c r="N748" s="139">
        <v>37.176319999999997</v>
      </c>
      <c r="O748" s="139">
        <v>38.154580000000003</v>
      </c>
      <c r="P748" s="139">
        <v>20.04738</v>
      </c>
      <c r="Q748" s="139">
        <v>24.82808</v>
      </c>
      <c r="R748" s="139">
        <v>72.125569999999996</v>
      </c>
      <c r="S748" s="139">
        <v>74.778210000000001</v>
      </c>
      <c r="T748" s="139">
        <v>68.793750000000003</v>
      </c>
      <c r="U748" s="139">
        <v>71.905680000000004</v>
      </c>
      <c r="V748" s="139">
        <v>68.711240000000004</v>
      </c>
      <c r="W748" s="139">
        <v>75.246489999999994</v>
      </c>
      <c r="X748" s="139">
        <v>47.808480000000003</v>
      </c>
      <c r="Y748" s="139">
        <v>65.552809999999994</v>
      </c>
      <c r="Z748" s="139">
        <v>54.755740000000003</v>
      </c>
      <c r="AA748" s="139">
        <v>54.403399999999998</v>
      </c>
      <c r="AB748" s="139">
        <v>49.719709999999999</v>
      </c>
      <c r="AC748" s="139">
        <v>45.754300000000001</v>
      </c>
      <c r="AD748" s="139">
        <v>48.176160000000003</v>
      </c>
      <c r="AE748" s="139">
        <v>44.571379999999998</v>
      </c>
      <c r="AF748" s="139">
        <v>42.251379999999997</v>
      </c>
      <c r="AG748" s="139">
        <v>41.94556</v>
      </c>
      <c r="AH748" s="139">
        <v>70.101029999999994</v>
      </c>
      <c r="AI748" s="139">
        <v>69.889229999999998</v>
      </c>
      <c r="AJ748" s="139">
        <v>33.42848</v>
      </c>
      <c r="AK748" s="139">
        <v>53.041609999999999</v>
      </c>
      <c r="AL748" s="139">
        <v>56.097560000000001</v>
      </c>
      <c r="AM748" s="139">
        <v>69.119330000000005</v>
      </c>
      <c r="AN748" s="139">
        <v>20</v>
      </c>
      <c r="AO748" s="173">
        <v>50.243899999999996</v>
      </c>
    </row>
    <row r="749" spans="1:41">
      <c r="A749" s="231">
        <v>372.5</v>
      </c>
      <c r="B749" s="139">
        <v>65.146940000000001</v>
      </c>
      <c r="C749" s="139">
        <v>62.767539999999997</v>
      </c>
      <c r="D749" s="139">
        <v>54.243209999999998</v>
      </c>
      <c r="E749" s="139">
        <v>59.85971</v>
      </c>
      <c r="F749" s="139">
        <v>47.772469999999998</v>
      </c>
      <c r="G749" s="139">
        <v>53.758319999999998</v>
      </c>
      <c r="H749" s="139">
        <v>19.38673</v>
      </c>
      <c r="I749" s="139">
        <v>18.383030000000002</v>
      </c>
      <c r="J749" s="139">
        <v>74.912199999999999</v>
      </c>
      <c r="K749" s="139">
        <v>80.086070000000007</v>
      </c>
      <c r="L749" s="139">
        <v>60.619459999999997</v>
      </c>
      <c r="M749" s="139">
        <v>65.979119999999995</v>
      </c>
      <c r="N749" s="139">
        <v>37.055779999999999</v>
      </c>
      <c r="O749" s="139">
        <v>37.978639999999999</v>
      </c>
      <c r="P749" s="139">
        <v>20.100200000000001</v>
      </c>
      <c r="Q749" s="139">
        <v>24.68056</v>
      </c>
      <c r="R749" s="139">
        <v>72.181330000000003</v>
      </c>
      <c r="S749" s="139">
        <v>74.811099999999996</v>
      </c>
      <c r="T749" s="139">
        <v>68.723219999999998</v>
      </c>
      <c r="U749" s="139">
        <v>71.966300000000004</v>
      </c>
      <c r="V749" s="139">
        <v>68.818749999999994</v>
      </c>
      <c r="W749" s="139">
        <v>75.261859999999999</v>
      </c>
      <c r="X749" s="139">
        <v>48.02225</v>
      </c>
      <c r="Y749" s="139">
        <v>65.470089999999999</v>
      </c>
      <c r="Z749" s="139">
        <v>54.629040000000003</v>
      </c>
      <c r="AA749" s="139">
        <v>54.438830000000003</v>
      </c>
      <c r="AB749" s="139">
        <v>49.037860000000002</v>
      </c>
      <c r="AC749" s="139">
        <v>45.450409999999998</v>
      </c>
      <c r="AD749" s="139">
        <v>47.921790000000001</v>
      </c>
      <c r="AE749" s="139">
        <v>44.366930000000004</v>
      </c>
      <c r="AF749" s="139">
        <v>41.85</v>
      </c>
      <c r="AG749" s="139">
        <v>41.554859999999998</v>
      </c>
      <c r="AH749" s="139">
        <v>70.443020000000004</v>
      </c>
      <c r="AI749" s="139">
        <v>69.879670000000004</v>
      </c>
      <c r="AJ749" s="139">
        <v>33.406460000000003</v>
      </c>
      <c r="AK749" s="139">
        <v>53.492370000000001</v>
      </c>
      <c r="AL749" s="139">
        <v>56.097560000000001</v>
      </c>
      <c r="AM749" s="139">
        <v>68.976789999999994</v>
      </c>
      <c r="AN749" s="139">
        <v>20.4878</v>
      </c>
      <c r="AO749" s="173">
        <v>50.731699999999996</v>
      </c>
    </row>
    <row r="750" spans="1:41">
      <c r="A750" s="231">
        <v>373</v>
      </c>
      <c r="B750" s="139">
        <v>65.029669999999996</v>
      </c>
      <c r="C750" s="139">
        <v>62.737250000000003</v>
      </c>
      <c r="D750" s="139">
        <v>54.450600000000001</v>
      </c>
      <c r="E750" s="139">
        <v>59.901119999999999</v>
      </c>
      <c r="F750" s="139">
        <v>47.604390000000002</v>
      </c>
      <c r="G750" s="139">
        <v>53.710540000000002</v>
      </c>
      <c r="H750" s="139">
        <v>19.364090000000001</v>
      </c>
      <c r="I750" s="139">
        <v>18.275449999999999</v>
      </c>
      <c r="J750" s="139">
        <v>75.083179999999999</v>
      </c>
      <c r="K750" s="139">
        <v>80.066460000000006</v>
      </c>
      <c r="L750" s="139">
        <v>60.578830000000004</v>
      </c>
      <c r="M750" s="139">
        <v>65.948949999999996</v>
      </c>
      <c r="N750" s="139">
        <v>37.072609999999997</v>
      </c>
      <c r="O750" s="139">
        <v>38.001800000000003</v>
      </c>
      <c r="P750" s="139">
        <v>20.243549999999999</v>
      </c>
      <c r="Q750" s="139">
        <v>24.722200000000001</v>
      </c>
      <c r="R750" s="139">
        <v>72.218810000000005</v>
      </c>
      <c r="S750" s="139">
        <v>74.960340000000002</v>
      </c>
      <c r="T750" s="139">
        <v>68.768119999999996</v>
      </c>
      <c r="U750" s="139">
        <v>71.968220000000002</v>
      </c>
      <c r="V750" s="139">
        <v>68.834789999999998</v>
      </c>
      <c r="W750" s="139">
        <v>75.255560000000003</v>
      </c>
      <c r="X750" s="139">
        <v>47.963200000000001</v>
      </c>
      <c r="Y750" s="139">
        <v>65.56729</v>
      </c>
      <c r="Z750" s="139">
        <v>54.832189999999997</v>
      </c>
      <c r="AA750" s="139">
        <v>54.582900000000002</v>
      </c>
      <c r="AB750" s="139">
        <v>49.562289999999997</v>
      </c>
      <c r="AC750" s="139">
        <v>46.554769999999998</v>
      </c>
      <c r="AD750" s="139">
        <v>47.993540000000003</v>
      </c>
      <c r="AE750" s="139">
        <v>44.200749999999999</v>
      </c>
      <c r="AF750" s="139">
        <v>42.126309999999997</v>
      </c>
      <c r="AG750" s="139">
        <v>41.573979999999999</v>
      </c>
      <c r="AH750" s="139">
        <v>70.448210000000003</v>
      </c>
      <c r="AI750" s="139">
        <v>69.851860000000002</v>
      </c>
      <c r="AJ750" s="139">
        <v>33.473709999999997</v>
      </c>
      <c r="AK750" s="139">
        <v>53.26135</v>
      </c>
      <c r="AL750" s="139">
        <v>56.097560000000001</v>
      </c>
      <c r="AM750" s="139">
        <v>68.979380000000006</v>
      </c>
      <c r="AN750" s="139">
        <v>20</v>
      </c>
      <c r="AO750" s="173">
        <v>50.243899999999996</v>
      </c>
    </row>
    <row r="751" spans="1:41">
      <c r="A751" s="231">
        <v>373.5</v>
      </c>
      <c r="B751" s="139">
        <v>65.074860000000001</v>
      </c>
      <c r="C751" s="139">
        <v>62.90231</v>
      </c>
      <c r="D751" s="139">
        <v>54.170119999999997</v>
      </c>
      <c r="E751" s="139">
        <v>59.930970000000002</v>
      </c>
      <c r="F751" s="139">
        <v>47.93741</v>
      </c>
      <c r="G751" s="139">
        <v>53.591290000000001</v>
      </c>
      <c r="H751" s="139">
        <v>19.239509999999999</v>
      </c>
      <c r="I751" s="139">
        <v>18.97992</v>
      </c>
      <c r="J751" s="139">
        <v>75.154309999999995</v>
      </c>
      <c r="K751" s="139">
        <v>80.148219999999995</v>
      </c>
      <c r="L751" s="139">
        <v>60.61103</v>
      </c>
      <c r="M751" s="139">
        <v>65.911140000000003</v>
      </c>
      <c r="N751" s="139">
        <v>37.0426</v>
      </c>
      <c r="O751" s="139">
        <v>37.853619999999999</v>
      </c>
      <c r="P751" s="139">
        <v>20.16882</v>
      </c>
      <c r="Q751" s="139">
        <v>24.65597</v>
      </c>
      <c r="R751" s="139">
        <v>72.310810000000004</v>
      </c>
      <c r="S751" s="139">
        <v>74.807410000000004</v>
      </c>
      <c r="T751" s="139">
        <v>68.561880000000002</v>
      </c>
      <c r="U751" s="139">
        <v>71.963800000000006</v>
      </c>
      <c r="V751" s="139">
        <v>68.724429999999998</v>
      </c>
      <c r="W751" s="139">
        <v>75.371440000000007</v>
      </c>
      <c r="X751" s="139">
        <v>48.148789999999998</v>
      </c>
      <c r="Y751" s="139">
        <v>65.782300000000006</v>
      </c>
      <c r="Z751" s="139">
        <v>54.872619999999998</v>
      </c>
      <c r="AA751" s="139">
        <v>54.575319999999998</v>
      </c>
      <c r="AB751" s="139">
        <v>49.452979999999997</v>
      </c>
      <c r="AC751" s="139">
        <v>46.619889999999998</v>
      </c>
      <c r="AD751" s="139">
        <v>47.416759999999996</v>
      </c>
      <c r="AE751" s="139">
        <v>44.328490000000002</v>
      </c>
      <c r="AF751" s="139">
        <v>42.129539999999999</v>
      </c>
      <c r="AG751" s="139">
        <v>41.997779999999999</v>
      </c>
      <c r="AH751" s="139">
        <v>70.163889999999995</v>
      </c>
      <c r="AI751" s="139">
        <v>69.664749999999998</v>
      </c>
      <c r="AJ751" s="139">
        <v>33.499890000000001</v>
      </c>
      <c r="AK751" s="139">
        <v>53.349469999999997</v>
      </c>
      <c r="AL751" s="139">
        <v>56.097560000000001</v>
      </c>
      <c r="AM751" s="139">
        <v>68.684730000000002</v>
      </c>
      <c r="AN751" s="139">
        <v>20.4878</v>
      </c>
      <c r="AO751" s="173">
        <v>50.243899999999996</v>
      </c>
    </row>
    <row r="752" spans="1:41">
      <c r="A752" s="231">
        <v>374</v>
      </c>
      <c r="B752" s="139">
        <v>65.141069999999999</v>
      </c>
      <c r="C752" s="139">
        <v>62.834809999999997</v>
      </c>
      <c r="D752" s="139">
        <v>54.523679999999999</v>
      </c>
      <c r="E752" s="139">
        <v>59.906399999999998</v>
      </c>
      <c r="F752" s="139">
        <v>47.430860000000003</v>
      </c>
      <c r="G752" s="139">
        <v>53.771009999999997</v>
      </c>
      <c r="H752" s="139">
        <v>19.289719999999999</v>
      </c>
      <c r="I752" s="139">
        <v>18.68552</v>
      </c>
      <c r="J752" s="139">
        <v>75.050790000000006</v>
      </c>
      <c r="K752" s="139">
        <v>80.195170000000005</v>
      </c>
      <c r="L752" s="139">
        <v>60.59478</v>
      </c>
      <c r="M752" s="139">
        <v>65.954930000000004</v>
      </c>
      <c r="N752" s="139">
        <v>36.87415</v>
      </c>
      <c r="O752" s="139">
        <v>37.598230000000001</v>
      </c>
      <c r="P752" s="139">
        <v>20.010200000000001</v>
      </c>
      <c r="Q752" s="139">
        <v>24.560870000000001</v>
      </c>
      <c r="R752" s="139">
        <v>72.156989999999993</v>
      </c>
      <c r="S752" s="139">
        <v>74.793790000000001</v>
      </c>
      <c r="T752" s="139">
        <v>68.573710000000005</v>
      </c>
      <c r="U752" s="139">
        <v>71.974000000000004</v>
      </c>
      <c r="V752" s="139">
        <v>68.939899999999994</v>
      </c>
      <c r="W752" s="139">
        <v>75.274019999999993</v>
      </c>
      <c r="X752" s="139">
        <v>48.303750000000001</v>
      </c>
      <c r="Y752" s="139">
        <v>65.710629999999995</v>
      </c>
      <c r="Z752" s="139">
        <v>54.894089999999998</v>
      </c>
      <c r="AA752" s="139">
        <v>54.773620000000001</v>
      </c>
      <c r="AB752" s="139">
        <v>49.497369999999997</v>
      </c>
      <c r="AC752" s="139">
        <v>46.396479999999997</v>
      </c>
      <c r="AD752" s="139">
        <v>48.29522</v>
      </c>
      <c r="AE752" s="139">
        <v>44.608179999999997</v>
      </c>
      <c r="AF752" s="139">
        <v>41.820979999999999</v>
      </c>
      <c r="AG752" s="139">
        <v>41.89217</v>
      </c>
      <c r="AH752" s="139">
        <v>69.985969999999995</v>
      </c>
      <c r="AI752" s="139">
        <v>69.802520000000001</v>
      </c>
      <c r="AJ752" s="139">
        <v>33.253120000000003</v>
      </c>
      <c r="AK752" s="139">
        <v>53.609650000000002</v>
      </c>
      <c r="AL752" s="139">
        <v>56.097560000000001</v>
      </c>
      <c r="AM752" s="139">
        <v>68.596680000000006</v>
      </c>
      <c r="AN752" s="139">
        <v>20.4878</v>
      </c>
      <c r="AO752" s="173">
        <v>49.75609</v>
      </c>
    </row>
    <row r="753" spans="1:41">
      <c r="A753" s="231">
        <v>374.5</v>
      </c>
      <c r="B753" s="139">
        <v>65.075149999999994</v>
      </c>
      <c r="C753" s="139">
        <v>62.841050000000003</v>
      </c>
      <c r="D753" s="139">
        <v>54.263800000000003</v>
      </c>
      <c r="E753" s="139">
        <v>59.84581</v>
      </c>
      <c r="F753" s="139">
        <v>47.40296</v>
      </c>
      <c r="G753" s="139">
        <v>53.838630000000002</v>
      </c>
      <c r="H753" s="139">
        <v>19.0838</v>
      </c>
      <c r="I753" s="139">
        <v>18.753170000000001</v>
      </c>
      <c r="J753" s="139">
        <v>75.164159999999995</v>
      </c>
      <c r="K753" s="139">
        <v>80.109480000000005</v>
      </c>
      <c r="L753" s="139">
        <v>60.523789999999998</v>
      </c>
      <c r="M753" s="139">
        <v>66.081689999999995</v>
      </c>
      <c r="N753" s="139">
        <v>36.811320000000002</v>
      </c>
      <c r="O753" s="139">
        <v>37.478270000000002</v>
      </c>
      <c r="P753" s="139">
        <v>19.947150000000001</v>
      </c>
      <c r="Q753" s="139">
        <v>24.565470000000001</v>
      </c>
      <c r="R753" s="139">
        <v>72.272540000000006</v>
      </c>
      <c r="S753" s="139">
        <v>74.694140000000004</v>
      </c>
      <c r="T753" s="139">
        <v>68.665099999999995</v>
      </c>
      <c r="U753" s="139">
        <v>71.977170000000001</v>
      </c>
      <c r="V753" s="139">
        <v>68.838719999999995</v>
      </c>
      <c r="W753" s="139">
        <v>75.322680000000005</v>
      </c>
      <c r="X753" s="139">
        <v>48.354379999999999</v>
      </c>
      <c r="Y753" s="139">
        <v>65.800089999999997</v>
      </c>
      <c r="Z753" s="139">
        <v>54.817050000000002</v>
      </c>
      <c r="AA753" s="139">
        <v>54.27901</v>
      </c>
      <c r="AB753" s="139">
        <v>50.007660000000001</v>
      </c>
      <c r="AC753" s="139">
        <v>46.82743</v>
      </c>
      <c r="AD753" s="139">
        <v>47.984400000000001</v>
      </c>
      <c r="AE753" s="139">
        <v>44.34234</v>
      </c>
      <c r="AF753" s="139">
        <v>42.619639999999997</v>
      </c>
      <c r="AG753" s="139">
        <v>42.215049999999998</v>
      </c>
      <c r="AH753" s="139">
        <v>70.214179999999999</v>
      </c>
      <c r="AI753" s="139">
        <v>69.728179999999995</v>
      </c>
      <c r="AJ753" s="139">
        <v>33.365279999999998</v>
      </c>
      <c r="AK753" s="139">
        <v>53.398420000000002</v>
      </c>
      <c r="AL753" s="139">
        <v>56.097560000000001</v>
      </c>
      <c r="AM753" s="139">
        <v>69.145319999999998</v>
      </c>
      <c r="AN753" s="139">
        <v>20.4878</v>
      </c>
      <c r="AO753" s="173">
        <v>49.75609</v>
      </c>
    </row>
    <row r="754" spans="1:41">
      <c r="A754" s="231">
        <v>375</v>
      </c>
      <c r="B754" s="139">
        <v>65.229789999999994</v>
      </c>
      <c r="C754" s="139">
        <v>62.932299999999998</v>
      </c>
      <c r="D754" s="139">
        <v>54.323509999999999</v>
      </c>
      <c r="E754" s="139">
        <v>59.866070000000001</v>
      </c>
      <c r="F754" s="139">
        <v>47.445959999999999</v>
      </c>
      <c r="G754" s="139">
        <v>53.822369999999999</v>
      </c>
      <c r="H754" s="139">
        <v>19.384499999999999</v>
      </c>
      <c r="I754" s="139">
        <v>19.09029</v>
      </c>
      <c r="J754" s="139">
        <v>75.152929999999998</v>
      </c>
      <c r="K754" s="139">
        <v>80.123639999999995</v>
      </c>
      <c r="L754" s="139">
        <v>60.491700000000002</v>
      </c>
      <c r="M754" s="139">
        <v>65.931470000000004</v>
      </c>
      <c r="N754" s="139">
        <v>36.935380000000002</v>
      </c>
      <c r="O754" s="139">
        <v>37.650089999999999</v>
      </c>
      <c r="P754" s="139">
        <v>19.918579999999999</v>
      </c>
      <c r="Q754" s="139">
        <v>24.608540000000001</v>
      </c>
      <c r="R754" s="139">
        <v>72.162890000000004</v>
      </c>
      <c r="S754" s="139">
        <v>74.836240000000004</v>
      </c>
      <c r="T754" s="139">
        <v>68.872730000000004</v>
      </c>
      <c r="U754" s="139">
        <v>71.975149999999999</v>
      </c>
      <c r="V754" s="139">
        <v>69.044280000000001</v>
      </c>
      <c r="W754" s="139">
        <v>75.287700000000001</v>
      </c>
      <c r="X754" s="139">
        <v>48.259430000000002</v>
      </c>
      <c r="Y754" s="139">
        <v>65.88664</v>
      </c>
      <c r="Z754" s="139">
        <v>54.576830000000001</v>
      </c>
      <c r="AA754" s="139">
        <v>53.552720000000001</v>
      </c>
      <c r="AB754" s="139">
        <v>49.385219999999997</v>
      </c>
      <c r="AC754" s="139">
        <v>47.126150000000003</v>
      </c>
      <c r="AD754" s="139">
        <v>47.739370000000001</v>
      </c>
      <c r="AE754" s="139">
        <v>44.38382</v>
      </c>
      <c r="AF754" s="139">
        <v>42.391509999999997</v>
      </c>
      <c r="AG754" s="139">
        <v>42.147039999999997</v>
      </c>
      <c r="AH754" s="139">
        <v>70.09187</v>
      </c>
      <c r="AI754" s="139">
        <v>69.863650000000007</v>
      </c>
      <c r="AJ754" s="139">
        <v>33.432090000000002</v>
      </c>
      <c r="AK754" s="139">
        <v>53.254530000000003</v>
      </c>
      <c r="AL754" s="139">
        <v>56.097560000000001</v>
      </c>
      <c r="AM754" s="139">
        <v>69.205820000000003</v>
      </c>
      <c r="AN754" s="139">
        <v>20</v>
      </c>
      <c r="AO754" s="173">
        <v>50.243899999999996</v>
      </c>
    </row>
    <row r="755" spans="1:41">
      <c r="A755" s="231">
        <v>375.5</v>
      </c>
      <c r="B755" s="139">
        <v>65.182050000000004</v>
      </c>
      <c r="C755" s="139">
        <v>63.031590000000001</v>
      </c>
      <c r="D755" s="139">
        <v>54.150469999999999</v>
      </c>
      <c r="E755" s="139">
        <v>59.88653</v>
      </c>
      <c r="F755" s="139">
        <v>47.608750000000001</v>
      </c>
      <c r="G755" s="139">
        <v>53.732210000000002</v>
      </c>
      <c r="H755" s="139">
        <v>19.411180000000002</v>
      </c>
      <c r="I755" s="139">
        <v>18.86525</v>
      </c>
      <c r="J755" s="139">
        <v>75.177149999999997</v>
      </c>
      <c r="K755" s="139">
        <v>80.1023</v>
      </c>
      <c r="L755" s="139">
        <v>60.619259999999997</v>
      </c>
      <c r="M755" s="139">
        <v>66.049220000000005</v>
      </c>
      <c r="N755" s="139">
        <v>36.940559999999998</v>
      </c>
      <c r="O755" s="139">
        <v>37.592939999999999</v>
      </c>
      <c r="P755" s="139">
        <v>20.00508</v>
      </c>
      <c r="Q755" s="139">
        <v>24.43158</v>
      </c>
      <c r="R755" s="139">
        <v>72.302090000000007</v>
      </c>
      <c r="S755" s="139">
        <v>74.762699999999995</v>
      </c>
      <c r="T755" s="139">
        <v>68.709410000000005</v>
      </c>
      <c r="U755" s="139">
        <v>71.977069999999998</v>
      </c>
      <c r="V755" s="139">
        <v>68.95478</v>
      </c>
      <c r="W755" s="139">
        <v>75.260099999999994</v>
      </c>
      <c r="X755" s="139">
        <v>48.410760000000003</v>
      </c>
      <c r="Y755" s="139">
        <v>65.712040000000002</v>
      </c>
      <c r="Z755" s="139">
        <v>54.846080000000001</v>
      </c>
      <c r="AA755" s="139">
        <v>53.428400000000003</v>
      </c>
      <c r="AB755" s="139">
        <v>49.248809999999999</v>
      </c>
      <c r="AC755" s="139">
        <v>46.895139999999998</v>
      </c>
      <c r="AD755" s="139">
        <v>47.778469999999999</v>
      </c>
      <c r="AE755" s="139">
        <v>43.997250000000001</v>
      </c>
      <c r="AF755" s="139">
        <v>42.496070000000003</v>
      </c>
      <c r="AG755" s="139">
        <v>41.539709999999999</v>
      </c>
      <c r="AH755" s="139">
        <v>70.118359999999996</v>
      </c>
      <c r="AI755" s="139">
        <v>69.902670000000001</v>
      </c>
      <c r="AJ755" s="139">
        <v>33.230229999999999</v>
      </c>
      <c r="AK755" s="139">
        <v>53.020339999999997</v>
      </c>
      <c r="AL755" s="139">
        <v>56.097560000000001</v>
      </c>
      <c r="AM755" s="139">
        <v>69.246499999999997</v>
      </c>
      <c r="AN755" s="139">
        <v>20</v>
      </c>
      <c r="AO755" s="173">
        <v>50.731699999999996</v>
      </c>
    </row>
    <row r="756" spans="1:41">
      <c r="A756" s="231">
        <v>376</v>
      </c>
      <c r="B756" s="139">
        <v>65.136229999999998</v>
      </c>
      <c r="C756" s="139">
        <v>63.01934</v>
      </c>
      <c r="D756" s="139">
        <v>54.218049999999998</v>
      </c>
      <c r="E756" s="139">
        <v>60.021320000000003</v>
      </c>
      <c r="F756" s="139">
        <v>48.15531</v>
      </c>
      <c r="G756" s="139">
        <v>53.691360000000003</v>
      </c>
      <c r="H756" s="139">
        <v>19.097940000000001</v>
      </c>
      <c r="I756" s="139">
        <v>18.426819999999999</v>
      </c>
      <c r="J756" s="139">
        <v>75.206339999999997</v>
      </c>
      <c r="K756" s="139">
        <v>80.060730000000007</v>
      </c>
      <c r="L756" s="139">
        <v>60.685270000000003</v>
      </c>
      <c r="M756" s="139">
        <v>66.029539999999997</v>
      </c>
      <c r="N756" s="139">
        <v>36.976770000000002</v>
      </c>
      <c r="O756" s="139">
        <v>37.592820000000003</v>
      </c>
      <c r="P756" s="139">
        <v>20.12265</v>
      </c>
      <c r="Q756" s="139">
        <v>24.575620000000001</v>
      </c>
      <c r="R756" s="139">
        <v>72.472239999999999</v>
      </c>
      <c r="S756" s="139">
        <v>74.674049999999994</v>
      </c>
      <c r="T756" s="139">
        <v>68.791470000000004</v>
      </c>
      <c r="U756" s="139">
        <v>71.992469999999997</v>
      </c>
      <c r="V756" s="139">
        <v>69.019409999999993</v>
      </c>
      <c r="W756" s="139">
        <v>75.311310000000006</v>
      </c>
      <c r="X756" s="139">
        <v>48.276029999999999</v>
      </c>
      <c r="Y756" s="139">
        <v>65.74933</v>
      </c>
      <c r="Z756" s="139">
        <v>55.200090000000003</v>
      </c>
      <c r="AA756" s="139">
        <v>53.7911</v>
      </c>
      <c r="AB756" s="139">
        <v>49.053179999999998</v>
      </c>
      <c r="AC756" s="139">
        <v>46.881950000000003</v>
      </c>
      <c r="AD756" s="139">
        <v>47.972000000000001</v>
      </c>
      <c r="AE756" s="139">
        <v>44.28219</v>
      </c>
      <c r="AF756" s="139">
        <v>42.022849999999998</v>
      </c>
      <c r="AG756" s="139">
        <v>41.698439999999998</v>
      </c>
      <c r="AH756" s="139">
        <v>70.616540000000001</v>
      </c>
      <c r="AI756" s="139">
        <v>69.978589999999997</v>
      </c>
      <c r="AJ756" s="139">
        <v>33.192549999999997</v>
      </c>
      <c r="AK756" s="139">
        <v>53.314749999999997</v>
      </c>
      <c r="AL756" s="139">
        <v>56.097560000000001</v>
      </c>
      <c r="AM756" s="139">
        <v>69.357420000000005</v>
      </c>
      <c r="AN756" s="139">
        <v>20.4878</v>
      </c>
      <c r="AO756" s="173">
        <v>50.731699999999996</v>
      </c>
    </row>
    <row r="757" spans="1:41">
      <c r="A757" s="231">
        <v>376.5</v>
      </c>
      <c r="B757" s="139">
        <v>65.108940000000004</v>
      </c>
      <c r="C757" s="139">
        <v>63.087060000000001</v>
      </c>
      <c r="D757" s="139">
        <v>54.474710000000002</v>
      </c>
      <c r="E757" s="139">
        <v>59.977960000000003</v>
      </c>
      <c r="F757" s="139">
        <v>48.988900000000001</v>
      </c>
      <c r="G757" s="139">
        <v>53.837829999999997</v>
      </c>
      <c r="H757" s="139">
        <v>19.122800000000002</v>
      </c>
      <c r="I757" s="139">
        <v>18.970140000000001</v>
      </c>
      <c r="J757" s="139">
        <v>75.242090000000005</v>
      </c>
      <c r="K757" s="139">
        <v>80.070329999999998</v>
      </c>
      <c r="L757" s="139">
        <v>60.795659999999998</v>
      </c>
      <c r="M757" s="139">
        <v>66.025580000000005</v>
      </c>
      <c r="N757" s="139">
        <v>36.79616</v>
      </c>
      <c r="O757" s="139">
        <v>37.512259999999998</v>
      </c>
      <c r="P757" s="139">
        <v>20.102530000000002</v>
      </c>
      <c r="Q757" s="139">
        <v>24.431979999999999</v>
      </c>
      <c r="R757" s="139">
        <v>72.456299999999999</v>
      </c>
      <c r="S757" s="139">
        <v>74.867540000000005</v>
      </c>
      <c r="T757" s="139">
        <v>68.903919999999999</v>
      </c>
      <c r="U757" s="139">
        <v>72.075999999999993</v>
      </c>
      <c r="V757" s="139">
        <v>69.187179999999998</v>
      </c>
      <c r="W757" s="139">
        <v>75.351600000000005</v>
      </c>
      <c r="X757" s="139">
        <v>48.633069999999996</v>
      </c>
      <c r="Y757" s="139">
        <v>65.801000000000002</v>
      </c>
      <c r="Z757" s="139">
        <v>55.054749999999999</v>
      </c>
      <c r="AA757" s="139">
        <v>54.222050000000003</v>
      </c>
      <c r="AB757" s="139">
        <v>49.713140000000003</v>
      </c>
      <c r="AC757" s="139">
        <v>46.849809999999998</v>
      </c>
      <c r="AD757" s="139">
        <v>47.447049999999997</v>
      </c>
      <c r="AE757" s="139">
        <v>44.56879</v>
      </c>
      <c r="AF757" s="139">
        <v>42.495750000000001</v>
      </c>
      <c r="AG757" s="139">
        <v>42.008879999999998</v>
      </c>
      <c r="AH757" s="139">
        <v>70.408079999999998</v>
      </c>
      <c r="AI757" s="139">
        <v>69.825109999999995</v>
      </c>
      <c r="AJ757" s="139">
        <v>33.335590000000003</v>
      </c>
      <c r="AK757" s="139">
        <v>53.334629999999997</v>
      </c>
      <c r="AL757" s="139">
        <v>56.585369999999998</v>
      </c>
      <c r="AM757" s="139">
        <v>69.267759999999996</v>
      </c>
      <c r="AN757" s="139">
        <v>20.4878</v>
      </c>
      <c r="AO757" s="173">
        <v>50.243899999999996</v>
      </c>
    </row>
    <row r="758" spans="1:41">
      <c r="A758" s="231">
        <v>377</v>
      </c>
      <c r="B758" s="139">
        <v>65.176929999999999</v>
      </c>
      <c r="C758" s="139">
        <v>63.12856</v>
      </c>
      <c r="D758" s="139">
        <v>54.787640000000003</v>
      </c>
      <c r="E758" s="139">
        <v>60.176459999999999</v>
      </c>
      <c r="F758" s="139">
        <v>49.162500000000001</v>
      </c>
      <c r="G758" s="139">
        <v>53.726959999999998</v>
      </c>
      <c r="H758" s="139">
        <v>19.183630000000001</v>
      </c>
      <c r="I758" s="139">
        <v>18.57694</v>
      </c>
      <c r="J758" s="139">
        <v>75.368229999999997</v>
      </c>
      <c r="K758" s="139">
        <v>80.114590000000007</v>
      </c>
      <c r="L758" s="139">
        <v>60.688319999999997</v>
      </c>
      <c r="M758" s="139">
        <v>66.082700000000003</v>
      </c>
      <c r="N758" s="139">
        <v>36.678049999999999</v>
      </c>
      <c r="O758" s="139">
        <v>37.51296</v>
      </c>
      <c r="P758" s="139">
        <v>20.143940000000001</v>
      </c>
      <c r="Q758" s="139">
        <v>24.33276</v>
      </c>
      <c r="R758" s="139">
        <v>72.322469999999996</v>
      </c>
      <c r="S758" s="139">
        <v>74.743290000000002</v>
      </c>
      <c r="T758" s="139">
        <v>68.999790000000004</v>
      </c>
      <c r="U758" s="139">
        <v>72.093410000000006</v>
      </c>
      <c r="V758" s="139">
        <v>69.252979999999994</v>
      </c>
      <c r="W758" s="139">
        <v>75.301310000000001</v>
      </c>
      <c r="X758" s="139">
        <v>48.637279999999997</v>
      </c>
      <c r="Y758" s="139">
        <v>65.8797</v>
      </c>
      <c r="Z758" s="139">
        <v>54.846870000000003</v>
      </c>
      <c r="AA758" s="139">
        <v>53.841569999999997</v>
      </c>
      <c r="AB758" s="139">
        <v>49.900910000000003</v>
      </c>
      <c r="AC758" s="139">
        <v>46.385120000000001</v>
      </c>
      <c r="AD758" s="139">
        <v>47.887909999999998</v>
      </c>
      <c r="AE758" s="139">
        <v>44.257980000000003</v>
      </c>
      <c r="AF758" s="139">
        <v>42.41319</v>
      </c>
      <c r="AG758" s="139">
        <v>41.916249999999998</v>
      </c>
      <c r="AH758" s="139">
        <v>70.285489999999996</v>
      </c>
      <c r="AI758" s="139">
        <v>69.883480000000006</v>
      </c>
      <c r="AJ758" s="139">
        <v>33.37415</v>
      </c>
      <c r="AK758" s="139">
        <v>53.326419999999999</v>
      </c>
      <c r="AL758" s="139">
        <v>56.585369999999998</v>
      </c>
      <c r="AM758" s="139">
        <v>69.906279999999995</v>
      </c>
      <c r="AN758" s="139">
        <v>20.4878</v>
      </c>
      <c r="AO758" s="173">
        <v>51.21951</v>
      </c>
    </row>
    <row r="759" spans="1:41">
      <c r="A759" s="231">
        <v>377.5</v>
      </c>
      <c r="B759" s="139">
        <v>65.272980000000004</v>
      </c>
      <c r="C759" s="139">
        <v>63.125920000000001</v>
      </c>
      <c r="D759" s="139">
        <v>54.61271</v>
      </c>
      <c r="E759" s="139">
        <v>60.203189999999999</v>
      </c>
      <c r="F759" s="139">
        <v>49.457430000000002</v>
      </c>
      <c r="G759" s="139">
        <v>53.841769999999997</v>
      </c>
      <c r="H759" s="139">
        <v>19.2486</v>
      </c>
      <c r="I759" s="139">
        <v>18.974810000000002</v>
      </c>
      <c r="J759" s="139">
        <v>75.197699999999998</v>
      </c>
      <c r="K759" s="139">
        <v>80.088220000000007</v>
      </c>
      <c r="L759" s="139">
        <v>60.784390000000002</v>
      </c>
      <c r="M759" s="139">
        <v>66.049949999999995</v>
      </c>
      <c r="N759" s="139">
        <v>36.771720000000002</v>
      </c>
      <c r="O759" s="139">
        <v>37.521140000000003</v>
      </c>
      <c r="P759" s="139">
        <v>19.962050000000001</v>
      </c>
      <c r="Q759" s="139">
        <v>24.41771</v>
      </c>
      <c r="R759" s="139">
        <v>72.209090000000003</v>
      </c>
      <c r="S759" s="139">
        <v>74.666899999999998</v>
      </c>
      <c r="T759" s="139">
        <v>68.851169999999996</v>
      </c>
      <c r="U759" s="139">
        <v>72.094660000000005</v>
      </c>
      <c r="V759" s="139">
        <v>69.24709</v>
      </c>
      <c r="W759" s="139">
        <v>75.327380000000005</v>
      </c>
      <c r="X759" s="139">
        <v>48.757730000000002</v>
      </c>
      <c r="Y759" s="139">
        <v>65.913480000000007</v>
      </c>
      <c r="Z759" s="139">
        <v>55.097949999999997</v>
      </c>
      <c r="AA759" s="139">
        <v>54.49268</v>
      </c>
      <c r="AB759" s="139">
        <v>49.908079999999998</v>
      </c>
      <c r="AC759" s="139">
        <v>46.873019999999997</v>
      </c>
      <c r="AD759" s="139">
        <v>48.640999999999998</v>
      </c>
      <c r="AE759" s="139">
        <v>44.296610000000001</v>
      </c>
      <c r="AF759" s="139">
        <v>42.033650000000002</v>
      </c>
      <c r="AG759" s="139">
        <v>42.250309999999999</v>
      </c>
      <c r="AH759" s="139">
        <v>70.423349999999999</v>
      </c>
      <c r="AI759" s="139">
        <v>69.952020000000005</v>
      </c>
      <c r="AJ759" s="139">
        <v>33.481490000000001</v>
      </c>
      <c r="AK759" s="139">
        <v>53.912370000000003</v>
      </c>
      <c r="AL759" s="139">
        <v>56.097560000000001</v>
      </c>
      <c r="AM759" s="139">
        <v>69.872810000000001</v>
      </c>
      <c r="AN759" s="139">
        <v>20.4878</v>
      </c>
      <c r="AO759" s="173">
        <v>50.243899999999996</v>
      </c>
    </row>
    <row r="760" spans="1:41">
      <c r="A760" s="231">
        <v>378</v>
      </c>
      <c r="B760" s="139">
        <v>65.223709999999997</v>
      </c>
      <c r="C760" s="139">
        <v>63.092320000000001</v>
      </c>
      <c r="D760" s="139">
        <v>54.636249999999997</v>
      </c>
      <c r="E760" s="139">
        <v>60.129089999999998</v>
      </c>
      <c r="F760" s="139">
        <v>49.558219999999999</v>
      </c>
      <c r="G760" s="139">
        <v>53.836730000000003</v>
      </c>
      <c r="H760" s="139">
        <v>19.270420000000001</v>
      </c>
      <c r="I760" s="139">
        <v>19.360019999999999</v>
      </c>
      <c r="J760" s="139">
        <v>75.197929999999999</v>
      </c>
      <c r="K760" s="139">
        <v>80.114249999999998</v>
      </c>
      <c r="L760" s="139">
        <v>60.859439999999999</v>
      </c>
      <c r="M760" s="139">
        <v>66.036249999999995</v>
      </c>
      <c r="N760" s="139">
        <v>36.957000000000001</v>
      </c>
      <c r="O760" s="139">
        <v>37.497019999999999</v>
      </c>
      <c r="P760" s="139">
        <v>20.025739999999999</v>
      </c>
      <c r="Q760" s="139">
        <v>24.268830000000001</v>
      </c>
      <c r="R760" s="139">
        <v>72.465090000000004</v>
      </c>
      <c r="S760" s="139">
        <v>74.657870000000003</v>
      </c>
      <c r="T760" s="139">
        <v>68.963229999999996</v>
      </c>
      <c r="U760" s="139">
        <v>72.075230000000005</v>
      </c>
      <c r="V760" s="139">
        <v>69.212410000000006</v>
      </c>
      <c r="W760" s="139">
        <v>75.387879999999996</v>
      </c>
      <c r="X760" s="139">
        <v>48.990929999999999</v>
      </c>
      <c r="Y760" s="139">
        <v>65.812359999999998</v>
      </c>
      <c r="Z760" s="139">
        <v>54.052999999999997</v>
      </c>
      <c r="AA760" s="139">
        <v>54.496499999999997</v>
      </c>
      <c r="AB760" s="139">
        <v>49.719230000000003</v>
      </c>
      <c r="AC760" s="139">
        <v>47.247619999999998</v>
      </c>
      <c r="AD760" s="139">
        <v>48.153460000000003</v>
      </c>
      <c r="AE760" s="139">
        <v>44.214280000000002</v>
      </c>
      <c r="AF760" s="139">
        <v>42.3658</v>
      </c>
      <c r="AG760" s="139">
        <v>42.158769999999997</v>
      </c>
      <c r="AH760" s="139">
        <v>70.522570000000002</v>
      </c>
      <c r="AI760" s="139">
        <v>69.972610000000003</v>
      </c>
      <c r="AJ760" s="139">
        <v>33.622680000000003</v>
      </c>
      <c r="AK760" s="139">
        <v>53.530050000000003</v>
      </c>
      <c r="AL760" s="139">
        <v>56.097560000000001</v>
      </c>
      <c r="AM760" s="139">
        <v>69.685149999999993</v>
      </c>
      <c r="AN760" s="139">
        <v>20.4878</v>
      </c>
      <c r="AO760" s="173">
        <v>50.243899999999996</v>
      </c>
    </row>
    <row r="761" spans="1:41">
      <c r="A761" s="231">
        <v>378.5</v>
      </c>
      <c r="B761" s="139">
        <v>65.287220000000005</v>
      </c>
      <c r="C761" s="139">
        <v>63.013399999999997</v>
      </c>
      <c r="D761" s="139">
        <v>54.751860000000001</v>
      </c>
      <c r="E761" s="139">
        <v>60.164619999999999</v>
      </c>
      <c r="F761" s="139">
        <v>49.523650000000004</v>
      </c>
      <c r="G761" s="139">
        <v>53.983280000000001</v>
      </c>
      <c r="H761" s="139">
        <v>19.26689</v>
      </c>
      <c r="I761" s="139">
        <v>18.898900000000001</v>
      </c>
      <c r="J761" s="139">
        <v>75.201369999999997</v>
      </c>
      <c r="K761" s="139">
        <v>80.148359999999997</v>
      </c>
      <c r="L761" s="139">
        <v>60.81476</v>
      </c>
      <c r="M761" s="139">
        <v>66.015460000000004</v>
      </c>
      <c r="N761" s="139">
        <v>36.607930000000003</v>
      </c>
      <c r="O761" s="139">
        <v>37.482729999999997</v>
      </c>
      <c r="P761" s="139">
        <v>19.721440000000001</v>
      </c>
      <c r="Q761" s="139">
        <v>24.24765</v>
      </c>
      <c r="R761" s="139">
        <v>72.524029999999996</v>
      </c>
      <c r="S761" s="139">
        <v>74.720860000000002</v>
      </c>
      <c r="T761" s="139">
        <v>69.077370000000002</v>
      </c>
      <c r="U761" s="139">
        <v>72.114769999999993</v>
      </c>
      <c r="V761" s="139">
        <v>69.012460000000004</v>
      </c>
      <c r="W761" s="139">
        <v>75.477850000000004</v>
      </c>
      <c r="X761" s="139">
        <v>49.126939999999998</v>
      </c>
      <c r="Y761" s="139">
        <v>65.926240000000007</v>
      </c>
      <c r="Z761" s="139">
        <v>54.824089999999998</v>
      </c>
      <c r="AA761" s="139">
        <v>54.315399999999997</v>
      </c>
      <c r="AB761" s="139">
        <v>49.859560000000002</v>
      </c>
      <c r="AC761" s="139">
        <v>47.036070000000002</v>
      </c>
      <c r="AD761" s="139">
        <v>48.236199999999997</v>
      </c>
      <c r="AE761" s="139">
        <v>44.02084</v>
      </c>
      <c r="AF761" s="139">
        <v>42.191839999999999</v>
      </c>
      <c r="AG761" s="139">
        <v>42.251570000000001</v>
      </c>
      <c r="AH761" s="139">
        <v>70.566959999999995</v>
      </c>
      <c r="AI761" s="139">
        <v>69.913229999999999</v>
      </c>
      <c r="AJ761" s="139">
        <v>33.430669999999999</v>
      </c>
      <c r="AK761" s="139">
        <v>53.265700000000002</v>
      </c>
      <c r="AL761" s="139">
        <v>56.585369999999998</v>
      </c>
      <c r="AM761" s="139">
        <v>69.877939999999995</v>
      </c>
      <c r="AN761" s="139">
        <v>20.4878</v>
      </c>
      <c r="AO761" s="173">
        <v>49.75609</v>
      </c>
    </row>
    <row r="762" spans="1:41">
      <c r="A762" s="231">
        <v>379</v>
      </c>
      <c r="B762" s="139">
        <v>65.27216</v>
      </c>
      <c r="C762" s="139">
        <v>63.114199999999997</v>
      </c>
      <c r="D762" s="139">
        <v>54.77084</v>
      </c>
      <c r="E762" s="139">
        <v>60.206409999999998</v>
      </c>
      <c r="F762" s="139">
        <v>49.453749999999999</v>
      </c>
      <c r="G762" s="139">
        <v>53.829880000000003</v>
      </c>
      <c r="H762" s="139">
        <v>19.172920000000001</v>
      </c>
      <c r="I762" s="139">
        <v>18.849810000000002</v>
      </c>
      <c r="J762" s="139">
        <v>75.323920000000001</v>
      </c>
      <c r="K762" s="139">
        <v>79.936239999999998</v>
      </c>
      <c r="L762" s="139">
        <v>60.764180000000003</v>
      </c>
      <c r="M762" s="139">
        <v>66.158879999999996</v>
      </c>
      <c r="N762" s="139">
        <v>36.614260000000002</v>
      </c>
      <c r="O762" s="139">
        <v>37.352539999999998</v>
      </c>
      <c r="P762" s="139">
        <v>19.723410000000001</v>
      </c>
      <c r="Q762" s="139">
        <v>24.472829999999998</v>
      </c>
      <c r="R762" s="139">
        <v>72.617580000000004</v>
      </c>
      <c r="S762" s="139">
        <v>74.907660000000007</v>
      </c>
      <c r="T762" s="139">
        <v>68.85624</v>
      </c>
      <c r="U762" s="139">
        <v>72.142009999999999</v>
      </c>
      <c r="V762" s="139">
        <v>69.019409999999993</v>
      </c>
      <c r="W762" s="139">
        <v>75.563280000000006</v>
      </c>
      <c r="X762" s="139">
        <v>48.752940000000002</v>
      </c>
      <c r="Y762" s="139">
        <v>65.993189999999998</v>
      </c>
      <c r="Z762" s="139">
        <v>55.011429999999997</v>
      </c>
      <c r="AA762" s="139">
        <v>54.547469999999997</v>
      </c>
      <c r="AB762" s="139">
        <v>49.872720000000001</v>
      </c>
      <c r="AC762" s="139">
        <v>46.771749999999997</v>
      </c>
      <c r="AD762" s="139">
        <v>48.117620000000002</v>
      </c>
      <c r="AE762" s="139">
        <v>44.496569999999998</v>
      </c>
      <c r="AF762" s="139">
        <v>42.22804</v>
      </c>
      <c r="AG762" s="139">
        <v>41.719009999999997</v>
      </c>
      <c r="AH762" s="139">
        <v>70.510429999999999</v>
      </c>
      <c r="AI762" s="139">
        <v>69.914699999999996</v>
      </c>
      <c r="AJ762" s="139">
        <v>33.514130000000002</v>
      </c>
      <c r="AK762" s="139">
        <v>53.179160000000003</v>
      </c>
      <c r="AL762" s="139">
        <v>56.585369999999998</v>
      </c>
      <c r="AM762" s="139">
        <v>69.381439999999998</v>
      </c>
      <c r="AN762" s="139">
        <v>20.97561</v>
      </c>
      <c r="AO762" s="173">
        <v>50.731699999999996</v>
      </c>
    </row>
    <row r="763" spans="1:41">
      <c r="A763" s="231">
        <v>379.5</v>
      </c>
      <c r="B763" s="139">
        <v>65.296890000000005</v>
      </c>
      <c r="C763" s="139">
        <v>63.096150000000002</v>
      </c>
      <c r="D763" s="139">
        <v>54.852939999999997</v>
      </c>
      <c r="E763" s="139">
        <v>60.228729999999999</v>
      </c>
      <c r="F763" s="139">
        <v>49.637160000000002</v>
      </c>
      <c r="G763" s="139">
        <v>53.829149999999998</v>
      </c>
      <c r="H763" s="139">
        <v>19.35378</v>
      </c>
      <c r="I763" s="139">
        <v>19.010159999999999</v>
      </c>
      <c r="J763" s="139">
        <v>75.377470000000002</v>
      </c>
      <c r="K763" s="139">
        <v>80.093119999999999</v>
      </c>
      <c r="L763" s="139">
        <v>60.863909999999997</v>
      </c>
      <c r="M763" s="139">
        <v>66.115179999999995</v>
      </c>
      <c r="N763" s="139">
        <v>36.54945</v>
      </c>
      <c r="O763" s="139">
        <v>37.35078</v>
      </c>
      <c r="P763" s="139">
        <v>19.92568</v>
      </c>
      <c r="Q763" s="139">
        <v>24.29881</v>
      </c>
      <c r="R763" s="139">
        <v>72.61797</v>
      </c>
      <c r="S763" s="139">
        <v>74.883200000000002</v>
      </c>
      <c r="T763" s="139">
        <v>69.041219999999996</v>
      </c>
      <c r="U763" s="139">
        <v>72.125739999999993</v>
      </c>
      <c r="V763" s="139">
        <v>69.037059999999997</v>
      </c>
      <c r="W763" s="139">
        <v>75.632009999999994</v>
      </c>
      <c r="X763" s="139">
        <v>48.821120000000001</v>
      </c>
      <c r="Y763" s="139">
        <v>65.990369999999999</v>
      </c>
      <c r="Z763" s="139">
        <v>54.745660000000001</v>
      </c>
      <c r="AA763" s="139">
        <v>53.92709</v>
      </c>
      <c r="AB763" s="139">
        <v>49.256860000000003</v>
      </c>
      <c r="AC763" s="139">
        <v>46.993899999999996</v>
      </c>
      <c r="AD763" s="139">
        <v>47.755360000000003</v>
      </c>
      <c r="AE763" s="139">
        <v>44.379390000000001</v>
      </c>
      <c r="AF763" s="139">
        <v>42.238680000000002</v>
      </c>
      <c r="AG763" s="139">
        <v>42.061100000000003</v>
      </c>
      <c r="AH763" s="139">
        <v>70.071700000000007</v>
      </c>
      <c r="AI763" s="139">
        <v>70.070009999999996</v>
      </c>
      <c r="AJ763" s="139">
        <v>33.787080000000003</v>
      </c>
      <c r="AK763" s="139">
        <v>53.106180000000002</v>
      </c>
      <c r="AL763" s="139">
        <v>56.585369999999998</v>
      </c>
      <c r="AM763" s="139">
        <v>69.385189999999994</v>
      </c>
      <c r="AN763" s="139">
        <v>21.46341</v>
      </c>
      <c r="AO763" s="173">
        <v>50.243899999999996</v>
      </c>
    </row>
    <row r="764" spans="1:41">
      <c r="A764" s="231">
        <v>380</v>
      </c>
      <c r="B764" s="139">
        <v>65.172370000000001</v>
      </c>
      <c r="C764" s="139">
        <v>63.134189999999997</v>
      </c>
      <c r="D764" s="139">
        <v>54.758400000000002</v>
      </c>
      <c r="E764" s="139">
        <v>60.187620000000003</v>
      </c>
      <c r="F764" s="139">
        <v>49.61647</v>
      </c>
      <c r="G764" s="139">
        <v>53.95628</v>
      </c>
      <c r="H764" s="139">
        <v>19.101579999999998</v>
      </c>
      <c r="I764" s="139">
        <v>19.329059999999998</v>
      </c>
      <c r="J764" s="139">
        <v>75.193960000000004</v>
      </c>
      <c r="K764" s="139">
        <v>80.178120000000007</v>
      </c>
      <c r="L764" s="139">
        <v>60.893770000000004</v>
      </c>
      <c r="M764" s="139">
        <v>66.193460000000002</v>
      </c>
      <c r="N764" s="139">
        <v>36.609589999999997</v>
      </c>
      <c r="O764" s="139">
        <v>37.202060000000003</v>
      </c>
      <c r="P764" s="139">
        <v>19.917059999999999</v>
      </c>
      <c r="Q764" s="139">
        <v>24.241070000000001</v>
      </c>
      <c r="R764" s="139">
        <v>72.592929999999996</v>
      </c>
      <c r="S764" s="139">
        <v>74.915779999999998</v>
      </c>
      <c r="T764" s="139">
        <v>69.041510000000002</v>
      </c>
      <c r="U764" s="139">
        <v>72.262190000000004</v>
      </c>
      <c r="V764" s="139">
        <v>69.114000000000004</v>
      </c>
      <c r="W764" s="139">
        <v>75.591639999999998</v>
      </c>
      <c r="X764" s="139">
        <v>48.894559999999998</v>
      </c>
      <c r="Y764" s="139">
        <v>65.93177</v>
      </c>
      <c r="Z764" s="139">
        <v>54.803339999999999</v>
      </c>
      <c r="AA764" s="139">
        <v>54.34395</v>
      </c>
      <c r="AB764" s="139">
        <v>49.082259999999998</v>
      </c>
      <c r="AC764" s="139">
        <v>46.48122</v>
      </c>
      <c r="AD764" s="139">
        <v>48.138350000000003</v>
      </c>
      <c r="AE764" s="139">
        <v>44.4191</v>
      </c>
      <c r="AF764" s="139">
        <v>42.347659999999998</v>
      </c>
      <c r="AG764" s="139">
        <v>42.361420000000003</v>
      </c>
      <c r="AH764" s="139">
        <v>70.104439999999997</v>
      </c>
      <c r="AI764" s="139">
        <v>69.995019999999997</v>
      </c>
      <c r="AJ764" s="139">
        <v>33.76737</v>
      </c>
      <c r="AK764" s="139">
        <v>53.383879999999998</v>
      </c>
      <c r="AL764" s="139">
        <v>56.585369999999998</v>
      </c>
      <c r="AM764" s="139">
        <v>68.923029999999997</v>
      </c>
      <c r="AN764" s="139">
        <v>21.46341</v>
      </c>
      <c r="AO764" s="173">
        <v>50.731699999999996</v>
      </c>
    </row>
    <row r="765" spans="1:41">
      <c r="A765" s="231">
        <v>380.5</v>
      </c>
      <c r="B765" s="139">
        <v>65.50206</v>
      </c>
      <c r="C765" s="139">
        <v>63.164859999999997</v>
      </c>
      <c r="D765" s="139">
        <v>54.82779</v>
      </c>
      <c r="E765" s="139">
        <v>60.24841</v>
      </c>
      <c r="F765" s="139">
        <v>49.60613</v>
      </c>
      <c r="G765" s="139">
        <v>53.722149999999999</v>
      </c>
      <c r="H765" s="139">
        <v>19.161300000000001</v>
      </c>
      <c r="I765" s="139">
        <v>19.276039999999998</v>
      </c>
      <c r="J765" s="139">
        <v>75.248279999999994</v>
      </c>
      <c r="K765" s="139">
        <v>80.154089999999997</v>
      </c>
      <c r="L765" s="139">
        <v>60.894379999999998</v>
      </c>
      <c r="M765" s="139">
        <v>66.213610000000003</v>
      </c>
      <c r="N765" s="139">
        <v>36.530259999999998</v>
      </c>
      <c r="O765" s="139">
        <v>37.181069999999998</v>
      </c>
      <c r="P765" s="139">
        <v>19.8293</v>
      </c>
      <c r="Q765" s="139">
        <v>24.232420000000001</v>
      </c>
      <c r="R765" s="139">
        <v>72.490440000000007</v>
      </c>
      <c r="S765" s="139">
        <v>75.018209999999996</v>
      </c>
      <c r="T765" s="139">
        <v>69.073700000000002</v>
      </c>
      <c r="U765" s="139">
        <v>72.351489999999998</v>
      </c>
      <c r="V765" s="139">
        <v>69.205460000000002</v>
      </c>
      <c r="W765" s="139">
        <v>75.521990000000002</v>
      </c>
      <c r="X765" s="139">
        <v>49.013030000000001</v>
      </c>
      <c r="Y765" s="139">
        <v>65.990780000000001</v>
      </c>
      <c r="Z765" s="139">
        <v>54.738019999999999</v>
      </c>
      <c r="AA765" s="139">
        <v>54.26417</v>
      </c>
      <c r="AB765" s="139">
        <v>49.54</v>
      </c>
      <c r="AC765" s="139">
        <v>46.677410000000002</v>
      </c>
      <c r="AD765" s="139">
        <v>47.98874</v>
      </c>
      <c r="AE765" s="139">
        <v>44.589149999999997</v>
      </c>
      <c r="AF765" s="139">
        <v>41.894550000000002</v>
      </c>
      <c r="AG765" s="139">
        <v>42.487690000000001</v>
      </c>
      <c r="AH765" s="139">
        <v>70.248689999999996</v>
      </c>
      <c r="AI765" s="139">
        <v>69.994550000000004</v>
      </c>
      <c r="AJ765" s="139">
        <v>33.961559999999999</v>
      </c>
      <c r="AK765" s="139">
        <v>53.0501</v>
      </c>
      <c r="AL765" s="139">
        <v>56.585369999999998</v>
      </c>
      <c r="AM765" s="139">
        <v>68.896299999999997</v>
      </c>
      <c r="AN765" s="139">
        <v>21.46341</v>
      </c>
      <c r="AO765" s="173">
        <v>50.243899999999996</v>
      </c>
    </row>
    <row r="766" spans="1:41">
      <c r="A766" s="231">
        <v>381</v>
      </c>
      <c r="B766" s="139">
        <v>65.349900000000005</v>
      </c>
      <c r="C766" s="139">
        <v>63.251899999999999</v>
      </c>
      <c r="D766" s="139">
        <v>54.935420000000001</v>
      </c>
      <c r="E766" s="139">
        <v>60.184199999999997</v>
      </c>
      <c r="F766" s="139">
        <v>49.829619999999998</v>
      </c>
      <c r="G766" s="139">
        <v>53.704639999999998</v>
      </c>
      <c r="H766" s="139">
        <v>19.299620000000001</v>
      </c>
      <c r="I766" s="139">
        <v>19.097200000000001</v>
      </c>
      <c r="J766" s="139">
        <v>75.18571</v>
      </c>
      <c r="K766" s="139">
        <v>80.140209999999996</v>
      </c>
      <c r="L766" s="139">
        <v>60.84431</v>
      </c>
      <c r="M766" s="139">
        <v>66.196219999999997</v>
      </c>
      <c r="N766" s="139">
        <v>36.541580000000003</v>
      </c>
      <c r="O766" s="139">
        <v>37.090980000000002</v>
      </c>
      <c r="P766" s="139">
        <v>19.744340000000001</v>
      </c>
      <c r="Q766" s="139">
        <v>24.235119999999998</v>
      </c>
      <c r="R766" s="139">
        <v>72.418980000000005</v>
      </c>
      <c r="S766" s="139">
        <v>74.949430000000007</v>
      </c>
      <c r="T766" s="139">
        <v>69.067139999999995</v>
      </c>
      <c r="U766" s="139">
        <v>72.356769999999997</v>
      </c>
      <c r="V766" s="139">
        <v>69.229349999999997</v>
      </c>
      <c r="W766" s="139">
        <v>75.576880000000003</v>
      </c>
      <c r="X766" s="139">
        <v>49.11056</v>
      </c>
      <c r="Y766" s="139">
        <v>66.130700000000004</v>
      </c>
      <c r="Z766" s="139">
        <v>55.033949999999997</v>
      </c>
      <c r="AA766" s="139">
        <v>54.239190000000001</v>
      </c>
      <c r="AB766" s="139">
        <v>50.310339999999997</v>
      </c>
      <c r="AC766" s="139">
        <v>46.872100000000003</v>
      </c>
      <c r="AD766" s="139">
        <v>48.530760000000001</v>
      </c>
      <c r="AE766" s="139">
        <v>44.018999999999998</v>
      </c>
      <c r="AF766" s="139">
        <v>42.260689999999997</v>
      </c>
      <c r="AG766" s="139">
        <v>42.122059999999998</v>
      </c>
      <c r="AH766" s="139">
        <v>70.295860000000005</v>
      </c>
      <c r="AI766" s="139">
        <v>70.013499999999993</v>
      </c>
      <c r="AJ766" s="139">
        <v>33.863639999999997</v>
      </c>
      <c r="AK766" s="139">
        <v>53.24483</v>
      </c>
      <c r="AL766" s="139">
        <v>56.585369999999998</v>
      </c>
      <c r="AM766" s="139">
        <v>68.644049999999993</v>
      </c>
      <c r="AN766" s="139">
        <v>20.4878</v>
      </c>
      <c r="AO766" s="173">
        <v>50.243899999999996</v>
      </c>
    </row>
    <row r="767" spans="1:41">
      <c r="A767" s="231">
        <v>381.5</v>
      </c>
      <c r="B767" s="139">
        <v>65.387910000000005</v>
      </c>
      <c r="C767" s="139">
        <v>63.229950000000002</v>
      </c>
      <c r="D767" s="139">
        <v>54.817450000000001</v>
      </c>
      <c r="E767" s="139">
        <v>60.354520000000001</v>
      </c>
      <c r="F767" s="139">
        <v>49.53407</v>
      </c>
      <c r="G767" s="139">
        <v>53.870289999999997</v>
      </c>
      <c r="H767" s="139">
        <v>19.389150000000001</v>
      </c>
      <c r="I767" s="139">
        <v>19.554469999999998</v>
      </c>
      <c r="J767" s="139">
        <v>75.332849999999993</v>
      </c>
      <c r="K767" s="139">
        <v>80.153260000000003</v>
      </c>
      <c r="L767" s="139">
        <v>60.916020000000003</v>
      </c>
      <c r="M767" s="139">
        <v>66.23706</v>
      </c>
      <c r="N767" s="139">
        <v>36.334029999999998</v>
      </c>
      <c r="O767" s="139">
        <v>37.085799999999999</v>
      </c>
      <c r="P767" s="139">
        <v>19.658919999999998</v>
      </c>
      <c r="Q767" s="139">
        <v>23.910640000000001</v>
      </c>
      <c r="R767" s="139">
        <v>72.489429999999999</v>
      </c>
      <c r="S767" s="139">
        <v>74.89358</v>
      </c>
      <c r="T767" s="139">
        <v>69.24794</v>
      </c>
      <c r="U767" s="139">
        <v>72.299710000000005</v>
      </c>
      <c r="V767" s="139">
        <v>69.333020000000005</v>
      </c>
      <c r="W767" s="139">
        <v>75.560890000000001</v>
      </c>
      <c r="X767" s="139">
        <v>49.270539999999997</v>
      </c>
      <c r="Y767" s="139">
        <v>66.11994</v>
      </c>
      <c r="Z767" s="139">
        <v>54.941499999999998</v>
      </c>
      <c r="AA767" s="139">
        <v>54.150300000000001</v>
      </c>
      <c r="AB767" s="139">
        <v>50.053040000000003</v>
      </c>
      <c r="AC767" s="139">
        <v>46.801139999999997</v>
      </c>
      <c r="AD767" s="139">
        <v>47.970170000000003</v>
      </c>
      <c r="AE767" s="139">
        <v>44.41095</v>
      </c>
      <c r="AF767" s="139">
        <v>42.185850000000002</v>
      </c>
      <c r="AG767" s="139">
        <v>42.241109999999999</v>
      </c>
      <c r="AH767" s="139">
        <v>70.417460000000005</v>
      </c>
      <c r="AI767" s="139">
        <v>70.118470000000002</v>
      </c>
      <c r="AJ767" s="139">
        <v>33.859259999999999</v>
      </c>
      <c r="AK767" s="139">
        <v>53.123190000000001</v>
      </c>
      <c r="AL767" s="139">
        <v>56.585369999999998</v>
      </c>
      <c r="AM767" s="139">
        <v>68.895949999999999</v>
      </c>
      <c r="AN767" s="139">
        <v>20.4878</v>
      </c>
      <c r="AO767" s="173">
        <v>50.243899999999996</v>
      </c>
    </row>
    <row r="768" spans="1:41">
      <c r="A768" s="231">
        <v>382</v>
      </c>
      <c r="B768" s="139">
        <v>65.389489999999995</v>
      </c>
      <c r="C768" s="139">
        <v>63.234679999999997</v>
      </c>
      <c r="D768" s="139">
        <v>54.971879999999999</v>
      </c>
      <c r="E768" s="139">
        <v>60.285209999999999</v>
      </c>
      <c r="F768" s="139">
        <v>49.61318</v>
      </c>
      <c r="G768" s="139">
        <v>53.710039999999999</v>
      </c>
      <c r="H768" s="139">
        <v>19.572240000000001</v>
      </c>
      <c r="I768" s="139">
        <v>19.347549999999998</v>
      </c>
      <c r="J768" s="139">
        <v>75.279529999999994</v>
      </c>
      <c r="K768" s="139">
        <v>80.080269999999999</v>
      </c>
      <c r="L768" s="139">
        <v>60.908810000000003</v>
      </c>
      <c r="M768" s="139">
        <v>66.295850000000002</v>
      </c>
      <c r="N768" s="139">
        <v>36.321939999999998</v>
      </c>
      <c r="O768" s="139">
        <v>36.891159999999999</v>
      </c>
      <c r="P768" s="139">
        <v>19.474440000000001</v>
      </c>
      <c r="Q768" s="139">
        <v>24.036670000000001</v>
      </c>
      <c r="R768" s="139">
        <v>72.482039999999998</v>
      </c>
      <c r="S768" s="139">
        <v>74.923389999999998</v>
      </c>
      <c r="T768" s="139">
        <v>69.238309999999998</v>
      </c>
      <c r="U768" s="139">
        <v>72.224180000000004</v>
      </c>
      <c r="V768" s="139">
        <v>69.229879999999994</v>
      </c>
      <c r="W768" s="139">
        <v>75.508989999999997</v>
      </c>
      <c r="X768" s="139">
        <v>49.443510000000003</v>
      </c>
      <c r="Y768" s="139">
        <v>66.153819999999996</v>
      </c>
      <c r="Z768" s="139">
        <v>54.185479999999998</v>
      </c>
      <c r="AA768" s="139">
        <v>54.938850000000002</v>
      </c>
      <c r="AB768" s="139">
        <v>49.782470000000004</v>
      </c>
      <c r="AC768" s="139">
        <v>47.07864</v>
      </c>
      <c r="AD768" s="139">
        <v>47.753869999999999</v>
      </c>
      <c r="AE768" s="139">
        <v>44.750909999999998</v>
      </c>
      <c r="AF768" s="139">
        <v>42.816940000000002</v>
      </c>
      <c r="AG768" s="139">
        <v>42.122059999999998</v>
      </c>
      <c r="AH768" s="139">
        <v>70.330439999999996</v>
      </c>
      <c r="AI768" s="139">
        <v>70.185820000000007</v>
      </c>
      <c r="AJ768" s="139">
        <v>33.926400000000001</v>
      </c>
      <c r="AK768" s="139">
        <v>53.468429999999998</v>
      </c>
      <c r="AL768" s="139">
        <v>56.585369999999998</v>
      </c>
      <c r="AM768" s="139">
        <v>69.498069999999998</v>
      </c>
      <c r="AN768" s="139">
        <v>21.46341</v>
      </c>
      <c r="AO768" s="173">
        <v>50.731699999999996</v>
      </c>
    </row>
    <row r="769" spans="1:41">
      <c r="A769" s="231">
        <v>382.5</v>
      </c>
      <c r="B769" s="139">
        <v>65.393439999999998</v>
      </c>
      <c r="C769" s="139">
        <v>63.261740000000003</v>
      </c>
      <c r="D769" s="139">
        <v>55.044289999999997</v>
      </c>
      <c r="E769" s="139">
        <v>60.217959999999998</v>
      </c>
      <c r="F769" s="139">
        <v>49.62735</v>
      </c>
      <c r="G769" s="139">
        <v>53.807920000000003</v>
      </c>
      <c r="H769" s="139">
        <v>19.686219999999999</v>
      </c>
      <c r="I769" s="139">
        <v>18.798400000000001</v>
      </c>
      <c r="J769" s="139">
        <v>75.275779999999997</v>
      </c>
      <c r="K769" s="139">
        <v>80.016750000000002</v>
      </c>
      <c r="L769" s="139">
        <v>60.934910000000002</v>
      </c>
      <c r="M769" s="139">
        <v>66.338899999999995</v>
      </c>
      <c r="N769" s="139">
        <v>36.305689999999998</v>
      </c>
      <c r="O769" s="139">
        <v>36.666879999999999</v>
      </c>
      <c r="P769" s="139">
        <v>19.612580000000001</v>
      </c>
      <c r="Q769" s="139">
        <v>24.159459999999999</v>
      </c>
      <c r="R769" s="139">
        <v>72.671170000000004</v>
      </c>
      <c r="S769" s="139">
        <v>75.076689999999999</v>
      </c>
      <c r="T769" s="139">
        <v>69.372720000000001</v>
      </c>
      <c r="U769" s="139">
        <v>72.146529999999998</v>
      </c>
      <c r="V769" s="139">
        <v>69.185140000000004</v>
      </c>
      <c r="W769" s="139">
        <v>75.499989999999997</v>
      </c>
      <c r="X769" s="139">
        <v>49.566420000000001</v>
      </c>
      <c r="Y769" s="139">
        <v>66.123260000000002</v>
      </c>
      <c r="Z769" s="139">
        <v>54.696800000000003</v>
      </c>
      <c r="AA769" s="139">
        <v>54.09104</v>
      </c>
      <c r="AB769" s="139">
        <v>49.996760000000002</v>
      </c>
      <c r="AC769" s="139">
        <v>46.634749999999997</v>
      </c>
      <c r="AD769" s="139">
        <v>47.641449999999999</v>
      </c>
      <c r="AE769" s="139">
        <v>44.525280000000002</v>
      </c>
      <c r="AF769" s="139">
        <v>42.749360000000003</v>
      </c>
      <c r="AG769" s="139">
        <v>42.312629999999999</v>
      </c>
      <c r="AH769" s="139">
        <v>70.285129999999995</v>
      </c>
      <c r="AI769" s="139">
        <v>70.258629999999997</v>
      </c>
      <c r="AJ769" s="139">
        <v>34.181280000000001</v>
      </c>
      <c r="AK769" s="139">
        <v>53.73516</v>
      </c>
      <c r="AL769" s="139">
        <v>56.585369999999998</v>
      </c>
      <c r="AM769" s="139">
        <v>69.3172</v>
      </c>
      <c r="AN769" s="139">
        <v>20.4878</v>
      </c>
      <c r="AO769" s="173">
        <v>51.21951</v>
      </c>
    </row>
    <row r="770" spans="1:41">
      <c r="A770" s="231">
        <v>383</v>
      </c>
      <c r="B770" s="139">
        <v>65.419629999999998</v>
      </c>
      <c r="C770" s="139">
        <v>63.322699999999998</v>
      </c>
      <c r="D770" s="139">
        <v>54.903910000000003</v>
      </c>
      <c r="E770" s="139">
        <v>60.222760000000001</v>
      </c>
      <c r="F770" s="139">
        <v>49.508479999999999</v>
      </c>
      <c r="G770" s="139">
        <v>53.894359999999999</v>
      </c>
      <c r="H770" s="139">
        <v>19.726739999999999</v>
      </c>
      <c r="I770" s="139">
        <v>18.909479999999999</v>
      </c>
      <c r="J770" s="139">
        <v>75.227649999999997</v>
      </c>
      <c r="K770" s="139">
        <v>80.144080000000002</v>
      </c>
      <c r="L770" s="139">
        <v>60.947400000000002</v>
      </c>
      <c r="M770" s="139">
        <v>66.392349999999993</v>
      </c>
      <c r="N770" s="139">
        <v>36.613689999999998</v>
      </c>
      <c r="O770" s="139">
        <v>36.496110000000002</v>
      </c>
      <c r="P770" s="139">
        <v>19.590119999999999</v>
      </c>
      <c r="Q770" s="139">
        <v>24.211400000000001</v>
      </c>
      <c r="R770" s="139">
        <v>72.457080000000005</v>
      </c>
      <c r="S770" s="139">
        <v>74.929479999999998</v>
      </c>
      <c r="T770" s="139">
        <v>69.33914</v>
      </c>
      <c r="U770" s="139">
        <v>72.260549999999995</v>
      </c>
      <c r="V770" s="139">
        <v>69.270089999999996</v>
      </c>
      <c r="W770" s="139">
        <v>75.480699999999999</v>
      </c>
      <c r="X770" s="139">
        <v>49.71763</v>
      </c>
      <c r="Y770" s="139">
        <v>66.161360000000002</v>
      </c>
      <c r="Z770" s="139">
        <v>55.222209999999997</v>
      </c>
      <c r="AA770" s="139">
        <v>54.692120000000003</v>
      </c>
      <c r="AB770" s="139">
        <v>49.308030000000002</v>
      </c>
      <c r="AC770" s="139">
        <v>47.07647</v>
      </c>
      <c r="AD770" s="139">
        <v>47.894750000000002</v>
      </c>
      <c r="AE770" s="139">
        <v>44.670160000000003</v>
      </c>
      <c r="AF770" s="139">
        <v>42.354599999999998</v>
      </c>
      <c r="AG770" s="139">
        <v>42.005450000000003</v>
      </c>
      <c r="AH770" s="139">
        <v>70.237750000000005</v>
      </c>
      <c r="AI770" s="139">
        <v>70.197680000000005</v>
      </c>
      <c r="AJ770" s="139">
        <v>34.320059999999998</v>
      </c>
      <c r="AK770" s="139">
        <v>54.049239999999998</v>
      </c>
      <c r="AL770" s="139">
        <v>56.585369999999998</v>
      </c>
      <c r="AM770" s="139">
        <v>68.734099999999998</v>
      </c>
      <c r="AN770" s="139">
        <v>21.46341</v>
      </c>
      <c r="AO770" s="173">
        <v>50.731699999999996</v>
      </c>
    </row>
    <row r="771" spans="1:41">
      <c r="A771" s="231">
        <v>383.5</v>
      </c>
      <c r="B771" s="139">
        <v>65.491420000000005</v>
      </c>
      <c r="C771" s="139">
        <v>63.279400000000003</v>
      </c>
      <c r="D771" s="139">
        <v>54.882750000000001</v>
      </c>
      <c r="E771" s="139">
        <v>60.246450000000003</v>
      </c>
      <c r="F771" s="139">
        <v>49.413209999999999</v>
      </c>
      <c r="G771" s="139">
        <v>54.034550000000003</v>
      </c>
      <c r="H771" s="139">
        <v>19.65409</v>
      </c>
      <c r="I771" s="139">
        <v>19.00056</v>
      </c>
      <c r="J771" s="139">
        <v>75.363029999999995</v>
      </c>
      <c r="K771" s="139">
        <v>80.125159999999994</v>
      </c>
      <c r="L771" s="139">
        <v>61.022449999999999</v>
      </c>
      <c r="M771" s="139">
        <v>66.403480000000002</v>
      </c>
      <c r="N771" s="139">
        <v>36.598649999999999</v>
      </c>
      <c r="O771" s="139">
        <v>36.58314</v>
      </c>
      <c r="P771" s="139">
        <v>19.70158</v>
      </c>
      <c r="Q771" s="139">
        <v>24.312930000000001</v>
      </c>
      <c r="R771" s="139">
        <v>72.686480000000003</v>
      </c>
      <c r="S771" s="139">
        <v>74.933400000000006</v>
      </c>
      <c r="T771" s="139">
        <v>69.382850000000005</v>
      </c>
      <c r="U771" s="139">
        <v>72.435010000000005</v>
      </c>
      <c r="V771" s="139">
        <v>69.32705</v>
      </c>
      <c r="W771" s="139">
        <v>75.531059999999997</v>
      </c>
      <c r="X771" s="139">
        <v>49.764760000000003</v>
      </c>
      <c r="Y771" s="139">
        <v>66.297960000000003</v>
      </c>
      <c r="Z771" s="139">
        <v>55.136800000000001</v>
      </c>
      <c r="AA771" s="139">
        <v>54.481140000000003</v>
      </c>
      <c r="AB771" s="139">
        <v>49.17456</v>
      </c>
      <c r="AC771" s="139">
        <v>46.769329999999997</v>
      </c>
      <c r="AD771" s="139">
        <v>47.847389999999997</v>
      </c>
      <c r="AE771" s="139">
        <v>44.243679999999998</v>
      </c>
      <c r="AF771" s="139">
        <v>42.34498</v>
      </c>
      <c r="AG771" s="139">
        <v>42.524940000000001</v>
      </c>
      <c r="AH771" s="139">
        <v>70.48997</v>
      </c>
      <c r="AI771" s="139">
        <v>70.14246</v>
      </c>
      <c r="AJ771" s="139">
        <v>34.205710000000003</v>
      </c>
      <c r="AK771" s="139">
        <v>53.530439999999999</v>
      </c>
      <c r="AL771" s="139">
        <v>56.585369999999998</v>
      </c>
      <c r="AM771" s="139">
        <v>69.186120000000003</v>
      </c>
      <c r="AN771" s="139">
        <v>21.46341</v>
      </c>
      <c r="AO771" s="173">
        <v>50.243899999999996</v>
      </c>
    </row>
    <row r="772" spans="1:41">
      <c r="A772" s="231">
        <v>384</v>
      </c>
      <c r="B772" s="139">
        <v>65.27167</v>
      </c>
      <c r="C772" s="139">
        <v>63.32338</v>
      </c>
      <c r="D772" s="139">
        <v>54.906379999999999</v>
      </c>
      <c r="E772" s="139">
        <v>60.348149999999997</v>
      </c>
      <c r="F772" s="139">
        <v>49.791069999999998</v>
      </c>
      <c r="G772" s="139">
        <v>53.974449999999997</v>
      </c>
      <c r="H772" s="139">
        <v>19.871230000000001</v>
      </c>
      <c r="I772" s="139">
        <v>18.896830000000001</v>
      </c>
      <c r="J772" s="139">
        <v>75.411010000000005</v>
      </c>
      <c r="K772" s="139">
        <v>80.050370000000001</v>
      </c>
      <c r="L772" s="139">
        <v>60.955419999999997</v>
      </c>
      <c r="M772" s="139">
        <v>66.383330000000001</v>
      </c>
      <c r="N772" s="139">
        <v>35.966540000000002</v>
      </c>
      <c r="O772" s="139">
        <v>36.509689999999999</v>
      </c>
      <c r="P772" s="139">
        <v>19.445959999999999</v>
      </c>
      <c r="Q772" s="139">
        <v>24.198080000000001</v>
      </c>
      <c r="R772" s="139">
        <v>72.652029999999996</v>
      </c>
      <c r="S772" s="139">
        <v>74.970950000000002</v>
      </c>
      <c r="T772" s="139">
        <v>69.200559999999996</v>
      </c>
      <c r="U772" s="139">
        <v>72.40316</v>
      </c>
      <c r="V772" s="139">
        <v>69.380899999999997</v>
      </c>
      <c r="W772" s="139">
        <v>75.684070000000006</v>
      </c>
      <c r="X772" s="139">
        <v>49.85633</v>
      </c>
      <c r="Y772" s="139">
        <v>66.335560000000001</v>
      </c>
      <c r="Z772" s="139">
        <v>55.043489999999998</v>
      </c>
      <c r="AA772" s="139">
        <v>54.554229999999997</v>
      </c>
      <c r="AB772" s="139">
        <v>49.727870000000003</v>
      </c>
      <c r="AC772" s="139">
        <v>46.881279999999997</v>
      </c>
      <c r="AD772" s="139">
        <v>47.899009999999997</v>
      </c>
      <c r="AE772" s="139">
        <v>44.649030000000003</v>
      </c>
      <c r="AF772" s="139">
        <v>42.364620000000002</v>
      </c>
      <c r="AG772" s="139">
        <v>42.254550000000002</v>
      </c>
      <c r="AH772" s="139">
        <v>70.669669999999996</v>
      </c>
      <c r="AI772" s="139">
        <v>70.050049999999999</v>
      </c>
      <c r="AJ772" s="139">
        <v>34.168140000000001</v>
      </c>
      <c r="AK772" s="139">
        <v>53.226930000000003</v>
      </c>
      <c r="AL772" s="139">
        <v>56.585369999999998</v>
      </c>
      <c r="AM772" s="139">
        <v>69.302970000000002</v>
      </c>
      <c r="AN772" s="139">
        <v>21.46341</v>
      </c>
      <c r="AO772" s="173">
        <v>50.731699999999996</v>
      </c>
    </row>
    <row r="773" spans="1:41">
      <c r="A773" s="231">
        <v>384.5</v>
      </c>
      <c r="B773" s="139">
        <v>65.625900000000001</v>
      </c>
      <c r="C773" s="139">
        <v>63.385770000000001</v>
      </c>
      <c r="D773" s="139">
        <v>54.863770000000002</v>
      </c>
      <c r="E773" s="139">
        <v>60.498309999999996</v>
      </c>
      <c r="F773" s="139">
        <v>49.553469999999997</v>
      </c>
      <c r="G773" s="139">
        <v>53.995600000000003</v>
      </c>
      <c r="H773" s="139">
        <v>19.8584</v>
      </c>
      <c r="I773" s="139">
        <v>19.486989999999999</v>
      </c>
      <c r="J773" s="139">
        <v>75.363259999999997</v>
      </c>
      <c r="K773" s="139">
        <v>80.042090000000002</v>
      </c>
      <c r="L773" s="139">
        <v>60.964449999999999</v>
      </c>
      <c r="M773" s="139">
        <v>66.383790000000005</v>
      </c>
      <c r="N773" s="139">
        <v>35.930320000000002</v>
      </c>
      <c r="O773" s="139">
        <v>36.547449999999998</v>
      </c>
      <c r="P773" s="139">
        <v>19.56183</v>
      </c>
      <c r="Q773" s="139">
        <v>24.07094</v>
      </c>
      <c r="R773" s="139">
        <v>72.646349999999998</v>
      </c>
      <c r="S773" s="139">
        <v>74.939710000000005</v>
      </c>
      <c r="T773" s="139">
        <v>69.212779999999995</v>
      </c>
      <c r="U773" s="139">
        <v>72.478880000000004</v>
      </c>
      <c r="V773" s="139">
        <v>69.388829999999999</v>
      </c>
      <c r="W773" s="139">
        <v>75.527370000000005</v>
      </c>
      <c r="X773" s="139">
        <v>49.54233</v>
      </c>
      <c r="Y773" s="139">
        <v>66.33596</v>
      </c>
      <c r="Z773" s="139">
        <v>55.244140000000002</v>
      </c>
      <c r="AA773" s="139">
        <v>54.337069999999997</v>
      </c>
      <c r="AB773" s="139">
        <v>49.495809999999999</v>
      </c>
      <c r="AC773" s="139">
        <v>46.535899999999998</v>
      </c>
      <c r="AD773" s="139">
        <v>47.76417</v>
      </c>
      <c r="AE773" s="139">
        <v>44.032350000000001</v>
      </c>
      <c r="AF773" s="139">
        <v>42.73516</v>
      </c>
      <c r="AG773" s="139">
        <v>42.07526</v>
      </c>
      <c r="AH773" s="139">
        <v>70.354810000000001</v>
      </c>
      <c r="AI773" s="139">
        <v>70.197029999999998</v>
      </c>
      <c r="AJ773" s="139">
        <v>34.285670000000003</v>
      </c>
      <c r="AK773" s="139">
        <v>53.278950000000002</v>
      </c>
      <c r="AL773" s="139">
        <v>57.073169999999998</v>
      </c>
      <c r="AM773" s="139">
        <v>69.481300000000005</v>
      </c>
      <c r="AN773" s="139">
        <v>21.46341</v>
      </c>
      <c r="AO773" s="173">
        <v>51.21951</v>
      </c>
    </row>
    <row r="774" spans="1:41">
      <c r="A774" s="231">
        <v>385</v>
      </c>
      <c r="B774" s="139">
        <v>65.519130000000004</v>
      </c>
      <c r="C774" s="139">
        <v>63.384410000000003</v>
      </c>
      <c r="D774" s="139">
        <v>55.10248</v>
      </c>
      <c r="E774" s="139">
        <v>60.438989999999997</v>
      </c>
      <c r="F774" s="139">
        <v>49.449770000000001</v>
      </c>
      <c r="G774" s="139">
        <v>54.244770000000003</v>
      </c>
      <c r="H774" s="139">
        <v>19.539200000000001</v>
      </c>
      <c r="I774" s="139">
        <v>19.697140000000001</v>
      </c>
      <c r="J774" s="139">
        <v>75.376859999999994</v>
      </c>
      <c r="K774" s="139">
        <v>80.077719999999999</v>
      </c>
      <c r="L774" s="139">
        <v>61.129390000000001</v>
      </c>
      <c r="M774" s="139">
        <v>66.456649999999996</v>
      </c>
      <c r="N774" s="139">
        <v>35.96801</v>
      </c>
      <c r="O774" s="139">
        <v>36.53145</v>
      </c>
      <c r="P774" s="139">
        <v>19.689910000000001</v>
      </c>
      <c r="Q774" s="139">
        <v>24.010259999999999</v>
      </c>
      <c r="R774" s="139">
        <v>72.844729999999998</v>
      </c>
      <c r="S774" s="139">
        <v>74.895309999999995</v>
      </c>
      <c r="T774" s="139">
        <v>69.19032</v>
      </c>
      <c r="U774" s="139">
        <v>72.385260000000002</v>
      </c>
      <c r="V774" s="139">
        <v>69.441779999999994</v>
      </c>
      <c r="W774" s="139">
        <v>75.510220000000004</v>
      </c>
      <c r="X774" s="139">
        <v>49.8078</v>
      </c>
      <c r="Y774" s="139">
        <v>66.18186</v>
      </c>
      <c r="Z774" s="139">
        <v>55.775669999999998</v>
      </c>
      <c r="AA774" s="139">
        <v>54.442590000000003</v>
      </c>
      <c r="AB774" s="139">
        <v>49.130279999999999</v>
      </c>
      <c r="AC774" s="139">
        <v>46.959679999999999</v>
      </c>
      <c r="AD774" s="139">
        <v>48.266010000000001</v>
      </c>
      <c r="AE774" s="139">
        <v>43.693080000000002</v>
      </c>
      <c r="AF774" s="139">
        <v>42.491889999999998</v>
      </c>
      <c r="AG774" s="139">
        <v>41.970820000000003</v>
      </c>
      <c r="AH774" s="139">
        <v>70.689769999999996</v>
      </c>
      <c r="AI774" s="139">
        <v>70.19462</v>
      </c>
      <c r="AJ774" s="139">
        <v>34.417430000000003</v>
      </c>
      <c r="AK774" s="139">
        <v>53.770560000000003</v>
      </c>
      <c r="AL774" s="139">
        <v>56.585369999999998</v>
      </c>
      <c r="AM774" s="139">
        <v>69.531940000000006</v>
      </c>
      <c r="AN774" s="139">
        <v>20.4878</v>
      </c>
      <c r="AO774" s="173">
        <v>51.21951</v>
      </c>
    </row>
    <row r="775" spans="1:41">
      <c r="A775" s="231">
        <v>385.5</v>
      </c>
      <c r="B775" s="139">
        <v>65.555760000000006</v>
      </c>
      <c r="C775" s="139">
        <v>63.525570000000002</v>
      </c>
      <c r="D775" s="139">
        <v>55.231560000000002</v>
      </c>
      <c r="E775" s="139">
        <v>60.519550000000002</v>
      </c>
      <c r="F775" s="139">
        <v>49.635170000000002</v>
      </c>
      <c r="G775" s="139">
        <v>53.933599999999998</v>
      </c>
      <c r="H775" s="139">
        <v>19.694800000000001</v>
      </c>
      <c r="I775" s="139">
        <v>19.643840000000001</v>
      </c>
      <c r="J775" s="139">
        <v>75.218029999999999</v>
      </c>
      <c r="K775" s="139">
        <v>80.161820000000006</v>
      </c>
      <c r="L775" s="139">
        <v>61.153759999999998</v>
      </c>
      <c r="M775" s="139">
        <v>66.503469999999993</v>
      </c>
      <c r="N775" s="139">
        <v>36.004159999999999</v>
      </c>
      <c r="O775" s="139">
        <v>36.59008</v>
      </c>
      <c r="P775" s="139">
        <v>19.445160000000001</v>
      </c>
      <c r="Q775" s="139">
        <v>23.996780000000001</v>
      </c>
      <c r="R775" s="139">
        <v>72.67792</v>
      </c>
      <c r="S775" s="139">
        <v>75.146529999999998</v>
      </c>
      <c r="T775" s="139">
        <v>69.32047</v>
      </c>
      <c r="U775" s="139">
        <v>72.334360000000004</v>
      </c>
      <c r="V775" s="139">
        <v>69.413349999999994</v>
      </c>
      <c r="W775" s="139">
        <v>75.567729999999997</v>
      </c>
      <c r="X775" s="139">
        <v>49.936439999999997</v>
      </c>
      <c r="Y775" s="139">
        <v>66.194429999999997</v>
      </c>
      <c r="Z775" s="139">
        <v>56.112160000000003</v>
      </c>
      <c r="AA775" s="139">
        <v>53.910710000000002</v>
      </c>
      <c r="AB775" s="139">
        <v>49.871450000000003</v>
      </c>
      <c r="AC775" s="139">
        <v>47.194940000000003</v>
      </c>
      <c r="AD775" s="139">
        <v>48.861170000000001</v>
      </c>
      <c r="AE775" s="139">
        <v>43.580840000000002</v>
      </c>
      <c r="AF775" s="139">
        <v>42.088619999999999</v>
      </c>
      <c r="AG775" s="139">
        <v>42.331119999999999</v>
      </c>
      <c r="AH775" s="139">
        <v>70.689769999999996</v>
      </c>
      <c r="AI775" s="139">
        <v>70.134950000000003</v>
      </c>
      <c r="AJ775" s="139">
        <v>34.35971</v>
      </c>
      <c r="AK775" s="139">
        <v>53.434109999999997</v>
      </c>
      <c r="AL775" s="139">
        <v>57.073169999999998</v>
      </c>
      <c r="AM775" s="139">
        <v>69.798829999999995</v>
      </c>
      <c r="AN775" s="139">
        <v>21.46341</v>
      </c>
      <c r="AO775" s="173">
        <v>51.21951</v>
      </c>
    </row>
    <row r="776" spans="1:41">
      <c r="A776" s="231">
        <v>386</v>
      </c>
      <c r="B776" s="139">
        <v>65.680070000000001</v>
      </c>
      <c r="C776" s="139">
        <v>63.632150000000003</v>
      </c>
      <c r="D776" s="139">
        <v>54.979750000000003</v>
      </c>
      <c r="E776" s="139">
        <v>60.440649999999998</v>
      </c>
      <c r="F776" s="139">
        <v>49.642609999999998</v>
      </c>
      <c r="G776" s="139">
        <v>53.668680000000002</v>
      </c>
      <c r="H776" s="139">
        <v>19.67915</v>
      </c>
      <c r="I776" s="139">
        <v>19.778079999999999</v>
      </c>
      <c r="J776" s="139">
        <v>75.112520000000004</v>
      </c>
      <c r="K776" s="139">
        <v>80.1755</v>
      </c>
      <c r="L776" s="139">
        <v>61.140259999999998</v>
      </c>
      <c r="M776" s="139">
        <v>66.466949999999997</v>
      </c>
      <c r="N776" s="139">
        <v>36.263530000000003</v>
      </c>
      <c r="O776" s="139">
        <v>36.643300000000004</v>
      </c>
      <c r="P776" s="139">
        <v>19.398540000000001</v>
      </c>
      <c r="Q776" s="139">
        <v>24.17088</v>
      </c>
      <c r="R776" s="139">
        <v>72.319980000000001</v>
      </c>
      <c r="S776" s="139">
        <v>75.045079999999999</v>
      </c>
      <c r="T776" s="139">
        <v>69.252210000000005</v>
      </c>
      <c r="U776" s="139">
        <v>72.386219999999994</v>
      </c>
      <c r="V776" s="139">
        <v>69.475750000000005</v>
      </c>
      <c r="W776" s="139">
        <v>75.567660000000004</v>
      </c>
      <c r="X776" s="139">
        <v>50.095370000000003</v>
      </c>
      <c r="Y776" s="139">
        <v>66.375060000000005</v>
      </c>
      <c r="Z776" s="139">
        <v>55.682760000000002</v>
      </c>
      <c r="AA776" s="139">
        <v>54.367010000000001</v>
      </c>
      <c r="AB776" s="139">
        <v>49.652929999999998</v>
      </c>
      <c r="AC776" s="139">
        <v>47.413510000000002</v>
      </c>
      <c r="AD776" s="139">
        <v>48.887860000000003</v>
      </c>
      <c r="AE776" s="139">
        <v>43.718179999999997</v>
      </c>
      <c r="AF776" s="139">
        <v>42.142159999999997</v>
      </c>
      <c r="AG776" s="139">
        <v>42.14714</v>
      </c>
      <c r="AH776" s="139">
        <v>70.433009999999996</v>
      </c>
      <c r="AI776" s="139">
        <v>70.232470000000006</v>
      </c>
      <c r="AJ776" s="139">
        <v>34.187959999999997</v>
      </c>
      <c r="AK776" s="139">
        <v>53.489600000000003</v>
      </c>
      <c r="AL776" s="139">
        <v>57.073169999999998</v>
      </c>
      <c r="AM776" s="139">
        <v>69.793530000000004</v>
      </c>
      <c r="AN776" s="139">
        <v>21.951219999999999</v>
      </c>
      <c r="AO776" s="173">
        <v>50.243899999999996</v>
      </c>
    </row>
    <row r="777" spans="1:41">
      <c r="A777" s="231">
        <v>386.5</v>
      </c>
      <c r="B777" s="139">
        <v>65.524180000000001</v>
      </c>
      <c r="C777" s="139">
        <v>63.680329999999998</v>
      </c>
      <c r="D777" s="139">
        <v>55.063850000000002</v>
      </c>
      <c r="E777" s="139">
        <v>60.402569999999997</v>
      </c>
      <c r="F777" s="139">
        <v>49.64629</v>
      </c>
      <c r="G777" s="139">
        <v>53.967959999999998</v>
      </c>
      <c r="H777" s="139">
        <v>19.81636</v>
      </c>
      <c r="I777" s="139">
        <v>19.67605</v>
      </c>
      <c r="J777" s="139">
        <v>75.353020000000001</v>
      </c>
      <c r="K777" s="139">
        <v>80.124809999999997</v>
      </c>
      <c r="L777" s="139">
        <v>61.160769999999999</v>
      </c>
      <c r="M777" s="139">
        <v>66.409090000000006</v>
      </c>
      <c r="N777" s="139">
        <v>36.266469999999998</v>
      </c>
      <c r="O777" s="139">
        <v>36.37068</v>
      </c>
      <c r="P777" s="139">
        <v>19.338899999999999</v>
      </c>
      <c r="Q777" s="139">
        <v>24.167149999999999</v>
      </c>
      <c r="R777" s="139">
        <v>72.629639999999995</v>
      </c>
      <c r="S777" s="139">
        <v>75.160160000000005</v>
      </c>
      <c r="T777" s="139">
        <v>69.153570000000002</v>
      </c>
      <c r="U777" s="139">
        <v>72.478020000000001</v>
      </c>
      <c r="V777" s="139">
        <v>69.597160000000002</v>
      </c>
      <c r="W777" s="139">
        <v>75.552660000000003</v>
      </c>
      <c r="X777" s="139">
        <v>50.12227</v>
      </c>
      <c r="Y777" s="139">
        <v>66.482919999999993</v>
      </c>
      <c r="Z777" s="139">
        <v>55.747489999999999</v>
      </c>
      <c r="AA777" s="139">
        <v>53.722340000000003</v>
      </c>
      <c r="AB777" s="139">
        <v>50.450870000000002</v>
      </c>
      <c r="AC777" s="139">
        <v>47.246200000000002</v>
      </c>
      <c r="AD777" s="139">
        <v>48.744889999999998</v>
      </c>
      <c r="AE777" s="139">
        <v>43.544029999999999</v>
      </c>
      <c r="AF777" s="139">
        <v>42.475650000000002</v>
      </c>
      <c r="AG777" s="139">
        <v>42.446930000000002</v>
      </c>
      <c r="AH777" s="139">
        <v>70.672799999999995</v>
      </c>
      <c r="AI777" s="139">
        <v>70.226070000000007</v>
      </c>
      <c r="AJ777" s="139">
        <v>34.090150000000001</v>
      </c>
      <c r="AK777" s="139">
        <v>53.61598</v>
      </c>
      <c r="AL777" s="139">
        <v>57.073169999999998</v>
      </c>
      <c r="AM777" s="139">
        <v>69.72824</v>
      </c>
      <c r="AN777" s="139">
        <v>21.46341</v>
      </c>
      <c r="AO777" s="173">
        <v>50.731699999999996</v>
      </c>
    </row>
    <row r="778" spans="1:41">
      <c r="A778" s="231">
        <v>387</v>
      </c>
      <c r="B778" s="139">
        <v>65.56765</v>
      </c>
      <c r="C778" s="139">
        <v>63.753990000000002</v>
      </c>
      <c r="D778" s="139">
        <v>55.162080000000003</v>
      </c>
      <c r="E778" s="139">
        <v>60.652180000000001</v>
      </c>
      <c r="F778" s="139">
        <v>49.677250000000001</v>
      </c>
      <c r="G778" s="139">
        <v>54.091369999999998</v>
      </c>
      <c r="H778" s="139">
        <v>19.888100000000001</v>
      </c>
      <c r="I778" s="139">
        <v>19.878219999999999</v>
      </c>
      <c r="J778" s="139">
        <v>75.392139999999998</v>
      </c>
      <c r="K778" s="139">
        <v>80.223550000000003</v>
      </c>
      <c r="L778" s="139">
        <v>61.12238</v>
      </c>
      <c r="M778" s="139">
        <v>66.366500000000002</v>
      </c>
      <c r="N778" s="139">
        <v>35.581380000000003</v>
      </c>
      <c r="O778" s="139">
        <v>36.301699999999997</v>
      </c>
      <c r="P778" s="139">
        <v>19.23732</v>
      </c>
      <c r="Q778" s="139">
        <v>24.036439999999999</v>
      </c>
      <c r="R778" s="139">
        <v>72.758409999999998</v>
      </c>
      <c r="S778" s="139">
        <v>75.100700000000003</v>
      </c>
      <c r="T778" s="139">
        <v>69.133600000000001</v>
      </c>
      <c r="U778" s="139">
        <v>72.580690000000004</v>
      </c>
      <c r="V778" s="139">
        <v>69.642539999999997</v>
      </c>
      <c r="W778" s="139">
        <v>75.591639999999998</v>
      </c>
      <c r="X778" s="139">
        <v>50.178870000000003</v>
      </c>
      <c r="Y778" s="139">
        <v>66.558409999999995</v>
      </c>
      <c r="Z778" s="139">
        <v>55.329279999999997</v>
      </c>
      <c r="AA778" s="139">
        <v>54.171520000000001</v>
      </c>
      <c r="AB778" s="139">
        <v>50.527180000000001</v>
      </c>
      <c r="AC778" s="139">
        <v>46.521790000000003</v>
      </c>
      <c r="AD778" s="139">
        <v>48.6631</v>
      </c>
      <c r="AE778" s="139">
        <v>44.07358</v>
      </c>
      <c r="AF778" s="139">
        <v>42.92718</v>
      </c>
      <c r="AG778" s="139">
        <v>42.534230000000001</v>
      </c>
      <c r="AH778" s="139">
        <v>70.469160000000002</v>
      </c>
      <c r="AI778" s="139">
        <v>70.212159999999997</v>
      </c>
      <c r="AJ778" s="139">
        <v>34.377670000000002</v>
      </c>
      <c r="AK778" s="139">
        <v>53.78351</v>
      </c>
      <c r="AL778" s="139">
        <v>57.073169999999998</v>
      </c>
      <c r="AM778" s="139">
        <v>69.812370000000001</v>
      </c>
      <c r="AN778" s="139">
        <v>21.46341</v>
      </c>
      <c r="AO778" s="173">
        <v>50.731699999999996</v>
      </c>
    </row>
    <row r="779" spans="1:41">
      <c r="A779" s="231">
        <v>387.5</v>
      </c>
      <c r="B779" s="139">
        <v>65.625140000000002</v>
      </c>
      <c r="C779" s="139">
        <v>63.710619999999999</v>
      </c>
      <c r="D779" s="139">
        <v>55.25168</v>
      </c>
      <c r="E779" s="139">
        <v>60.568980000000003</v>
      </c>
      <c r="F779" s="139">
        <v>49.896839999999997</v>
      </c>
      <c r="G779" s="139">
        <v>53.97146</v>
      </c>
      <c r="H779" s="139">
        <v>19.678339999999999</v>
      </c>
      <c r="I779" s="139">
        <v>19.89894</v>
      </c>
      <c r="J779" s="139">
        <v>75.384649999999993</v>
      </c>
      <c r="K779" s="139">
        <v>80.140969999999996</v>
      </c>
      <c r="L779" s="139">
        <v>61.193680000000001</v>
      </c>
      <c r="M779" s="139">
        <v>66.474040000000002</v>
      </c>
      <c r="N779" s="139">
        <v>35.298009999999998</v>
      </c>
      <c r="O779" s="139">
        <v>36.211669999999998</v>
      </c>
      <c r="P779" s="139">
        <v>19.437249999999999</v>
      </c>
      <c r="Q779" s="139">
        <v>23.97616</v>
      </c>
      <c r="R779" s="139">
        <v>72.764399999999995</v>
      </c>
      <c r="S779" s="139">
        <v>75.151129999999995</v>
      </c>
      <c r="T779" s="139">
        <v>69.199070000000006</v>
      </c>
      <c r="U779" s="139">
        <v>72.62312</v>
      </c>
      <c r="V779" s="139">
        <v>69.731679999999997</v>
      </c>
      <c r="W779" s="139">
        <v>75.597800000000007</v>
      </c>
      <c r="X779" s="139">
        <v>50.015839999999997</v>
      </c>
      <c r="Y779" s="139">
        <v>66.610169999999997</v>
      </c>
      <c r="Z779" s="139">
        <v>55.363460000000003</v>
      </c>
      <c r="AA779" s="139">
        <v>53.954729999999998</v>
      </c>
      <c r="AB779" s="139">
        <v>50.142110000000002</v>
      </c>
      <c r="AC779" s="139">
        <v>47.323009999999996</v>
      </c>
      <c r="AD779" s="139">
        <v>48.717979999999997</v>
      </c>
      <c r="AE779" s="139">
        <v>44.406269999999999</v>
      </c>
      <c r="AF779" s="139">
        <v>42.416980000000002</v>
      </c>
      <c r="AG779" s="139">
        <v>42.158410000000003</v>
      </c>
      <c r="AH779" s="139">
        <v>70.796310000000005</v>
      </c>
      <c r="AI779" s="139">
        <v>70.211870000000005</v>
      </c>
      <c r="AJ779" s="139">
        <v>34.320929999999997</v>
      </c>
      <c r="AK779" s="139">
        <v>53.647730000000003</v>
      </c>
      <c r="AL779" s="139">
        <v>57.073169999999998</v>
      </c>
      <c r="AM779" s="139">
        <v>69.433070000000001</v>
      </c>
      <c r="AN779" s="139">
        <v>21.46341</v>
      </c>
      <c r="AO779" s="173">
        <v>50.243899999999996</v>
      </c>
    </row>
    <row r="780" spans="1:41">
      <c r="A780" s="231">
        <v>388</v>
      </c>
      <c r="B780" s="139">
        <v>65.579599999999999</v>
      </c>
      <c r="C780" s="139">
        <v>63.677480000000003</v>
      </c>
      <c r="D780" s="139">
        <v>55.241059999999997</v>
      </c>
      <c r="E780" s="139">
        <v>60.707769999999996</v>
      </c>
      <c r="F780" s="139">
        <v>49.98245</v>
      </c>
      <c r="G780" s="139">
        <v>53.978610000000003</v>
      </c>
      <c r="H780" s="139">
        <v>20.02582</v>
      </c>
      <c r="I780" s="139">
        <v>19.75807</v>
      </c>
      <c r="J780" s="139">
        <v>75.348060000000004</v>
      </c>
      <c r="K780" s="139">
        <v>80.090500000000006</v>
      </c>
      <c r="L780" s="139">
        <v>61.191749999999999</v>
      </c>
      <c r="M780" s="139">
        <v>66.348190000000002</v>
      </c>
      <c r="N780" s="139">
        <v>35.051439999999999</v>
      </c>
      <c r="O780" s="139">
        <v>36.338039999999999</v>
      </c>
      <c r="P780" s="139">
        <v>19.440750000000001</v>
      </c>
      <c r="Q780" s="139">
        <v>23.93769</v>
      </c>
      <c r="R780" s="139">
        <v>72.620149999999995</v>
      </c>
      <c r="S780" s="139">
        <v>75.138630000000006</v>
      </c>
      <c r="T780" s="139">
        <v>69.313509999999994</v>
      </c>
      <c r="U780" s="139">
        <v>72.547880000000006</v>
      </c>
      <c r="V780" s="139">
        <v>69.802189999999996</v>
      </c>
      <c r="W780" s="139">
        <v>75.720979999999997</v>
      </c>
      <c r="X780" s="139">
        <v>50.257109999999997</v>
      </c>
      <c r="Y780" s="139">
        <v>66.640640000000005</v>
      </c>
      <c r="Z780" s="139">
        <v>55.794170000000001</v>
      </c>
      <c r="AA780" s="139">
        <v>54.442779999999999</v>
      </c>
      <c r="AB780" s="139">
        <v>49.983499999999999</v>
      </c>
      <c r="AC780" s="139">
        <v>47.575389999999999</v>
      </c>
      <c r="AD780" s="139">
        <v>47.911490000000001</v>
      </c>
      <c r="AE780" s="139">
        <v>44.449460000000002</v>
      </c>
      <c r="AF780" s="139">
        <v>42.384729999999998</v>
      </c>
      <c r="AG780" s="139">
        <v>42.184559999999998</v>
      </c>
      <c r="AH780" s="139">
        <v>70.098680000000002</v>
      </c>
      <c r="AI780" s="139">
        <v>70.103859999999997</v>
      </c>
      <c r="AJ780" s="139">
        <v>34.354559999999999</v>
      </c>
      <c r="AK780" s="139">
        <v>54.157040000000002</v>
      </c>
      <c r="AL780" s="139">
        <v>57.073169999999998</v>
      </c>
      <c r="AM780" s="139">
        <v>69.629949999999994</v>
      </c>
      <c r="AN780" s="139">
        <v>21.951219999999999</v>
      </c>
      <c r="AO780" s="173">
        <v>49.26829</v>
      </c>
    </row>
    <row r="781" spans="1:41">
      <c r="A781" s="231">
        <v>388.5</v>
      </c>
      <c r="B781" s="139">
        <v>65.567369999999997</v>
      </c>
      <c r="C781" s="139">
        <v>63.632300000000001</v>
      </c>
      <c r="D781" s="139">
        <v>55.315089999999998</v>
      </c>
      <c r="E781" s="139">
        <v>60.731070000000003</v>
      </c>
      <c r="F781" s="139">
        <v>49.636400000000002</v>
      </c>
      <c r="G781" s="139">
        <v>53.972410000000004</v>
      </c>
      <c r="H781" s="139">
        <v>19.810700000000001</v>
      </c>
      <c r="I781" s="139">
        <v>19.959060000000001</v>
      </c>
      <c r="J781" s="139">
        <v>75.192809999999994</v>
      </c>
      <c r="K781" s="139">
        <v>80.041539999999998</v>
      </c>
      <c r="L781" s="139">
        <v>61.275440000000003</v>
      </c>
      <c r="M781" s="139">
        <v>66.375240000000005</v>
      </c>
      <c r="N781" s="139">
        <v>35.12406</v>
      </c>
      <c r="O781" s="139">
        <v>36.204140000000002</v>
      </c>
      <c r="P781" s="139">
        <v>19.378689999999999</v>
      </c>
      <c r="Q781" s="139">
        <v>23.904610000000002</v>
      </c>
      <c r="R781" s="139">
        <v>72.744410000000002</v>
      </c>
      <c r="S781" s="139">
        <v>75.100020000000001</v>
      </c>
      <c r="T781" s="139">
        <v>69.473349999999996</v>
      </c>
      <c r="U781" s="139">
        <v>72.46696</v>
      </c>
      <c r="V781" s="139">
        <v>69.789000000000001</v>
      </c>
      <c r="W781" s="139">
        <v>75.620329999999996</v>
      </c>
      <c r="X781" s="139">
        <v>50.316049999999997</v>
      </c>
      <c r="Y781" s="139">
        <v>66.677620000000005</v>
      </c>
      <c r="Z781" s="139">
        <v>55.773820000000001</v>
      </c>
      <c r="AA781" s="139">
        <v>54.051209999999998</v>
      </c>
      <c r="AB781" s="139">
        <v>50.183349999999997</v>
      </c>
      <c r="AC781" s="139">
        <v>46.9636</v>
      </c>
      <c r="AD781" s="139">
        <v>47.893059999999998</v>
      </c>
      <c r="AE781" s="139">
        <v>43.97101</v>
      </c>
      <c r="AF781" s="139">
        <v>42.524459999999998</v>
      </c>
      <c r="AG781" s="139">
        <v>42.1098</v>
      </c>
      <c r="AH781" s="139">
        <v>70.332650000000001</v>
      </c>
      <c r="AI781" s="139">
        <v>70.210939999999994</v>
      </c>
      <c r="AJ781" s="139">
        <v>34.440429999999999</v>
      </c>
      <c r="AK781" s="139">
        <v>53.732489999999999</v>
      </c>
      <c r="AL781" s="139">
        <v>57.073169999999998</v>
      </c>
      <c r="AM781" s="139">
        <v>69.599639999999994</v>
      </c>
      <c r="AN781" s="139">
        <v>21.951219999999999</v>
      </c>
      <c r="AO781" s="173">
        <v>50.243899999999996</v>
      </c>
    </row>
    <row r="782" spans="1:41">
      <c r="A782" s="231">
        <v>389</v>
      </c>
      <c r="B782" s="139">
        <v>65.73066</v>
      </c>
      <c r="C782" s="139">
        <v>63.690480000000001</v>
      </c>
      <c r="D782" s="139">
        <v>55.327620000000003</v>
      </c>
      <c r="E782" s="139">
        <v>60.798029999999997</v>
      </c>
      <c r="F782" s="139">
        <v>49.67671</v>
      </c>
      <c r="G782" s="139">
        <v>53.900849999999998</v>
      </c>
      <c r="H782" s="139">
        <v>20.011780000000002</v>
      </c>
      <c r="I782" s="139">
        <v>19.75188</v>
      </c>
      <c r="J782" s="139">
        <v>75.285640000000001</v>
      </c>
      <c r="K782" s="139">
        <v>80.056730000000002</v>
      </c>
      <c r="L782" s="139">
        <v>61.243029999999997</v>
      </c>
      <c r="M782" s="139">
        <v>66.468519999999998</v>
      </c>
      <c r="N782" s="139">
        <v>34.764490000000002</v>
      </c>
      <c r="O782" s="139">
        <v>36.087420000000002</v>
      </c>
      <c r="P782" s="139">
        <v>19.486470000000001</v>
      </c>
      <c r="Q782" s="139">
        <v>23.770489999999999</v>
      </c>
      <c r="R782" s="139">
        <v>72.773030000000006</v>
      </c>
      <c r="S782" s="139">
        <v>74.960790000000003</v>
      </c>
      <c r="T782" s="139">
        <v>69.535039999999995</v>
      </c>
      <c r="U782" s="139">
        <v>72.426929999999999</v>
      </c>
      <c r="V782" s="139">
        <v>69.672579999999996</v>
      </c>
      <c r="W782" s="139">
        <v>75.617320000000007</v>
      </c>
      <c r="X782" s="139">
        <v>50.530410000000003</v>
      </c>
      <c r="Y782" s="139">
        <v>66.798050000000003</v>
      </c>
      <c r="Z782" s="139">
        <v>55.088999999999999</v>
      </c>
      <c r="AA782" s="139">
        <v>53.90466</v>
      </c>
      <c r="AB782" s="139">
        <v>50.238160000000001</v>
      </c>
      <c r="AC782" s="139">
        <v>46.66789</v>
      </c>
      <c r="AD782" s="139">
        <v>48.184570000000001</v>
      </c>
      <c r="AE782" s="139">
        <v>44.562649999999998</v>
      </c>
      <c r="AF782" s="139">
        <v>42.731299999999997</v>
      </c>
      <c r="AG782" s="139">
        <v>42.611339999999998</v>
      </c>
      <c r="AH782" s="139">
        <v>70.320570000000004</v>
      </c>
      <c r="AI782" s="139">
        <v>70.164400000000001</v>
      </c>
      <c r="AJ782" s="139">
        <v>34.570230000000002</v>
      </c>
      <c r="AK782" s="139">
        <v>54.024520000000003</v>
      </c>
      <c r="AL782" s="139">
        <v>57.073169999999998</v>
      </c>
      <c r="AM782" s="139">
        <v>69.311949999999996</v>
      </c>
      <c r="AN782" s="139">
        <v>21.951219999999999</v>
      </c>
      <c r="AO782" s="173">
        <v>50.731699999999996</v>
      </c>
    </row>
    <row r="783" spans="1:41">
      <c r="A783" s="231">
        <v>389.5</v>
      </c>
      <c r="B783" s="139">
        <v>65.751800000000003</v>
      </c>
      <c r="C783" s="139">
        <v>63.823219999999999</v>
      </c>
      <c r="D783" s="139">
        <v>55.243810000000003</v>
      </c>
      <c r="E783" s="139">
        <v>60.784030000000001</v>
      </c>
      <c r="F783" s="139">
        <v>49.648510000000002</v>
      </c>
      <c r="G783" s="139">
        <v>54.107930000000003</v>
      </c>
      <c r="H783" s="139">
        <v>20.106459999999998</v>
      </c>
      <c r="I783" s="139">
        <v>19.428840000000001</v>
      </c>
      <c r="J783" s="139">
        <v>75.458299999999994</v>
      </c>
      <c r="K783" s="139">
        <v>80.17653</v>
      </c>
      <c r="L783" s="139">
        <v>61.203020000000002</v>
      </c>
      <c r="M783" s="139">
        <v>66.39179</v>
      </c>
      <c r="N783" s="139">
        <v>34.163469999999997</v>
      </c>
      <c r="O783" s="139">
        <v>36.249299999999998</v>
      </c>
      <c r="P783" s="139">
        <v>19.370159999999998</v>
      </c>
      <c r="Q783" s="139">
        <v>23.722740000000002</v>
      </c>
      <c r="R783" s="139">
        <v>72.926230000000004</v>
      </c>
      <c r="S783" s="139">
        <v>75.132679999999993</v>
      </c>
      <c r="T783" s="139">
        <v>69.514089999999996</v>
      </c>
      <c r="U783" s="139">
        <v>72.541719999999998</v>
      </c>
      <c r="V783" s="139">
        <v>69.670259999999999</v>
      </c>
      <c r="W783" s="139">
        <v>75.769800000000004</v>
      </c>
      <c r="X783" s="139">
        <v>50.428429999999999</v>
      </c>
      <c r="Y783" s="139">
        <v>66.727680000000007</v>
      </c>
      <c r="Z783" s="139">
        <v>55.610129999999998</v>
      </c>
      <c r="AA783" s="139">
        <v>54.284239999999997</v>
      </c>
      <c r="AB783" s="139">
        <v>49.560029999999998</v>
      </c>
      <c r="AC783" s="139">
        <v>46.499920000000003</v>
      </c>
      <c r="AD783" s="139">
        <v>48.364339999999999</v>
      </c>
      <c r="AE783" s="139">
        <v>44.653149999999997</v>
      </c>
      <c r="AF783" s="139">
        <v>42.93065</v>
      </c>
      <c r="AG783" s="139">
        <v>42.690800000000003</v>
      </c>
      <c r="AH783" s="139">
        <v>70.353319999999997</v>
      </c>
      <c r="AI783" s="139">
        <v>70.21011</v>
      </c>
      <c r="AJ783" s="139">
        <v>34.685229999999997</v>
      </c>
      <c r="AK783" s="139">
        <v>54.27749</v>
      </c>
      <c r="AL783" s="139">
        <v>57.073169999999998</v>
      </c>
      <c r="AM783" s="139">
        <v>69.445220000000006</v>
      </c>
      <c r="AN783" s="139">
        <v>21.951219999999999</v>
      </c>
      <c r="AO783" s="173">
        <v>51.21951</v>
      </c>
    </row>
    <row r="784" spans="1:41">
      <c r="A784" s="231">
        <v>390</v>
      </c>
      <c r="B784" s="139">
        <v>65.893330000000006</v>
      </c>
      <c r="C784" s="139">
        <v>63.838329999999999</v>
      </c>
      <c r="D784" s="139">
        <v>55.439050000000002</v>
      </c>
      <c r="E784" s="139">
        <v>60.707090000000001</v>
      </c>
      <c r="F784" s="139">
        <v>49.770299999999999</v>
      </c>
      <c r="G784" s="139">
        <v>54.006549999999997</v>
      </c>
      <c r="H784" s="139">
        <v>20.016120000000001</v>
      </c>
      <c r="I784" s="139">
        <v>19.348800000000001</v>
      </c>
      <c r="J784" s="139">
        <v>75.478849999999994</v>
      </c>
      <c r="K784" s="139">
        <v>80.064599999999999</v>
      </c>
      <c r="L784" s="139">
        <v>61.258369999999999</v>
      </c>
      <c r="M784" s="139">
        <v>66.447180000000003</v>
      </c>
      <c r="N784" s="139">
        <v>34.304290000000002</v>
      </c>
      <c r="O784" s="139">
        <v>36.136229999999998</v>
      </c>
      <c r="P784" s="139">
        <v>19.393509999999999</v>
      </c>
      <c r="Q784" s="139">
        <v>23.663969999999999</v>
      </c>
      <c r="R784" s="139">
        <v>73.100489999999994</v>
      </c>
      <c r="S784" s="139">
        <v>74.909840000000003</v>
      </c>
      <c r="T784" s="139">
        <v>69.502660000000006</v>
      </c>
      <c r="U784" s="139">
        <v>72.581370000000007</v>
      </c>
      <c r="V784" s="139">
        <v>69.75067</v>
      </c>
      <c r="W784" s="139">
        <v>75.651240000000001</v>
      </c>
      <c r="X784" s="139">
        <v>50.575090000000003</v>
      </c>
      <c r="Y784" s="139">
        <v>66.729690000000005</v>
      </c>
      <c r="Z784" s="139">
        <v>55.263759999999998</v>
      </c>
      <c r="AA784" s="139">
        <v>54.02814</v>
      </c>
      <c r="AB784" s="139">
        <v>50.248660000000001</v>
      </c>
      <c r="AC784" s="139">
        <v>46.372100000000003</v>
      </c>
      <c r="AD784" s="139">
        <v>48.512529999999998</v>
      </c>
      <c r="AE784" s="139">
        <v>44.537039999999998</v>
      </c>
      <c r="AF784" s="139">
        <v>43.084899999999998</v>
      </c>
      <c r="AG784" s="139">
        <v>42.48471</v>
      </c>
      <c r="AH784" s="139">
        <v>70.377679999999998</v>
      </c>
      <c r="AI784" s="139">
        <v>70.232470000000006</v>
      </c>
      <c r="AJ784" s="139">
        <v>34.621490000000001</v>
      </c>
      <c r="AK784" s="139">
        <v>54.263249999999999</v>
      </c>
      <c r="AL784" s="139">
        <v>57.073169999999998</v>
      </c>
      <c r="AM784" s="139">
        <v>69.431970000000007</v>
      </c>
      <c r="AN784" s="139">
        <v>21.951219999999999</v>
      </c>
      <c r="AO784" s="173">
        <v>50.731699999999996</v>
      </c>
    </row>
    <row r="785" spans="1:41">
      <c r="A785" s="231">
        <v>390.5</v>
      </c>
      <c r="B785" s="139">
        <v>65.744</v>
      </c>
      <c r="C785" s="139">
        <v>63.681530000000002</v>
      </c>
      <c r="D785" s="139">
        <v>55.388260000000002</v>
      </c>
      <c r="E785" s="139">
        <v>60.700240000000001</v>
      </c>
      <c r="F785" s="139">
        <v>49.718559999999997</v>
      </c>
      <c r="G785" s="139">
        <v>54.092689999999997</v>
      </c>
      <c r="H785" s="139">
        <v>20.175879999999999</v>
      </c>
      <c r="I785" s="139">
        <v>19.611540000000002</v>
      </c>
      <c r="J785" s="139">
        <v>75.475949999999997</v>
      </c>
      <c r="K785" s="139">
        <v>80.129090000000005</v>
      </c>
      <c r="L785" s="139">
        <v>61.425229999999999</v>
      </c>
      <c r="M785" s="139">
        <v>66.498230000000007</v>
      </c>
      <c r="N785" s="139">
        <v>34.033720000000002</v>
      </c>
      <c r="O785" s="139">
        <v>36.154220000000002</v>
      </c>
      <c r="P785" s="139">
        <v>19.360099999999999</v>
      </c>
      <c r="Q785" s="139">
        <v>23.64969</v>
      </c>
      <c r="R785" s="139">
        <v>72.940610000000007</v>
      </c>
      <c r="S785" s="139">
        <v>75.071340000000006</v>
      </c>
      <c r="T785" s="139">
        <v>69.636769999999999</v>
      </c>
      <c r="U785" s="139">
        <v>72.655169999999998</v>
      </c>
      <c r="V785" s="139">
        <v>69.754329999999996</v>
      </c>
      <c r="W785" s="139">
        <v>75.694909999999993</v>
      </c>
      <c r="X785" s="139">
        <v>50.608759999999997</v>
      </c>
      <c r="Y785" s="139">
        <v>66.755020000000002</v>
      </c>
      <c r="Z785" s="139">
        <v>55.420290000000001</v>
      </c>
      <c r="AA785" s="139">
        <v>53.86495</v>
      </c>
      <c r="AB785" s="139">
        <v>50.247680000000003</v>
      </c>
      <c r="AC785" s="139">
        <v>45.66572</v>
      </c>
      <c r="AD785" s="139">
        <v>48.458590000000001</v>
      </c>
      <c r="AE785" s="139">
        <v>44.400959999999998</v>
      </c>
      <c r="AF785" s="139">
        <v>43.054850000000002</v>
      </c>
      <c r="AG785" s="139">
        <v>42.513759999999998</v>
      </c>
      <c r="AH785" s="139">
        <v>70.550060000000002</v>
      </c>
      <c r="AI785" s="139">
        <v>70.238799999999998</v>
      </c>
      <c r="AJ785" s="139">
        <v>34.743169999999999</v>
      </c>
      <c r="AK785" s="139">
        <v>53.97072</v>
      </c>
      <c r="AL785" s="139">
        <v>57.073169999999998</v>
      </c>
      <c r="AM785" s="139">
        <v>69.650919999999999</v>
      </c>
      <c r="AN785" s="139">
        <v>21.951219999999999</v>
      </c>
      <c r="AO785" s="173">
        <v>51.707320000000003</v>
      </c>
    </row>
    <row r="786" spans="1:41">
      <c r="A786" s="231">
        <v>391</v>
      </c>
      <c r="B786" s="139">
        <v>65.738399999999999</v>
      </c>
      <c r="C786" s="139">
        <v>63.747680000000003</v>
      </c>
      <c r="D786" s="139">
        <v>55.264780000000002</v>
      </c>
      <c r="E786" s="139">
        <v>60.936819999999997</v>
      </c>
      <c r="F786" s="139">
        <v>49.822420000000001</v>
      </c>
      <c r="G786" s="139">
        <v>53.996110000000002</v>
      </c>
      <c r="H786" s="139">
        <v>19.84263</v>
      </c>
      <c r="I786" s="139">
        <v>19.64761</v>
      </c>
      <c r="J786" s="139">
        <v>75.413150000000002</v>
      </c>
      <c r="K786" s="139">
        <v>80.030559999999994</v>
      </c>
      <c r="L786" s="139">
        <v>61.43244</v>
      </c>
      <c r="M786" s="139">
        <v>66.61009</v>
      </c>
      <c r="N786" s="139">
        <v>33.986370000000001</v>
      </c>
      <c r="O786" s="139">
        <v>36.260069999999999</v>
      </c>
      <c r="P786" s="139">
        <v>19.292639999999999</v>
      </c>
      <c r="Q786" s="139">
        <v>23.981310000000001</v>
      </c>
      <c r="R786" s="139">
        <v>73.053449999999998</v>
      </c>
      <c r="S786" s="139">
        <v>75.17604</v>
      </c>
      <c r="T786" s="139">
        <v>69.748729999999995</v>
      </c>
      <c r="U786" s="139">
        <v>72.801720000000003</v>
      </c>
      <c r="V786" s="139">
        <v>69.726150000000004</v>
      </c>
      <c r="W786" s="139">
        <v>75.661079999999998</v>
      </c>
      <c r="X786" s="139">
        <v>50.321199999999997</v>
      </c>
      <c r="Y786" s="139">
        <v>66.780450000000002</v>
      </c>
      <c r="Z786" s="139">
        <v>55.848100000000002</v>
      </c>
      <c r="AA786" s="139">
        <v>53.866999999999997</v>
      </c>
      <c r="AB786" s="139">
        <v>49.904449999999997</v>
      </c>
      <c r="AC786" s="139">
        <v>45.56212</v>
      </c>
      <c r="AD786" s="139">
        <v>48.3232</v>
      </c>
      <c r="AE786" s="139">
        <v>44.695140000000002</v>
      </c>
      <c r="AF786" s="139">
        <v>43.223999999999997</v>
      </c>
      <c r="AG786" s="139">
        <v>42.055590000000002</v>
      </c>
      <c r="AH786" s="139">
        <v>70.136049999999997</v>
      </c>
      <c r="AI786" s="139">
        <v>70.269189999999995</v>
      </c>
      <c r="AJ786" s="139">
        <v>34.836280000000002</v>
      </c>
      <c r="AK786" s="139">
        <v>53.848579999999998</v>
      </c>
      <c r="AL786" s="139">
        <v>57.073169999999998</v>
      </c>
      <c r="AM786" s="139">
        <v>69.665899999999993</v>
      </c>
      <c r="AN786" s="139">
        <v>21.951219999999999</v>
      </c>
      <c r="AO786" s="173">
        <v>51.21951</v>
      </c>
    </row>
    <row r="787" spans="1:41">
      <c r="A787" s="231">
        <v>391.5</v>
      </c>
      <c r="B787" s="139">
        <v>65.954970000000003</v>
      </c>
      <c r="C787" s="139">
        <v>63.705509999999997</v>
      </c>
      <c r="D787" s="139">
        <v>55.390360000000001</v>
      </c>
      <c r="E787" s="139">
        <v>60.937899999999999</v>
      </c>
      <c r="F787" s="139">
        <v>49.90757</v>
      </c>
      <c r="G787" s="139">
        <v>54.061540000000001</v>
      </c>
      <c r="H787" s="139">
        <v>19.812819999999999</v>
      </c>
      <c r="I787" s="139">
        <v>19.756360000000001</v>
      </c>
      <c r="J787" s="139">
        <v>75.238569999999996</v>
      </c>
      <c r="K787" s="139">
        <v>80.096639999999994</v>
      </c>
      <c r="L787" s="139">
        <v>61.401980000000002</v>
      </c>
      <c r="M787" s="139">
        <v>66.548270000000002</v>
      </c>
      <c r="N787" s="139">
        <v>33.987079999999999</v>
      </c>
      <c r="O787" s="139">
        <v>36.134700000000002</v>
      </c>
      <c r="P787" s="139">
        <v>19.04834</v>
      </c>
      <c r="Q787" s="139">
        <v>23.7743</v>
      </c>
      <c r="R787" s="139">
        <v>72.846050000000005</v>
      </c>
      <c r="S787" s="139">
        <v>75.210660000000004</v>
      </c>
      <c r="T787" s="139">
        <v>69.387720000000002</v>
      </c>
      <c r="U787" s="139">
        <v>72.642080000000007</v>
      </c>
      <c r="V787" s="139">
        <v>69.773489999999995</v>
      </c>
      <c r="W787" s="139">
        <v>75.715900000000005</v>
      </c>
      <c r="X787" s="139">
        <v>50.625610000000002</v>
      </c>
      <c r="Y787" s="139">
        <v>66.868110000000001</v>
      </c>
      <c r="Z787" s="139">
        <v>55.617109999999997</v>
      </c>
      <c r="AA787" s="139">
        <v>54.496310000000001</v>
      </c>
      <c r="AB787" s="139">
        <v>49.988610000000001</v>
      </c>
      <c r="AC787" s="139">
        <v>46.698860000000003</v>
      </c>
      <c r="AD787" s="139">
        <v>48.070790000000002</v>
      </c>
      <c r="AE787" s="139">
        <v>44.50732</v>
      </c>
      <c r="AF787" s="139">
        <v>42.75488</v>
      </c>
      <c r="AG787" s="139">
        <v>42.028449999999999</v>
      </c>
      <c r="AH787" s="139">
        <v>70.387690000000006</v>
      </c>
      <c r="AI787" s="139">
        <v>70.264259999999993</v>
      </c>
      <c r="AJ787" s="139">
        <v>34.857520000000001</v>
      </c>
      <c r="AK787" s="139">
        <v>53.830779999999997</v>
      </c>
      <c r="AL787" s="139">
        <v>57.073169999999998</v>
      </c>
      <c r="AM787" s="139">
        <v>69.667509999999993</v>
      </c>
      <c r="AN787" s="139">
        <v>21.951219999999999</v>
      </c>
      <c r="AO787" s="173">
        <v>50.731699999999996</v>
      </c>
    </row>
    <row r="788" spans="1:41">
      <c r="A788" s="231">
        <v>392</v>
      </c>
      <c r="B788" s="139">
        <v>65.877510000000001</v>
      </c>
      <c r="C788" s="139">
        <v>63.804499999999997</v>
      </c>
      <c r="D788" s="139">
        <v>55.609520000000003</v>
      </c>
      <c r="E788" s="139">
        <v>61.000839999999997</v>
      </c>
      <c r="F788" s="139">
        <v>49.909640000000003</v>
      </c>
      <c r="G788" s="139">
        <v>53.893990000000002</v>
      </c>
      <c r="H788" s="139">
        <v>19.956209999999999</v>
      </c>
      <c r="I788" s="139">
        <v>20.057770000000001</v>
      </c>
      <c r="J788" s="139">
        <v>75.419489999999996</v>
      </c>
      <c r="K788" s="139">
        <v>80.090909999999994</v>
      </c>
      <c r="L788" s="139">
        <v>61.328449999999997</v>
      </c>
      <c r="M788" s="139">
        <v>66.608710000000002</v>
      </c>
      <c r="N788" s="139">
        <v>34.474789999999999</v>
      </c>
      <c r="O788" s="139">
        <v>36.090000000000003</v>
      </c>
      <c r="P788" s="139">
        <v>19.219090000000001</v>
      </c>
      <c r="Q788" s="139">
        <v>23.736229999999999</v>
      </c>
      <c r="R788" s="139">
        <v>72.796289999999999</v>
      </c>
      <c r="S788" s="139">
        <v>75.312330000000003</v>
      </c>
      <c r="T788" s="139">
        <v>69.501369999999994</v>
      </c>
      <c r="U788" s="139">
        <v>72.580209999999994</v>
      </c>
      <c r="V788" s="139">
        <v>69.808970000000002</v>
      </c>
      <c r="W788" s="139">
        <v>75.798090000000002</v>
      </c>
      <c r="X788" s="139">
        <v>50.731439999999999</v>
      </c>
      <c r="Y788" s="139">
        <v>66.949529999999996</v>
      </c>
      <c r="Z788" s="139">
        <v>55.290170000000003</v>
      </c>
      <c r="AA788" s="139">
        <v>54.530650000000001</v>
      </c>
      <c r="AB788" s="139">
        <v>50.232939999999999</v>
      </c>
      <c r="AC788" s="139">
        <v>46.511690000000002</v>
      </c>
      <c r="AD788" s="139">
        <v>48.19791</v>
      </c>
      <c r="AE788" s="139">
        <v>44.662950000000002</v>
      </c>
      <c r="AF788" s="139">
        <v>43.309089999999998</v>
      </c>
      <c r="AG788" s="139">
        <v>42.344200000000001</v>
      </c>
      <c r="AH788" s="139">
        <v>70.476690000000005</v>
      </c>
      <c r="AI788" s="139">
        <v>70.229470000000006</v>
      </c>
      <c r="AJ788" s="139">
        <v>34.865960000000001</v>
      </c>
      <c r="AK788" s="139">
        <v>54.091369999999998</v>
      </c>
      <c r="AL788" s="139">
        <v>57.073169999999998</v>
      </c>
      <c r="AM788" s="139">
        <v>69.729920000000007</v>
      </c>
      <c r="AN788" s="139">
        <v>22.439019999999999</v>
      </c>
      <c r="AO788" s="173">
        <v>51.707320000000003</v>
      </c>
    </row>
    <row r="789" spans="1:41">
      <c r="A789" s="231">
        <v>392.5</v>
      </c>
      <c r="B789" s="139">
        <v>65.969200000000001</v>
      </c>
      <c r="C789" s="139">
        <v>63.847050000000003</v>
      </c>
      <c r="D789" s="139">
        <v>55.458880000000001</v>
      </c>
      <c r="E789" s="139">
        <v>60.911960000000001</v>
      </c>
      <c r="F789" s="139">
        <v>49.870159999999998</v>
      </c>
      <c r="G789" s="139">
        <v>54.007269999999998</v>
      </c>
      <c r="H789" s="139">
        <v>19.88578</v>
      </c>
      <c r="I789" s="139">
        <v>19.951080000000001</v>
      </c>
      <c r="J789" s="139">
        <v>75.413449999999997</v>
      </c>
      <c r="K789" s="139">
        <v>80.099609999999998</v>
      </c>
      <c r="L789" s="139">
        <v>61.359929999999999</v>
      </c>
      <c r="M789" s="139">
        <v>66.602919999999997</v>
      </c>
      <c r="N789" s="139">
        <v>34.19482</v>
      </c>
      <c r="O789" s="139">
        <v>36.04466</v>
      </c>
      <c r="P789" s="139">
        <v>19.286359999999998</v>
      </c>
      <c r="Q789" s="139">
        <v>23.799119999999998</v>
      </c>
      <c r="R789" s="139">
        <v>72.973979999999997</v>
      </c>
      <c r="S789" s="139">
        <v>75.152860000000004</v>
      </c>
      <c r="T789" s="139">
        <v>69.541210000000007</v>
      </c>
      <c r="U789" s="139">
        <v>72.579160000000002</v>
      </c>
      <c r="V789" s="139">
        <v>69.777860000000004</v>
      </c>
      <c r="W789" s="139">
        <v>75.806319999999999</v>
      </c>
      <c r="X789" s="139">
        <v>50.70138</v>
      </c>
      <c r="Y789" s="139">
        <v>67.003209999999996</v>
      </c>
      <c r="Z789" s="139">
        <v>55.435490000000001</v>
      </c>
      <c r="AA789" s="139">
        <v>54.433729999999997</v>
      </c>
      <c r="AB789" s="139">
        <v>50.007849999999998</v>
      </c>
      <c r="AC789" s="139">
        <v>46.795290000000001</v>
      </c>
      <c r="AD789" s="139">
        <v>48.267710000000001</v>
      </c>
      <c r="AE789" s="139">
        <v>44.617919999999998</v>
      </c>
      <c r="AF789" s="139">
        <v>42.725940000000001</v>
      </c>
      <c r="AG789" s="139">
        <v>42.387129999999999</v>
      </c>
      <c r="AH789" s="139">
        <v>70.572999999999993</v>
      </c>
      <c r="AI789" s="139">
        <v>70.258510000000001</v>
      </c>
      <c r="AJ789" s="139">
        <v>34.939019999999999</v>
      </c>
      <c r="AK789" s="139">
        <v>54.235959999999999</v>
      </c>
      <c r="AL789" s="139">
        <v>57.073169999999998</v>
      </c>
      <c r="AM789" s="139">
        <v>69.855930000000001</v>
      </c>
      <c r="AN789" s="139">
        <v>21.951219999999999</v>
      </c>
      <c r="AO789" s="173">
        <v>51.21951</v>
      </c>
    </row>
    <row r="790" spans="1:41">
      <c r="A790" s="231">
        <v>393</v>
      </c>
      <c r="B790" s="139">
        <v>65.964860000000002</v>
      </c>
      <c r="C790" s="139">
        <v>64.050290000000004</v>
      </c>
      <c r="D790" s="139">
        <v>55.478250000000003</v>
      </c>
      <c r="E790" s="139">
        <v>60.867229999999999</v>
      </c>
      <c r="F790" s="139">
        <v>49.745080000000002</v>
      </c>
      <c r="G790" s="139">
        <v>53.888379999999998</v>
      </c>
      <c r="H790" s="139">
        <v>19.771999999999998</v>
      </c>
      <c r="I790" s="139">
        <v>20.050139999999999</v>
      </c>
      <c r="J790" s="139">
        <v>75.463570000000004</v>
      </c>
      <c r="K790" s="139">
        <v>80.108310000000003</v>
      </c>
      <c r="L790" s="139">
        <v>61.477130000000002</v>
      </c>
      <c r="M790" s="139">
        <v>66.575140000000005</v>
      </c>
      <c r="N790" s="139">
        <v>34.074860000000001</v>
      </c>
      <c r="O790" s="139">
        <v>36.083889999999997</v>
      </c>
      <c r="P790" s="139">
        <v>19.14256</v>
      </c>
      <c r="Q790" s="139">
        <v>23.656199999999998</v>
      </c>
      <c r="R790" s="139">
        <v>72.889750000000006</v>
      </c>
      <c r="S790" s="139">
        <v>75.440269999999998</v>
      </c>
      <c r="T790" s="139">
        <v>69.630309999999994</v>
      </c>
      <c r="U790" s="139">
        <v>72.557209999999998</v>
      </c>
      <c r="V790" s="139">
        <v>69.849879999999999</v>
      </c>
      <c r="W790" s="139">
        <v>75.844999999999999</v>
      </c>
      <c r="X790" s="139">
        <v>50.615780000000001</v>
      </c>
      <c r="Y790" s="139">
        <v>67.082009999999997</v>
      </c>
      <c r="Z790" s="139">
        <v>56.18215</v>
      </c>
      <c r="AA790" s="139">
        <v>53.820540000000001</v>
      </c>
      <c r="AB790" s="139">
        <v>50.43309</v>
      </c>
      <c r="AC790" s="139">
        <v>47.245199999999997</v>
      </c>
      <c r="AD790" s="139">
        <v>48.117010000000001</v>
      </c>
      <c r="AE790" s="139">
        <v>44.592880000000001</v>
      </c>
      <c r="AF790" s="139">
        <v>43.029769999999999</v>
      </c>
      <c r="AG790" s="139">
        <v>42.382710000000003</v>
      </c>
      <c r="AH790" s="139">
        <v>70.841759999999994</v>
      </c>
      <c r="AI790" s="139">
        <v>70.262039999999999</v>
      </c>
      <c r="AJ790" s="139">
        <v>34.704619999999998</v>
      </c>
      <c r="AK790" s="139">
        <v>54.231009999999998</v>
      </c>
      <c r="AL790" s="139">
        <v>57.073169999999998</v>
      </c>
      <c r="AM790" s="139">
        <v>69.835070000000002</v>
      </c>
      <c r="AN790" s="139">
        <v>22.439019999999999</v>
      </c>
      <c r="AO790" s="173">
        <v>51.707320000000003</v>
      </c>
    </row>
    <row r="791" spans="1:41">
      <c r="A791" s="231">
        <v>393.5</v>
      </c>
      <c r="B791" s="139">
        <v>66.038719999999998</v>
      </c>
      <c r="C791" s="139">
        <v>64.115530000000007</v>
      </c>
      <c r="D791" s="139">
        <v>55.514220000000002</v>
      </c>
      <c r="E791" s="139">
        <v>60.897280000000002</v>
      </c>
      <c r="F791" s="139">
        <v>49.520049999999998</v>
      </c>
      <c r="G791" s="139">
        <v>54.09648</v>
      </c>
      <c r="H791" s="139">
        <v>19.926300000000001</v>
      </c>
      <c r="I791" s="139">
        <v>20.216139999999999</v>
      </c>
      <c r="J791" s="139">
        <v>75.427660000000003</v>
      </c>
      <c r="K791" s="139">
        <v>80.045820000000006</v>
      </c>
      <c r="L791" s="139">
        <v>61.50262</v>
      </c>
      <c r="M791" s="139">
        <v>66.560789999999997</v>
      </c>
      <c r="N791" s="139">
        <v>33.75112</v>
      </c>
      <c r="O791" s="139">
        <v>36.20655</v>
      </c>
      <c r="P791" s="139">
        <v>19.116420000000002</v>
      </c>
      <c r="Q791" s="139">
        <v>23.640329999999999</v>
      </c>
      <c r="R791" s="139">
        <v>73.100269999999995</v>
      </c>
      <c r="S791" s="139">
        <v>75.236019999999996</v>
      </c>
      <c r="T791" s="139">
        <v>69.929640000000006</v>
      </c>
      <c r="U791" s="139">
        <v>72.633129999999994</v>
      </c>
      <c r="V791" s="139">
        <v>69.752539999999996</v>
      </c>
      <c r="W791" s="139">
        <v>75.771029999999996</v>
      </c>
      <c r="X791" s="139">
        <v>50.605840000000001</v>
      </c>
      <c r="Y791" s="139">
        <v>67.091660000000005</v>
      </c>
      <c r="Z791" s="139">
        <v>55.514319999999998</v>
      </c>
      <c r="AA791" s="139">
        <v>54.016300000000001</v>
      </c>
      <c r="AB791" s="139">
        <v>50.628030000000003</v>
      </c>
      <c r="AC791" s="139">
        <v>46.778010000000002</v>
      </c>
      <c r="AD791" s="139">
        <v>47.912230000000001</v>
      </c>
      <c r="AE791" s="139">
        <v>44.688119999999998</v>
      </c>
      <c r="AF791" s="139">
        <v>43.367040000000003</v>
      </c>
      <c r="AG791" s="139">
        <v>42.109259999999999</v>
      </c>
      <c r="AH791" s="139">
        <v>70.290170000000003</v>
      </c>
      <c r="AI791" s="139">
        <v>70.363240000000005</v>
      </c>
      <c r="AJ791" s="139">
        <v>34.98086</v>
      </c>
      <c r="AK791" s="139">
        <v>54.357100000000003</v>
      </c>
      <c r="AL791" s="139">
        <v>57.560980000000001</v>
      </c>
      <c r="AM791" s="139">
        <v>69.696089999999998</v>
      </c>
      <c r="AN791" s="139">
        <v>22.439019999999999</v>
      </c>
      <c r="AO791" s="173">
        <v>50.731699999999996</v>
      </c>
    </row>
    <row r="792" spans="1:41">
      <c r="A792" s="231">
        <v>394</v>
      </c>
      <c r="B792" s="139">
        <v>65.783379999999994</v>
      </c>
      <c r="C792" s="139">
        <v>64.016170000000002</v>
      </c>
      <c r="D792" s="139">
        <v>55.483939999999997</v>
      </c>
      <c r="E792" s="139">
        <v>60.80791</v>
      </c>
      <c r="F792" s="139">
        <v>49.59854</v>
      </c>
      <c r="G792" s="139">
        <v>54.031269999999999</v>
      </c>
      <c r="H792" s="139">
        <v>19.952470000000002</v>
      </c>
      <c r="I792" s="139">
        <v>19.763359999999999</v>
      </c>
      <c r="J792" s="139">
        <v>75.346530000000001</v>
      </c>
      <c r="K792" s="139">
        <v>80.152429999999995</v>
      </c>
      <c r="L792" s="139">
        <v>61.427059999999997</v>
      </c>
      <c r="M792" s="139">
        <v>66.488020000000006</v>
      </c>
      <c r="N792" s="139">
        <v>33.7453</v>
      </c>
      <c r="O792" s="139">
        <v>36.123519999999999</v>
      </c>
      <c r="P792" s="139">
        <v>19.308630000000001</v>
      </c>
      <c r="Q792" s="139">
        <v>23.675789999999999</v>
      </c>
      <c r="R792" s="139">
        <v>72.96114</v>
      </c>
      <c r="S792" s="139">
        <v>75.203810000000004</v>
      </c>
      <c r="T792" s="139">
        <v>69.78837</v>
      </c>
      <c r="U792" s="139">
        <v>72.595699999999994</v>
      </c>
      <c r="V792" s="139">
        <v>69.834559999999996</v>
      </c>
      <c r="W792" s="139">
        <v>75.759029999999996</v>
      </c>
      <c r="X792" s="139">
        <v>50.94697</v>
      </c>
      <c r="Y792" s="139">
        <v>67.058390000000003</v>
      </c>
      <c r="Z792" s="139">
        <v>55.999949999999998</v>
      </c>
      <c r="AA792" s="139">
        <v>53.693420000000003</v>
      </c>
      <c r="AB792" s="139">
        <v>50.208100000000002</v>
      </c>
      <c r="AC792" s="139">
        <v>47.085239999999999</v>
      </c>
      <c r="AD792" s="139">
        <v>47.755769999999998</v>
      </c>
      <c r="AE792" s="139">
        <v>45.323399999999999</v>
      </c>
      <c r="AF792" s="139">
        <v>43.053269999999998</v>
      </c>
      <c r="AG792" s="139">
        <v>42.205309999999997</v>
      </c>
      <c r="AH792" s="139">
        <v>70.567250000000001</v>
      </c>
      <c r="AI792" s="139">
        <v>70.357079999999996</v>
      </c>
      <c r="AJ792" s="139">
        <v>35.008679999999998</v>
      </c>
      <c r="AK792" s="139">
        <v>54.118960000000001</v>
      </c>
      <c r="AL792" s="139">
        <v>57.560980000000001</v>
      </c>
      <c r="AM792" s="139">
        <v>69.566230000000004</v>
      </c>
      <c r="AN792" s="139">
        <v>22.439019999999999</v>
      </c>
      <c r="AO792" s="173">
        <v>51.21951</v>
      </c>
    </row>
    <row r="793" spans="1:41">
      <c r="A793" s="231">
        <v>394.5</v>
      </c>
      <c r="B793" s="139">
        <v>65.779169999999993</v>
      </c>
      <c r="C793" s="139">
        <v>64.02413</v>
      </c>
      <c r="D793" s="139">
        <v>55.430979999999998</v>
      </c>
      <c r="E793" s="139">
        <v>60.839919999999999</v>
      </c>
      <c r="F793" s="139">
        <v>49.796509999999998</v>
      </c>
      <c r="G793" s="139">
        <v>53.951039999999999</v>
      </c>
      <c r="H793" s="139">
        <v>20.090489999999999</v>
      </c>
      <c r="I793" s="139">
        <v>19.79082</v>
      </c>
      <c r="J793" s="139">
        <v>75.240870000000001</v>
      </c>
      <c r="K793" s="139">
        <v>80.136970000000005</v>
      </c>
      <c r="L793" s="139">
        <v>61.448189999999997</v>
      </c>
      <c r="M793" s="139">
        <v>66.68562</v>
      </c>
      <c r="N793" s="139">
        <v>33.291879999999999</v>
      </c>
      <c r="O793" s="139">
        <v>35.957630000000002</v>
      </c>
      <c r="P793" s="139">
        <v>19.269110000000001</v>
      </c>
      <c r="Q793" s="139">
        <v>23.76859</v>
      </c>
      <c r="R793" s="139">
        <v>72.848230000000001</v>
      </c>
      <c r="S793" s="139">
        <v>75.118679999999998</v>
      </c>
      <c r="T793" s="139">
        <v>69.510999999999996</v>
      </c>
      <c r="U793" s="139">
        <v>72.735519999999994</v>
      </c>
      <c r="V793" s="139">
        <v>69.942149999999998</v>
      </c>
      <c r="W793" s="139">
        <v>75.806399999999996</v>
      </c>
      <c r="X793" s="139">
        <v>51.122280000000003</v>
      </c>
      <c r="Y793" s="139">
        <v>67.087540000000004</v>
      </c>
      <c r="Z793" s="139">
        <v>55.640749999999997</v>
      </c>
      <c r="AA793" s="139">
        <v>54.65701</v>
      </c>
      <c r="AB793" s="139">
        <v>50.817079999999997</v>
      </c>
      <c r="AC793" s="139">
        <v>46.997660000000003</v>
      </c>
      <c r="AD793" s="139">
        <v>48.519309999999997</v>
      </c>
      <c r="AE793" s="139">
        <v>45.081769999999999</v>
      </c>
      <c r="AF793" s="139">
        <v>42.753219999999999</v>
      </c>
      <c r="AG793" s="139">
        <v>41.993270000000003</v>
      </c>
      <c r="AH793" s="139">
        <v>70.764780000000002</v>
      </c>
      <c r="AI793" s="139">
        <v>70.309259999999995</v>
      </c>
      <c r="AJ793" s="139">
        <v>34.956870000000002</v>
      </c>
      <c r="AK793" s="139">
        <v>53.95767</v>
      </c>
      <c r="AL793" s="139">
        <v>57.560980000000001</v>
      </c>
      <c r="AM793" s="139">
        <v>69.418319999999994</v>
      </c>
      <c r="AN793" s="139">
        <v>22.439019999999999</v>
      </c>
      <c r="AO793" s="173">
        <v>51.707320000000003</v>
      </c>
    </row>
    <row r="794" spans="1:41">
      <c r="A794" s="231">
        <v>395</v>
      </c>
      <c r="B794" s="139">
        <v>66.095460000000003</v>
      </c>
      <c r="C794" s="139">
        <v>64.009619999999998</v>
      </c>
      <c r="D794" s="139">
        <v>55.628410000000002</v>
      </c>
      <c r="E794" s="139">
        <v>60.937800000000003</v>
      </c>
      <c r="F794" s="139">
        <v>49.893619999999999</v>
      </c>
      <c r="G794" s="139">
        <v>54.10501</v>
      </c>
      <c r="H794" s="139">
        <v>19.954689999999999</v>
      </c>
      <c r="I794" s="139">
        <v>19.680810000000001</v>
      </c>
      <c r="J794" s="139">
        <v>75.367230000000006</v>
      </c>
      <c r="K794" s="139">
        <v>80.141729999999995</v>
      </c>
      <c r="L794" s="139">
        <v>61.485970000000002</v>
      </c>
      <c r="M794" s="139">
        <v>66.69435</v>
      </c>
      <c r="N794" s="139">
        <v>33.066989999999997</v>
      </c>
      <c r="O794" s="139">
        <v>35.94652</v>
      </c>
      <c r="P794" s="139">
        <v>19.432130000000001</v>
      </c>
      <c r="Q794" s="139">
        <v>23.503270000000001</v>
      </c>
      <c r="R794" s="139">
        <v>73.181370000000001</v>
      </c>
      <c r="S794" s="139">
        <v>75.217200000000005</v>
      </c>
      <c r="T794" s="139">
        <v>69.574389999999994</v>
      </c>
      <c r="U794" s="139">
        <v>72.637749999999997</v>
      </c>
      <c r="V794" s="139">
        <v>69.988690000000005</v>
      </c>
      <c r="W794" s="139">
        <v>75.801169999999999</v>
      </c>
      <c r="X794" s="139">
        <v>51.20402</v>
      </c>
      <c r="Y794" s="139">
        <v>66.903689999999997</v>
      </c>
      <c r="Z794" s="139">
        <v>56.075940000000003</v>
      </c>
      <c r="AA794" s="139">
        <v>54.168010000000002</v>
      </c>
      <c r="AB794" s="139">
        <v>50.491430000000001</v>
      </c>
      <c r="AC794" s="139">
        <v>46.549840000000003</v>
      </c>
      <c r="AD794" s="139">
        <v>48.259099999999997</v>
      </c>
      <c r="AE794" s="139">
        <v>44.893129999999999</v>
      </c>
      <c r="AF794" s="139">
        <v>42.672710000000002</v>
      </c>
      <c r="AG794" s="139">
        <v>41.758510000000001</v>
      </c>
      <c r="AH794" s="139">
        <v>71.039569999999998</v>
      </c>
      <c r="AI794" s="139">
        <v>70.275000000000006</v>
      </c>
      <c r="AJ794" s="139">
        <v>35.183709999999998</v>
      </c>
      <c r="AK794" s="139">
        <v>54.211329999999997</v>
      </c>
      <c r="AL794" s="139">
        <v>57.073169999999998</v>
      </c>
      <c r="AM794" s="139">
        <v>69.553610000000006</v>
      </c>
      <c r="AN794" s="139">
        <v>22.439019999999999</v>
      </c>
      <c r="AO794" s="173">
        <v>49.75609</v>
      </c>
    </row>
    <row r="795" spans="1:41">
      <c r="A795" s="231">
        <v>395.5</v>
      </c>
      <c r="B795" s="139">
        <v>65.995459999999994</v>
      </c>
      <c r="C795" s="139">
        <v>63.970469999999999</v>
      </c>
      <c r="D795" s="139">
        <v>55.642449999999997</v>
      </c>
      <c r="E795" s="139">
        <v>60.955120000000001</v>
      </c>
      <c r="F795" s="139">
        <v>49.709290000000003</v>
      </c>
      <c r="G795" s="139">
        <v>53.913400000000003</v>
      </c>
      <c r="H795" s="139">
        <v>19.82394</v>
      </c>
      <c r="I795" s="139">
        <v>19.783190000000001</v>
      </c>
      <c r="J795" s="139">
        <v>75.397559999999999</v>
      </c>
      <c r="K795" s="139">
        <v>80.117279999999994</v>
      </c>
      <c r="L795" s="139">
        <v>61.523449999999997</v>
      </c>
      <c r="M795" s="139">
        <v>66.668880000000001</v>
      </c>
      <c r="N795" s="139">
        <v>33.581449999999997</v>
      </c>
      <c r="O795" s="139">
        <v>35.692900000000002</v>
      </c>
      <c r="P795" s="139">
        <v>19.348690000000001</v>
      </c>
      <c r="Q795" s="139">
        <v>23.539370000000002</v>
      </c>
      <c r="R795" s="139">
        <v>73.058970000000002</v>
      </c>
      <c r="S795" s="139">
        <v>75.283659999999998</v>
      </c>
      <c r="T795" s="139">
        <v>69.690510000000003</v>
      </c>
      <c r="U795" s="139">
        <v>72.696160000000006</v>
      </c>
      <c r="V795" s="139">
        <v>70.035129999999995</v>
      </c>
      <c r="W795" s="139">
        <v>75.835080000000005</v>
      </c>
      <c r="X795" s="139">
        <v>51.255600000000001</v>
      </c>
      <c r="Y795" s="139">
        <v>67.069850000000002</v>
      </c>
      <c r="Z795" s="139">
        <v>55.391179999999999</v>
      </c>
      <c r="AA795" s="139">
        <v>54.48413</v>
      </c>
      <c r="AB795" s="139">
        <v>50.24906</v>
      </c>
      <c r="AC795" s="139">
        <v>46.520789999999998</v>
      </c>
      <c r="AD795" s="139">
        <v>48.559759999999997</v>
      </c>
      <c r="AE795" s="139">
        <v>44.306989999999999</v>
      </c>
      <c r="AF795" s="139">
        <v>42.579030000000003</v>
      </c>
      <c r="AG795" s="139">
        <v>41.521940000000001</v>
      </c>
      <c r="AH795" s="139">
        <v>70.824079999999995</v>
      </c>
      <c r="AI795" s="139">
        <v>70.341949999999997</v>
      </c>
      <c r="AJ795" s="139">
        <v>35.049970000000002</v>
      </c>
      <c r="AK795" s="139">
        <v>54.445610000000002</v>
      </c>
      <c r="AL795" s="139">
        <v>57.073169999999998</v>
      </c>
      <c r="AM795" s="139">
        <v>69.774799999999999</v>
      </c>
      <c r="AN795" s="139">
        <v>22.439019999999999</v>
      </c>
      <c r="AO795" s="173">
        <v>50.243899999999996</v>
      </c>
    </row>
    <row r="796" spans="1:41">
      <c r="A796" s="231">
        <v>396</v>
      </c>
      <c r="B796" s="139">
        <v>65.957319999999996</v>
      </c>
      <c r="C796" s="139">
        <v>64.034049999999993</v>
      </c>
      <c r="D796" s="139">
        <v>55.464199999999998</v>
      </c>
      <c r="E796" s="139">
        <v>61.007100000000001</v>
      </c>
      <c r="F796" s="139">
        <v>49.926879999999997</v>
      </c>
      <c r="G796" s="139">
        <v>54.033389999999997</v>
      </c>
      <c r="H796" s="139">
        <v>20.089379999999998</v>
      </c>
      <c r="I796" s="139">
        <v>19.642849999999999</v>
      </c>
      <c r="J796" s="139">
        <v>75.536990000000003</v>
      </c>
      <c r="K796" s="139">
        <v>80.185990000000004</v>
      </c>
      <c r="L796" s="139">
        <v>61.594329999999999</v>
      </c>
      <c r="M796" s="139">
        <v>66.688749999999999</v>
      </c>
      <c r="N796" s="139">
        <v>34.824629999999999</v>
      </c>
      <c r="O796" s="139">
        <v>35.557290000000002</v>
      </c>
      <c r="P796" s="139">
        <v>19.04205</v>
      </c>
      <c r="Q796" s="139">
        <v>23.443950000000001</v>
      </c>
      <c r="R796" s="139">
        <v>72.880269999999996</v>
      </c>
      <c r="S796" s="139">
        <v>75.248580000000004</v>
      </c>
      <c r="T796" s="139">
        <v>69.633390000000006</v>
      </c>
      <c r="U796" s="139">
        <v>72.680949999999996</v>
      </c>
      <c r="V796" s="139">
        <v>70.020070000000004</v>
      </c>
      <c r="W796" s="139">
        <v>75.88682</v>
      </c>
      <c r="X796" s="139">
        <v>50.90616</v>
      </c>
      <c r="Y796" s="139">
        <v>67.136189999999999</v>
      </c>
      <c r="Z796" s="139">
        <v>54.929780000000001</v>
      </c>
      <c r="AA796" s="139">
        <v>54.445839999999997</v>
      </c>
      <c r="AB796" s="139">
        <v>50.134250000000002</v>
      </c>
      <c r="AC796" s="139">
        <v>46.072049999999997</v>
      </c>
      <c r="AD796" s="139">
        <v>48.700369999999999</v>
      </c>
      <c r="AE796" s="139">
        <v>44.967689999999997</v>
      </c>
      <c r="AF796" s="139">
        <v>42.754800000000003</v>
      </c>
      <c r="AG796" s="139">
        <v>42.149659999999997</v>
      </c>
      <c r="AH796" s="139">
        <v>70.425910000000002</v>
      </c>
      <c r="AI796" s="139">
        <v>70.407129999999995</v>
      </c>
      <c r="AJ796" s="139">
        <v>35.066949999999999</v>
      </c>
      <c r="AK796" s="139">
        <v>54.894199999999998</v>
      </c>
      <c r="AL796" s="139">
        <v>57.560980000000001</v>
      </c>
      <c r="AM796" s="139">
        <v>69.896720000000002</v>
      </c>
      <c r="AN796" s="139">
        <v>22.439019999999999</v>
      </c>
      <c r="AO796" s="173">
        <v>50.243899999999996</v>
      </c>
    </row>
    <row r="797" spans="1:41">
      <c r="A797" s="231">
        <v>396.5</v>
      </c>
      <c r="B797" s="139">
        <v>66.019440000000003</v>
      </c>
      <c r="C797" s="139">
        <v>63.925440000000002</v>
      </c>
      <c r="D797" s="139">
        <v>55.525709999999997</v>
      </c>
      <c r="E797" s="139">
        <v>61.029620000000001</v>
      </c>
      <c r="F797" s="139">
        <v>49.917839999999998</v>
      </c>
      <c r="G797" s="139">
        <v>54.127049999999997</v>
      </c>
      <c r="H797" s="139">
        <v>20.196190000000001</v>
      </c>
      <c r="I797" s="139">
        <v>19.801410000000001</v>
      </c>
      <c r="J797" s="139">
        <v>75.396720000000002</v>
      </c>
      <c r="K797" s="139">
        <v>80.258769999999998</v>
      </c>
      <c r="L797" s="139">
        <v>61.587429999999998</v>
      </c>
      <c r="M797" s="139">
        <v>66.866659999999996</v>
      </c>
      <c r="N797" s="139">
        <v>34.172040000000003</v>
      </c>
      <c r="O797" s="139">
        <v>35.58417</v>
      </c>
      <c r="P797" s="139">
        <v>19.087499999999999</v>
      </c>
      <c r="Q797" s="139">
        <v>23.618279999999999</v>
      </c>
      <c r="R797" s="139">
        <v>73.050730000000001</v>
      </c>
      <c r="S797" s="139">
        <v>75.320009999999996</v>
      </c>
      <c r="T797" s="139">
        <v>69.838430000000002</v>
      </c>
      <c r="U797" s="139">
        <v>72.726950000000002</v>
      </c>
      <c r="V797" s="139">
        <v>70.002690000000001</v>
      </c>
      <c r="W797" s="139">
        <v>75.798090000000002</v>
      </c>
      <c r="X797" s="139">
        <v>51.120640000000002</v>
      </c>
      <c r="Y797" s="139">
        <v>67.141310000000004</v>
      </c>
      <c r="Z797" s="139">
        <v>55.325530000000001</v>
      </c>
      <c r="AA797" s="139">
        <v>54.261490000000002</v>
      </c>
      <c r="AB797" s="139">
        <v>49.644390000000001</v>
      </c>
      <c r="AC797" s="139">
        <v>46.293959999999998</v>
      </c>
      <c r="AD797" s="139">
        <v>48.758029999999998</v>
      </c>
      <c r="AE797" s="139">
        <v>44.53154</v>
      </c>
      <c r="AF797" s="139">
        <v>42.952730000000003</v>
      </c>
      <c r="AG797" s="139">
        <v>42.38794</v>
      </c>
      <c r="AH797" s="139">
        <v>70.105080000000001</v>
      </c>
      <c r="AI797" s="139">
        <v>70.377619999999993</v>
      </c>
      <c r="AJ797" s="139">
        <v>35.30386</v>
      </c>
      <c r="AK797" s="139">
        <v>54.355130000000003</v>
      </c>
      <c r="AL797" s="139">
        <v>57.560980000000001</v>
      </c>
      <c r="AM797" s="139">
        <v>69.397859999999994</v>
      </c>
      <c r="AN797" s="139">
        <v>22.439019999999999</v>
      </c>
      <c r="AO797" s="173">
        <v>50.731699999999996</v>
      </c>
    </row>
    <row r="798" spans="1:41">
      <c r="A798" s="231">
        <v>397</v>
      </c>
      <c r="B798" s="139">
        <v>66.045150000000007</v>
      </c>
      <c r="C798" s="139">
        <v>63.992040000000003</v>
      </c>
      <c r="D798" s="139">
        <v>55.765839999999997</v>
      </c>
      <c r="E798" s="139">
        <v>61.019829999999999</v>
      </c>
      <c r="F798" s="139">
        <v>49.626890000000003</v>
      </c>
      <c r="G798" s="139">
        <v>54.09393</v>
      </c>
      <c r="H798" s="139">
        <v>20.22993</v>
      </c>
      <c r="I798" s="139">
        <v>19.798629999999999</v>
      </c>
      <c r="J798" s="139">
        <v>75.367620000000002</v>
      </c>
      <c r="K798" s="139">
        <v>80.154709999999994</v>
      </c>
      <c r="L798" s="139">
        <v>61.550350000000002</v>
      </c>
      <c r="M798" s="139">
        <v>66.794629999999998</v>
      </c>
      <c r="N798" s="139">
        <v>34.507489999999997</v>
      </c>
      <c r="O798" s="139">
        <v>35.554589999999997</v>
      </c>
      <c r="P798" s="139">
        <v>19.05068</v>
      </c>
      <c r="Q798" s="139">
        <v>23.460290000000001</v>
      </c>
      <c r="R798" s="139">
        <v>73.063019999999995</v>
      </c>
      <c r="S798" s="139">
        <v>75.415959999999998</v>
      </c>
      <c r="T798" s="139">
        <v>69.914929999999998</v>
      </c>
      <c r="U798" s="139">
        <v>72.796329999999998</v>
      </c>
      <c r="V798" s="139">
        <v>70.049390000000002</v>
      </c>
      <c r="W798" s="139">
        <v>75.771410000000003</v>
      </c>
      <c r="X798" s="139">
        <v>51.33314</v>
      </c>
      <c r="Y798" s="139">
        <v>67.292400000000001</v>
      </c>
      <c r="Z798" s="139">
        <v>55.257040000000003</v>
      </c>
      <c r="AA798" s="139">
        <v>53.97627</v>
      </c>
      <c r="AB798" s="139">
        <v>49.795729999999999</v>
      </c>
      <c r="AC798" s="139">
        <v>47.197949999999999</v>
      </c>
      <c r="AD798" s="139">
        <v>48.636809999999997</v>
      </c>
      <c r="AE798" s="139">
        <v>44.616849999999999</v>
      </c>
      <c r="AF798" s="139">
        <v>43.515369999999997</v>
      </c>
      <c r="AG798" s="139">
        <v>42.172029999999999</v>
      </c>
      <c r="AH798" s="139">
        <v>70.277670000000001</v>
      </c>
      <c r="AI798" s="139">
        <v>70.347880000000004</v>
      </c>
      <c r="AJ798" s="139">
        <v>35.430050000000001</v>
      </c>
      <c r="AK798" s="139">
        <v>54.254350000000002</v>
      </c>
      <c r="AL798" s="139">
        <v>57.560980000000001</v>
      </c>
      <c r="AM798" s="139">
        <v>69.322500000000005</v>
      </c>
      <c r="AN798" s="139">
        <v>22.439019999999999</v>
      </c>
      <c r="AO798" s="173">
        <v>52.195120000000003</v>
      </c>
    </row>
    <row r="799" spans="1:41">
      <c r="A799" s="231">
        <v>397.5</v>
      </c>
      <c r="B799" s="139">
        <v>66.228759999999994</v>
      </c>
      <c r="C799" s="139">
        <v>63.870350000000002</v>
      </c>
      <c r="D799" s="139">
        <v>55.570979999999999</v>
      </c>
      <c r="E799" s="139">
        <v>61.02619</v>
      </c>
      <c r="F799" s="139">
        <v>49.669359999999998</v>
      </c>
      <c r="G799" s="139">
        <v>54.157899999999998</v>
      </c>
      <c r="H799" s="139">
        <v>20.274090000000001</v>
      </c>
      <c r="I799" s="139">
        <v>19.926580000000001</v>
      </c>
      <c r="J799" s="139">
        <v>75.406120000000001</v>
      </c>
      <c r="K799" s="139">
        <v>80.154570000000007</v>
      </c>
      <c r="L799" s="139">
        <v>61.556660000000001</v>
      </c>
      <c r="M799" s="139">
        <v>66.757459999999995</v>
      </c>
      <c r="N799" s="139">
        <v>34.47204</v>
      </c>
      <c r="O799" s="139">
        <v>35.403219999999997</v>
      </c>
      <c r="P799" s="139">
        <v>18.975860000000001</v>
      </c>
      <c r="Q799" s="139">
        <v>23.30142</v>
      </c>
      <c r="R799" s="139">
        <v>72.912379999999999</v>
      </c>
      <c r="S799" s="139">
        <v>75.181079999999994</v>
      </c>
      <c r="T799" s="139">
        <v>69.908169999999998</v>
      </c>
      <c r="U799" s="139">
        <v>72.752070000000003</v>
      </c>
      <c r="V799" s="139">
        <v>70.075869999999995</v>
      </c>
      <c r="W799" s="139">
        <v>75.808779999999999</v>
      </c>
      <c r="X799" s="139">
        <v>51.568429999999999</v>
      </c>
      <c r="Y799" s="139">
        <v>67.28013</v>
      </c>
      <c r="Z799" s="139">
        <v>55.557780000000001</v>
      </c>
      <c r="AA799" s="139">
        <v>54.139789999999998</v>
      </c>
      <c r="AB799" s="139">
        <v>49.953449999999997</v>
      </c>
      <c r="AC799" s="139">
        <v>46.544829999999997</v>
      </c>
      <c r="AD799" s="139">
        <v>48.752339999999997</v>
      </c>
      <c r="AE799" s="139">
        <v>44.764569999999999</v>
      </c>
      <c r="AF799" s="139">
        <v>42.820639999999997</v>
      </c>
      <c r="AG799" s="139">
        <v>42.302799999999998</v>
      </c>
      <c r="AH799" s="139">
        <v>70.387410000000003</v>
      </c>
      <c r="AI799" s="139">
        <v>70.276939999999996</v>
      </c>
      <c r="AJ799" s="139">
        <v>35.44012</v>
      </c>
      <c r="AK799" s="139">
        <v>54.303100000000001</v>
      </c>
      <c r="AL799" s="139">
        <v>57.560980000000001</v>
      </c>
      <c r="AM799" s="139">
        <v>69.203460000000007</v>
      </c>
      <c r="AN799" s="139">
        <v>22.439019999999999</v>
      </c>
      <c r="AO799" s="173">
        <v>52.195120000000003</v>
      </c>
    </row>
    <row r="800" spans="1:41">
      <c r="A800" s="231">
        <v>398</v>
      </c>
      <c r="B800" s="139">
        <v>66.302149999999997</v>
      </c>
      <c r="C800" s="139">
        <v>64.06953</v>
      </c>
      <c r="D800" s="139">
        <v>55.509</v>
      </c>
      <c r="E800" s="139">
        <v>61.075719999999997</v>
      </c>
      <c r="F800" s="139">
        <v>49.692889999999998</v>
      </c>
      <c r="G800" s="139">
        <v>54.23704</v>
      </c>
      <c r="H800" s="139">
        <v>20.464659999999999</v>
      </c>
      <c r="I800" s="139">
        <v>19.6005</v>
      </c>
      <c r="J800" s="139">
        <v>75.351190000000003</v>
      </c>
      <c r="K800" s="139">
        <v>80.101749999999996</v>
      </c>
      <c r="L800" s="139">
        <v>61.597479999999997</v>
      </c>
      <c r="M800" s="139">
        <v>66.664739999999995</v>
      </c>
      <c r="N800" s="139">
        <v>33.925530000000002</v>
      </c>
      <c r="O800" s="139">
        <v>35.486550000000001</v>
      </c>
      <c r="P800" s="139">
        <v>19.095759999999999</v>
      </c>
      <c r="Q800" s="139">
        <v>23.478929999999998</v>
      </c>
      <c r="R800" s="139">
        <v>72.932689999999994</v>
      </c>
      <c r="S800" s="139">
        <v>75.27816</v>
      </c>
      <c r="T800" s="139">
        <v>69.696969999999993</v>
      </c>
      <c r="U800" s="139">
        <v>72.772469999999998</v>
      </c>
      <c r="V800" s="139">
        <v>69.979150000000004</v>
      </c>
      <c r="W800" s="139">
        <v>75.898439999999994</v>
      </c>
      <c r="X800" s="139">
        <v>51.510069999999999</v>
      </c>
      <c r="Y800" s="139">
        <v>67.317229999999995</v>
      </c>
      <c r="Z800" s="139">
        <v>55.629350000000002</v>
      </c>
      <c r="AA800" s="139">
        <v>53.845840000000003</v>
      </c>
      <c r="AB800" s="139">
        <v>49.976039999999998</v>
      </c>
      <c r="AC800" s="139">
        <v>47.016280000000002</v>
      </c>
      <c r="AD800" s="139">
        <v>48.975549999999998</v>
      </c>
      <c r="AE800" s="139">
        <v>44.507570000000001</v>
      </c>
      <c r="AF800" s="139">
        <v>42.560890000000001</v>
      </c>
      <c r="AG800" s="139">
        <v>42.493549999999999</v>
      </c>
      <c r="AH800" s="139">
        <v>70.505880000000005</v>
      </c>
      <c r="AI800" s="139">
        <v>70.315489999999997</v>
      </c>
      <c r="AJ800" s="139">
        <v>35.320950000000003</v>
      </c>
      <c r="AK800" s="139">
        <v>54.399920000000002</v>
      </c>
      <c r="AL800" s="139">
        <v>57.560980000000001</v>
      </c>
      <c r="AM800" s="139">
        <v>69.100610000000003</v>
      </c>
      <c r="AN800" s="139">
        <v>22.439019999999999</v>
      </c>
      <c r="AO800" s="173">
        <v>51.21951</v>
      </c>
    </row>
    <row r="801" spans="1:41">
      <c r="A801" s="231">
        <v>398.5</v>
      </c>
      <c r="B801" s="139">
        <v>66.391769999999994</v>
      </c>
      <c r="C801" s="139">
        <v>64.154089999999997</v>
      </c>
      <c r="D801" s="139">
        <v>55.652990000000003</v>
      </c>
      <c r="E801" s="139">
        <v>61.115070000000003</v>
      </c>
      <c r="F801" s="139">
        <v>49.928879999999999</v>
      </c>
      <c r="G801" s="139">
        <v>54.180869999999999</v>
      </c>
      <c r="H801" s="139">
        <v>20.366040000000002</v>
      </c>
      <c r="I801" s="139">
        <v>20.054089999999999</v>
      </c>
      <c r="J801" s="139">
        <v>75.371809999999996</v>
      </c>
      <c r="K801" s="139">
        <v>80.182609999999997</v>
      </c>
      <c r="L801" s="139">
        <v>61.504750000000001</v>
      </c>
      <c r="M801" s="139">
        <v>66.841449999999995</v>
      </c>
      <c r="N801" s="139">
        <v>33.706139999999998</v>
      </c>
      <c r="O801" s="139">
        <v>35.441499999999998</v>
      </c>
      <c r="P801" s="139">
        <v>19.080860000000001</v>
      </c>
      <c r="Q801" s="139">
        <v>23.4541</v>
      </c>
      <c r="R801" s="139">
        <v>72.920320000000004</v>
      </c>
      <c r="S801" s="139">
        <v>75.276740000000004</v>
      </c>
      <c r="T801" s="139">
        <v>69.745159999999998</v>
      </c>
      <c r="U801" s="139">
        <v>72.749570000000006</v>
      </c>
      <c r="V801" s="139">
        <v>70.092100000000002</v>
      </c>
      <c r="W801" s="139">
        <v>75.889439999999993</v>
      </c>
      <c r="X801" s="139">
        <v>51.283430000000003</v>
      </c>
      <c r="Y801" s="139">
        <v>67.351600000000005</v>
      </c>
      <c r="Z801" s="139">
        <v>55.959319999999998</v>
      </c>
      <c r="AA801" s="139">
        <v>54.25027</v>
      </c>
      <c r="AB801" s="139">
        <v>49.878019999999999</v>
      </c>
      <c r="AC801" s="139">
        <v>47.476289999999999</v>
      </c>
      <c r="AD801" s="139">
        <v>48.399979999999999</v>
      </c>
      <c r="AE801" s="139">
        <v>44.279789999999998</v>
      </c>
      <c r="AF801" s="139">
        <v>42.218969999999999</v>
      </c>
      <c r="AG801" s="139">
        <v>42.077240000000003</v>
      </c>
      <c r="AH801" s="139">
        <v>70.050179999999997</v>
      </c>
      <c r="AI801" s="139">
        <v>70.390060000000005</v>
      </c>
      <c r="AJ801" s="139">
        <v>35.48339</v>
      </c>
      <c r="AK801" s="139">
        <v>54.451250000000002</v>
      </c>
      <c r="AL801" s="139">
        <v>57.560980000000001</v>
      </c>
      <c r="AM801" s="139">
        <v>69.36036</v>
      </c>
      <c r="AN801" s="139">
        <v>22.439019999999999</v>
      </c>
      <c r="AO801" s="173">
        <v>50.731699999999996</v>
      </c>
    </row>
    <row r="802" spans="1:41">
      <c r="A802" s="231">
        <v>399</v>
      </c>
      <c r="B802" s="139">
        <v>66.211830000000006</v>
      </c>
      <c r="C802" s="139">
        <v>64.304950000000005</v>
      </c>
      <c r="D802" s="139">
        <v>55.848129999999998</v>
      </c>
      <c r="E802" s="139">
        <v>61.111640000000001</v>
      </c>
      <c r="F802" s="139">
        <v>49.847940000000001</v>
      </c>
      <c r="G802" s="139">
        <v>54.185760000000002</v>
      </c>
      <c r="H802" s="139">
        <v>20.27187</v>
      </c>
      <c r="I802" s="139">
        <v>20.272490000000001</v>
      </c>
      <c r="J802" s="139">
        <v>75.388319999999993</v>
      </c>
      <c r="K802" s="139">
        <v>80.194900000000004</v>
      </c>
      <c r="L802" s="139">
        <v>61.453980000000001</v>
      </c>
      <c r="M802" s="139">
        <v>66.720849999999999</v>
      </c>
      <c r="N802" s="139">
        <v>33.980739999999997</v>
      </c>
      <c r="O802" s="139">
        <v>35.318719999999999</v>
      </c>
      <c r="P802" s="139">
        <v>19.116150000000001</v>
      </c>
      <c r="Q802" s="139">
        <v>23.335370000000001</v>
      </c>
      <c r="R802" s="139">
        <v>73.095209999999994</v>
      </c>
      <c r="S802" s="139">
        <v>75.233000000000004</v>
      </c>
      <c r="T802" s="139">
        <v>69.822640000000007</v>
      </c>
      <c r="U802" s="139">
        <v>72.777659999999997</v>
      </c>
      <c r="V802" s="139">
        <v>70.239450000000005</v>
      </c>
      <c r="W802" s="139">
        <v>75.935029999999998</v>
      </c>
      <c r="X802" s="139">
        <v>51.580820000000003</v>
      </c>
      <c r="Y802" s="139">
        <v>67.386889999999994</v>
      </c>
      <c r="Z802" s="139">
        <v>56.126579999999997</v>
      </c>
      <c r="AA802" s="139">
        <v>54.227719999999998</v>
      </c>
      <c r="AB802" s="139">
        <v>50.138869999999997</v>
      </c>
      <c r="AC802" s="139">
        <v>46.82535</v>
      </c>
      <c r="AD802" s="139">
        <v>48.349629999999998</v>
      </c>
      <c r="AE802" s="139">
        <v>44.467230000000001</v>
      </c>
      <c r="AF802" s="139">
        <v>42.567520000000002</v>
      </c>
      <c r="AG802" s="139">
        <v>42.428519999999999</v>
      </c>
      <c r="AH802" s="139">
        <v>70.265460000000004</v>
      </c>
      <c r="AI802" s="139">
        <v>70.449079999999995</v>
      </c>
      <c r="AJ802" s="139">
        <v>35.356990000000003</v>
      </c>
      <c r="AK802" s="139">
        <v>54.774940000000001</v>
      </c>
      <c r="AL802" s="139">
        <v>57.560980000000001</v>
      </c>
      <c r="AM802" s="139">
        <v>70.021349999999998</v>
      </c>
      <c r="AN802" s="139">
        <v>22.926819999999999</v>
      </c>
      <c r="AO802" s="173">
        <v>50.731699999999996</v>
      </c>
    </row>
    <row r="803" spans="1:41">
      <c r="A803" s="231">
        <v>399.5</v>
      </c>
      <c r="B803" s="139">
        <v>66.279619999999994</v>
      </c>
      <c r="C803" s="139">
        <v>64.237070000000003</v>
      </c>
      <c r="D803" s="139">
        <v>55.832949999999997</v>
      </c>
      <c r="E803" s="139">
        <v>61.206890000000001</v>
      </c>
      <c r="F803" s="139">
        <v>49.835830000000001</v>
      </c>
      <c r="G803" s="139">
        <v>54.36862</v>
      </c>
      <c r="H803" s="139">
        <v>20.43404</v>
      </c>
      <c r="I803" s="139">
        <v>20.113669999999999</v>
      </c>
      <c r="J803" s="139">
        <v>75.291979999999995</v>
      </c>
      <c r="K803" s="139">
        <v>80.243639999999999</v>
      </c>
      <c r="L803" s="139">
        <v>61.551369999999999</v>
      </c>
      <c r="M803" s="139">
        <v>66.850740000000002</v>
      </c>
      <c r="N803" s="139">
        <v>34.16507</v>
      </c>
      <c r="O803" s="139">
        <v>35.255330000000001</v>
      </c>
      <c r="P803" s="139">
        <v>19.145520000000001</v>
      </c>
      <c r="Q803" s="139">
        <v>23.393899999999999</v>
      </c>
      <c r="R803" s="139">
        <v>73.132220000000004</v>
      </c>
      <c r="S803" s="139">
        <v>75.245800000000003</v>
      </c>
      <c r="T803" s="139">
        <v>69.634979999999999</v>
      </c>
      <c r="U803" s="139">
        <v>72.790080000000003</v>
      </c>
      <c r="V803" s="139">
        <v>70.080150000000003</v>
      </c>
      <c r="W803" s="139">
        <v>75.935959999999994</v>
      </c>
      <c r="X803" s="139">
        <v>51.887689999999999</v>
      </c>
      <c r="Y803" s="139">
        <v>67.432320000000004</v>
      </c>
      <c r="Z803" s="139">
        <v>55.933439999999997</v>
      </c>
      <c r="AA803" s="139">
        <v>54.137239999999998</v>
      </c>
      <c r="AB803" s="139">
        <v>50.9255</v>
      </c>
      <c r="AC803" s="139">
        <v>46.77075</v>
      </c>
      <c r="AD803" s="139">
        <v>48.1599</v>
      </c>
      <c r="AE803" s="139">
        <v>44.672499999999999</v>
      </c>
      <c r="AF803" s="139">
        <v>42.773800000000001</v>
      </c>
      <c r="AG803" s="139">
        <v>42.99915</v>
      </c>
      <c r="AH803" s="139">
        <v>70.478110000000001</v>
      </c>
      <c r="AI803" s="139">
        <v>70.313379999999995</v>
      </c>
      <c r="AJ803" s="139">
        <v>35.366399999999999</v>
      </c>
      <c r="AK803" s="139">
        <v>54.731520000000003</v>
      </c>
      <c r="AL803" s="139">
        <v>57.560980000000001</v>
      </c>
      <c r="AM803" s="139">
        <v>69.671840000000003</v>
      </c>
      <c r="AN803" s="139">
        <v>22.926819999999999</v>
      </c>
      <c r="AO803" s="173">
        <v>52.195120000000003</v>
      </c>
    </row>
    <row r="804" spans="1:41">
      <c r="A804" s="231">
        <v>400</v>
      </c>
      <c r="B804" s="139">
        <v>66.245900000000006</v>
      </c>
      <c r="C804" s="139">
        <v>64.15146</v>
      </c>
      <c r="D804" s="139">
        <v>55.850610000000003</v>
      </c>
      <c r="E804" s="139">
        <v>61.17615</v>
      </c>
      <c r="F804" s="139">
        <v>49.879370000000002</v>
      </c>
      <c r="G804" s="139">
        <v>54.109900000000003</v>
      </c>
      <c r="H804" s="139">
        <v>20.497599999999998</v>
      </c>
      <c r="I804" s="139">
        <v>20.495740000000001</v>
      </c>
      <c r="J804" s="139">
        <v>75.400999999999996</v>
      </c>
      <c r="K804" s="139">
        <v>80.221680000000006</v>
      </c>
      <c r="L804" s="139">
        <v>61.478250000000003</v>
      </c>
      <c r="M804" s="139">
        <v>66.943380000000005</v>
      </c>
      <c r="N804" s="139">
        <v>33.600769999999997</v>
      </c>
      <c r="O804" s="139">
        <v>35.389400000000002</v>
      </c>
      <c r="P804" s="139">
        <v>19.0593</v>
      </c>
      <c r="Q804" s="139">
        <v>23.396439999999998</v>
      </c>
      <c r="R804" s="139">
        <v>73.127790000000005</v>
      </c>
      <c r="S804" s="139">
        <v>75.133290000000002</v>
      </c>
      <c r="T804" s="139">
        <v>69.939670000000007</v>
      </c>
      <c r="U804" s="139">
        <v>72.795850000000002</v>
      </c>
      <c r="V804" s="139">
        <v>69.952489999999997</v>
      </c>
      <c r="W804" s="139">
        <v>75.928110000000004</v>
      </c>
      <c r="X804" s="139">
        <v>51.946869999999997</v>
      </c>
      <c r="Y804" s="139">
        <v>67.453429999999997</v>
      </c>
      <c r="Z804" s="139">
        <v>55.163870000000003</v>
      </c>
      <c r="AA804" s="139">
        <v>54.321010000000001</v>
      </c>
      <c r="AB804" s="139">
        <v>50.887009999999997</v>
      </c>
      <c r="AC804" s="139">
        <v>47.089329999999997</v>
      </c>
      <c r="AD804" s="139">
        <v>47.557160000000003</v>
      </c>
      <c r="AE804" s="139">
        <v>43.866790000000002</v>
      </c>
      <c r="AF804" s="139">
        <v>42.683990000000001</v>
      </c>
      <c r="AG804" s="139">
        <v>42.642359999999996</v>
      </c>
      <c r="AH804" s="139">
        <v>70.456590000000006</v>
      </c>
      <c r="AI804" s="139">
        <v>70.324290000000005</v>
      </c>
      <c r="AJ804" s="139">
        <v>35.484810000000003</v>
      </c>
      <c r="AK804" s="139">
        <v>54.71649</v>
      </c>
      <c r="AL804" s="139">
        <v>57.560980000000001</v>
      </c>
      <c r="AM804" s="139">
        <v>69.444999999999993</v>
      </c>
      <c r="AN804" s="139">
        <v>22.926819999999999</v>
      </c>
      <c r="AO804" s="173">
        <v>51.707320000000003</v>
      </c>
    </row>
    <row r="805" spans="1:41">
      <c r="A805" s="231">
        <v>400.5</v>
      </c>
      <c r="B805" s="139">
        <v>66.253839999999997</v>
      </c>
      <c r="C805" s="139">
        <v>64.261200000000002</v>
      </c>
      <c r="D805" s="139">
        <v>55.99051</v>
      </c>
      <c r="E805" s="139">
        <v>61.107430000000001</v>
      </c>
      <c r="F805" s="139">
        <v>49.84104</v>
      </c>
      <c r="G805" s="139">
        <v>54.196480000000001</v>
      </c>
      <c r="H805" s="139">
        <v>20.770720000000001</v>
      </c>
      <c r="I805" s="139">
        <v>20.373619999999999</v>
      </c>
      <c r="J805" s="139">
        <v>75.379689999999997</v>
      </c>
      <c r="K805" s="139">
        <v>80.233630000000005</v>
      </c>
      <c r="L805" s="139">
        <v>61.56467</v>
      </c>
      <c r="M805" s="139">
        <v>66.882750000000001</v>
      </c>
      <c r="N805" s="139">
        <v>33.826360000000001</v>
      </c>
      <c r="O805" s="139">
        <v>35.417160000000003</v>
      </c>
      <c r="P805" s="139">
        <v>18.846789999999999</v>
      </c>
      <c r="Q805" s="139">
        <v>23.44792</v>
      </c>
      <c r="R805" s="139">
        <v>72.877700000000004</v>
      </c>
      <c r="S805" s="139">
        <v>75.244600000000005</v>
      </c>
      <c r="T805" s="139">
        <v>69.927840000000003</v>
      </c>
      <c r="U805" s="139">
        <v>72.832319999999996</v>
      </c>
      <c r="V805" s="139">
        <v>70.088880000000003</v>
      </c>
      <c r="W805" s="139">
        <v>75.987170000000006</v>
      </c>
      <c r="X805" s="139">
        <v>51.938920000000003</v>
      </c>
      <c r="Y805" s="139">
        <v>67.470609999999994</v>
      </c>
      <c r="Z805" s="139">
        <v>54.961190000000002</v>
      </c>
      <c r="AA805" s="139">
        <v>54.185980000000001</v>
      </c>
      <c r="AB805" s="139">
        <v>50.523049999999998</v>
      </c>
      <c r="AC805" s="139">
        <v>46.606859999999998</v>
      </c>
      <c r="AD805" s="139">
        <v>48.265740000000001</v>
      </c>
      <c r="AE805" s="139">
        <v>44.145479999999999</v>
      </c>
      <c r="AF805" s="139">
        <v>42.665059999999997</v>
      </c>
      <c r="AG805" s="139">
        <v>42.728850000000001</v>
      </c>
      <c r="AH805" s="139">
        <v>70.329239999999999</v>
      </c>
      <c r="AI805" s="139">
        <v>70.307559999999995</v>
      </c>
      <c r="AJ805" s="139">
        <v>35.358409999999999</v>
      </c>
      <c r="AK805" s="139">
        <v>54.39152</v>
      </c>
      <c r="AL805" s="139">
        <v>57.560980000000001</v>
      </c>
      <c r="AM805" s="139">
        <v>69.796289999999999</v>
      </c>
      <c r="AN805" s="139">
        <v>22.926819999999999</v>
      </c>
      <c r="AO805" s="173">
        <v>52.195120000000003</v>
      </c>
    </row>
    <row r="806" spans="1:41">
      <c r="A806" s="231">
        <v>401</v>
      </c>
      <c r="B806" s="139">
        <v>66.268770000000004</v>
      </c>
      <c r="C806" s="139">
        <v>64.22099</v>
      </c>
      <c r="D806" s="139">
        <v>56.109059999999999</v>
      </c>
      <c r="E806" s="139">
        <v>61.184269999999998</v>
      </c>
      <c r="F806" s="139">
        <v>49.985439999999997</v>
      </c>
      <c r="G806" s="139">
        <v>53.806759999999997</v>
      </c>
      <c r="H806" s="139">
        <v>20.66826</v>
      </c>
      <c r="I806" s="139">
        <v>20.03857</v>
      </c>
      <c r="J806" s="139">
        <v>75.402150000000006</v>
      </c>
      <c r="K806" s="139">
        <v>80.217129999999997</v>
      </c>
      <c r="L806" s="139">
        <v>61.68421</v>
      </c>
      <c r="M806" s="139">
        <v>66.958190000000002</v>
      </c>
      <c r="N806" s="139">
        <v>34.419319999999999</v>
      </c>
      <c r="O806" s="139">
        <v>35.333300000000001</v>
      </c>
      <c r="P806" s="139">
        <v>18.85981</v>
      </c>
      <c r="Q806" s="139">
        <v>23.317119999999999</v>
      </c>
      <c r="R806" s="139">
        <v>72.878330000000005</v>
      </c>
      <c r="S806" s="139">
        <v>75.286360000000002</v>
      </c>
      <c r="T806" s="139">
        <v>69.803669999999997</v>
      </c>
      <c r="U806" s="139">
        <v>72.807590000000005</v>
      </c>
      <c r="V806" s="139">
        <v>70.128649999999993</v>
      </c>
      <c r="W806" s="139">
        <v>75.990470000000002</v>
      </c>
      <c r="X806" s="139">
        <v>51.82817</v>
      </c>
      <c r="Y806" s="139">
        <v>67.445279999999997</v>
      </c>
      <c r="Z806" s="139">
        <v>55.376040000000003</v>
      </c>
      <c r="AA806" s="139">
        <v>54.518039999999999</v>
      </c>
      <c r="AB806" s="139">
        <v>50.292760000000001</v>
      </c>
      <c r="AC806" s="139">
        <v>46.787109999999998</v>
      </c>
      <c r="AD806" s="139">
        <v>47.886479999999999</v>
      </c>
      <c r="AE806" s="139">
        <v>44.24324</v>
      </c>
      <c r="AF806" s="139">
        <v>42.381889999999999</v>
      </c>
      <c r="AG806" s="139">
        <v>42.280349999999999</v>
      </c>
      <c r="AH806" s="139">
        <v>70.227029999999999</v>
      </c>
      <c r="AI806" s="139">
        <v>70.227059999999994</v>
      </c>
      <c r="AJ806" s="139">
        <v>35.494669999999999</v>
      </c>
      <c r="AK806" s="139">
        <v>54.757719999999999</v>
      </c>
      <c r="AL806" s="139">
        <v>57.560980000000001</v>
      </c>
      <c r="AM806" s="139">
        <v>69.472359999999995</v>
      </c>
      <c r="AN806" s="139">
        <v>22.439019999999999</v>
      </c>
      <c r="AO806" s="173">
        <v>52.682929999999999</v>
      </c>
    </row>
    <row r="807" spans="1:41">
      <c r="A807" s="231">
        <v>401.5</v>
      </c>
      <c r="B807" s="139">
        <v>66.42474</v>
      </c>
      <c r="C807" s="139">
        <v>64.165819999999997</v>
      </c>
      <c r="D807" s="139">
        <v>56.17398</v>
      </c>
      <c r="E807" s="139">
        <v>61.157159999999998</v>
      </c>
      <c r="F807" s="139">
        <v>49.992190000000001</v>
      </c>
      <c r="G807" s="139">
        <v>53.757370000000002</v>
      </c>
      <c r="H807" s="139">
        <v>20.65795</v>
      </c>
      <c r="I807" s="139">
        <v>19.819980000000001</v>
      </c>
      <c r="J807" s="139">
        <v>75.460279999999997</v>
      </c>
      <c r="K807" s="139">
        <v>80.062799999999996</v>
      </c>
      <c r="L807" s="139">
        <v>61.697209999999998</v>
      </c>
      <c r="M807" s="139">
        <v>66.929770000000005</v>
      </c>
      <c r="N807" s="139">
        <v>34.152270000000001</v>
      </c>
      <c r="O807" s="139">
        <v>35.133189999999999</v>
      </c>
      <c r="P807" s="139">
        <v>18.762360000000001</v>
      </c>
      <c r="Q807" s="139">
        <v>23.34686</v>
      </c>
      <c r="R807" s="139">
        <v>72.911379999999994</v>
      </c>
      <c r="S807" s="139">
        <v>75.194929999999999</v>
      </c>
      <c r="T807" s="139">
        <v>69.754990000000006</v>
      </c>
      <c r="U807" s="139">
        <v>72.836359999999999</v>
      </c>
      <c r="V807" s="139">
        <v>70.18347</v>
      </c>
      <c r="W807" s="139">
        <v>76.053910000000002</v>
      </c>
      <c r="X807" s="139">
        <v>52.014000000000003</v>
      </c>
      <c r="Y807" s="139">
        <v>67.452330000000003</v>
      </c>
      <c r="Z807" s="139">
        <v>55.566009999999999</v>
      </c>
      <c r="AA807" s="139">
        <v>53.894970000000001</v>
      </c>
      <c r="AB807" s="139">
        <v>50.717700000000001</v>
      </c>
      <c r="AC807" s="139">
        <v>46.673070000000003</v>
      </c>
      <c r="AD807" s="139">
        <v>48.058059999999998</v>
      </c>
      <c r="AE807" s="139">
        <v>45.247320000000002</v>
      </c>
      <c r="AF807" s="139">
        <v>42.015839999999997</v>
      </c>
      <c r="AG807" s="139">
        <v>42.629919999999998</v>
      </c>
      <c r="AH807" s="139">
        <v>70.698359999999994</v>
      </c>
      <c r="AI807" s="139">
        <v>70.291200000000003</v>
      </c>
      <c r="AJ807" s="139">
        <v>35.583170000000003</v>
      </c>
      <c r="AK807" s="139">
        <v>54.481110000000001</v>
      </c>
      <c r="AL807" s="139">
        <v>57.560980000000001</v>
      </c>
      <c r="AM807" s="139">
        <v>69.732740000000007</v>
      </c>
      <c r="AN807" s="139">
        <v>22.926819999999999</v>
      </c>
      <c r="AO807" s="173">
        <v>52.195120000000003</v>
      </c>
    </row>
    <row r="808" spans="1:41">
      <c r="A808" s="231">
        <v>402</v>
      </c>
      <c r="B808" s="139">
        <v>66.206580000000002</v>
      </c>
      <c r="C808" s="139">
        <v>64.262020000000007</v>
      </c>
      <c r="D808" s="139">
        <v>56.370840000000001</v>
      </c>
      <c r="E808" s="139">
        <v>61.1736</v>
      </c>
      <c r="F808" s="139">
        <v>49.913849999999996</v>
      </c>
      <c r="G808" s="139">
        <v>54.14331</v>
      </c>
      <c r="H808" s="139">
        <v>20.652999999999999</v>
      </c>
      <c r="I808" s="139">
        <v>20.288820000000001</v>
      </c>
      <c r="J808" s="139">
        <v>75.456389999999999</v>
      </c>
      <c r="K808" s="139">
        <v>80.163690000000003</v>
      </c>
      <c r="L808" s="139">
        <v>61.696100000000001</v>
      </c>
      <c r="M808" s="139">
        <v>67.005380000000002</v>
      </c>
      <c r="N808" s="139">
        <v>34.354640000000003</v>
      </c>
      <c r="O808" s="139">
        <v>35.116720000000001</v>
      </c>
      <c r="P808" s="139">
        <v>18.82883</v>
      </c>
      <c r="Q808" s="139">
        <v>23.187439999999999</v>
      </c>
      <c r="R808" s="139">
        <v>73.043809999999993</v>
      </c>
      <c r="S808" s="139">
        <v>75.176789999999997</v>
      </c>
      <c r="T808" s="139">
        <v>69.967780000000005</v>
      </c>
      <c r="U808" s="139">
        <v>72.836269999999999</v>
      </c>
      <c r="V808" s="139">
        <v>70.246489999999994</v>
      </c>
      <c r="W808" s="139">
        <v>76.130260000000007</v>
      </c>
      <c r="X808" s="139">
        <v>52.040309999999998</v>
      </c>
      <c r="Y808" s="139">
        <v>67.508309999999994</v>
      </c>
      <c r="Z808" s="139">
        <v>55.035069999999997</v>
      </c>
      <c r="AA808" s="139">
        <v>54.44679</v>
      </c>
      <c r="AB808" s="139">
        <v>50.735280000000003</v>
      </c>
      <c r="AC808" s="139">
        <v>47.246119999999998</v>
      </c>
      <c r="AD808" s="139">
        <v>47.708329999999997</v>
      </c>
      <c r="AE808" s="139">
        <v>45.390740000000001</v>
      </c>
      <c r="AF808" s="139">
        <v>42.340409999999999</v>
      </c>
      <c r="AG808" s="139">
        <v>42.404539999999997</v>
      </c>
      <c r="AH808" s="139">
        <v>71.008039999999994</v>
      </c>
      <c r="AI808" s="139">
        <v>70.335489999999993</v>
      </c>
      <c r="AJ808" s="139">
        <v>35.526539999999997</v>
      </c>
      <c r="AK808" s="139">
        <v>54.52028</v>
      </c>
      <c r="AL808" s="139">
        <v>57.560980000000001</v>
      </c>
      <c r="AM808" s="139">
        <v>69.83081</v>
      </c>
      <c r="AN808" s="139">
        <v>22.926819999999999</v>
      </c>
      <c r="AO808" s="173">
        <v>52.682929999999999</v>
      </c>
    </row>
    <row r="809" spans="1:41">
      <c r="A809" s="231">
        <v>402.5</v>
      </c>
      <c r="B809" s="139">
        <v>66.358540000000005</v>
      </c>
      <c r="C809" s="139">
        <v>64.231579999999994</v>
      </c>
      <c r="D809" s="139">
        <v>55.978450000000002</v>
      </c>
      <c r="E809" s="139">
        <v>61.226559999999999</v>
      </c>
      <c r="F809" s="139">
        <v>49.889940000000003</v>
      </c>
      <c r="G809" s="139">
        <v>54.422020000000003</v>
      </c>
      <c r="H809" s="139">
        <v>20.936019999999999</v>
      </c>
      <c r="I809" s="139">
        <v>20.55838</v>
      </c>
      <c r="J809" s="139">
        <v>75.453100000000006</v>
      </c>
      <c r="K809" s="139">
        <v>80.080340000000007</v>
      </c>
      <c r="L809" s="139">
        <v>61.777749999999997</v>
      </c>
      <c r="M809" s="139">
        <v>67.013660000000002</v>
      </c>
      <c r="N809" s="139">
        <v>34.307229999999997</v>
      </c>
      <c r="O809" s="139">
        <v>34.923960000000001</v>
      </c>
      <c r="P809" s="139">
        <v>18.754819999999999</v>
      </c>
      <c r="Q809" s="139">
        <v>23.22052</v>
      </c>
      <c r="R809" s="139">
        <v>73.218469999999996</v>
      </c>
      <c r="S809" s="139">
        <v>75.284940000000006</v>
      </c>
      <c r="T809" s="139">
        <v>69.895660000000007</v>
      </c>
      <c r="U809" s="139">
        <v>72.871579999999994</v>
      </c>
      <c r="V809" s="139">
        <v>70.215559999999996</v>
      </c>
      <c r="W809" s="139">
        <v>76.022999999999996</v>
      </c>
      <c r="X809" s="139">
        <v>51.994230000000002</v>
      </c>
      <c r="Y809" s="139">
        <v>67.576660000000004</v>
      </c>
      <c r="Z809" s="139">
        <v>55.092219999999998</v>
      </c>
      <c r="AA809" s="139">
        <v>54.246830000000003</v>
      </c>
      <c r="AB809" s="139">
        <v>50.732329999999997</v>
      </c>
      <c r="AC809" s="139">
        <v>46.904739999999997</v>
      </c>
      <c r="AD809" s="139">
        <v>48.545999999999999</v>
      </c>
      <c r="AE809" s="139">
        <v>44.835520000000002</v>
      </c>
      <c r="AF809" s="139">
        <v>42.826239999999999</v>
      </c>
      <c r="AG809" s="139">
        <v>42.448279999999997</v>
      </c>
      <c r="AH809" s="139">
        <v>71.316860000000005</v>
      </c>
      <c r="AI809" s="139">
        <v>70.330330000000004</v>
      </c>
      <c r="AJ809" s="139">
        <v>35.487549999999999</v>
      </c>
      <c r="AK809" s="139">
        <v>54.718960000000003</v>
      </c>
      <c r="AL809" s="139">
        <v>57.560980000000001</v>
      </c>
      <c r="AM809" s="139">
        <v>69.736710000000002</v>
      </c>
      <c r="AN809" s="139">
        <v>22.926819999999999</v>
      </c>
      <c r="AO809" s="173">
        <v>52.682929999999999</v>
      </c>
    </row>
    <row r="810" spans="1:41">
      <c r="A810" s="231">
        <v>403</v>
      </c>
      <c r="B810" s="139">
        <v>66.397239999999996</v>
      </c>
      <c r="C810" s="139">
        <v>64.314419999999998</v>
      </c>
      <c r="D810" s="139">
        <v>56.04186</v>
      </c>
      <c r="E810" s="139">
        <v>61.19426</v>
      </c>
      <c r="F810" s="139">
        <v>49.939149999999998</v>
      </c>
      <c r="G810" s="139">
        <v>54.407580000000003</v>
      </c>
      <c r="H810" s="139">
        <v>21.010899999999999</v>
      </c>
      <c r="I810" s="139">
        <v>20.594629999999999</v>
      </c>
      <c r="J810" s="139">
        <v>75.48603</v>
      </c>
      <c r="K810" s="139">
        <v>80.182469999999995</v>
      </c>
      <c r="L810" s="139">
        <v>61.750830000000001</v>
      </c>
      <c r="M810" s="139">
        <v>67.07208</v>
      </c>
      <c r="N810" s="139">
        <v>34.3611</v>
      </c>
      <c r="O810" s="139">
        <v>34.998350000000002</v>
      </c>
      <c r="P810" s="139">
        <v>18.775739999999999</v>
      </c>
      <c r="Q810" s="139">
        <v>23.415400000000002</v>
      </c>
      <c r="R810" s="139">
        <v>73.229659999999996</v>
      </c>
      <c r="S810" s="139">
        <v>75.176490000000001</v>
      </c>
      <c r="T810" s="139">
        <v>69.761740000000003</v>
      </c>
      <c r="U810" s="139">
        <v>72.831450000000004</v>
      </c>
      <c r="V810" s="139">
        <v>70.230540000000005</v>
      </c>
      <c r="W810" s="139">
        <v>76.03922</v>
      </c>
      <c r="X810" s="139">
        <v>52.055160000000001</v>
      </c>
      <c r="Y810" s="139">
        <v>67.582099999999997</v>
      </c>
      <c r="Z810" s="139">
        <v>55.018740000000001</v>
      </c>
      <c r="AA810" s="139">
        <v>54.118499999999997</v>
      </c>
      <c r="AB810" s="139">
        <v>49.612670000000001</v>
      </c>
      <c r="AC810" s="139">
        <v>46.74203</v>
      </c>
      <c r="AD810" s="139">
        <v>48.718800000000002</v>
      </c>
      <c r="AE810" s="139">
        <v>44.502070000000003</v>
      </c>
      <c r="AF810" s="139">
        <v>42.419739999999997</v>
      </c>
      <c r="AG810" s="139">
        <v>42.370800000000003</v>
      </c>
      <c r="AH810" s="139">
        <v>70.579470000000001</v>
      </c>
      <c r="AI810" s="139">
        <v>70.311549999999997</v>
      </c>
      <c r="AJ810" s="139">
        <v>35.631909999999998</v>
      </c>
      <c r="AK810" s="139">
        <v>54.889150000000001</v>
      </c>
      <c r="AL810" s="139">
        <v>57.560980000000001</v>
      </c>
      <c r="AM810" s="139">
        <v>69.801649999999995</v>
      </c>
      <c r="AN810" s="139">
        <v>22.926819999999999</v>
      </c>
      <c r="AO810" s="173">
        <v>52.195120000000003</v>
      </c>
    </row>
    <row r="811" spans="1:41">
      <c r="A811" s="231">
        <v>403.5</v>
      </c>
      <c r="B811" s="139">
        <v>66.475049999999996</v>
      </c>
      <c r="C811" s="139">
        <v>64.482330000000005</v>
      </c>
      <c r="D811" s="139">
        <v>56.134210000000003</v>
      </c>
      <c r="E811" s="139">
        <v>61.313479999999998</v>
      </c>
      <c r="F811" s="139">
        <v>49.803179999999998</v>
      </c>
      <c r="G811" s="139">
        <v>54.546460000000003</v>
      </c>
      <c r="H811" s="139">
        <v>20.914300000000001</v>
      </c>
      <c r="I811" s="139">
        <v>20.317540000000001</v>
      </c>
      <c r="J811" s="139">
        <v>75.501159999999999</v>
      </c>
      <c r="K811" s="139">
        <v>80.204009999999997</v>
      </c>
      <c r="L811" s="139">
        <v>61.716610000000003</v>
      </c>
      <c r="M811" s="139">
        <v>66.993970000000004</v>
      </c>
      <c r="N811" s="139">
        <v>33.542099999999998</v>
      </c>
      <c r="O811" s="139">
        <v>34.950659999999999</v>
      </c>
      <c r="P811" s="139">
        <v>18.738199999999999</v>
      </c>
      <c r="Q811" s="139">
        <v>23.176970000000001</v>
      </c>
      <c r="R811" s="139">
        <v>73.028490000000005</v>
      </c>
      <c r="S811" s="139">
        <v>75.327460000000002</v>
      </c>
      <c r="T811" s="139">
        <v>69.917119999999997</v>
      </c>
      <c r="U811" s="139">
        <v>72.860609999999994</v>
      </c>
      <c r="V811" s="139">
        <v>70.293379999999999</v>
      </c>
      <c r="W811" s="139">
        <v>75.926119999999997</v>
      </c>
      <c r="X811" s="139">
        <v>52.201000000000001</v>
      </c>
      <c r="Y811" s="139">
        <v>67.533850000000001</v>
      </c>
      <c r="Z811" s="139">
        <v>55.051139999999997</v>
      </c>
      <c r="AA811" s="139">
        <v>54.358800000000002</v>
      </c>
      <c r="AB811" s="139">
        <v>49.776679999999999</v>
      </c>
      <c r="AC811" s="139">
        <v>47.324260000000002</v>
      </c>
      <c r="AD811" s="139">
        <v>49.205800000000004</v>
      </c>
      <c r="AE811" s="139">
        <v>44.792079999999999</v>
      </c>
      <c r="AF811" s="139">
        <v>42.476590000000002</v>
      </c>
      <c r="AG811" s="139">
        <v>42.497160000000001</v>
      </c>
      <c r="AH811" s="139">
        <v>70.476190000000003</v>
      </c>
      <c r="AI811" s="139">
        <v>70.398979999999995</v>
      </c>
      <c r="AJ811" s="139">
        <v>35.622160000000001</v>
      </c>
      <c r="AK811" s="139">
        <v>54.636769999999999</v>
      </c>
      <c r="AL811" s="139">
        <v>57.560980000000001</v>
      </c>
      <c r="AM811" s="139">
        <v>69.724609999999998</v>
      </c>
      <c r="AN811" s="139">
        <v>22.926819999999999</v>
      </c>
      <c r="AO811" s="173">
        <v>52.195120000000003</v>
      </c>
    </row>
    <row r="812" spans="1:41">
      <c r="A812" s="231">
        <v>404</v>
      </c>
      <c r="B812" s="139">
        <v>66.450649999999996</v>
      </c>
      <c r="C812" s="139">
        <v>64.519159999999999</v>
      </c>
      <c r="D812" s="139">
        <v>56.122160000000001</v>
      </c>
      <c r="E812" s="139">
        <v>61.216090000000001</v>
      </c>
      <c r="F812" s="139">
        <v>49.849400000000003</v>
      </c>
      <c r="G812" s="139">
        <v>54.574680000000001</v>
      </c>
      <c r="H812" s="139">
        <v>20.98321</v>
      </c>
      <c r="I812" s="139">
        <v>20.32283</v>
      </c>
      <c r="J812" s="139">
        <v>75.519189999999995</v>
      </c>
      <c r="K812" s="139">
        <v>80.138760000000005</v>
      </c>
      <c r="L812" s="139">
        <v>61.709699999999998</v>
      </c>
      <c r="M812" s="139">
        <v>67.007310000000004</v>
      </c>
      <c r="N812" s="139">
        <v>33.876010000000001</v>
      </c>
      <c r="O812" s="139">
        <v>34.901499999999999</v>
      </c>
      <c r="P812" s="139">
        <v>18.264050000000001</v>
      </c>
      <c r="Q812" s="139">
        <v>23.204650000000001</v>
      </c>
      <c r="R812" s="139">
        <v>73.216830000000002</v>
      </c>
      <c r="S812" s="139">
        <v>75.156989999999993</v>
      </c>
      <c r="T812" s="139">
        <v>69.885720000000006</v>
      </c>
      <c r="U812" s="139">
        <v>72.901309999999995</v>
      </c>
      <c r="V812" s="139">
        <v>70.286259999999999</v>
      </c>
      <c r="W812" s="139">
        <v>75.917349999999999</v>
      </c>
      <c r="X812" s="139">
        <v>52.326590000000003</v>
      </c>
      <c r="Y812" s="139">
        <v>67.641000000000005</v>
      </c>
      <c r="Z812" s="139">
        <v>55.11336</v>
      </c>
      <c r="AA812" s="139">
        <v>54.357840000000003</v>
      </c>
      <c r="AB812" s="139">
        <v>49.496000000000002</v>
      </c>
      <c r="AC812" s="139">
        <v>47.110529999999997</v>
      </c>
      <c r="AD812" s="139">
        <v>48.300370000000001</v>
      </c>
      <c r="AE812" s="139">
        <v>44.947069999999997</v>
      </c>
      <c r="AF812" s="139">
        <v>42.513809999999999</v>
      </c>
      <c r="AG812" s="139">
        <v>42.613860000000003</v>
      </c>
      <c r="AH812" s="139">
        <v>70.616119999999995</v>
      </c>
      <c r="AI812" s="139">
        <v>70.344880000000003</v>
      </c>
      <c r="AJ812" s="139">
        <v>35.86083</v>
      </c>
      <c r="AK812" s="139">
        <v>54.418120000000002</v>
      </c>
      <c r="AL812" s="139">
        <v>58.048780000000001</v>
      </c>
      <c r="AM812" s="139">
        <v>69.578850000000003</v>
      </c>
      <c r="AN812" s="139">
        <v>22.926819999999999</v>
      </c>
      <c r="AO812" s="173">
        <v>52.682929999999999</v>
      </c>
    </row>
    <row r="813" spans="1:41">
      <c r="A813" s="231">
        <v>404.5</v>
      </c>
      <c r="B813" s="139">
        <v>66.555130000000005</v>
      </c>
      <c r="C813" s="139">
        <v>64.480900000000005</v>
      </c>
      <c r="D813" s="139">
        <v>56.298220000000001</v>
      </c>
      <c r="E813" s="139">
        <v>61.29439</v>
      </c>
      <c r="F813" s="139">
        <v>49.80885</v>
      </c>
      <c r="G813" s="139">
        <v>54.647190000000002</v>
      </c>
      <c r="H813" s="139">
        <v>20.725349999999999</v>
      </c>
      <c r="I813" s="139">
        <v>20.146329999999999</v>
      </c>
      <c r="J813" s="139">
        <v>75.467010000000002</v>
      </c>
      <c r="K813" s="139">
        <v>80.177769999999995</v>
      </c>
      <c r="L813" s="139">
        <v>61.784759999999999</v>
      </c>
      <c r="M813" s="139">
        <v>67.031499999999994</v>
      </c>
      <c r="N813" s="139">
        <v>34.386240000000001</v>
      </c>
      <c r="O813" s="139">
        <v>34.95966</v>
      </c>
      <c r="P813" s="139">
        <v>16.935289999999998</v>
      </c>
      <c r="Q813" s="139">
        <v>23.135490000000001</v>
      </c>
      <c r="R813" s="139">
        <v>73.167839999999998</v>
      </c>
      <c r="S813" s="139">
        <v>75.311809999999994</v>
      </c>
      <c r="T813" s="139">
        <v>69.783299999999997</v>
      </c>
      <c r="U813" s="139">
        <v>72.880430000000004</v>
      </c>
      <c r="V813" s="139">
        <v>70.277869999999993</v>
      </c>
      <c r="W813" s="139">
        <v>76.172089999999997</v>
      </c>
      <c r="X813" s="139">
        <v>52.284730000000003</v>
      </c>
      <c r="Y813" s="139">
        <v>67.626220000000004</v>
      </c>
      <c r="Z813" s="139">
        <v>55.178019999999997</v>
      </c>
      <c r="AA813" s="139">
        <v>54.36562</v>
      </c>
      <c r="AB813" s="139">
        <v>49.470759999999999</v>
      </c>
      <c r="AC813" s="139">
        <v>46.694519999999997</v>
      </c>
      <c r="AD813" s="139">
        <v>48.514699999999998</v>
      </c>
      <c r="AE813" s="139">
        <v>45.103200000000001</v>
      </c>
      <c r="AF813" s="139">
        <v>41.944940000000003</v>
      </c>
      <c r="AG813" s="139">
        <v>42.65643</v>
      </c>
      <c r="AH813" s="139">
        <v>70.206370000000007</v>
      </c>
      <c r="AI813" s="139">
        <v>70.389939999999996</v>
      </c>
      <c r="AJ813" s="139">
        <v>35.724460000000001</v>
      </c>
      <c r="AK813" s="139">
        <v>54.688009999999998</v>
      </c>
      <c r="AL813" s="139">
        <v>58.048780000000001</v>
      </c>
      <c r="AM813" s="139">
        <v>70.020660000000007</v>
      </c>
      <c r="AN813" s="139">
        <v>22.926819999999999</v>
      </c>
      <c r="AO813" s="173">
        <v>52.682929999999999</v>
      </c>
    </row>
    <row r="814" spans="1:41">
      <c r="A814" s="231">
        <v>405</v>
      </c>
      <c r="B814" s="139">
        <v>66.531710000000004</v>
      </c>
      <c r="C814" s="139">
        <v>64.487819999999999</v>
      </c>
      <c r="D814" s="139">
        <v>56.27469</v>
      </c>
      <c r="E814" s="139">
        <v>61.351559999999999</v>
      </c>
      <c r="F814" s="139">
        <v>49.812460000000002</v>
      </c>
      <c r="G814" s="139">
        <v>54.480229999999999</v>
      </c>
      <c r="H814" s="139">
        <v>21.055160000000001</v>
      </c>
      <c r="I814" s="139">
        <v>20.31889</v>
      </c>
      <c r="J814" s="139">
        <v>75.520949999999999</v>
      </c>
      <c r="K814" s="139">
        <v>80.085449999999994</v>
      </c>
      <c r="L814" s="139">
        <v>61.801000000000002</v>
      </c>
      <c r="M814" s="139">
        <v>67.055149999999998</v>
      </c>
      <c r="N814" s="139">
        <v>34.073059999999998</v>
      </c>
      <c r="O814" s="139">
        <v>35.151240000000001</v>
      </c>
      <c r="P814" s="139">
        <v>17.058700000000002</v>
      </c>
      <c r="Q814" s="139">
        <v>23.149049999999999</v>
      </c>
      <c r="R814" s="139">
        <v>73.012079999999997</v>
      </c>
      <c r="S814" s="139">
        <v>75.428229999999999</v>
      </c>
      <c r="T814" s="139">
        <v>69.754990000000006</v>
      </c>
      <c r="U814" s="139">
        <v>72.864940000000004</v>
      </c>
      <c r="V814" s="139">
        <v>70.278679999999994</v>
      </c>
      <c r="W814" s="139">
        <v>76.123180000000005</v>
      </c>
      <c r="X814" s="139">
        <v>52.462249999999997</v>
      </c>
      <c r="Y814" s="139">
        <v>67.607420000000005</v>
      </c>
      <c r="Z814" s="139">
        <v>54.872750000000003</v>
      </c>
      <c r="AA814" s="139">
        <v>54.819240000000001</v>
      </c>
      <c r="AB814" s="139">
        <v>50.466290000000001</v>
      </c>
      <c r="AC814" s="139">
        <v>46.762819999999998</v>
      </c>
      <c r="AD814" s="139">
        <v>48.612749999999998</v>
      </c>
      <c r="AE814" s="139">
        <v>45.574379999999998</v>
      </c>
      <c r="AF814" s="139">
        <v>42.480930000000001</v>
      </c>
      <c r="AG814" s="139">
        <v>42.625140000000002</v>
      </c>
      <c r="AH814" s="139">
        <v>70.862719999999996</v>
      </c>
      <c r="AI814" s="139">
        <v>70.339830000000006</v>
      </c>
      <c r="AJ814" s="139">
        <v>35.752389999999998</v>
      </c>
      <c r="AK814" s="139">
        <v>54.796489999999999</v>
      </c>
      <c r="AL814" s="139">
        <v>58.048780000000001</v>
      </c>
      <c r="AM814" s="139">
        <v>69.845910000000003</v>
      </c>
      <c r="AN814" s="139">
        <v>22.926819999999999</v>
      </c>
      <c r="AO814" s="173">
        <v>51.707320000000003</v>
      </c>
    </row>
    <row r="815" spans="1:41">
      <c r="A815" s="231">
        <v>405.5</v>
      </c>
      <c r="B815" s="139">
        <v>66.536820000000006</v>
      </c>
      <c r="C815" s="139">
        <v>64.463840000000005</v>
      </c>
      <c r="D815" s="139">
        <v>55.969619999999999</v>
      </c>
      <c r="E815" s="139">
        <v>61.37847</v>
      </c>
      <c r="F815" s="139">
        <v>49.74248</v>
      </c>
      <c r="G815" s="139">
        <v>54.506340000000002</v>
      </c>
      <c r="H815" s="139">
        <v>20.89733</v>
      </c>
      <c r="I815" s="139">
        <v>19.997199999999999</v>
      </c>
      <c r="J815" s="139">
        <v>75.495810000000006</v>
      </c>
      <c r="K815" s="139">
        <v>79.920280000000005</v>
      </c>
      <c r="L815" s="139">
        <v>61.738140000000001</v>
      </c>
      <c r="M815" s="139">
        <v>66.898849999999996</v>
      </c>
      <c r="N815" s="139">
        <v>34.533329999999999</v>
      </c>
      <c r="O815" s="139">
        <v>34.945250000000001</v>
      </c>
      <c r="P815" s="139">
        <v>17.640720000000002</v>
      </c>
      <c r="Q815" s="139">
        <v>23.140250000000002</v>
      </c>
      <c r="R815" s="139">
        <v>73.081599999999995</v>
      </c>
      <c r="S815" s="139">
        <v>75.368849999999995</v>
      </c>
      <c r="T815" s="139">
        <v>69.726479999999995</v>
      </c>
      <c r="U815" s="139">
        <v>72.904300000000006</v>
      </c>
      <c r="V815" s="139">
        <v>70.225459999999998</v>
      </c>
      <c r="W815" s="139">
        <v>76.175240000000002</v>
      </c>
      <c r="X815" s="139">
        <v>52.350679999999997</v>
      </c>
      <c r="Y815" s="139">
        <v>67.683220000000006</v>
      </c>
      <c r="Z815" s="139">
        <v>55.476320000000001</v>
      </c>
      <c r="AA815" s="139">
        <v>54.588000000000001</v>
      </c>
      <c r="AB815" s="139">
        <v>50.200539999999997</v>
      </c>
      <c r="AC815" s="139">
        <v>46.372439999999997</v>
      </c>
      <c r="AD815" s="139">
        <v>48.407159999999998</v>
      </c>
      <c r="AE815" s="139">
        <v>44.951619999999998</v>
      </c>
      <c r="AF815" s="139">
        <v>42.78201</v>
      </c>
      <c r="AG815" s="139">
        <v>42.517180000000003</v>
      </c>
      <c r="AH815" s="139">
        <v>70.448639999999997</v>
      </c>
      <c r="AI815" s="139">
        <v>70.437470000000005</v>
      </c>
      <c r="AJ815" s="139">
        <v>35.784379999999999</v>
      </c>
      <c r="AK815" s="139">
        <v>54.888959999999997</v>
      </c>
      <c r="AL815" s="139">
        <v>58.048780000000001</v>
      </c>
      <c r="AM815" s="139">
        <v>69.309989999999999</v>
      </c>
      <c r="AN815" s="139">
        <v>22.926819999999999</v>
      </c>
      <c r="AO815" s="173">
        <v>51.707320000000003</v>
      </c>
    </row>
    <row r="816" spans="1:41">
      <c r="A816" s="231">
        <v>406</v>
      </c>
      <c r="B816" s="139">
        <v>66.507239999999996</v>
      </c>
      <c r="C816" s="139">
        <v>64.455420000000004</v>
      </c>
      <c r="D816" s="139">
        <v>55.998860000000001</v>
      </c>
      <c r="E816" s="139">
        <v>61.399320000000003</v>
      </c>
      <c r="F816" s="139">
        <v>49.989049999999999</v>
      </c>
      <c r="G816" s="139">
        <v>54.57694</v>
      </c>
      <c r="H816" s="139">
        <v>20.747679999999999</v>
      </c>
      <c r="I816" s="139">
        <v>19.910520000000002</v>
      </c>
      <c r="J816" s="139">
        <v>75.604140000000001</v>
      </c>
      <c r="K816" s="139">
        <v>80.087869999999995</v>
      </c>
      <c r="L816" s="139">
        <v>61.776629999999997</v>
      </c>
      <c r="M816" s="139">
        <v>66.846410000000006</v>
      </c>
      <c r="N816" s="139">
        <v>34.42559</v>
      </c>
      <c r="O816" s="139">
        <v>34.97289</v>
      </c>
      <c r="P816" s="139">
        <v>17.85718</v>
      </c>
      <c r="Q816" s="139">
        <v>23.065770000000001</v>
      </c>
      <c r="R816" s="139">
        <v>72.916430000000005</v>
      </c>
      <c r="S816" s="139">
        <v>75.208619999999996</v>
      </c>
      <c r="T816" s="139">
        <v>69.745750000000001</v>
      </c>
      <c r="U816" s="139">
        <v>72.921040000000005</v>
      </c>
      <c r="V816" s="139">
        <v>70.205839999999995</v>
      </c>
      <c r="W816" s="139">
        <v>76.247209999999995</v>
      </c>
      <c r="X816" s="139">
        <v>52.375709999999998</v>
      </c>
      <c r="Y816" s="139">
        <v>67.660600000000002</v>
      </c>
      <c r="Z816" s="139">
        <v>55.253619999999998</v>
      </c>
      <c r="AA816" s="139">
        <v>54.321199999999997</v>
      </c>
      <c r="AB816" s="139">
        <v>49.938429999999997</v>
      </c>
      <c r="AC816" s="139">
        <v>47.304470000000002</v>
      </c>
      <c r="AD816" s="139">
        <v>48.136719999999997</v>
      </c>
      <c r="AE816" s="139">
        <v>44.936</v>
      </c>
      <c r="AF816" s="139">
        <v>42.100290000000001</v>
      </c>
      <c r="AG816" s="139">
        <v>42.678350000000002</v>
      </c>
      <c r="AH816" s="139">
        <v>70.871809999999996</v>
      </c>
      <c r="AI816" s="139">
        <v>70.364419999999996</v>
      </c>
      <c r="AJ816" s="139">
        <v>35.797080000000001</v>
      </c>
      <c r="AK816" s="139">
        <v>54.752580000000002</v>
      </c>
      <c r="AL816" s="139">
        <v>58.048780000000001</v>
      </c>
      <c r="AM816" s="139">
        <v>69.136510000000001</v>
      </c>
      <c r="AN816" s="139">
        <v>22.926819999999999</v>
      </c>
      <c r="AO816" s="173">
        <v>52.195120000000003</v>
      </c>
    </row>
    <row r="817" spans="1:41">
      <c r="A817" s="231">
        <v>406.5</v>
      </c>
      <c r="B817" s="139">
        <v>66.584299999999999</v>
      </c>
      <c r="C817" s="139">
        <v>64.523740000000004</v>
      </c>
      <c r="D817" s="139">
        <v>56.056100000000001</v>
      </c>
      <c r="E817" s="139">
        <v>61.39423</v>
      </c>
      <c r="F817" s="139">
        <v>50.095269999999999</v>
      </c>
      <c r="G817" s="139">
        <v>54.610720000000001</v>
      </c>
      <c r="H817" s="139">
        <v>20.543369999999999</v>
      </c>
      <c r="I817" s="139">
        <v>19.66798</v>
      </c>
      <c r="J817" s="139">
        <v>75.53707</v>
      </c>
      <c r="K817" s="139">
        <v>80.111549999999994</v>
      </c>
      <c r="L817" s="139">
        <v>61.821010000000001</v>
      </c>
      <c r="M817" s="139">
        <v>66.937399999999997</v>
      </c>
      <c r="N817" s="139">
        <v>33.623480000000001</v>
      </c>
      <c r="O817" s="139">
        <v>34.852460000000001</v>
      </c>
      <c r="P817" s="139">
        <v>17.46593</v>
      </c>
      <c r="Q817" s="139">
        <v>22.937909999999999</v>
      </c>
      <c r="R817" s="139">
        <v>73.271500000000003</v>
      </c>
      <c r="S817" s="139">
        <v>75.380070000000003</v>
      </c>
      <c r="T817" s="139">
        <v>69.991129999999998</v>
      </c>
      <c r="U817" s="139">
        <v>72.915940000000006</v>
      </c>
      <c r="V817" s="139">
        <v>70.278319999999994</v>
      </c>
      <c r="W817" s="139">
        <v>76.297569999999993</v>
      </c>
      <c r="X817" s="139">
        <v>52.498980000000003</v>
      </c>
      <c r="Y817" s="139">
        <v>67.631649999999993</v>
      </c>
      <c r="Z817" s="139">
        <v>55.738199999999999</v>
      </c>
      <c r="AA817" s="139">
        <v>54.294620000000002</v>
      </c>
      <c r="AB817" s="139">
        <v>50.059510000000003</v>
      </c>
      <c r="AC817" s="139">
        <v>47.106360000000002</v>
      </c>
      <c r="AD817" s="139">
        <v>48.04504</v>
      </c>
      <c r="AE817" s="139">
        <v>44.876370000000001</v>
      </c>
      <c r="AF817" s="139">
        <v>42.573819999999998</v>
      </c>
      <c r="AG817" s="139">
        <v>42.766460000000002</v>
      </c>
      <c r="AH817" s="139">
        <v>70.594309999999993</v>
      </c>
      <c r="AI817" s="139">
        <v>70.466329999999999</v>
      </c>
      <c r="AJ817" s="139">
        <v>36.021070000000002</v>
      </c>
      <c r="AK817" s="139">
        <v>54.545200000000001</v>
      </c>
      <c r="AL817" s="139">
        <v>58.048780000000001</v>
      </c>
      <c r="AM817" s="139">
        <v>69.473579999999998</v>
      </c>
      <c r="AN817" s="139">
        <v>22.926819999999999</v>
      </c>
      <c r="AO817" s="173">
        <v>52.195120000000003</v>
      </c>
    </row>
    <row r="818" spans="1:41">
      <c r="A818" s="231">
        <v>407</v>
      </c>
      <c r="B818" s="139">
        <v>66.365380000000002</v>
      </c>
      <c r="C818" s="139">
        <v>64.475560000000002</v>
      </c>
      <c r="D818" s="139">
        <v>56.16572</v>
      </c>
      <c r="E818" s="139">
        <v>61.37867</v>
      </c>
      <c r="F818" s="139">
        <v>49.904119999999999</v>
      </c>
      <c r="G818" s="139">
        <v>54.670529999999999</v>
      </c>
      <c r="H818" s="139">
        <v>20.659669999999998</v>
      </c>
      <c r="I818" s="139">
        <v>19.284199999999998</v>
      </c>
      <c r="J818" s="139">
        <v>75.488699999999994</v>
      </c>
      <c r="K818" s="139">
        <v>80.120739999999998</v>
      </c>
      <c r="L818" s="139">
        <v>61.796430000000001</v>
      </c>
      <c r="M818" s="139">
        <v>67.012280000000004</v>
      </c>
      <c r="N818" s="139">
        <v>33.822200000000002</v>
      </c>
      <c r="O818" s="139">
        <v>34.667279999999998</v>
      </c>
      <c r="P818" s="139">
        <v>18.102650000000001</v>
      </c>
      <c r="Q818" s="139">
        <v>22.951799999999999</v>
      </c>
      <c r="R818" s="139">
        <v>73.114339999999999</v>
      </c>
      <c r="S818" s="139">
        <v>75.497249999999994</v>
      </c>
      <c r="T818" s="139">
        <v>70.09742</v>
      </c>
      <c r="U818" s="139">
        <v>73.023610000000005</v>
      </c>
      <c r="V818" s="139">
        <v>70.29392</v>
      </c>
      <c r="W818" s="139">
        <v>76.282799999999995</v>
      </c>
      <c r="X818" s="139">
        <v>52.681649999999998</v>
      </c>
      <c r="Y818" s="139">
        <v>67.7179</v>
      </c>
      <c r="Z818" s="139">
        <v>55.600580000000001</v>
      </c>
      <c r="AA818" s="139">
        <v>53.531820000000003</v>
      </c>
      <c r="AB818" s="139">
        <v>50.413060000000002</v>
      </c>
      <c r="AC818" s="139">
        <v>47.965519999999998</v>
      </c>
      <c r="AD818" s="139">
        <v>47.321829999999999</v>
      </c>
      <c r="AE818" s="139">
        <v>44.937840000000001</v>
      </c>
      <c r="AF818" s="139">
        <v>42.24042</v>
      </c>
      <c r="AG818" s="139">
        <v>42.831400000000002</v>
      </c>
      <c r="AH818" s="139">
        <v>70.541820000000001</v>
      </c>
      <c r="AI818" s="139">
        <v>70.507459999999995</v>
      </c>
      <c r="AJ818" s="139">
        <v>35.862360000000002</v>
      </c>
      <c r="AK818" s="139">
        <v>55.17803</v>
      </c>
      <c r="AL818" s="139">
        <v>58.048780000000001</v>
      </c>
      <c r="AM818" s="139">
        <v>69.591920000000002</v>
      </c>
      <c r="AN818" s="139">
        <v>22.926819999999999</v>
      </c>
      <c r="AO818" s="173">
        <v>51.707320000000003</v>
      </c>
    </row>
    <row r="819" spans="1:41">
      <c r="A819" s="231">
        <v>407.5</v>
      </c>
      <c r="B819" s="139">
        <v>66.43289</v>
      </c>
      <c r="C819" s="139">
        <v>64.508110000000002</v>
      </c>
      <c r="D819" s="139">
        <v>56.177869999999999</v>
      </c>
      <c r="E819" s="139">
        <v>61.41469</v>
      </c>
      <c r="F819" s="139">
        <v>50.134900000000002</v>
      </c>
      <c r="G819" s="139">
        <v>54.746029999999998</v>
      </c>
      <c r="H819" s="139">
        <v>20.763750000000002</v>
      </c>
      <c r="I819" s="139">
        <v>19.771529999999998</v>
      </c>
      <c r="J819" s="139">
        <v>75.464340000000007</v>
      </c>
      <c r="K819" s="139">
        <v>80.222449999999995</v>
      </c>
      <c r="L819" s="139">
        <v>61.912109999999998</v>
      </c>
      <c r="M819" s="139">
        <v>67.052760000000006</v>
      </c>
      <c r="N819" s="139">
        <v>33.806719999999999</v>
      </c>
      <c r="O819" s="139">
        <v>34.521509999999999</v>
      </c>
      <c r="P819" s="139">
        <v>18.326560000000001</v>
      </c>
      <c r="Q819" s="139">
        <v>22.893180000000001</v>
      </c>
      <c r="R819" s="139">
        <v>73.269159999999999</v>
      </c>
      <c r="S819" s="139">
        <v>75.424239999999998</v>
      </c>
      <c r="T819" s="139">
        <v>69.992019999999997</v>
      </c>
      <c r="U819" s="139">
        <v>72.86985</v>
      </c>
      <c r="V819" s="139">
        <v>70.33484</v>
      </c>
      <c r="W819" s="139">
        <v>76.176630000000003</v>
      </c>
      <c r="X819" s="139">
        <v>52.869810000000001</v>
      </c>
      <c r="Y819" s="139">
        <v>67.796300000000002</v>
      </c>
      <c r="Z819" s="139">
        <v>56.027670000000001</v>
      </c>
      <c r="AA819" s="139">
        <v>53.530799999999999</v>
      </c>
      <c r="AB819" s="139">
        <v>50.389389999999999</v>
      </c>
      <c r="AC819" s="139">
        <v>47.364669999999997</v>
      </c>
      <c r="AD819" s="139">
        <v>48.337159999999997</v>
      </c>
      <c r="AE819" s="139">
        <v>45.108319999999999</v>
      </c>
      <c r="AF819" s="139">
        <v>41.923490000000001</v>
      </c>
      <c r="AG819" s="139">
        <v>42.567059999999998</v>
      </c>
      <c r="AH819" s="139">
        <v>70.841759999999994</v>
      </c>
      <c r="AI819" s="139">
        <v>70.461929999999995</v>
      </c>
      <c r="AJ819" s="139">
        <v>35.862470000000002</v>
      </c>
      <c r="AK819" s="139">
        <v>55.001800000000003</v>
      </c>
      <c r="AL819" s="139">
        <v>58.048780000000001</v>
      </c>
      <c r="AM819" s="139">
        <v>69.481300000000005</v>
      </c>
      <c r="AN819" s="139">
        <v>22.926819999999999</v>
      </c>
      <c r="AO819" s="173">
        <v>52.682929999999999</v>
      </c>
    </row>
    <row r="820" spans="1:41">
      <c r="A820" s="231">
        <v>408</v>
      </c>
      <c r="B820" s="139">
        <v>66.533439999999999</v>
      </c>
      <c r="C820" s="139">
        <v>64.560130000000001</v>
      </c>
      <c r="D820" s="139">
        <v>56.011769999999999</v>
      </c>
      <c r="E820" s="139">
        <v>61.487319999999997</v>
      </c>
      <c r="F820" s="139">
        <v>50.131830000000001</v>
      </c>
      <c r="G820" s="139">
        <v>54.533259999999999</v>
      </c>
      <c r="H820" s="139">
        <v>20.675740000000001</v>
      </c>
      <c r="I820" s="139">
        <v>20.364650000000001</v>
      </c>
      <c r="J820" s="139">
        <v>75.371430000000004</v>
      </c>
      <c r="K820" s="139">
        <v>80.247649999999993</v>
      </c>
      <c r="L820" s="139">
        <v>61.914960000000001</v>
      </c>
      <c r="M820" s="139">
        <v>67.128739999999993</v>
      </c>
      <c r="N820" s="139">
        <v>33.388550000000002</v>
      </c>
      <c r="O820" s="139">
        <v>34.625059999999998</v>
      </c>
      <c r="P820" s="139">
        <v>18.323329999999999</v>
      </c>
      <c r="Q820" s="139">
        <v>22.764849999999999</v>
      </c>
      <c r="R820" s="139">
        <v>73.094740000000002</v>
      </c>
      <c r="S820" s="139">
        <v>75.519900000000007</v>
      </c>
      <c r="T820" s="139">
        <v>70.034040000000005</v>
      </c>
      <c r="U820" s="139">
        <v>72.917479999999998</v>
      </c>
      <c r="V820" s="139">
        <v>70.481570000000005</v>
      </c>
      <c r="W820" s="139">
        <v>76.213300000000004</v>
      </c>
      <c r="X820" s="139">
        <v>52.842570000000002</v>
      </c>
      <c r="Y820" s="139">
        <v>67.890190000000004</v>
      </c>
      <c r="Z820" s="139">
        <v>55.201599999999999</v>
      </c>
      <c r="AA820" s="139">
        <v>53.278660000000002</v>
      </c>
      <c r="AB820" s="139">
        <v>49.782670000000003</v>
      </c>
      <c r="AC820" s="139">
        <v>47.482880000000002</v>
      </c>
      <c r="AD820" s="139">
        <v>47.877940000000002</v>
      </c>
      <c r="AE820" s="139">
        <v>44.827300000000001</v>
      </c>
      <c r="AF820" s="139">
        <v>42.378259999999997</v>
      </c>
      <c r="AG820" s="139">
        <v>42.840420000000002</v>
      </c>
      <c r="AH820" s="139">
        <v>70.706239999999994</v>
      </c>
      <c r="AI820" s="139">
        <v>70.367469999999997</v>
      </c>
      <c r="AJ820" s="139">
        <v>35.817570000000003</v>
      </c>
      <c r="AK820" s="139">
        <v>55.00526</v>
      </c>
      <c r="AL820" s="139">
        <v>58.048780000000001</v>
      </c>
      <c r="AM820" s="139">
        <v>69.248000000000005</v>
      </c>
      <c r="AN820" s="139">
        <v>22.926819999999999</v>
      </c>
      <c r="AO820" s="173">
        <v>52.682929999999999</v>
      </c>
    </row>
    <row r="821" spans="1:41">
      <c r="A821" s="231">
        <v>408.5</v>
      </c>
      <c r="B821" s="139">
        <v>66.458939999999998</v>
      </c>
      <c r="C821" s="139">
        <v>64.556889999999996</v>
      </c>
      <c r="D821" s="139">
        <v>56.106110000000001</v>
      </c>
      <c r="E821" s="139">
        <v>61.564639999999997</v>
      </c>
      <c r="F821" s="139">
        <v>49.943060000000003</v>
      </c>
      <c r="G821" s="139">
        <v>54.530700000000003</v>
      </c>
      <c r="H821" s="139">
        <v>20.637039999999999</v>
      </c>
      <c r="I821" s="139">
        <v>20.092669999999998</v>
      </c>
      <c r="J821" s="139">
        <v>75.605059999999995</v>
      </c>
      <c r="K821" s="139">
        <v>80.249380000000002</v>
      </c>
      <c r="L821" s="139">
        <v>61.879199999999997</v>
      </c>
      <c r="M821" s="139">
        <v>67.194969999999998</v>
      </c>
      <c r="N821" s="139">
        <v>33.768909999999998</v>
      </c>
      <c r="O821" s="139">
        <v>34.533499999999997</v>
      </c>
      <c r="P821" s="139">
        <v>18.465689999999999</v>
      </c>
      <c r="Q821" s="139">
        <v>22.91356</v>
      </c>
      <c r="R821" s="139">
        <v>73.081519999999998</v>
      </c>
      <c r="S821" s="139">
        <v>75.525840000000002</v>
      </c>
      <c r="T821" s="139">
        <v>70.139049999999997</v>
      </c>
      <c r="U821" s="139">
        <v>73.113680000000002</v>
      </c>
      <c r="V821" s="139">
        <v>70.484059999999999</v>
      </c>
      <c r="W821" s="139">
        <v>76.233680000000007</v>
      </c>
      <c r="X821" s="139">
        <v>52.955179999999999</v>
      </c>
      <c r="Y821" s="139">
        <v>67.785340000000005</v>
      </c>
      <c r="Z821" s="139">
        <v>55.780540000000002</v>
      </c>
      <c r="AA821" s="139">
        <v>54.106009999999998</v>
      </c>
      <c r="AB821" s="139">
        <v>50.25515</v>
      </c>
      <c r="AC821" s="139">
        <v>47.128489999999999</v>
      </c>
      <c r="AD821" s="139">
        <v>49.023380000000003</v>
      </c>
      <c r="AE821" s="139">
        <v>45.05198</v>
      </c>
      <c r="AF821" s="139">
        <v>42.85913</v>
      </c>
      <c r="AG821" s="139">
        <v>43.051909999999999</v>
      </c>
      <c r="AH821" s="139">
        <v>70.524630000000002</v>
      </c>
      <c r="AI821" s="139">
        <v>70.35521</v>
      </c>
      <c r="AJ821" s="139">
        <v>35.85557</v>
      </c>
      <c r="AK821" s="139">
        <v>54.875410000000002</v>
      </c>
      <c r="AL821" s="139">
        <v>58.048780000000001</v>
      </c>
      <c r="AM821" s="139">
        <v>69.331659999999999</v>
      </c>
      <c r="AN821" s="139">
        <v>22.926819999999999</v>
      </c>
      <c r="AO821" s="173">
        <v>52.682929999999999</v>
      </c>
    </row>
    <row r="822" spans="1:41">
      <c r="A822" s="231">
        <v>409</v>
      </c>
      <c r="B822" s="139">
        <v>66.618229999999997</v>
      </c>
      <c r="C822" s="139">
        <v>64.574550000000002</v>
      </c>
      <c r="D822" s="139">
        <v>56.244309999999999</v>
      </c>
      <c r="E822" s="139">
        <v>61.545949999999998</v>
      </c>
      <c r="F822" s="139">
        <v>49.904049999999998</v>
      </c>
      <c r="G822" s="139">
        <v>54.435949999999998</v>
      </c>
      <c r="H822" s="139">
        <v>20.776579999999999</v>
      </c>
      <c r="I822" s="139">
        <v>19.98508</v>
      </c>
      <c r="J822" s="139">
        <v>75.570070000000001</v>
      </c>
      <c r="K822" s="139">
        <v>80.114180000000005</v>
      </c>
      <c r="L822" s="139">
        <v>61.921660000000003</v>
      </c>
      <c r="M822" s="139">
        <v>67.191940000000002</v>
      </c>
      <c r="N822" s="139">
        <v>34.011710000000001</v>
      </c>
      <c r="O822" s="139">
        <v>34.491399999999999</v>
      </c>
      <c r="P822" s="139">
        <v>18.62566</v>
      </c>
      <c r="Q822" s="139">
        <v>22.78238</v>
      </c>
      <c r="R822" s="139">
        <v>73.26831</v>
      </c>
      <c r="S822" s="139">
        <v>75.438090000000003</v>
      </c>
      <c r="T822" s="139">
        <v>70.152760000000001</v>
      </c>
      <c r="U822" s="139">
        <v>73.052670000000006</v>
      </c>
      <c r="V822" s="139">
        <v>70.489859999999993</v>
      </c>
      <c r="W822" s="139">
        <v>76.359309999999994</v>
      </c>
      <c r="X822" s="139">
        <v>52.992840000000001</v>
      </c>
      <c r="Y822" s="139">
        <v>67.875510000000006</v>
      </c>
      <c r="Z822" s="139">
        <v>56.265520000000002</v>
      </c>
      <c r="AA822" s="139">
        <v>54.289790000000004</v>
      </c>
      <c r="AB822" s="139">
        <v>50.310139999999997</v>
      </c>
      <c r="AC822" s="139">
        <v>47.048749999999998</v>
      </c>
      <c r="AD822" s="139">
        <v>48.867669999999997</v>
      </c>
      <c r="AE822" s="139">
        <v>44.971989999999998</v>
      </c>
      <c r="AF822" s="139">
        <v>42.988689999999998</v>
      </c>
      <c r="AG822" s="139">
        <v>42.824370000000002</v>
      </c>
      <c r="AH822" s="139">
        <v>70.634789999999995</v>
      </c>
      <c r="AI822" s="139">
        <v>70.425960000000003</v>
      </c>
      <c r="AJ822" s="139">
        <v>36.099930000000001</v>
      </c>
      <c r="AK822" s="139">
        <v>54.721829999999997</v>
      </c>
      <c r="AL822" s="139">
        <v>58.048780000000001</v>
      </c>
      <c r="AM822" s="139">
        <v>69.658069999999995</v>
      </c>
      <c r="AN822" s="139">
        <v>23.414629999999999</v>
      </c>
      <c r="AO822" s="173">
        <v>52.682929999999999</v>
      </c>
    </row>
    <row r="823" spans="1:41">
      <c r="A823" s="231">
        <v>409.5</v>
      </c>
      <c r="B823" s="139">
        <v>66.685469999999995</v>
      </c>
      <c r="C823" s="139">
        <v>64.663929999999993</v>
      </c>
      <c r="D823" s="139">
        <v>56.089030000000001</v>
      </c>
      <c r="E823" s="139">
        <v>61.533709999999999</v>
      </c>
      <c r="F823" s="139">
        <v>49.817439999999998</v>
      </c>
      <c r="G823" s="139">
        <v>54.398090000000003</v>
      </c>
      <c r="H823" s="139">
        <v>20.88439</v>
      </c>
      <c r="I823" s="139">
        <v>20.080919999999999</v>
      </c>
      <c r="J823" s="139">
        <v>75.565560000000005</v>
      </c>
      <c r="K823" s="139">
        <v>80.081590000000006</v>
      </c>
      <c r="L823" s="139">
        <v>61.945430000000002</v>
      </c>
      <c r="M823" s="139">
        <v>67.129940000000005</v>
      </c>
      <c r="N823" s="139">
        <v>33.969230000000003</v>
      </c>
      <c r="O823" s="139">
        <v>34.457819999999998</v>
      </c>
      <c r="P823" s="139">
        <v>18.6112</v>
      </c>
      <c r="Q823" s="139">
        <v>22.727250000000002</v>
      </c>
      <c r="R823" s="139">
        <v>73.451909999999998</v>
      </c>
      <c r="S823" s="139">
        <v>75.188910000000007</v>
      </c>
      <c r="T823" s="139">
        <v>69.954269999999994</v>
      </c>
      <c r="U823" s="139">
        <v>73.03304</v>
      </c>
      <c r="V823" s="139">
        <v>70.387079999999997</v>
      </c>
      <c r="W823" s="139">
        <v>76.371309999999994</v>
      </c>
      <c r="X823" s="139">
        <v>52.861269999999998</v>
      </c>
      <c r="Y823" s="139">
        <v>67.94265</v>
      </c>
      <c r="Z823" s="139">
        <v>56.063229999999997</v>
      </c>
      <c r="AA823" s="139">
        <v>54.6616</v>
      </c>
      <c r="AB823" s="139">
        <v>50.831809999999997</v>
      </c>
      <c r="AC823" s="139">
        <v>47.190600000000003</v>
      </c>
      <c r="AD823" s="139">
        <v>49.46987</v>
      </c>
      <c r="AE823" s="139">
        <v>45.370890000000003</v>
      </c>
      <c r="AF823" s="139">
        <v>43.028120000000001</v>
      </c>
      <c r="AG823" s="139">
        <v>42.900120000000001</v>
      </c>
      <c r="AH823" s="139">
        <v>70.338120000000004</v>
      </c>
      <c r="AI823" s="139">
        <v>70.429079999999999</v>
      </c>
      <c r="AJ823" s="139">
        <v>35.986240000000002</v>
      </c>
      <c r="AK823" s="139">
        <v>54.791840000000001</v>
      </c>
      <c r="AL823" s="139">
        <v>58.048780000000001</v>
      </c>
      <c r="AM823" s="139">
        <v>69.820779999999999</v>
      </c>
      <c r="AN823" s="139">
        <v>23.414629999999999</v>
      </c>
      <c r="AO823" s="173">
        <v>53.658529999999999</v>
      </c>
    </row>
    <row r="824" spans="1:41">
      <c r="A824" s="231">
        <v>410</v>
      </c>
      <c r="B824" s="139">
        <v>66.675169999999994</v>
      </c>
      <c r="C824" s="139">
        <v>64.614620000000002</v>
      </c>
      <c r="D824" s="139">
        <v>56.360300000000002</v>
      </c>
      <c r="E824" s="139">
        <v>61.522359999999999</v>
      </c>
      <c r="F824" s="139">
        <v>49.871389999999998</v>
      </c>
      <c r="G824" s="139">
        <v>54.556519999999999</v>
      </c>
      <c r="H824" s="139">
        <v>21.062629999999999</v>
      </c>
      <c r="I824" s="139">
        <v>20.020620000000001</v>
      </c>
      <c r="J824" s="139">
        <v>75.508269999999996</v>
      </c>
      <c r="K824" s="139">
        <v>80.154709999999994</v>
      </c>
      <c r="L824" s="139">
        <v>61.990720000000003</v>
      </c>
      <c r="M824" s="139">
        <v>67.097089999999994</v>
      </c>
      <c r="N824" s="139">
        <v>33.81747</v>
      </c>
      <c r="O824" s="139">
        <v>34.479219999999998</v>
      </c>
      <c r="P824" s="139">
        <v>18.521650000000001</v>
      </c>
      <c r="Q824" s="139">
        <v>22.840520000000001</v>
      </c>
      <c r="R824" s="139">
        <v>73.332539999999995</v>
      </c>
      <c r="S824" s="139">
        <v>75.360799999999998</v>
      </c>
      <c r="T824" s="139">
        <v>70.113820000000004</v>
      </c>
      <c r="U824" s="139">
        <v>73.06268</v>
      </c>
      <c r="V824" s="139">
        <v>70.468289999999996</v>
      </c>
      <c r="W824" s="139">
        <v>76.266970000000001</v>
      </c>
      <c r="X824" s="139">
        <v>52.793680000000002</v>
      </c>
      <c r="Y824" s="139">
        <v>67.887069999999994</v>
      </c>
      <c r="Z824" s="139">
        <v>55.644570000000002</v>
      </c>
      <c r="AA824" s="139">
        <v>53.999600000000001</v>
      </c>
      <c r="AB824" s="139">
        <v>50.030540000000002</v>
      </c>
      <c r="AC824" s="139">
        <v>47.544910000000002</v>
      </c>
      <c r="AD824" s="139">
        <v>48.850520000000003</v>
      </c>
      <c r="AE824" s="139">
        <v>45.432859999999998</v>
      </c>
      <c r="AF824" s="139">
        <v>43.153260000000003</v>
      </c>
      <c r="AG824" s="139">
        <v>42.6126</v>
      </c>
      <c r="AH824" s="139">
        <v>70.314390000000003</v>
      </c>
      <c r="AI824" s="139">
        <v>70.40889</v>
      </c>
      <c r="AJ824" s="139">
        <v>36.052289999999999</v>
      </c>
      <c r="AK824" s="139">
        <v>55.242899999999999</v>
      </c>
      <c r="AL824" s="139">
        <v>58.048780000000001</v>
      </c>
      <c r="AM824" s="139">
        <v>69.631270000000001</v>
      </c>
      <c r="AN824" s="139">
        <v>23.414629999999999</v>
      </c>
      <c r="AO824" s="173">
        <v>53.170729999999999</v>
      </c>
    </row>
    <row r="825" spans="1:41">
      <c r="A825" s="231">
        <v>410.5</v>
      </c>
      <c r="B825" s="139">
        <v>66.741230000000002</v>
      </c>
      <c r="C825" s="139">
        <v>64.663179999999997</v>
      </c>
      <c r="D825" s="139">
        <v>56.594549999999998</v>
      </c>
      <c r="E825" s="139">
        <v>61.433579999999999</v>
      </c>
      <c r="F825" s="139">
        <v>50.050899999999999</v>
      </c>
      <c r="G825" s="139">
        <v>54.576799999999999</v>
      </c>
      <c r="H825" s="139">
        <v>20.975629999999999</v>
      </c>
      <c r="I825" s="139">
        <v>20.449259999999999</v>
      </c>
      <c r="J825" s="139">
        <v>75.491079999999997</v>
      </c>
      <c r="K825" s="139">
        <v>80.12039</v>
      </c>
      <c r="L825" s="139">
        <v>61.986150000000002</v>
      </c>
      <c r="M825" s="139">
        <v>67.104179999999999</v>
      </c>
      <c r="N825" s="139">
        <v>33.973129999999998</v>
      </c>
      <c r="O825" s="139">
        <v>34.482930000000003</v>
      </c>
      <c r="P825" s="139">
        <v>18.4815</v>
      </c>
      <c r="Q825" s="139">
        <v>22.729949999999999</v>
      </c>
      <c r="R825" s="139">
        <v>73.179040000000001</v>
      </c>
      <c r="S825" s="139">
        <v>75.522679999999994</v>
      </c>
      <c r="T825" s="139">
        <v>70.211070000000007</v>
      </c>
      <c r="U825" s="139">
        <v>73.026499999999999</v>
      </c>
      <c r="V825" s="139">
        <v>70.511610000000005</v>
      </c>
      <c r="W825" s="139">
        <v>76.18477</v>
      </c>
      <c r="X825" s="139">
        <v>52.704329999999999</v>
      </c>
      <c r="Y825" s="139">
        <v>68.027389999999997</v>
      </c>
      <c r="Z825" s="139">
        <v>56.070480000000003</v>
      </c>
      <c r="AA825" s="139">
        <v>54.275060000000003</v>
      </c>
      <c r="AB825" s="139">
        <v>49.927030000000002</v>
      </c>
      <c r="AC825" s="139">
        <v>47.84939</v>
      </c>
      <c r="AD825" s="139">
        <v>48.05256</v>
      </c>
      <c r="AE825" s="139">
        <v>44.62715</v>
      </c>
      <c r="AF825" s="139">
        <v>43.052169999999997</v>
      </c>
      <c r="AG825" s="139">
        <v>42.275199999999998</v>
      </c>
      <c r="AH825" s="139">
        <v>70.592749999999995</v>
      </c>
      <c r="AI825" s="139">
        <v>70.468270000000004</v>
      </c>
      <c r="AJ825" s="139">
        <v>36.007930000000002</v>
      </c>
      <c r="AK825" s="139">
        <v>55.258040000000001</v>
      </c>
      <c r="AL825" s="139">
        <v>58.048780000000001</v>
      </c>
      <c r="AM825" s="139">
        <v>69.599699999999999</v>
      </c>
      <c r="AN825" s="139">
        <v>23.414629999999999</v>
      </c>
      <c r="AO825" s="173">
        <v>52.682929999999999</v>
      </c>
    </row>
    <row r="826" spans="1:41">
      <c r="A826" s="231">
        <v>411</v>
      </c>
      <c r="B826" s="139">
        <v>66.776200000000003</v>
      </c>
      <c r="C826" s="139">
        <v>64.768709999999999</v>
      </c>
      <c r="D826" s="139">
        <v>56.762270000000001</v>
      </c>
      <c r="E826" s="139">
        <v>61.50611</v>
      </c>
      <c r="F826" s="139">
        <v>50.105620000000002</v>
      </c>
      <c r="G826" s="139">
        <v>54.360750000000003</v>
      </c>
      <c r="H826" s="139">
        <v>20.700089999999999</v>
      </c>
      <c r="I826" s="139">
        <v>20.407</v>
      </c>
      <c r="J826" s="139">
        <v>75.495810000000006</v>
      </c>
      <c r="K826" s="139">
        <v>80.027240000000006</v>
      </c>
      <c r="L826" s="139">
        <v>61.870060000000002</v>
      </c>
      <c r="M826" s="139">
        <v>67.161490000000001</v>
      </c>
      <c r="N826" s="139">
        <v>34.10416</v>
      </c>
      <c r="O826" s="139">
        <v>34.471110000000003</v>
      </c>
      <c r="P826" s="139">
        <v>18.465869999999999</v>
      </c>
      <c r="Q826" s="139">
        <v>22.798719999999999</v>
      </c>
      <c r="R826" s="139">
        <v>73.142259999999993</v>
      </c>
      <c r="S826" s="139">
        <v>75.66395</v>
      </c>
      <c r="T826" s="139">
        <v>70.081429999999997</v>
      </c>
      <c r="U826" s="139">
        <v>72.973770000000002</v>
      </c>
      <c r="V826" s="139">
        <v>70.683300000000003</v>
      </c>
      <c r="W826" s="139">
        <v>76.245440000000002</v>
      </c>
      <c r="X826" s="139">
        <v>52.638260000000002</v>
      </c>
      <c r="Y826" s="139">
        <v>68.057950000000005</v>
      </c>
      <c r="Z826" s="139">
        <v>56.035249999999998</v>
      </c>
      <c r="AA826" s="139">
        <v>54.692500000000003</v>
      </c>
      <c r="AB826" s="139">
        <v>49.153750000000002</v>
      </c>
      <c r="AC826" s="139">
        <v>47.35398</v>
      </c>
      <c r="AD826" s="139">
        <v>48.05453</v>
      </c>
      <c r="AE826" s="139">
        <v>44.576250000000002</v>
      </c>
      <c r="AF826" s="139">
        <v>42.717579999999998</v>
      </c>
      <c r="AG826" s="139">
        <v>42.256259999999997</v>
      </c>
      <c r="AH826" s="139">
        <v>70.605540000000005</v>
      </c>
      <c r="AI826" s="139">
        <v>70.546000000000006</v>
      </c>
      <c r="AJ826" s="139">
        <v>36.159959999999998</v>
      </c>
      <c r="AK826" s="139">
        <v>55.666170000000001</v>
      </c>
      <c r="AL826" s="139">
        <v>58.048780000000001</v>
      </c>
      <c r="AM826" s="139">
        <v>69.872460000000004</v>
      </c>
      <c r="AN826" s="139">
        <v>23.414629999999999</v>
      </c>
      <c r="AO826" s="173">
        <v>52.682929999999999</v>
      </c>
    </row>
    <row r="827" spans="1:41">
      <c r="A827" s="231">
        <v>411.5</v>
      </c>
      <c r="B827" s="139">
        <v>66.824569999999994</v>
      </c>
      <c r="C827" s="139">
        <v>64.665210000000002</v>
      </c>
      <c r="D827" s="139">
        <v>56.567309999999999</v>
      </c>
      <c r="E827" s="139">
        <v>61.686999999999998</v>
      </c>
      <c r="F827" s="139">
        <v>49.892699999999998</v>
      </c>
      <c r="G827" s="139">
        <v>54.339959999999998</v>
      </c>
      <c r="H827" s="139">
        <v>20.787690000000001</v>
      </c>
      <c r="I827" s="139">
        <v>20.919989999999999</v>
      </c>
      <c r="J827" s="139">
        <v>75.437439999999995</v>
      </c>
      <c r="K827" s="139">
        <v>80.154229999999998</v>
      </c>
      <c r="L827" s="139">
        <v>61.94502</v>
      </c>
      <c r="M827" s="139">
        <v>67.194059999999993</v>
      </c>
      <c r="N827" s="139">
        <v>34.245040000000003</v>
      </c>
      <c r="O827" s="139">
        <v>34.305750000000003</v>
      </c>
      <c r="P827" s="139">
        <v>18.526050000000001</v>
      </c>
      <c r="Q827" s="139">
        <v>22.515319999999999</v>
      </c>
      <c r="R827" s="139">
        <v>73.278970000000001</v>
      </c>
      <c r="S827" s="139">
        <v>75.587339999999998</v>
      </c>
      <c r="T827" s="139">
        <v>70.144710000000003</v>
      </c>
      <c r="U827" s="139">
        <v>73.107619999999997</v>
      </c>
      <c r="V827" s="139">
        <v>70.659859999999995</v>
      </c>
      <c r="W827" s="139">
        <v>76.237359999999995</v>
      </c>
      <c r="X827" s="139">
        <v>52.769240000000003</v>
      </c>
      <c r="Y827" s="139">
        <v>68.056449999999998</v>
      </c>
      <c r="Z827" s="139">
        <v>55.962809999999998</v>
      </c>
      <c r="AA827" s="139">
        <v>54.8887</v>
      </c>
      <c r="AB827" s="139">
        <v>50.206330000000001</v>
      </c>
      <c r="AC827" s="139">
        <v>47.59075</v>
      </c>
      <c r="AD827" s="139">
        <v>47.783549999999998</v>
      </c>
      <c r="AE827" s="139">
        <v>44.81174</v>
      </c>
      <c r="AF827" s="139">
        <v>42.505459999999999</v>
      </c>
      <c r="AG827" s="139">
        <v>42.751579999999997</v>
      </c>
      <c r="AH827" s="139">
        <v>70.376109999999997</v>
      </c>
      <c r="AI827" s="139">
        <v>70.603859999999997</v>
      </c>
      <c r="AJ827" s="139">
        <v>36.188220000000001</v>
      </c>
      <c r="AK827" s="139">
        <v>55.593679999999999</v>
      </c>
      <c r="AL827" s="139">
        <v>58.048780000000001</v>
      </c>
      <c r="AM827" s="139">
        <v>69.601249999999993</v>
      </c>
      <c r="AN827" s="139">
        <v>23.414629999999999</v>
      </c>
      <c r="AO827" s="173">
        <v>53.170729999999999</v>
      </c>
    </row>
    <row r="828" spans="1:41">
      <c r="A828" s="231">
        <v>412</v>
      </c>
      <c r="B828" s="139">
        <v>66.794300000000007</v>
      </c>
      <c r="C828" s="139">
        <v>64.772909999999996</v>
      </c>
      <c r="D828" s="139">
        <v>56.629010000000001</v>
      </c>
      <c r="E828" s="139">
        <v>61.72616</v>
      </c>
      <c r="F828" s="139">
        <v>49.929949999999998</v>
      </c>
      <c r="G828" s="139">
        <v>54.410269999999997</v>
      </c>
      <c r="H828" s="139">
        <v>20.8567</v>
      </c>
      <c r="I828" s="139">
        <v>20.985759999999999</v>
      </c>
      <c r="J828" s="139">
        <v>75.50376</v>
      </c>
      <c r="K828" s="139">
        <v>80.051140000000004</v>
      </c>
      <c r="L828" s="139">
        <v>61.992139999999999</v>
      </c>
      <c r="M828" s="139">
        <v>67.201599999999999</v>
      </c>
      <c r="N828" s="139">
        <v>34.205500000000001</v>
      </c>
      <c r="O828" s="139">
        <v>34.131329999999998</v>
      </c>
      <c r="P828" s="139">
        <v>18.586950000000002</v>
      </c>
      <c r="Q828" s="139">
        <v>22.688939999999999</v>
      </c>
      <c r="R828" s="139">
        <v>73.231989999999996</v>
      </c>
      <c r="S828" s="139">
        <v>75.627369999999999</v>
      </c>
      <c r="T828" s="139">
        <v>70.005139999999997</v>
      </c>
      <c r="U828" s="139">
        <v>73.093000000000004</v>
      </c>
      <c r="V828" s="139">
        <v>70.582660000000004</v>
      </c>
      <c r="W828" s="139">
        <v>76.29365</v>
      </c>
      <c r="X828" s="139">
        <v>53.028619999999997</v>
      </c>
      <c r="Y828" s="139">
        <v>68.089410000000001</v>
      </c>
      <c r="Z828" s="139">
        <v>55.802340000000001</v>
      </c>
      <c r="AA828" s="139">
        <v>53.93327</v>
      </c>
      <c r="AB828" s="139">
        <v>49.732680000000002</v>
      </c>
      <c r="AC828" s="139">
        <v>47.084739999999996</v>
      </c>
      <c r="AD828" s="139">
        <v>48.325029999999998</v>
      </c>
      <c r="AE828" s="139">
        <v>44.848610000000001</v>
      </c>
      <c r="AF828" s="139">
        <v>42.778770000000002</v>
      </c>
      <c r="AG828" s="139">
        <v>42.63353</v>
      </c>
      <c r="AH828" s="139">
        <v>70.653899999999993</v>
      </c>
      <c r="AI828" s="139">
        <v>70.648210000000006</v>
      </c>
      <c r="AJ828" s="139">
        <v>36.267519999999998</v>
      </c>
      <c r="AK828" s="139">
        <v>55.508139999999997</v>
      </c>
      <c r="AL828" s="139">
        <v>58.048780000000001</v>
      </c>
      <c r="AM828" s="139">
        <v>69.747429999999994</v>
      </c>
      <c r="AN828" s="139">
        <v>23.414629999999999</v>
      </c>
      <c r="AO828" s="173">
        <v>53.170729999999999</v>
      </c>
    </row>
    <row r="829" spans="1:41">
      <c r="A829" s="231">
        <v>412.5</v>
      </c>
      <c r="B829" s="139">
        <v>66.831829999999997</v>
      </c>
      <c r="C829" s="139">
        <v>64.74879</v>
      </c>
      <c r="D829" s="139">
        <v>56.293390000000002</v>
      </c>
      <c r="E829" s="139">
        <v>61.746409999999997</v>
      </c>
      <c r="F829" s="139">
        <v>50.04515</v>
      </c>
      <c r="G829" s="139">
        <v>54.440539999999999</v>
      </c>
      <c r="H829" s="139">
        <v>20.95937</v>
      </c>
      <c r="I829" s="139">
        <v>20.61778</v>
      </c>
      <c r="J829" s="139">
        <v>75.450050000000005</v>
      </c>
      <c r="K829" s="139">
        <v>80.127160000000003</v>
      </c>
      <c r="L829" s="139">
        <v>62.002090000000003</v>
      </c>
      <c r="M829" s="139">
        <v>67.184399999999997</v>
      </c>
      <c r="N829" s="139">
        <v>34.178440000000002</v>
      </c>
      <c r="O829" s="139">
        <v>34.243180000000002</v>
      </c>
      <c r="P829" s="139">
        <v>18.47926</v>
      </c>
      <c r="Q829" s="139">
        <v>22.860659999999999</v>
      </c>
      <c r="R829" s="139">
        <v>73.283320000000003</v>
      </c>
      <c r="S829" s="139">
        <v>75.596440000000001</v>
      </c>
      <c r="T829" s="139">
        <v>69.949010000000001</v>
      </c>
      <c r="U829" s="139">
        <v>73.068650000000005</v>
      </c>
      <c r="V829" s="139">
        <v>70.442700000000002</v>
      </c>
      <c r="W829" s="139">
        <v>76.353160000000003</v>
      </c>
      <c r="X829" s="139">
        <v>53.074820000000003</v>
      </c>
      <c r="Y829" s="139">
        <v>68.067809999999994</v>
      </c>
      <c r="Z829" s="139">
        <v>55.805700000000002</v>
      </c>
      <c r="AA829" s="139">
        <v>53.622309999999999</v>
      </c>
      <c r="AB829" s="139">
        <v>50.70346</v>
      </c>
      <c r="AC829" s="139">
        <v>46.840879999999999</v>
      </c>
      <c r="AD829" s="139">
        <v>48.273060000000001</v>
      </c>
      <c r="AE829" s="139">
        <v>45.084679999999999</v>
      </c>
      <c r="AF829" s="139">
        <v>42.908099999999997</v>
      </c>
      <c r="AG829" s="139">
        <v>42.606740000000002</v>
      </c>
      <c r="AH829" s="139">
        <v>70.455240000000003</v>
      </c>
      <c r="AI829" s="139">
        <v>70.611540000000005</v>
      </c>
      <c r="AJ829" s="139">
        <v>36.444850000000002</v>
      </c>
      <c r="AK829" s="139">
        <v>55.326270000000001</v>
      </c>
      <c r="AL829" s="139">
        <v>58.048780000000001</v>
      </c>
      <c r="AM829" s="139">
        <v>69.706639999999993</v>
      </c>
      <c r="AN829" s="139">
        <v>23.414629999999999</v>
      </c>
      <c r="AO829" s="173">
        <v>52.195120000000003</v>
      </c>
    </row>
    <row r="830" spans="1:41">
      <c r="A830" s="231">
        <v>413</v>
      </c>
      <c r="B830" s="139">
        <v>66.730450000000005</v>
      </c>
      <c r="C830" s="139">
        <v>64.78877</v>
      </c>
      <c r="D830" s="139">
        <v>56.312469999999998</v>
      </c>
      <c r="E830" s="139">
        <v>61.83128</v>
      </c>
      <c r="F830" s="139">
        <v>50.184109999999997</v>
      </c>
      <c r="G830" s="139">
        <v>54.653309999999998</v>
      </c>
      <c r="H830" s="139">
        <v>20.925719999999998</v>
      </c>
      <c r="I830" s="139">
        <v>20.536660000000001</v>
      </c>
      <c r="J830" s="139">
        <v>75.552580000000006</v>
      </c>
      <c r="K830" s="139">
        <v>80.108789999999999</v>
      </c>
      <c r="L830" s="139">
        <v>62.054299999999998</v>
      </c>
      <c r="M830" s="139">
        <v>67.244749999999996</v>
      </c>
      <c r="N830" s="139">
        <v>34.090910000000001</v>
      </c>
      <c r="O830" s="139">
        <v>34.240830000000003</v>
      </c>
      <c r="P830" s="139">
        <v>18.42456</v>
      </c>
      <c r="Q830" s="139">
        <v>22.808869999999999</v>
      </c>
      <c r="R830" s="139">
        <v>73.102829999999997</v>
      </c>
      <c r="S830" s="139">
        <v>75.626919999999998</v>
      </c>
      <c r="T830" s="139">
        <v>70.093739999999997</v>
      </c>
      <c r="U830" s="139">
        <v>73.093279999999993</v>
      </c>
      <c r="V830" s="139">
        <v>70.438779999999994</v>
      </c>
      <c r="W830" s="139">
        <v>76.351860000000002</v>
      </c>
      <c r="X830" s="139">
        <v>52.959159999999997</v>
      </c>
      <c r="Y830" s="139">
        <v>68.083579999999998</v>
      </c>
      <c r="Z830" s="139">
        <v>56.56362</v>
      </c>
      <c r="AA830" s="139">
        <v>53.934089999999998</v>
      </c>
      <c r="AB830" s="139">
        <v>49.920450000000002</v>
      </c>
      <c r="AC830" s="139">
        <v>46.681249999999999</v>
      </c>
      <c r="AD830" s="139">
        <v>48.47513</v>
      </c>
      <c r="AE830" s="139">
        <v>45.144750000000002</v>
      </c>
      <c r="AF830" s="139">
        <v>42.502540000000003</v>
      </c>
      <c r="AG830" s="139">
        <v>42.7</v>
      </c>
      <c r="AH830" s="139">
        <v>70.504459999999995</v>
      </c>
      <c r="AI830" s="139">
        <v>70.622919999999993</v>
      </c>
      <c r="AJ830" s="139">
        <v>36.118119999999998</v>
      </c>
      <c r="AK830" s="139">
        <v>55.486870000000003</v>
      </c>
      <c r="AL830" s="139">
        <v>58.536589999999997</v>
      </c>
      <c r="AM830" s="139">
        <v>69.775840000000002</v>
      </c>
      <c r="AN830" s="139">
        <v>23.414629999999999</v>
      </c>
      <c r="AO830" s="173">
        <v>53.170729999999999</v>
      </c>
    </row>
    <row r="831" spans="1:41">
      <c r="A831" s="231">
        <v>413.5</v>
      </c>
      <c r="B831" s="139">
        <v>66.753190000000004</v>
      </c>
      <c r="C831" s="139">
        <v>64.864840000000001</v>
      </c>
      <c r="D831" s="139">
        <v>56.503529999999998</v>
      </c>
      <c r="E831" s="139">
        <v>61.691989999999997</v>
      </c>
      <c r="F831" s="139">
        <v>50.3551</v>
      </c>
      <c r="G831" s="139">
        <v>54.5396</v>
      </c>
      <c r="H831" s="139">
        <v>20.96058</v>
      </c>
      <c r="I831" s="139">
        <v>20.73434</v>
      </c>
      <c r="J831" s="139">
        <v>75.568240000000003</v>
      </c>
      <c r="K831" s="139">
        <v>80.162440000000004</v>
      </c>
      <c r="L831" s="139">
        <v>62.084150000000001</v>
      </c>
      <c r="M831" s="139">
        <v>67.218249999999998</v>
      </c>
      <c r="N831" s="139">
        <v>34.060009999999998</v>
      </c>
      <c r="O831" s="139">
        <v>34.095700000000001</v>
      </c>
      <c r="P831" s="139">
        <v>18.409289999999999</v>
      </c>
      <c r="Q831" s="139">
        <v>22.669830000000001</v>
      </c>
      <c r="R831" s="139">
        <v>73.320260000000005</v>
      </c>
      <c r="S831" s="139">
        <v>75.491150000000005</v>
      </c>
      <c r="T831" s="139">
        <v>70.324820000000003</v>
      </c>
      <c r="U831" s="139">
        <v>73.196240000000003</v>
      </c>
      <c r="V831" s="139">
        <v>70.490219999999994</v>
      </c>
      <c r="W831" s="139">
        <v>76.295879999999997</v>
      </c>
      <c r="X831" s="139">
        <v>52.935769999999998</v>
      </c>
      <c r="Y831" s="139">
        <v>68.138570000000001</v>
      </c>
      <c r="Z831" s="139">
        <v>55.936140000000002</v>
      </c>
      <c r="AA831" s="139">
        <v>54.373829999999998</v>
      </c>
      <c r="AB831" s="139">
        <v>49.253230000000002</v>
      </c>
      <c r="AC831" s="139">
        <v>47.168140000000001</v>
      </c>
      <c r="AD831" s="139">
        <v>48.972630000000002</v>
      </c>
      <c r="AE831" s="139">
        <v>44.84684</v>
      </c>
      <c r="AF831" s="139">
        <v>43.147660000000002</v>
      </c>
      <c r="AG831" s="139">
        <v>42.46</v>
      </c>
      <c r="AH831" s="139">
        <v>70.862219999999994</v>
      </c>
      <c r="AI831" s="139">
        <v>70.679490000000001</v>
      </c>
      <c r="AJ831" s="139">
        <v>36.262920000000001</v>
      </c>
      <c r="AK831" s="139">
        <v>55.591610000000003</v>
      </c>
      <c r="AL831" s="139">
        <v>58.048780000000001</v>
      </c>
      <c r="AM831" s="139">
        <v>69.736770000000007</v>
      </c>
      <c r="AN831" s="139">
        <v>23.414629999999999</v>
      </c>
      <c r="AO831" s="173">
        <v>53.658529999999999</v>
      </c>
    </row>
    <row r="832" spans="1:41">
      <c r="A832" s="231">
        <v>414</v>
      </c>
      <c r="B832" s="139">
        <v>66.898929999999993</v>
      </c>
      <c r="C832" s="139">
        <v>64.859579999999994</v>
      </c>
      <c r="D832" s="139">
        <v>56.570920000000001</v>
      </c>
      <c r="E832" s="139">
        <v>61.747500000000002</v>
      </c>
      <c r="F832" s="139">
        <v>50.058100000000003</v>
      </c>
      <c r="G832" s="139">
        <v>54.619399999999999</v>
      </c>
      <c r="H832" s="139">
        <v>21.260680000000001</v>
      </c>
      <c r="I832" s="139">
        <v>20.39865</v>
      </c>
      <c r="J832" s="139">
        <v>75.534390000000002</v>
      </c>
      <c r="K832" s="139">
        <v>80.169280000000001</v>
      </c>
      <c r="L832" s="139">
        <v>62.025660000000002</v>
      </c>
      <c r="M832" s="139">
        <v>67.178229999999999</v>
      </c>
      <c r="N832" s="139">
        <v>34.122390000000003</v>
      </c>
      <c r="O832" s="139">
        <v>34.080939999999998</v>
      </c>
      <c r="P832" s="139">
        <v>18.251390000000001</v>
      </c>
      <c r="Q832" s="139">
        <v>22.34741</v>
      </c>
      <c r="R832" s="139">
        <v>73.330759999999998</v>
      </c>
      <c r="S832" s="139">
        <v>75.543149999999997</v>
      </c>
      <c r="T832" s="139">
        <v>70.09881</v>
      </c>
      <c r="U832" s="139">
        <v>73.253780000000006</v>
      </c>
      <c r="V832" s="139">
        <v>70.639359999999996</v>
      </c>
      <c r="W832" s="139">
        <v>76.325090000000003</v>
      </c>
      <c r="X832" s="139">
        <v>53.324390000000001</v>
      </c>
      <c r="Y832" s="139">
        <v>68.258589999999998</v>
      </c>
      <c r="Z832" s="139">
        <v>55.747549999999997</v>
      </c>
      <c r="AA832" s="139">
        <v>54.00667</v>
      </c>
      <c r="AB832" s="139">
        <v>49.858879999999999</v>
      </c>
      <c r="AC832" s="139">
        <v>47.159129999999998</v>
      </c>
      <c r="AD832" s="139">
        <v>48.451000000000001</v>
      </c>
      <c r="AE832" s="139">
        <v>45.017829999999996</v>
      </c>
      <c r="AF832" s="139">
        <v>43.448189999999997</v>
      </c>
      <c r="AG832" s="139">
        <v>42.72795</v>
      </c>
      <c r="AH832" s="139">
        <v>70.840559999999996</v>
      </c>
      <c r="AI832" s="139">
        <v>70.612009999999998</v>
      </c>
      <c r="AJ832" s="139">
        <v>36.214060000000003</v>
      </c>
      <c r="AK832" s="139">
        <v>55.791170000000001</v>
      </c>
      <c r="AL832" s="139">
        <v>58.048780000000001</v>
      </c>
      <c r="AM832" s="139">
        <v>70.334559999999996</v>
      </c>
      <c r="AN832" s="139">
        <v>23.902439999999999</v>
      </c>
      <c r="AO832" s="173">
        <v>53.658529999999999</v>
      </c>
    </row>
    <row r="833" spans="1:41">
      <c r="A833" s="231">
        <v>414.5</v>
      </c>
      <c r="B833" s="139">
        <v>66.85145</v>
      </c>
      <c r="C833" s="139">
        <v>64.921520000000001</v>
      </c>
      <c r="D833" s="139">
        <v>56.588279999999997</v>
      </c>
      <c r="E833" s="139">
        <v>61.70805</v>
      </c>
      <c r="F833" s="139">
        <v>50.158580000000001</v>
      </c>
      <c r="G833" s="139">
        <v>54.806570000000001</v>
      </c>
      <c r="H833" s="139">
        <v>21.06991</v>
      </c>
      <c r="I833" s="139">
        <v>20.209589999999999</v>
      </c>
      <c r="J833" s="139">
        <v>75.571370000000002</v>
      </c>
      <c r="K833" s="139">
        <v>80.197450000000003</v>
      </c>
      <c r="L833" s="139">
        <v>62.024340000000002</v>
      </c>
      <c r="M833" s="139">
        <v>67.196629999999999</v>
      </c>
      <c r="N833" s="139">
        <v>33.947789999999998</v>
      </c>
      <c r="O833" s="139">
        <v>34.251359999999998</v>
      </c>
      <c r="P833" s="139">
        <v>18.35558</v>
      </c>
      <c r="Q833" s="139">
        <v>22.517299999999999</v>
      </c>
      <c r="R833" s="139">
        <v>73.509929999999997</v>
      </c>
      <c r="S833" s="139">
        <v>75.393079999999998</v>
      </c>
      <c r="T833" s="139">
        <v>70.159109999999998</v>
      </c>
      <c r="U833" s="139">
        <v>73.318439999999995</v>
      </c>
      <c r="V833" s="139">
        <v>70.6464</v>
      </c>
      <c r="W833" s="139">
        <v>76.356470000000002</v>
      </c>
      <c r="X833" s="139">
        <v>53.44811</v>
      </c>
      <c r="Y833" s="139">
        <v>68.259190000000004</v>
      </c>
      <c r="Z833" s="139">
        <v>55.887810000000002</v>
      </c>
      <c r="AA833" s="139">
        <v>54.163679999999999</v>
      </c>
      <c r="AB833" s="139">
        <v>50.400199999999998</v>
      </c>
      <c r="AC833" s="139">
        <v>47.289700000000003</v>
      </c>
      <c r="AD833" s="139">
        <v>48.594859999999997</v>
      </c>
      <c r="AE833" s="139">
        <v>45.44791</v>
      </c>
      <c r="AF833" s="139">
        <v>43.458120000000001</v>
      </c>
      <c r="AG833" s="139">
        <v>43.023319999999998</v>
      </c>
      <c r="AH833" s="139">
        <v>70.781679999999994</v>
      </c>
      <c r="AI833" s="139">
        <v>70.447609999999997</v>
      </c>
      <c r="AJ833" s="139">
        <v>36.414400000000001</v>
      </c>
      <c r="AK833" s="139">
        <v>55.904409999999999</v>
      </c>
      <c r="AL833" s="139">
        <v>58.536589999999997</v>
      </c>
      <c r="AM833" s="139">
        <v>70.369190000000003</v>
      </c>
      <c r="AN833" s="139">
        <v>23.902439999999999</v>
      </c>
      <c r="AO833" s="173">
        <v>53.658529999999999</v>
      </c>
    </row>
    <row r="834" spans="1:41">
      <c r="A834" s="231">
        <v>415</v>
      </c>
      <c r="B834" s="139">
        <v>66.868039999999993</v>
      </c>
      <c r="C834" s="139">
        <v>64.905659999999997</v>
      </c>
      <c r="D834" s="139">
        <v>56.604610000000001</v>
      </c>
      <c r="E834" s="139">
        <v>61.613689999999998</v>
      </c>
      <c r="F834" s="139">
        <v>50.285510000000002</v>
      </c>
      <c r="G834" s="139">
        <v>54.811230000000002</v>
      </c>
      <c r="H834" s="139">
        <v>21.438210000000002</v>
      </c>
      <c r="I834" s="139">
        <v>20.59723</v>
      </c>
      <c r="J834" s="139">
        <v>75.539510000000007</v>
      </c>
      <c r="K834" s="139">
        <v>80.201179999999994</v>
      </c>
      <c r="L834" s="139">
        <v>62.10304</v>
      </c>
      <c r="M834" s="139">
        <v>67.211439999999996</v>
      </c>
      <c r="N834" s="139">
        <v>33.845750000000002</v>
      </c>
      <c r="O834" s="139">
        <v>34.015079999999998</v>
      </c>
      <c r="P834" s="139">
        <v>18.41836</v>
      </c>
      <c r="Q834" s="139">
        <v>22.516190000000002</v>
      </c>
      <c r="R834" s="139">
        <v>73.547640000000001</v>
      </c>
      <c r="S834" s="139">
        <v>75.440420000000003</v>
      </c>
      <c r="T834" s="139">
        <v>70.195670000000007</v>
      </c>
      <c r="U834" s="139">
        <v>73.313159999999996</v>
      </c>
      <c r="V834" s="139">
        <v>70.711659999999995</v>
      </c>
      <c r="W834" s="139">
        <v>76.277199999999993</v>
      </c>
      <c r="X834" s="139">
        <v>53.186149999999998</v>
      </c>
      <c r="Y834" s="139">
        <v>68.268039999999999</v>
      </c>
      <c r="Z834" s="139">
        <v>55.581420000000001</v>
      </c>
      <c r="AA834" s="139">
        <v>54.407989999999998</v>
      </c>
      <c r="AB834" s="139">
        <v>50.107439999999997</v>
      </c>
      <c r="AC834" s="139">
        <v>47.267569999999999</v>
      </c>
      <c r="AD834" s="139">
        <v>48.09187</v>
      </c>
      <c r="AE834" s="139">
        <v>44.700380000000003</v>
      </c>
      <c r="AF834" s="139">
        <v>43.194429999999997</v>
      </c>
      <c r="AG834" s="139">
        <v>42.975070000000002</v>
      </c>
      <c r="AH834" s="139">
        <v>70.97842</v>
      </c>
      <c r="AI834" s="139">
        <v>70.5321</v>
      </c>
      <c r="AJ834" s="139">
        <v>36.444960000000002</v>
      </c>
      <c r="AK834" s="139">
        <v>56.269820000000003</v>
      </c>
      <c r="AL834" s="139">
        <v>58.536589999999997</v>
      </c>
      <c r="AM834" s="139">
        <v>69.840019999999996</v>
      </c>
      <c r="AN834" s="139">
        <v>23.902439999999999</v>
      </c>
      <c r="AO834" s="173">
        <v>53.658529999999999</v>
      </c>
    </row>
    <row r="835" spans="1:41">
      <c r="A835" s="231">
        <v>415.5</v>
      </c>
      <c r="B835" s="139">
        <v>66.857810000000001</v>
      </c>
      <c r="C835" s="139">
        <v>64.86018</v>
      </c>
      <c r="D835" s="139">
        <v>56.653869999999998</v>
      </c>
      <c r="E835" s="139">
        <v>61.700510000000001</v>
      </c>
      <c r="F835" s="139">
        <v>50.386989999999997</v>
      </c>
      <c r="G835" s="139">
        <v>54.528440000000003</v>
      </c>
      <c r="H835" s="139">
        <v>21.252490000000002</v>
      </c>
      <c r="I835" s="139">
        <v>20.415700000000001</v>
      </c>
      <c r="J835" s="139">
        <v>75.512389999999996</v>
      </c>
      <c r="K835" s="139">
        <v>80.198480000000004</v>
      </c>
      <c r="L835" s="139">
        <v>62.07593</v>
      </c>
      <c r="M835" s="139">
        <v>67.190380000000005</v>
      </c>
      <c r="N835" s="139">
        <v>34.02854</v>
      </c>
      <c r="O835" s="139">
        <v>33.861130000000003</v>
      </c>
      <c r="P835" s="139">
        <v>18.291810000000002</v>
      </c>
      <c r="Q835" s="139">
        <v>22.60971</v>
      </c>
      <c r="R835" s="139">
        <v>73.45487</v>
      </c>
      <c r="S835" s="139">
        <v>75.418899999999994</v>
      </c>
      <c r="T835" s="139">
        <v>70.115799999999993</v>
      </c>
      <c r="U835" s="139">
        <v>73.13937</v>
      </c>
      <c r="V835" s="139">
        <v>70.624560000000002</v>
      </c>
      <c r="W835" s="139">
        <v>76.251360000000005</v>
      </c>
      <c r="X835" s="139">
        <v>53.315370000000001</v>
      </c>
      <c r="Y835" s="139">
        <v>68.305329999999998</v>
      </c>
      <c r="Z835" s="139">
        <v>55.053570000000001</v>
      </c>
      <c r="AA835" s="139">
        <v>54.218290000000003</v>
      </c>
      <c r="AB835" s="139">
        <v>50.068449999999999</v>
      </c>
      <c r="AC835" s="139">
        <v>46.349310000000003</v>
      </c>
      <c r="AD835" s="139">
        <v>48.248330000000003</v>
      </c>
      <c r="AE835" s="139">
        <v>44.87903</v>
      </c>
      <c r="AF835" s="139">
        <v>43.402529999999999</v>
      </c>
      <c r="AG835" s="139">
        <v>42.951889999999999</v>
      </c>
      <c r="AH835" s="139">
        <v>70.813140000000004</v>
      </c>
      <c r="AI835" s="139">
        <v>70.554749999999999</v>
      </c>
      <c r="AJ835" s="139">
        <v>36.411439999999999</v>
      </c>
      <c r="AK835" s="139">
        <v>55.957410000000003</v>
      </c>
      <c r="AL835" s="139">
        <v>58.536589999999997</v>
      </c>
      <c r="AM835" s="139">
        <v>69.444019999999995</v>
      </c>
      <c r="AN835" s="139">
        <v>23.902439999999999</v>
      </c>
      <c r="AO835" s="173">
        <v>53.170729999999999</v>
      </c>
    </row>
    <row r="836" spans="1:41">
      <c r="A836" s="231">
        <v>416</v>
      </c>
      <c r="B836" s="139">
        <v>66.903630000000007</v>
      </c>
      <c r="C836" s="139">
        <v>64.977810000000005</v>
      </c>
      <c r="D836" s="139">
        <v>56.48122</v>
      </c>
      <c r="E836" s="139">
        <v>61.750920000000001</v>
      </c>
      <c r="F836" s="139">
        <v>50.16395</v>
      </c>
      <c r="G836" s="139">
        <v>54.71772</v>
      </c>
      <c r="H836" s="139">
        <v>21.529859999999999</v>
      </c>
      <c r="I836" s="139">
        <v>20.342749999999999</v>
      </c>
      <c r="J836" s="139">
        <v>75.454859999999996</v>
      </c>
      <c r="K836" s="139">
        <v>80.121769999999998</v>
      </c>
      <c r="L836" s="139">
        <v>62.011949999999999</v>
      </c>
      <c r="M836" s="139">
        <v>67.280439999999999</v>
      </c>
      <c r="N836" s="139">
        <v>34.062440000000002</v>
      </c>
      <c r="O836" s="139">
        <v>34.002200000000002</v>
      </c>
      <c r="P836" s="139">
        <v>18.19651</v>
      </c>
      <c r="Q836" s="139">
        <v>22.68966</v>
      </c>
      <c r="R836" s="139">
        <v>73.384879999999995</v>
      </c>
      <c r="S836" s="139">
        <v>75.411069999999995</v>
      </c>
      <c r="T836" s="139">
        <v>70.254379999999998</v>
      </c>
      <c r="U836" s="139">
        <v>73.184880000000007</v>
      </c>
      <c r="V836" s="139">
        <v>70.649609999999996</v>
      </c>
      <c r="W836" s="139">
        <v>76.230220000000003</v>
      </c>
      <c r="X836" s="139">
        <v>53.482959999999999</v>
      </c>
      <c r="Y836" s="139">
        <v>68.356390000000005</v>
      </c>
      <c r="Z836" s="139">
        <v>54.548450000000003</v>
      </c>
      <c r="AA836" s="139">
        <v>54.432459999999999</v>
      </c>
      <c r="AB836" s="139">
        <v>49.730820000000001</v>
      </c>
      <c r="AC836" s="139">
        <v>46.368679999999998</v>
      </c>
      <c r="AD836" s="139">
        <v>48.217089999999999</v>
      </c>
      <c r="AE836" s="139">
        <v>45.219369999999998</v>
      </c>
      <c r="AF836" s="139">
        <v>42.878210000000003</v>
      </c>
      <c r="AG836" s="139">
        <v>42.894889999999997</v>
      </c>
      <c r="AH836" s="139">
        <v>70.869749999999996</v>
      </c>
      <c r="AI836" s="139">
        <v>70.571119999999993</v>
      </c>
      <c r="AJ836" s="139">
        <v>36.454700000000003</v>
      </c>
      <c r="AK836" s="139">
        <v>55.813519999999997</v>
      </c>
      <c r="AL836" s="139">
        <v>58.536589999999997</v>
      </c>
      <c r="AM836" s="139">
        <v>69.967820000000003</v>
      </c>
      <c r="AN836" s="139">
        <v>23.902439999999999</v>
      </c>
      <c r="AO836" s="173">
        <v>53.170729999999999</v>
      </c>
    </row>
    <row r="837" spans="1:41">
      <c r="A837" s="231">
        <v>416.5</v>
      </c>
      <c r="B837" s="139">
        <v>66.932720000000003</v>
      </c>
      <c r="C837" s="139">
        <v>65.041700000000006</v>
      </c>
      <c r="D837" s="139">
        <v>56.700470000000003</v>
      </c>
      <c r="E837" s="139">
        <v>61.786160000000002</v>
      </c>
      <c r="F837" s="139">
        <v>50.405149999999999</v>
      </c>
      <c r="G837" s="139">
        <v>54.612029999999997</v>
      </c>
      <c r="H837" s="139">
        <v>21.53471</v>
      </c>
      <c r="I837" s="139">
        <v>20.52948</v>
      </c>
      <c r="J837" s="139">
        <v>75.493750000000006</v>
      </c>
      <c r="K837" s="139">
        <v>80.022620000000003</v>
      </c>
      <c r="L837" s="139">
        <v>62.113100000000003</v>
      </c>
      <c r="M837" s="139">
        <v>67.388620000000003</v>
      </c>
      <c r="N837" s="139">
        <v>34.16001</v>
      </c>
      <c r="O837" s="139">
        <v>34.105110000000003</v>
      </c>
      <c r="P837" s="139">
        <v>18.289290000000001</v>
      </c>
      <c r="Q837" s="139">
        <v>22.622319999999998</v>
      </c>
      <c r="R837" s="139">
        <v>73.422600000000003</v>
      </c>
      <c r="S837" s="139">
        <v>75.535929999999993</v>
      </c>
      <c r="T837" s="139">
        <v>70.165080000000003</v>
      </c>
      <c r="U837" s="139">
        <v>73.220299999999995</v>
      </c>
      <c r="V837" s="139">
        <v>70.746690000000001</v>
      </c>
      <c r="W837" s="139">
        <v>76.383920000000003</v>
      </c>
      <c r="X837" s="139">
        <v>53.62388</v>
      </c>
      <c r="Y837" s="139">
        <v>68.255369999999999</v>
      </c>
      <c r="Z837" s="139">
        <v>54.642020000000002</v>
      </c>
      <c r="AA837" s="139">
        <v>54.375680000000003</v>
      </c>
      <c r="AB837" s="139">
        <v>49.406730000000003</v>
      </c>
      <c r="AC837" s="139">
        <v>45.955669999999998</v>
      </c>
      <c r="AD837" s="139">
        <v>48.560569999999998</v>
      </c>
      <c r="AE837" s="139">
        <v>44.942390000000003</v>
      </c>
      <c r="AF837" s="139">
        <v>42.550879999999999</v>
      </c>
      <c r="AG837" s="139">
        <v>42.953519999999997</v>
      </c>
      <c r="AH837" s="139">
        <v>70.412840000000003</v>
      </c>
      <c r="AI837" s="139">
        <v>70.632900000000006</v>
      </c>
      <c r="AJ837" s="139">
        <v>36.618780000000001</v>
      </c>
      <c r="AK837" s="139">
        <v>55.851889999999997</v>
      </c>
      <c r="AL837" s="139">
        <v>58.536589999999997</v>
      </c>
      <c r="AM837" s="139">
        <v>69.883359999999996</v>
      </c>
      <c r="AN837" s="139">
        <v>23.902439999999999</v>
      </c>
      <c r="AO837" s="173">
        <v>53.658529999999999</v>
      </c>
    </row>
    <row r="838" spans="1:41">
      <c r="A838" s="231">
        <v>417</v>
      </c>
      <c r="B838" s="139">
        <v>66.83023</v>
      </c>
      <c r="C838" s="139">
        <v>65.080340000000007</v>
      </c>
      <c r="D838" s="139">
        <v>56.743760000000002</v>
      </c>
      <c r="E838" s="139">
        <v>61.896380000000001</v>
      </c>
      <c r="F838" s="139">
        <v>50.539200000000001</v>
      </c>
      <c r="G838" s="139">
        <v>54.758279999999999</v>
      </c>
      <c r="H838" s="139">
        <v>21.579370000000001</v>
      </c>
      <c r="I838" s="139">
        <v>20.025020000000001</v>
      </c>
      <c r="J838" s="139">
        <v>75.622550000000004</v>
      </c>
      <c r="K838" s="139">
        <v>79.978089999999995</v>
      </c>
      <c r="L838" s="139">
        <v>62.240760000000002</v>
      </c>
      <c r="M838" s="139">
        <v>67.4084</v>
      </c>
      <c r="N838" s="139">
        <v>34.143889999999999</v>
      </c>
      <c r="O838" s="139">
        <v>33.957740000000001</v>
      </c>
      <c r="P838" s="139">
        <v>18.247620000000001</v>
      </c>
      <c r="Q838" s="139">
        <v>22.531179999999999</v>
      </c>
      <c r="R838" s="139">
        <v>73.61148</v>
      </c>
      <c r="S838" s="139">
        <v>75.519139999999993</v>
      </c>
      <c r="T838" s="139">
        <v>70.228160000000003</v>
      </c>
      <c r="U838" s="139">
        <v>73.291700000000006</v>
      </c>
      <c r="V838" s="139">
        <v>70.753640000000004</v>
      </c>
      <c r="W838" s="139">
        <v>76.367930000000001</v>
      </c>
      <c r="X838" s="139">
        <v>53.723750000000003</v>
      </c>
      <c r="Y838" s="139">
        <v>68.317189999999997</v>
      </c>
      <c r="Z838" s="139">
        <v>55.096899999999998</v>
      </c>
      <c r="AA838" s="139">
        <v>54.921129999999998</v>
      </c>
      <c r="AB838" s="139">
        <v>50.472769999999997</v>
      </c>
      <c r="AC838" s="139">
        <v>46.063870000000001</v>
      </c>
      <c r="AD838" s="139">
        <v>48.846519999999998</v>
      </c>
      <c r="AE838" s="139">
        <v>45.411169999999998</v>
      </c>
      <c r="AF838" s="139">
        <v>42.291989999999998</v>
      </c>
      <c r="AG838" s="139">
        <v>42.908239999999999</v>
      </c>
      <c r="AH838" s="139">
        <v>70.379170000000002</v>
      </c>
      <c r="AI838" s="139">
        <v>70.648799999999994</v>
      </c>
      <c r="AJ838" s="139">
        <v>36.70476</v>
      </c>
      <c r="AK838" s="139">
        <v>55.4758</v>
      </c>
      <c r="AL838" s="139">
        <v>58.536589999999997</v>
      </c>
      <c r="AM838" s="139">
        <v>69.372799999999998</v>
      </c>
      <c r="AN838" s="139">
        <v>23.902439999999999</v>
      </c>
      <c r="AO838" s="173">
        <v>52.682929999999999</v>
      </c>
    </row>
    <row r="839" spans="1:41">
      <c r="A839" s="231">
        <v>417.5</v>
      </c>
      <c r="B839" s="139">
        <v>67.018680000000003</v>
      </c>
      <c r="C839" s="139">
        <v>65.007649999999998</v>
      </c>
      <c r="D839" s="139">
        <v>56.684910000000002</v>
      </c>
      <c r="E839" s="139">
        <v>61.8628</v>
      </c>
      <c r="F839" s="139">
        <v>50.214910000000003</v>
      </c>
      <c r="G839" s="139">
        <v>54.593060000000001</v>
      </c>
      <c r="H839" s="139">
        <v>21.37688</v>
      </c>
      <c r="I839" s="139">
        <v>20.2943</v>
      </c>
      <c r="J839" s="139">
        <v>75.578850000000003</v>
      </c>
      <c r="K839" s="139">
        <v>80.097679999999997</v>
      </c>
      <c r="L839" s="139">
        <v>62.10416</v>
      </c>
      <c r="M839" s="139">
        <v>67.39837</v>
      </c>
      <c r="N839" s="139">
        <v>34.113759999999999</v>
      </c>
      <c r="O839" s="139">
        <v>33.815550000000002</v>
      </c>
      <c r="P839" s="139">
        <v>18.138580000000001</v>
      </c>
      <c r="Q839" s="139">
        <v>22.606770000000001</v>
      </c>
      <c r="R839" s="139">
        <v>73.425389999999993</v>
      </c>
      <c r="S839" s="139">
        <v>75.640469999999993</v>
      </c>
      <c r="T839" s="139">
        <v>70.285970000000006</v>
      </c>
      <c r="U839" s="139">
        <v>73.39331</v>
      </c>
      <c r="V839" s="139">
        <v>70.783230000000003</v>
      </c>
      <c r="W839" s="139">
        <v>76.316329999999994</v>
      </c>
      <c r="X839" s="139">
        <v>53.616509999999998</v>
      </c>
      <c r="Y839" s="139">
        <v>68.223699999999994</v>
      </c>
      <c r="Z839" s="139">
        <v>54.461260000000003</v>
      </c>
      <c r="AA839" s="139">
        <v>54.807200000000002</v>
      </c>
      <c r="AB839" s="139">
        <v>50.306609999999999</v>
      </c>
      <c r="AC839" s="139">
        <v>46.745280000000001</v>
      </c>
      <c r="AD839" s="139">
        <v>48.777410000000003</v>
      </c>
      <c r="AE839" s="139">
        <v>44.76887</v>
      </c>
      <c r="AF839" s="139">
        <v>42.88073</v>
      </c>
      <c r="AG839" s="139">
        <v>42.588160000000002</v>
      </c>
      <c r="AH839" s="139">
        <v>70.838710000000006</v>
      </c>
      <c r="AI839" s="139">
        <v>70.627390000000005</v>
      </c>
      <c r="AJ839" s="139">
        <v>36.51155</v>
      </c>
      <c r="AK839" s="139">
        <v>55.160429999999998</v>
      </c>
      <c r="AL839" s="139">
        <v>58.536589999999997</v>
      </c>
      <c r="AM839" s="139">
        <v>69.677310000000006</v>
      </c>
      <c r="AN839" s="139">
        <v>23.902439999999999</v>
      </c>
      <c r="AO839" s="173">
        <v>53.170729999999999</v>
      </c>
    </row>
    <row r="840" spans="1:41">
      <c r="A840" s="231">
        <v>418</v>
      </c>
      <c r="B840" s="139">
        <v>67.017229999999998</v>
      </c>
      <c r="C840" s="139">
        <v>65.009079999999997</v>
      </c>
      <c r="D840" s="139">
        <v>56.727530000000002</v>
      </c>
      <c r="E840" s="139">
        <v>61.846359999999997</v>
      </c>
      <c r="F840" s="139">
        <v>50.251089999999998</v>
      </c>
      <c r="G840" s="139">
        <v>54.633989999999997</v>
      </c>
      <c r="H840" s="139">
        <v>21.416989999999998</v>
      </c>
      <c r="I840" s="139">
        <v>20.468640000000001</v>
      </c>
      <c r="J840" s="139">
        <v>75.5959</v>
      </c>
      <c r="K840" s="139">
        <v>80.092079999999996</v>
      </c>
      <c r="L840" s="139">
        <v>62.064959999999999</v>
      </c>
      <c r="M840" s="139">
        <v>67.433419999999998</v>
      </c>
      <c r="N840" s="139">
        <v>33.972999999999999</v>
      </c>
      <c r="O840" s="139">
        <v>33.716999999999999</v>
      </c>
      <c r="P840" s="139">
        <v>18.089089999999999</v>
      </c>
      <c r="Q840" s="139">
        <v>22.353750000000002</v>
      </c>
      <c r="R840" s="139">
        <v>73.358279999999993</v>
      </c>
      <c r="S840" s="139">
        <v>75.692999999999998</v>
      </c>
      <c r="T840" s="139">
        <v>70.202029999999993</v>
      </c>
      <c r="U840" s="139">
        <v>73.420730000000006</v>
      </c>
      <c r="V840" s="139">
        <v>71.04889</v>
      </c>
      <c r="W840" s="139">
        <v>76.421130000000005</v>
      </c>
      <c r="X840" s="139">
        <v>53.568100000000001</v>
      </c>
      <c r="Y840" s="139">
        <v>68.342020000000005</v>
      </c>
      <c r="Z840" s="139">
        <v>55.102429999999998</v>
      </c>
      <c r="AA840" s="139">
        <v>55.272489999999998</v>
      </c>
      <c r="AB840" s="139">
        <v>50.2684</v>
      </c>
      <c r="AC840" s="139">
        <v>46.652529999999999</v>
      </c>
      <c r="AD840" s="139">
        <v>48.967889999999997</v>
      </c>
      <c r="AE840" s="139">
        <v>44.756030000000003</v>
      </c>
      <c r="AF840" s="139">
        <v>42.657490000000003</v>
      </c>
      <c r="AG840" s="139">
        <v>43.226610000000001</v>
      </c>
      <c r="AH840" s="139">
        <v>70.525980000000004</v>
      </c>
      <c r="AI840" s="139">
        <v>70.607150000000004</v>
      </c>
      <c r="AJ840" s="139">
        <v>36.560400000000001</v>
      </c>
      <c r="AK840" s="139">
        <v>55.852980000000002</v>
      </c>
      <c r="AL840" s="139">
        <v>58.536589999999997</v>
      </c>
      <c r="AM840" s="139">
        <v>70.368849999999995</v>
      </c>
      <c r="AN840" s="139">
        <v>23.902439999999999</v>
      </c>
      <c r="AO840" s="173">
        <v>53.658529999999999</v>
      </c>
    </row>
    <row r="841" spans="1:41">
      <c r="A841" s="231">
        <v>418.5</v>
      </c>
      <c r="B841" s="139">
        <v>66.880200000000002</v>
      </c>
      <c r="C841" s="139">
        <v>64.99503</v>
      </c>
      <c r="D841" s="139">
        <v>56.896099999999997</v>
      </c>
      <c r="E841" s="139">
        <v>61.832560000000001</v>
      </c>
      <c r="F841" s="139">
        <v>50.335859999999997</v>
      </c>
      <c r="G841" s="139">
        <v>54.607289999999999</v>
      </c>
      <c r="H841" s="139">
        <v>21.284020000000002</v>
      </c>
      <c r="I841" s="139">
        <v>20.497810000000001</v>
      </c>
      <c r="J841" s="139">
        <v>75.585579999999993</v>
      </c>
      <c r="K841" s="139">
        <v>80.142210000000006</v>
      </c>
      <c r="L841" s="139">
        <v>62.09563</v>
      </c>
      <c r="M841" s="139">
        <v>67.412899999999993</v>
      </c>
      <c r="N841" s="139">
        <v>33.93468</v>
      </c>
      <c r="O841" s="139">
        <v>33.829900000000002</v>
      </c>
      <c r="P841" s="139">
        <v>18.1313</v>
      </c>
      <c r="Q841" s="139">
        <v>22.31307</v>
      </c>
      <c r="R841" s="139">
        <v>73.304789999999997</v>
      </c>
      <c r="S841" s="139">
        <v>75.698040000000006</v>
      </c>
      <c r="T841" s="139">
        <v>70.291240000000002</v>
      </c>
      <c r="U841" s="139">
        <v>73.205089999999998</v>
      </c>
      <c r="V841" s="139">
        <v>70.872649999999993</v>
      </c>
      <c r="W841" s="139">
        <v>76.434970000000007</v>
      </c>
      <c r="X841" s="139">
        <v>53.69171</v>
      </c>
      <c r="Y841" s="139">
        <v>68.489379999999997</v>
      </c>
      <c r="Z841" s="139">
        <v>55.235250000000001</v>
      </c>
      <c r="AA841" s="139">
        <v>54.666440000000001</v>
      </c>
      <c r="AB841" s="139">
        <v>50.3508</v>
      </c>
      <c r="AC841" s="139">
        <v>47.172899999999998</v>
      </c>
      <c r="AD841" s="139">
        <v>48.607399999999998</v>
      </c>
      <c r="AE841" s="139">
        <v>45.154299999999999</v>
      </c>
      <c r="AF841" s="139">
        <v>42.763629999999999</v>
      </c>
      <c r="AG841" s="139">
        <v>43.14264</v>
      </c>
      <c r="AH841" s="139">
        <v>70.721519999999998</v>
      </c>
      <c r="AI841" s="139">
        <v>70.700609999999998</v>
      </c>
      <c r="AJ841" s="139">
        <v>36.680120000000002</v>
      </c>
      <c r="AK841" s="139">
        <v>55.728470000000002</v>
      </c>
      <c r="AL841" s="139">
        <v>58.536589999999997</v>
      </c>
      <c r="AM841" s="139">
        <v>70.100229999999996</v>
      </c>
      <c r="AN841" s="139">
        <v>23.902439999999999</v>
      </c>
      <c r="AO841" s="173">
        <v>53.658529999999999</v>
      </c>
    </row>
    <row r="842" spans="1:41">
      <c r="A842" s="231">
        <v>419</v>
      </c>
      <c r="B842" s="139">
        <v>67.006240000000005</v>
      </c>
      <c r="C842" s="139">
        <v>65.041020000000003</v>
      </c>
      <c r="D842" s="139">
        <v>56.700380000000003</v>
      </c>
      <c r="E842" s="139">
        <v>61.848610000000001</v>
      </c>
      <c r="F842" s="139">
        <v>50.303289999999997</v>
      </c>
      <c r="G842" s="139">
        <v>54.589930000000003</v>
      </c>
      <c r="H842" s="139">
        <v>21.289480000000001</v>
      </c>
      <c r="I842" s="139">
        <v>20.522570000000002</v>
      </c>
      <c r="J842" s="139">
        <v>75.470680000000002</v>
      </c>
      <c r="K842" s="139">
        <v>80.074060000000003</v>
      </c>
      <c r="L842" s="139">
        <v>62.1843</v>
      </c>
      <c r="M842" s="139">
        <v>67.541960000000003</v>
      </c>
      <c r="N842" s="139">
        <v>33.751309999999997</v>
      </c>
      <c r="O842" s="139">
        <v>33.795740000000002</v>
      </c>
      <c r="P842" s="139">
        <v>18.177379999999999</v>
      </c>
      <c r="Q842" s="139">
        <v>22.4847</v>
      </c>
      <c r="R842" s="139">
        <v>73.333950000000002</v>
      </c>
      <c r="S842" s="139">
        <v>75.772549999999995</v>
      </c>
      <c r="T842" s="139">
        <v>70.415019999999998</v>
      </c>
      <c r="U842" s="139">
        <v>73.276399999999995</v>
      </c>
      <c r="V842" s="139">
        <v>70.859099999999998</v>
      </c>
      <c r="W842" s="139">
        <v>76.479259999999996</v>
      </c>
      <c r="X842" s="139">
        <v>53.74118</v>
      </c>
      <c r="Y842" s="139">
        <v>68.452290000000005</v>
      </c>
      <c r="Z842" s="139">
        <v>54.54851</v>
      </c>
      <c r="AA842" s="139">
        <v>54.891379999999998</v>
      </c>
      <c r="AB842" s="139">
        <v>49.63653</v>
      </c>
      <c r="AC842" s="139">
        <v>46.006010000000003</v>
      </c>
      <c r="AD842" s="139">
        <v>48.733640000000001</v>
      </c>
      <c r="AE842" s="139">
        <v>44.727130000000002</v>
      </c>
      <c r="AF842" s="139">
        <v>43.679470000000002</v>
      </c>
      <c r="AG842" s="139">
        <v>43.138849999999998</v>
      </c>
      <c r="AH842" s="139">
        <v>70.517600000000002</v>
      </c>
      <c r="AI842" s="139">
        <v>70.590950000000007</v>
      </c>
      <c r="AJ842" s="139">
        <v>36.55339</v>
      </c>
      <c r="AK842" s="139">
        <v>55.72383</v>
      </c>
      <c r="AL842" s="139">
        <v>58.536589999999997</v>
      </c>
      <c r="AM842" s="139">
        <v>70.417299999999997</v>
      </c>
      <c r="AN842" s="139">
        <v>23.902439999999999</v>
      </c>
      <c r="AO842" s="173">
        <v>53.170729999999999</v>
      </c>
    </row>
    <row r="843" spans="1:41">
      <c r="A843" s="231">
        <v>419.5</v>
      </c>
      <c r="B843" s="139">
        <v>67.121920000000003</v>
      </c>
      <c r="C843" s="139">
        <v>65.087699999999998</v>
      </c>
      <c r="D843" s="139">
        <v>56.826250000000002</v>
      </c>
      <c r="E843" s="139">
        <v>61.867890000000003</v>
      </c>
      <c r="F843" s="139">
        <v>50.32076</v>
      </c>
      <c r="G843" s="139">
        <v>54.664409999999997</v>
      </c>
      <c r="H843" s="139">
        <v>21.343430000000001</v>
      </c>
      <c r="I843" s="139">
        <v>20.83071</v>
      </c>
      <c r="J843" s="139">
        <v>75.549440000000004</v>
      </c>
      <c r="K843" s="139">
        <v>80.130200000000002</v>
      </c>
      <c r="L843" s="139">
        <v>62.297530000000002</v>
      </c>
      <c r="M843" s="139">
        <v>67.456140000000005</v>
      </c>
      <c r="N843" s="139">
        <v>33.763089999999998</v>
      </c>
      <c r="O843" s="139">
        <v>33.708530000000003</v>
      </c>
      <c r="P843" s="139">
        <v>17.875679999999999</v>
      </c>
      <c r="Q843" s="139">
        <v>22.419429999999998</v>
      </c>
      <c r="R843" s="139">
        <v>73.391260000000003</v>
      </c>
      <c r="S843" s="139">
        <v>75.777370000000005</v>
      </c>
      <c r="T843" s="139">
        <v>70.594830000000002</v>
      </c>
      <c r="U843" s="139">
        <v>73.223280000000003</v>
      </c>
      <c r="V843" s="139">
        <v>70.760589999999993</v>
      </c>
      <c r="W843" s="139">
        <v>76.315179999999998</v>
      </c>
      <c r="X843" s="139">
        <v>53.873559999999998</v>
      </c>
      <c r="Y843" s="139">
        <v>68.536919999999995</v>
      </c>
      <c r="Z843" s="139">
        <v>54.974420000000002</v>
      </c>
      <c r="AA843" s="139">
        <v>54.9602</v>
      </c>
      <c r="AB843" s="139">
        <v>49.987130000000001</v>
      </c>
      <c r="AC843" s="139">
        <v>46.22775</v>
      </c>
      <c r="AD843" s="139">
        <v>47.853619999999999</v>
      </c>
      <c r="AE843" s="139">
        <v>45.38449</v>
      </c>
      <c r="AF843" s="139">
        <v>42.576659999999997</v>
      </c>
      <c r="AG843" s="139">
        <v>42.726779999999998</v>
      </c>
      <c r="AH843" s="139">
        <v>70.569810000000004</v>
      </c>
      <c r="AI843" s="139">
        <v>70.562139999999999</v>
      </c>
      <c r="AJ843" s="139">
        <v>36.662700000000001</v>
      </c>
      <c r="AK843" s="139">
        <v>56.032179999999997</v>
      </c>
      <c r="AL843" s="139">
        <v>58.536589999999997</v>
      </c>
      <c r="AM843" s="139">
        <v>69.908940000000001</v>
      </c>
      <c r="AN843" s="139">
        <v>23.902439999999999</v>
      </c>
      <c r="AO843" s="173">
        <v>53.658529999999999</v>
      </c>
    </row>
    <row r="844" spans="1:41">
      <c r="A844" s="231">
        <v>420</v>
      </c>
      <c r="B844" s="139">
        <v>67.100430000000003</v>
      </c>
      <c r="C844" s="139">
        <v>65.077629999999999</v>
      </c>
      <c r="D844" s="139">
        <v>56.824440000000003</v>
      </c>
      <c r="E844" s="139">
        <v>62.01032</v>
      </c>
      <c r="F844" s="139">
        <v>50.310110000000002</v>
      </c>
      <c r="G844" s="139">
        <v>54.639310000000002</v>
      </c>
      <c r="H844" s="139">
        <v>21.231269999999999</v>
      </c>
      <c r="I844" s="139">
        <v>20.690190000000001</v>
      </c>
      <c r="J844" s="139">
        <v>75.585279999999997</v>
      </c>
      <c r="K844" s="139">
        <v>80.138760000000005</v>
      </c>
      <c r="L844" s="139">
        <v>62.324649999999998</v>
      </c>
      <c r="M844" s="139">
        <v>67.437830000000005</v>
      </c>
      <c r="N844" s="139">
        <v>33.904609999999998</v>
      </c>
      <c r="O844" s="139">
        <v>33.600090000000002</v>
      </c>
      <c r="P844" s="139">
        <v>17.947089999999999</v>
      </c>
      <c r="Q844" s="139">
        <v>22.305060000000001</v>
      </c>
      <c r="R844" s="139">
        <v>73.332239999999999</v>
      </c>
      <c r="S844" s="139">
        <v>75.685019999999994</v>
      </c>
      <c r="T844" s="139">
        <v>70.389989999999997</v>
      </c>
      <c r="U844" s="139">
        <v>73.336820000000003</v>
      </c>
      <c r="V844" s="139">
        <v>70.898589999999999</v>
      </c>
      <c r="W844" s="139">
        <v>76.379149999999996</v>
      </c>
      <c r="X844" s="139">
        <v>53.899990000000003</v>
      </c>
      <c r="Y844" s="139">
        <v>68.573210000000003</v>
      </c>
      <c r="Z844" s="139">
        <v>55.02111</v>
      </c>
      <c r="AA844" s="139">
        <v>54.909219999999998</v>
      </c>
      <c r="AB844" s="139">
        <v>50.316029999999998</v>
      </c>
      <c r="AC844" s="139">
        <v>46.124639999999999</v>
      </c>
      <c r="AD844" s="139">
        <v>48.122970000000002</v>
      </c>
      <c r="AE844" s="139">
        <v>45.032820000000001</v>
      </c>
      <c r="AF844" s="139">
        <v>42.354210000000002</v>
      </c>
      <c r="AG844" s="139">
        <v>43.095109999999998</v>
      </c>
      <c r="AH844" s="139">
        <v>70.753550000000004</v>
      </c>
      <c r="AI844" s="139">
        <v>70.632140000000007</v>
      </c>
      <c r="AJ844" s="139">
        <v>36.748469999999998</v>
      </c>
      <c r="AK844" s="139">
        <v>55.769620000000003</v>
      </c>
      <c r="AL844" s="139">
        <v>58.536589999999997</v>
      </c>
      <c r="AM844" s="139">
        <v>69.766159999999999</v>
      </c>
      <c r="AN844" s="139">
        <v>24.390239999999999</v>
      </c>
      <c r="AO844" s="173">
        <v>53.658529999999999</v>
      </c>
    </row>
    <row r="845" spans="1:41">
      <c r="A845" s="231">
        <v>420.5</v>
      </c>
      <c r="B845" s="139">
        <v>67.074039999999997</v>
      </c>
      <c r="C845" s="139">
        <v>65.202100000000002</v>
      </c>
      <c r="D845" s="139">
        <v>56.632330000000003</v>
      </c>
      <c r="E845" s="139">
        <v>62.034680000000002</v>
      </c>
      <c r="F845" s="139">
        <v>50.216679999999997</v>
      </c>
      <c r="G845" s="139">
        <v>54.512900000000002</v>
      </c>
      <c r="H845" s="139">
        <v>21.02121</v>
      </c>
      <c r="I845" s="139">
        <v>20.933720000000001</v>
      </c>
      <c r="J845" s="139">
        <v>75.583820000000003</v>
      </c>
      <c r="K845" s="139">
        <v>80.151740000000004</v>
      </c>
      <c r="L845" s="139">
        <v>62.250509999999998</v>
      </c>
      <c r="M845" s="139">
        <v>67.492559999999997</v>
      </c>
      <c r="N845" s="139">
        <v>33.799939999999999</v>
      </c>
      <c r="O845" s="139">
        <v>33.808970000000002</v>
      </c>
      <c r="P845" s="139">
        <v>17.971340000000001</v>
      </c>
      <c r="Q845" s="139">
        <v>22.222169999999998</v>
      </c>
      <c r="R845" s="139">
        <v>73.422600000000003</v>
      </c>
      <c r="S845" s="139">
        <v>75.685239999999993</v>
      </c>
      <c r="T845" s="139">
        <v>70.388800000000003</v>
      </c>
      <c r="U845" s="139">
        <v>73.372529999999998</v>
      </c>
      <c r="V845" s="139">
        <v>70.943960000000004</v>
      </c>
      <c r="W845" s="139">
        <v>76.462270000000004</v>
      </c>
      <c r="X845" s="139">
        <v>53.923609999999996</v>
      </c>
      <c r="Y845" s="139">
        <v>68.562460000000002</v>
      </c>
      <c r="Z845" s="139">
        <v>54.979950000000002</v>
      </c>
      <c r="AA845" s="139">
        <v>54.687469999999998</v>
      </c>
      <c r="AB845" s="139">
        <v>50.363370000000003</v>
      </c>
      <c r="AC845" s="139">
        <v>45.598680000000002</v>
      </c>
      <c r="AD845" s="139">
        <v>47.65372</v>
      </c>
      <c r="AE845" s="139">
        <v>44.998170000000002</v>
      </c>
      <c r="AF845" s="139">
        <v>42.661589999999997</v>
      </c>
      <c r="AG845" s="139">
        <v>43.217500000000001</v>
      </c>
      <c r="AH845" s="139">
        <v>70.830190000000002</v>
      </c>
      <c r="AI845" s="139">
        <v>70.727189999999993</v>
      </c>
      <c r="AJ845" s="139">
        <v>36.867199999999997</v>
      </c>
      <c r="AK845" s="139">
        <v>55.920819999999999</v>
      </c>
      <c r="AL845" s="139">
        <v>58.536589999999997</v>
      </c>
      <c r="AM845" s="139">
        <v>69.449150000000003</v>
      </c>
      <c r="AN845" s="139">
        <v>24.390239999999999</v>
      </c>
      <c r="AO845" s="173">
        <v>54.146329999999999</v>
      </c>
    </row>
    <row r="846" spans="1:41">
      <c r="A846" s="231">
        <v>421</v>
      </c>
      <c r="B846" s="139">
        <v>67.124200000000002</v>
      </c>
      <c r="C846" s="139">
        <v>65.162409999999994</v>
      </c>
      <c r="D846" s="139">
        <v>56.901229999999998</v>
      </c>
      <c r="E846" s="139">
        <v>61.989559999999997</v>
      </c>
      <c r="F846" s="139">
        <v>50.190390000000001</v>
      </c>
      <c r="G846" s="139">
        <v>54.613849999999999</v>
      </c>
      <c r="H846" s="139">
        <v>21.137910000000002</v>
      </c>
      <c r="I846" s="139">
        <v>21.264469999999999</v>
      </c>
      <c r="J846" s="139">
        <v>75.625</v>
      </c>
      <c r="K846" s="139">
        <v>80.163480000000007</v>
      </c>
      <c r="L846" s="139">
        <v>62.234760000000001</v>
      </c>
      <c r="M846" s="139">
        <v>67.494960000000006</v>
      </c>
      <c r="N846" s="139">
        <v>33.432569999999998</v>
      </c>
      <c r="O846" s="139">
        <v>33.67801</v>
      </c>
      <c r="P846" s="139">
        <v>18.11909</v>
      </c>
      <c r="Q846" s="139">
        <v>22.189019999999999</v>
      </c>
      <c r="R846" s="139">
        <v>73.307429999999997</v>
      </c>
      <c r="S846" s="139">
        <v>75.587260000000001</v>
      </c>
      <c r="T846" s="139">
        <v>70.194879999999998</v>
      </c>
      <c r="U846" s="139">
        <v>73.394940000000005</v>
      </c>
      <c r="V846" s="139">
        <v>71.000659999999996</v>
      </c>
      <c r="W846" s="139">
        <v>76.381219999999999</v>
      </c>
      <c r="X846" s="139">
        <v>53.905259999999998</v>
      </c>
      <c r="Y846" s="139">
        <v>68.605980000000002</v>
      </c>
      <c r="Z846" s="139">
        <v>55.162289999999999</v>
      </c>
      <c r="AA846" s="139">
        <v>54.356059999999999</v>
      </c>
      <c r="AB846" s="139">
        <v>50.495649999999998</v>
      </c>
      <c r="AC846" s="139">
        <v>45.97287</v>
      </c>
      <c r="AD846" s="139">
        <v>48.043080000000003</v>
      </c>
      <c r="AE846" s="139">
        <v>44.885100000000001</v>
      </c>
      <c r="AF846" s="139">
        <v>42.592590000000001</v>
      </c>
      <c r="AG846" s="139">
        <v>42.954149999999998</v>
      </c>
      <c r="AH846" s="139">
        <v>70.706950000000006</v>
      </c>
      <c r="AI846" s="139">
        <v>70.626499999999993</v>
      </c>
      <c r="AJ846" s="139">
        <v>37.182209999999998</v>
      </c>
      <c r="AK846" s="139">
        <v>55.587949999999999</v>
      </c>
      <c r="AL846" s="139">
        <v>58.536589999999997</v>
      </c>
      <c r="AM846" s="139">
        <v>69.547960000000003</v>
      </c>
      <c r="AN846" s="139">
        <v>23.902439999999999</v>
      </c>
      <c r="AO846" s="173">
        <v>53.658529999999999</v>
      </c>
    </row>
    <row r="847" spans="1:41">
      <c r="A847" s="231">
        <v>421.5</v>
      </c>
      <c r="B847" s="139">
        <v>66.996849999999995</v>
      </c>
      <c r="C847" s="139">
        <v>65.054699999999997</v>
      </c>
      <c r="D847" s="139">
        <v>56.945070000000001</v>
      </c>
      <c r="E847" s="139">
        <v>62.022060000000003</v>
      </c>
      <c r="F847" s="139">
        <v>50.275390000000002</v>
      </c>
      <c r="G847" s="139">
        <v>54.647260000000003</v>
      </c>
      <c r="H847" s="139">
        <v>21.136500000000002</v>
      </c>
      <c r="I847" s="139">
        <v>20.9085</v>
      </c>
      <c r="J847" s="139">
        <v>75.695210000000003</v>
      </c>
      <c r="K847" s="139">
        <v>80.124679999999998</v>
      </c>
      <c r="L847" s="139">
        <v>62.163269999999997</v>
      </c>
      <c r="M847" s="139">
        <v>67.582899999999995</v>
      </c>
      <c r="N847" s="139">
        <v>33.512540000000001</v>
      </c>
      <c r="O847" s="139">
        <v>33.493720000000003</v>
      </c>
      <c r="P847" s="139">
        <v>18.03933</v>
      </c>
      <c r="Q847" s="139">
        <v>22.244700000000002</v>
      </c>
      <c r="R847" s="139">
        <v>73.759150000000005</v>
      </c>
      <c r="S847" s="139">
        <v>75.607950000000002</v>
      </c>
      <c r="T847" s="139">
        <v>70.237300000000005</v>
      </c>
      <c r="U847" s="139">
        <v>73.430260000000004</v>
      </c>
      <c r="V847" s="139">
        <v>71.043090000000007</v>
      </c>
      <c r="W847" s="139">
        <v>76.389139999999998</v>
      </c>
      <c r="X847" s="139">
        <v>54.078339999999997</v>
      </c>
      <c r="Y847" s="139">
        <v>68.495720000000006</v>
      </c>
      <c r="Z847" s="139">
        <v>55.42615</v>
      </c>
      <c r="AA847" s="139">
        <v>55.062019999999997</v>
      </c>
      <c r="AB847" s="139">
        <v>50.769550000000002</v>
      </c>
      <c r="AC847" s="139">
        <v>46.871180000000003</v>
      </c>
      <c r="AD847" s="139">
        <v>48.639180000000003</v>
      </c>
      <c r="AE847" s="139">
        <v>44.405889999999999</v>
      </c>
      <c r="AF847" s="139">
        <v>42.656309999999998</v>
      </c>
      <c r="AG847" s="139">
        <v>42.961449999999999</v>
      </c>
      <c r="AH847" s="139">
        <v>71.086100000000002</v>
      </c>
      <c r="AI847" s="139">
        <v>70.665109999999999</v>
      </c>
      <c r="AJ847" s="139">
        <v>37.125250000000001</v>
      </c>
      <c r="AK847" s="139">
        <v>55.589129999999997</v>
      </c>
      <c r="AL847" s="139">
        <v>59.024389999999997</v>
      </c>
      <c r="AM847" s="139">
        <v>69.675349999999995</v>
      </c>
      <c r="AN847" s="139">
        <v>23.902439999999999</v>
      </c>
      <c r="AO847" s="173">
        <v>54.146329999999999</v>
      </c>
    </row>
    <row r="848" spans="1:41">
      <c r="A848" s="231">
        <v>422</v>
      </c>
      <c r="B848" s="139">
        <v>67.11591</v>
      </c>
      <c r="C848" s="139">
        <v>65.12415</v>
      </c>
      <c r="D848" s="139">
        <v>56.823390000000003</v>
      </c>
      <c r="E848" s="139">
        <v>62.036929999999998</v>
      </c>
      <c r="F848" s="139">
        <v>50.188090000000003</v>
      </c>
      <c r="G848" s="139">
        <v>54.81765</v>
      </c>
      <c r="H848" s="139">
        <v>21.467919999999999</v>
      </c>
      <c r="I848" s="139">
        <v>21.02291</v>
      </c>
      <c r="J848" s="139">
        <v>75.630880000000005</v>
      </c>
      <c r="K848" s="139">
        <v>80.180809999999994</v>
      </c>
      <c r="L848" s="139">
        <v>62.190989999999999</v>
      </c>
      <c r="M848" s="139">
        <v>67.489810000000006</v>
      </c>
      <c r="N848" s="139">
        <v>33.588610000000003</v>
      </c>
      <c r="O848" s="139">
        <v>33.396799999999999</v>
      </c>
      <c r="P848" s="139">
        <v>18.071660000000001</v>
      </c>
      <c r="Q848" s="139">
        <v>22.24239</v>
      </c>
      <c r="R848" s="139">
        <v>73.69314</v>
      </c>
      <c r="S848" s="139">
        <v>75.66892</v>
      </c>
      <c r="T848" s="139">
        <v>70.337140000000005</v>
      </c>
      <c r="U848" s="139">
        <v>73.344329999999999</v>
      </c>
      <c r="V848" s="139">
        <v>71.108530000000002</v>
      </c>
      <c r="W848" s="139">
        <v>76.417519999999996</v>
      </c>
      <c r="X848" s="139">
        <v>54.141959999999997</v>
      </c>
      <c r="Y848" s="139">
        <v>68.506770000000003</v>
      </c>
      <c r="Z848" s="139">
        <v>54.589669999999998</v>
      </c>
      <c r="AA848" s="139">
        <v>55.171300000000002</v>
      </c>
      <c r="AB848" s="139">
        <v>51.012129999999999</v>
      </c>
      <c r="AC848" s="139">
        <v>47.189349999999997</v>
      </c>
      <c r="AD848" s="139">
        <v>49.053539999999998</v>
      </c>
      <c r="AE848" s="139">
        <v>44.519019999999998</v>
      </c>
      <c r="AF848" s="139">
        <v>42.607100000000003</v>
      </c>
      <c r="AG848" s="139">
        <v>43.150759999999998</v>
      </c>
      <c r="AH848" s="139">
        <v>71.03595</v>
      </c>
      <c r="AI848" s="139">
        <v>70.686059999999998</v>
      </c>
      <c r="AJ848" s="139">
        <v>36.928420000000003</v>
      </c>
      <c r="AK848" s="139">
        <v>55.364150000000002</v>
      </c>
      <c r="AL848" s="139">
        <v>58.536589999999997</v>
      </c>
      <c r="AM848" s="139">
        <v>70.033969999999997</v>
      </c>
      <c r="AN848" s="139">
        <v>24.390239999999999</v>
      </c>
      <c r="AO848" s="173">
        <v>53.658529999999999</v>
      </c>
    </row>
    <row r="849" spans="1:41">
      <c r="A849" s="231">
        <v>422.5</v>
      </c>
      <c r="B849" s="139">
        <v>67.105339999999998</v>
      </c>
      <c r="C849" s="139">
        <v>65.095740000000006</v>
      </c>
      <c r="D849" s="139">
        <v>56.920780000000001</v>
      </c>
      <c r="E849" s="139">
        <v>61.977229999999999</v>
      </c>
      <c r="F849" s="139">
        <v>50.224879999999999</v>
      </c>
      <c r="G849" s="139">
        <v>54.782859999999999</v>
      </c>
      <c r="H849" s="139">
        <v>21.560880000000001</v>
      </c>
      <c r="I849" s="139">
        <v>20.851700000000001</v>
      </c>
      <c r="J849" s="139">
        <v>75.54853</v>
      </c>
      <c r="K849" s="139">
        <v>80.040710000000004</v>
      </c>
      <c r="L849" s="139">
        <v>62.186329999999998</v>
      </c>
      <c r="M849" s="139">
        <v>67.450159999999997</v>
      </c>
      <c r="N849" s="139">
        <v>33.711449999999999</v>
      </c>
      <c r="O849" s="139">
        <v>33.491129999999998</v>
      </c>
      <c r="P849" s="139">
        <v>18.14217</v>
      </c>
      <c r="Q849" s="139">
        <v>22.283159999999999</v>
      </c>
      <c r="R849" s="139">
        <v>73.670199999999994</v>
      </c>
      <c r="S849" s="139">
        <v>75.645809999999997</v>
      </c>
      <c r="T849" s="139">
        <v>70.484260000000006</v>
      </c>
      <c r="U849" s="139">
        <v>73.270330000000001</v>
      </c>
      <c r="V849" s="139">
        <v>71.024730000000005</v>
      </c>
      <c r="W849" s="139">
        <v>76.460729999999998</v>
      </c>
      <c r="X849" s="139">
        <v>54.23563</v>
      </c>
      <c r="Y849" s="139">
        <v>68.428569999999993</v>
      </c>
      <c r="Z849" s="139">
        <v>54.341940000000001</v>
      </c>
      <c r="AA849" s="139">
        <v>55.050870000000003</v>
      </c>
      <c r="AB849" s="139">
        <v>50.427199999999999</v>
      </c>
      <c r="AC849" s="139">
        <v>46.646520000000002</v>
      </c>
      <c r="AD849" s="139">
        <v>48.549320000000002</v>
      </c>
      <c r="AE849" s="139">
        <v>44.747309999999999</v>
      </c>
      <c r="AF849" s="139">
        <v>42.267539999999997</v>
      </c>
      <c r="AG849" s="139">
        <v>43.116669999999999</v>
      </c>
      <c r="AH849" s="139">
        <v>70.923159999999996</v>
      </c>
      <c r="AI849" s="139">
        <v>70.715220000000002</v>
      </c>
      <c r="AJ849" s="139">
        <v>36.796439999999997</v>
      </c>
      <c r="AK849" s="139">
        <v>55.424469999999999</v>
      </c>
      <c r="AL849" s="139">
        <v>59.024389999999997</v>
      </c>
      <c r="AM849" s="139">
        <v>70.237819999999999</v>
      </c>
      <c r="AN849" s="139">
        <v>24.390239999999999</v>
      </c>
      <c r="AO849" s="173">
        <v>53.658529999999999</v>
      </c>
    </row>
    <row r="850" spans="1:41">
      <c r="A850" s="231">
        <v>423</v>
      </c>
      <c r="B850" s="139">
        <v>67.131389999999996</v>
      </c>
      <c r="C850" s="139">
        <v>65.191280000000006</v>
      </c>
      <c r="D850" s="139">
        <v>56.991869999999999</v>
      </c>
      <c r="E850" s="139">
        <v>62.120139999999999</v>
      </c>
      <c r="F850" s="139">
        <v>50.2806</v>
      </c>
      <c r="G850" s="139">
        <v>54.773670000000003</v>
      </c>
      <c r="H850" s="139">
        <v>21.73245</v>
      </c>
      <c r="I850" s="139">
        <v>20.745010000000001</v>
      </c>
      <c r="J850" s="139">
        <v>75.582750000000004</v>
      </c>
      <c r="K850" s="139">
        <v>80.044160000000005</v>
      </c>
      <c r="L850" s="139">
        <v>62.265439999999998</v>
      </c>
      <c r="M850" s="139">
        <v>67.479410000000001</v>
      </c>
      <c r="N850" s="139">
        <v>33.541400000000003</v>
      </c>
      <c r="O850" s="139">
        <v>33.728700000000003</v>
      </c>
      <c r="P850" s="139">
        <v>18.10615</v>
      </c>
      <c r="Q850" s="139">
        <v>22.237870000000001</v>
      </c>
      <c r="R850" s="139">
        <v>73.659620000000004</v>
      </c>
      <c r="S850" s="139">
        <v>75.684340000000006</v>
      </c>
      <c r="T850" s="139">
        <v>70.554000000000002</v>
      </c>
      <c r="U850" s="139">
        <v>73.29795</v>
      </c>
      <c r="V850" s="139">
        <v>70.904830000000004</v>
      </c>
      <c r="W850" s="139">
        <v>76.471190000000007</v>
      </c>
      <c r="X850" s="139">
        <v>54.362169999999999</v>
      </c>
      <c r="Y850" s="139">
        <v>68.603970000000004</v>
      </c>
      <c r="Z850" s="139">
        <v>55.502789999999997</v>
      </c>
      <c r="AA850" s="139">
        <v>55.025829999999999</v>
      </c>
      <c r="AB850" s="139">
        <v>49.579479999999997</v>
      </c>
      <c r="AC850" s="139">
        <v>47.083240000000004</v>
      </c>
      <c r="AD850" s="139">
        <v>48.540590000000002</v>
      </c>
      <c r="AE850" s="139">
        <v>45.164540000000002</v>
      </c>
      <c r="AF850" s="139">
        <v>43.066130000000001</v>
      </c>
      <c r="AG850" s="139">
        <v>43.083030000000001</v>
      </c>
      <c r="AH850" s="139">
        <v>70.975650000000002</v>
      </c>
      <c r="AI850" s="139">
        <v>70.644990000000007</v>
      </c>
      <c r="AJ850" s="139">
        <v>37.089440000000003</v>
      </c>
      <c r="AK850" s="139">
        <v>55.185940000000002</v>
      </c>
      <c r="AL850" s="139">
        <v>59.024389999999997</v>
      </c>
      <c r="AM850" s="139">
        <v>69.856560000000002</v>
      </c>
      <c r="AN850" s="139">
        <v>24.390239999999999</v>
      </c>
      <c r="AO850" s="173">
        <v>53.170729999999999</v>
      </c>
    </row>
    <row r="851" spans="1:41">
      <c r="A851" s="231">
        <v>423.5</v>
      </c>
      <c r="B851" s="139">
        <v>67.039420000000007</v>
      </c>
      <c r="C851" s="139">
        <v>65.148359999999997</v>
      </c>
      <c r="D851" s="139">
        <v>57.009340000000002</v>
      </c>
      <c r="E851" s="139">
        <v>62.180239999999998</v>
      </c>
      <c r="F851" s="139">
        <v>50.230710000000002</v>
      </c>
      <c r="G851" s="139">
        <v>54.73771</v>
      </c>
      <c r="H851" s="139">
        <v>21.622620000000001</v>
      </c>
      <c r="I851" s="139">
        <v>20.92259</v>
      </c>
      <c r="J851" s="139">
        <v>75.742810000000006</v>
      </c>
      <c r="K851" s="139">
        <v>80.096980000000002</v>
      </c>
      <c r="L851" s="139">
        <v>62.284640000000003</v>
      </c>
      <c r="M851" s="139">
        <v>67.548590000000004</v>
      </c>
      <c r="N851" s="139">
        <v>33.550609999999999</v>
      </c>
      <c r="O851" s="139">
        <v>33.305770000000003</v>
      </c>
      <c r="P851" s="139">
        <v>17.85718</v>
      </c>
      <c r="Q851" s="139">
        <v>22.17625</v>
      </c>
      <c r="R851" s="139">
        <v>73.583799999999997</v>
      </c>
      <c r="S851" s="139">
        <v>75.676670000000001</v>
      </c>
      <c r="T851" s="139">
        <v>70.358900000000006</v>
      </c>
      <c r="U851" s="139">
        <v>73.428430000000006</v>
      </c>
      <c r="V851" s="139">
        <v>70.870329999999996</v>
      </c>
      <c r="W851" s="139">
        <v>76.404750000000007</v>
      </c>
      <c r="X851" s="139">
        <v>54.159500000000001</v>
      </c>
      <c r="Y851" s="139">
        <v>68.553110000000004</v>
      </c>
      <c r="Z851" s="139">
        <v>55.413629999999998</v>
      </c>
      <c r="AA851" s="139">
        <v>55.570329999999998</v>
      </c>
      <c r="AB851" s="139">
        <v>49.551189999999998</v>
      </c>
      <c r="AC851" s="139">
        <v>47.398980000000002</v>
      </c>
      <c r="AD851" s="139">
        <v>48.028370000000002</v>
      </c>
      <c r="AE851" s="139">
        <v>45.253019999999999</v>
      </c>
      <c r="AF851" s="139">
        <v>43.132210000000001</v>
      </c>
      <c r="AG851" s="139">
        <v>42.796230000000001</v>
      </c>
      <c r="AH851" s="139">
        <v>71.037940000000006</v>
      </c>
      <c r="AI851" s="139">
        <v>70.729299999999995</v>
      </c>
      <c r="AJ851" s="139">
        <v>37.025689999999997</v>
      </c>
      <c r="AK851" s="139">
        <v>55.580829999999999</v>
      </c>
      <c r="AL851" s="139">
        <v>59.024389999999997</v>
      </c>
      <c r="AM851" s="139">
        <v>70.128929999999997</v>
      </c>
      <c r="AN851" s="139">
        <v>24.390239999999999</v>
      </c>
      <c r="AO851" s="173">
        <v>53.658529999999999</v>
      </c>
    </row>
    <row r="852" spans="1:41">
      <c r="A852" s="231">
        <v>424</v>
      </c>
      <c r="B852" s="139">
        <v>67.00949</v>
      </c>
      <c r="C852" s="139">
        <v>65.111080000000001</v>
      </c>
      <c r="D852" s="139">
        <v>57.092860000000002</v>
      </c>
      <c r="E852" s="139">
        <v>62.195509999999999</v>
      </c>
      <c r="F852" s="139">
        <v>50.152380000000001</v>
      </c>
      <c r="G852" s="139">
        <v>54.658430000000003</v>
      </c>
      <c r="H852" s="139">
        <v>21.564520000000002</v>
      </c>
      <c r="I852" s="139">
        <v>20.753630000000001</v>
      </c>
      <c r="J852" s="139">
        <v>75.690780000000004</v>
      </c>
      <c r="K852" s="139">
        <v>80.086219999999997</v>
      </c>
      <c r="L852" s="139">
        <v>62.365780000000001</v>
      </c>
      <c r="M852" s="139">
        <v>67.445099999999996</v>
      </c>
      <c r="N852" s="139">
        <v>33.227449999999997</v>
      </c>
      <c r="O852" s="139">
        <v>33.367750000000001</v>
      </c>
      <c r="P852" s="139">
        <v>17.971070000000001</v>
      </c>
      <c r="Q852" s="139">
        <v>22.10256</v>
      </c>
      <c r="R852" s="139">
        <v>73.584339999999997</v>
      </c>
      <c r="S852" s="139">
        <v>75.807320000000004</v>
      </c>
      <c r="T852" s="139">
        <v>70.411150000000006</v>
      </c>
      <c r="U852" s="139">
        <v>73.482219999999998</v>
      </c>
      <c r="V852" s="139">
        <v>70.848140000000001</v>
      </c>
      <c r="W852" s="139">
        <v>76.432820000000007</v>
      </c>
      <c r="X852" s="139">
        <v>54.351869999999998</v>
      </c>
      <c r="Y852" s="139">
        <v>68.554010000000005</v>
      </c>
      <c r="Z852" s="139">
        <v>55.24776</v>
      </c>
      <c r="AA852" s="139">
        <v>54.638210000000001</v>
      </c>
      <c r="AB852" s="139">
        <v>49.64282</v>
      </c>
      <c r="AC852" s="139">
        <v>47.823009999999996</v>
      </c>
      <c r="AD852" s="139">
        <v>48.831009999999999</v>
      </c>
      <c r="AE852" s="139">
        <v>45.014609999999998</v>
      </c>
      <c r="AF852" s="139">
        <v>43.419879999999999</v>
      </c>
      <c r="AG852" s="139">
        <v>42.747160000000001</v>
      </c>
      <c r="AH852" s="139">
        <v>70.486140000000006</v>
      </c>
      <c r="AI852" s="139">
        <v>70.633430000000004</v>
      </c>
      <c r="AJ852" s="139">
        <v>37.034669999999998</v>
      </c>
      <c r="AK852" s="139">
        <v>55.812829999999998</v>
      </c>
      <c r="AL852" s="139">
        <v>59.024389999999997</v>
      </c>
      <c r="AM852" s="139">
        <v>70.244560000000007</v>
      </c>
      <c r="AN852" s="139">
        <v>24.390239999999999</v>
      </c>
      <c r="AO852" s="173">
        <v>53.170729999999999</v>
      </c>
    </row>
    <row r="853" spans="1:41">
      <c r="A853" s="231">
        <v>424.5</v>
      </c>
      <c r="B853" s="139">
        <v>67.093869999999995</v>
      </c>
      <c r="C853" s="139">
        <v>65.229010000000002</v>
      </c>
      <c r="D853" s="139">
        <v>57.091239999999999</v>
      </c>
      <c r="E853" s="139">
        <v>62.108490000000003</v>
      </c>
      <c r="F853" s="139">
        <v>50.16525</v>
      </c>
      <c r="G853" s="139">
        <v>54.709699999999998</v>
      </c>
      <c r="H853" s="139">
        <v>21.544609999999999</v>
      </c>
      <c r="I853" s="139">
        <v>20.35998</v>
      </c>
      <c r="J853" s="139">
        <v>75.612480000000005</v>
      </c>
      <c r="K853" s="139">
        <v>80.061629999999994</v>
      </c>
      <c r="L853" s="139">
        <v>62.362630000000003</v>
      </c>
      <c r="M853" s="139">
        <v>67.414100000000005</v>
      </c>
      <c r="N853" s="139">
        <v>33.02393</v>
      </c>
      <c r="O853" s="139">
        <v>33.170349999999999</v>
      </c>
      <c r="P853" s="139">
        <v>18.026029999999999</v>
      </c>
      <c r="Q853" s="139">
        <v>22.196149999999999</v>
      </c>
      <c r="R853" s="139">
        <v>73.535039999999995</v>
      </c>
      <c r="S853" s="139">
        <v>75.678929999999994</v>
      </c>
      <c r="T853" s="139">
        <v>70.521709999999999</v>
      </c>
      <c r="U853" s="139">
        <v>73.521289999999993</v>
      </c>
      <c r="V853" s="139">
        <v>70.863560000000007</v>
      </c>
      <c r="W853" s="139">
        <v>76.449510000000004</v>
      </c>
      <c r="X853" s="139">
        <v>54.35971</v>
      </c>
      <c r="Y853" s="139">
        <v>68.606880000000004</v>
      </c>
      <c r="Z853" s="139">
        <v>55.519190000000002</v>
      </c>
      <c r="AA853" s="139">
        <v>54.67409</v>
      </c>
      <c r="AB853" s="139">
        <v>50.307580000000002</v>
      </c>
      <c r="AC853" s="139">
        <v>47.494909999999997</v>
      </c>
      <c r="AD853" s="139">
        <v>48.337299999999999</v>
      </c>
      <c r="AE853" s="139">
        <v>45.241689999999998</v>
      </c>
      <c r="AF853" s="139">
        <v>43.434069999999998</v>
      </c>
      <c r="AG853" s="139">
        <v>42.90202</v>
      </c>
      <c r="AH853" s="139">
        <v>70.50667</v>
      </c>
      <c r="AI853" s="139">
        <v>70.740740000000002</v>
      </c>
      <c r="AJ853" s="139">
        <v>36.982529999999997</v>
      </c>
      <c r="AK853" s="139">
        <v>56.048009999999998</v>
      </c>
      <c r="AL853" s="139">
        <v>59.024389999999997</v>
      </c>
      <c r="AM853" s="139">
        <v>70.372870000000006</v>
      </c>
      <c r="AN853" s="139">
        <v>24.390239999999999</v>
      </c>
      <c r="AO853" s="173">
        <v>53.658529999999999</v>
      </c>
    </row>
    <row r="854" spans="1:41">
      <c r="A854" s="231">
        <v>425</v>
      </c>
      <c r="B854" s="139">
        <v>67.047219999999996</v>
      </c>
      <c r="C854" s="139">
        <v>65.36739</v>
      </c>
      <c r="D854" s="139">
        <v>56.898760000000003</v>
      </c>
      <c r="E854" s="139">
        <v>62.136189999999999</v>
      </c>
      <c r="F854" s="139">
        <v>50.219360000000002</v>
      </c>
      <c r="G854" s="139">
        <v>54.711449999999999</v>
      </c>
      <c r="H854" s="139">
        <v>21.46923</v>
      </c>
      <c r="I854" s="139">
        <v>20.878889999999998</v>
      </c>
      <c r="J854" s="139">
        <v>75.768789999999996</v>
      </c>
      <c r="K854" s="139">
        <v>79.975939999999994</v>
      </c>
      <c r="L854" s="139">
        <v>62.321599999999997</v>
      </c>
      <c r="M854" s="139">
        <v>67.450429999999997</v>
      </c>
      <c r="N854" s="139">
        <v>33.100320000000004</v>
      </c>
      <c r="O854" s="139">
        <v>33.253610000000002</v>
      </c>
      <c r="P854" s="139">
        <v>17.898040000000002</v>
      </c>
      <c r="Q854" s="139">
        <v>22.172440000000002</v>
      </c>
      <c r="R854" s="139">
        <v>73.532319999999999</v>
      </c>
      <c r="S854" s="139">
        <v>75.714299999999994</v>
      </c>
      <c r="T854" s="139">
        <v>70.530259999999998</v>
      </c>
      <c r="U854" s="139">
        <v>73.392060000000001</v>
      </c>
      <c r="V854" s="139">
        <v>70.857489999999999</v>
      </c>
      <c r="W854" s="139">
        <v>76.456959999999995</v>
      </c>
      <c r="X854" s="139">
        <v>54.55829</v>
      </c>
      <c r="Y854" s="139">
        <v>68.826419999999999</v>
      </c>
      <c r="Z854" s="139">
        <v>55.740380000000002</v>
      </c>
      <c r="AA854" s="139">
        <v>54.567230000000002</v>
      </c>
      <c r="AB854" s="139">
        <v>50.600729999999999</v>
      </c>
      <c r="AC854" s="139">
        <v>47.915179999999999</v>
      </c>
      <c r="AD854" s="139">
        <v>48.924050000000001</v>
      </c>
      <c r="AE854" s="139">
        <v>44.514589999999998</v>
      </c>
      <c r="AF854" s="139">
        <v>43.224080000000001</v>
      </c>
      <c r="AG854" s="139">
        <v>42.892009999999999</v>
      </c>
      <c r="AH854" s="139">
        <v>70.710009999999997</v>
      </c>
      <c r="AI854" s="139">
        <v>70.771129999999999</v>
      </c>
      <c r="AJ854" s="139">
        <v>37.095019999999998</v>
      </c>
      <c r="AK854" s="139">
        <v>56.324019999999997</v>
      </c>
      <c r="AL854" s="139">
        <v>59.024389999999997</v>
      </c>
      <c r="AM854" s="139">
        <v>70.352369999999993</v>
      </c>
      <c r="AN854" s="139">
        <v>24.390239999999999</v>
      </c>
      <c r="AO854" s="173">
        <v>54.146329999999999</v>
      </c>
    </row>
    <row r="855" spans="1:41">
      <c r="A855" s="231">
        <v>425.5</v>
      </c>
      <c r="B855" s="139">
        <v>67.289839999999998</v>
      </c>
      <c r="C855" s="139">
        <v>65.298839999999998</v>
      </c>
      <c r="D855" s="139">
        <v>56.85633</v>
      </c>
      <c r="E855" s="139">
        <v>62.206470000000003</v>
      </c>
      <c r="F855" s="139">
        <v>50.293469999999999</v>
      </c>
      <c r="G855" s="139">
        <v>54.753900000000002</v>
      </c>
      <c r="H855" s="139">
        <v>21.514089999999999</v>
      </c>
      <c r="I855" s="139">
        <v>21.010439999999999</v>
      </c>
      <c r="J855" s="139">
        <v>75.662589999999994</v>
      </c>
      <c r="K855" s="139">
        <v>79.995000000000005</v>
      </c>
      <c r="L855" s="139">
        <v>62.379800000000003</v>
      </c>
      <c r="M855" s="139">
        <v>67.521550000000005</v>
      </c>
      <c r="N855" s="139">
        <v>32.959820000000001</v>
      </c>
      <c r="O855" s="139">
        <v>33.03304</v>
      </c>
      <c r="P855" s="139">
        <v>17.852060000000002</v>
      </c>
      <c r="Q855" s="139">
        <v>22.209</v>
      </c>
      <c r="R855" s="139">
        <v>73.678210000000007</v>
      </c>
      <c r="S855" s="139">
        <v>75.837800000000001</v>
      </c>
      <c r="T855" s="139">
        <v>70.618369999999999</v>
      </c>
      <c r="U855" s="139">
        <v>73.381860000000003</v>
      </c>
      <c r="V855" s="139">
        <v>70.439319999999995</v>
      </c>
      <c r="W855" s="139">
        <v>76.442359999999994</v>
      </c>
      <c r="X855" s="139">
        <v>54.761890000000001</v>
      </c>
      <c r="Y855" s="139">
        <v>68.788929999999993</v>
      </c>
      <c r="Z855" s="139">
        <v>55.374850000000002</v>
      </c>
      <c r="AA855" s="139">
        <v>55.096820000000001</v>
      </c>
      <c r="AB855" s="139">
        <v>50.32978</v>
      </c>
      <c r="AC855" s="139">
        <v>47.48021</v>
      </c>
      <c r="AD855" s="139">
        <v>48.734180000000002</v>
      </c>
      <c r="AE855" s="139">
        <v>44.793210000000002</v>
      </c>
      <c r="AF855" s="139">
        <v>42.587859999999999</v>
      </c>
      <c r="AG855" s="139">
        <v>42.835459999999998</v>
      </c>
      <c r="AH855" s="139">
        <v>70.648150000000001</v>
      </c>
      <c r="AI855" s="139">
        <v>70.814729999999997</v>
      </c>
      <c r="AJ855" s="139">
        <v>37.046169999999996</v>
      </c>
      <c r="AK855" s="139">
        <v>56.250639999999997</v>
      </c>
      <c r="AL855" s="139">
        <v>59.024389999999997</v>
      </c>
      <c r="AM855" s="139">
        <v>70.536460000000005</v>
      </c>
      <c r="AN855" s="139">
        <v>24.390239999999999</v>
      </c>
      <c r="AO855" s="173">
        <v>54.146329999999999</v>
      </c>
    </row>
    <row r="856" spans="1:41">
      <c r="A856" s="231">
        <v>426</v>
      </c>
      <c r="B856" s="139">
        <v>67.31147</v>
      </c>
      <c r="C856" s="139">
        <v>65.243070000000003</v>
      </c>
      <c r="D856" s="139">
        <v>57.03866</v>
      </c>
      <c r="E856" s="139">
        <v>62.310429999999997</v>
      </c>
      <c r="F856" s="139">
        <v>50.247570000000003</v>
      </c>
      <c r="G856" s="139">
        <v>53.763210000000001</v>
      </c>
      <c r="H856" s="139">
        <v>21.709109999999999</v>
      </c>
      <c r="I856" s="139">
        <v>20.898009999999999</v>
      </c>
      <c r="J856" s="139">
        <v>75.425449999999998</v>
      </c>
      <c r="K856" s="139">
        <v>79.995339999999999</v>
      </c>
      <c r="L856" s="139">
        <v>62.338360000000002</v>
      </c>
      <c r="M856" s="139">
        <v>67.46378</v>
      </c>
      <c r="N856" s="139">
        <v>32.953620000000001</v>
      </c>
      <c r="O856" s="139">
        <v>33.192219999999999</v>
      </c>
      <c r="P856" s="139">
        <v>17.84712</v>
      </c>
      <c r="Q856" s="139">
        <v>22.138249999999999</v>
      </c>
      <c r="R856" s="139">
        <v>73.590180000000004</v>
      </c>
      <c r="S856" s="139">
        <v>75.81138</v>
      </c>
      <c r="T856" s="139">
        <v>70.745729999999995</v>
      </c>
      <c r="U856" s="139">
        <v>73.279669999999996</v>
      </c>
      <c r="V856" s="139">
        <v>70.317369999999997</v>
      </c>
      <c r="W856" s="139">
        <v>76.38946</v>
      </c>
      <c r="X856" s="139">
        <v>54.736510000000003</v>
      </c>
      <c r="Y856" s="139">
        <v>68.776870000000002</v>
      </c>
      <c r="Z856" s="139">
        <v>55.482509999999998</v>
      </c>
      <c r="AA856" s="139">
        <v>55.276440000000001</v>
      </c>
      <c r="AB856" s="139">
        <v>50.282150000000001</v>
      </c>
      <c r="AC856" s="139">
        <v>47.702869999999997</v>
      </c>
      <c r="AD856" s="139">
        <v>48.343470000000003</v>
      </c>
      <c r="AE856" s="139">
        <v>45.011000000000003</v>
      </c>
      <c r="AF856" s="139">
        <v>42.499540000000003</v>
      </c>
      <c r="AG856" s="139">
        <v>43.00564</v>
      </c>
      <c r="AH856" s="139">
        <v>71.148529999999994</v>
      </c>
      <c r="AI856" s="139">
        <v>70.854330000000004</v>
      </c>
      <c r="AJ856" s="139">
        <v>37.159210000000002</v>
      </c>
      <c r="AK856" s="139">
        <v>56.321939999999998</v>
      </c>
      <c r="AL856" s="139">
        <v>59.024389999999997</v>
      </c>
      <c r="AM856" s="139">
        <v>70.561229999999995</v>
      </c>
      <c r="AN856" s="139">
        <v>24.390239999999999</v>
      </c>
      <c r="AO856" s="173">
        <v>53.658529999999999</v>
      </c>
    </row>
    <row r="857" spans="1:41">
      <c r="A857" s="231">
        <v>426.5</v>
      </c>
      <c r="B857" s="139">
        <v>67.422659999999993</v>
      </c>
      <c r="C857" s="139">
        <v>65.211799999999997</v>
      </c>
      <c r="D857" s="139">
        <v>57.161009999999997</v>
      </c>
      <c r="E857" s="139">
        <v>62.331569999999999</v>
      </c>
      <c r="F857" s="139">
        <v>50.332799999999999</v>
      </c>
      <c r="G857" s="139">
        <v>53.495370000000001</v>
      </c>
      <c r="H857" s="139">
        <v>21.70618</v>
      </c>
      <c r="I857" s="139">
        <v>20.6936</v>
      </c>
      <c r="J857" s="139">
        <v>75.463800000000006</v>
      </c>
      <c r="K857" s="139">
        <v>80.053489999999996</v>
      </c>
      <c r="L857" s="139">
        <v>62.461039999999997</v>
      </c>
      <c r="M857" s="139">
        <v>67.444450000000003</v>
      </c>
      <c r="N857" s="139">
        <v>32.99783</v>
      </c>
      <c r="O857" s="139">
        <v>33.275019999999998</v>
      </c>
      <c r="P857" s="139">
        <v>17.79026</v>
      </c>
      <c r="Q857" s="139">
        <v>21.940359999999998</v>
      </c>
      <c r="R857" s="139">
        <v>73.697649999999996</v>
      </c>
      <c r="S857" s="139">
        <v>75.841560000000001</v>
      </c>
      <c r="T857" s="139">
        <v>70.61112</v>
      </c>
      <c r="U857" s="139">
        <v>73.337879999999998</v>
      </c>
      <c r="V857" s="139">
        <v>70.092359999999999</v>
      </c>
      <c r="W857" s="139">
        <v>76.540009999999995</v>
      </c>
      <c r="X857" s="139">
        <v>54.824449999999999</v>
      </c>
      <c r="Y857" s="139">
        <v>68.854969999999994</v>
      </c>
      <c r="Z857" s="139">
        <v>54.742959999999997</v>
      </c>
      <c r="AA857" s="139">
        <v>55.134219999999999</v>
      </c>
      <c r="AB857" s="139">
        <v>50.889270000000003</v>
      </c>
      <c r="AC857" s="139">
        <v>48.120550000000001</v>
      </c>
      <c r="AD857" s="139">
        <v>48.620339999999999</v>
      </c>
      <c r="AE857" s="139">
        <v>45.26332</v>
      </c>
      <c r="AF857" s="139">
        <v>42.37227</v>
      </c>
      <c r="AG857" s="139">
        <v>42.909320000000001</v>
      </c>
      <c r="AH857" s="139">
        <v>70.795240000000007</v>
      </c>
      <c r="AI857" s="139">
        <v>70.801640000000006</v>
      </c>
      <c r="AJ857" s="139">
        <v>37.356029999999997</v>
      </c>
      <c r="AK857" s="139">
        <v>56.246389999999998</v>
      </c>
      <c r="AL857" s="139">
        <v>59.024389999999997</v>
      </c>
      <c r="AM857" s="139">
        <v>70.576149999999998</v>
      </c>
      <c r="AN857" s="139">
        <v>24.390239999999999</v>
      </c>
      <c r="AO857" s="173">
        <v>54.146329999999999</v>
      </c>
    </row>
    <row r="858" spans="1:41">
      <c r="A858" s="231">
        <v>427</v>
      </c>
      <c r="B858" s="139">
        <v>67.51567</v>
      </c>
      <c r="C858" s="139">
        <v>65.301019999999994</v>
      </c>
      <c r="D858" s="139">
        <v>57.06324</v>
      </c>
      <c r="E858" s="139">
        <v>62.291240000000002</v>
      </c>
      <c r="F858" s="139">
        <v>50.19361</v>
      </c>
      <c r="G858" s="139">
        <v>53.638330000000003</v>
      </c>
      <c r="H858" s="139">
        <v>21.648990000000001</v>
      </c>
      <c r="I858" s="139">
        <v>20.607189999999999</v>
      </c>
      <c r="J858" s="139">
        <v>75.605440000000002</v>
      </c>
      <c r="K858" s="139">
        <v>79.980080000000001</v>
      </c>
      <c r="L858" s="139">
        <v>62.39716</v>
      </c>
      <c r="M858" s="139">
        <v>67.379419999999996</v>
      </c>
      <c r="N858" s="139">
        <v>33.16245</v>
      </c>
      <c r="O858" s="139">
        <v>33.178820000000002</v>
      </c>
      <c r="P858" s="139">
        <v>17.80284</v>
      </c>
      <c r="Q858" s="139">
        <v>21.784829999999999</v>
      </c>
      <c r="R858" s="139">
        <v>73.844390000000004</v>
      </c>
      <c r="S858" s="139">
        <v>75.752449999999996</v>
      </c>
      <c r="T858" s="139">
        <v>70.523600000000002</v>
      </c>
      <c r="U858" s="139">
        <v>73.31671</v>
      </c>
      <c r="V858" s="139">
        <v>70.025859999999994</v>
      </c>
      <c r="W858" s="139">
        <v>76.582449999999994</v>
      </c>
      <c r="X858" s="139">
        <v>54.987009999999998</v>
      </c>
      <c r="Y858" s="139">
        <v>68.726699999999994</v>
      </c>
      <c r="Z858" s="139">
        <v>54.839030000000001</v>
      </c>
      <c r="AA858" s="139">
        <v>55.037300000000002</v>
      </c>
      <c r="AB858" s="139">
        <v>50.928260000000002</v>
      </c>
      <c r="AC858" s="139">
        <v>47.312069999999999</v>
      </c>
      <c r="AD858" s="139">
        <v>48.870179999999998</v>
      </c>
      <c r="AE858" s="139">
        <v>45.136659999999999</v>
      </c>
      <c r="AF858" s="139">
        <v>43.022680000000001</v>
      </c>
      <c r="AG858" s="139">
        <v>43.011690000000002</v>
      </c>
      <c r="AH858" s="139">
        <v>70.961370000000002</v>
      </c>
      <c r="AI858" s="139">
        <v>70.862009999999998</v>
      </c>
      <c r="AJ858" s="139">
        <v>37.202910000000003</v>
      </c>
      <c r="AK858" s="139">
        <v>56.538420000000002</v>
      </c>
      <c r="AL858" s="139">
        <v>59.024389999999997</v>
      </c>
      <c r="AM858" s="139">
        <v>71.018950000000004</v>
      </c>
      <c r="AN858" s="139">
        <v>24.390239999999999</v>
      </c>
      <c r="AO858" s="173">
        <v>54.146329999999999</v>
      </c>
    </row>
    <row r="859" spans="1:41">
      <c r="A859" s="231">
        <v>427.5</v>
      </c>
      <c r="B859" s="139">
        <v>67.357569999999996</v>
      </c>
      <c r="C859" s="139">
        <v>65.500200000000007</v>
      </c>
      <c r="D859" s="139">
        <v>57.181229999999999</v>
      </c>
      <c r="E859" s="139">
        <v>62.343510000000002</v>
      </c>
      <c r="F859" s="139">
        <v>50.142339999999997</v>
      </c>
      <c r="G859" s="139">
        <v>52.89228</v>
      </c>
      <c r="H859" s="139">
        <v>21.45448</v>
      </c>
      <c r="I859" s="139">
        <v>20.831869999999999</v>
      </c>
      <c r="J859" s="139">
        <v>75.568470000000005</v>
      </c>
      <c r="K859" s="139">
        <v>79.886939999999996</v>
      </c>
      <c r="L859" s="139">
        <v>62.510809999999999</v>
      </c>
      <c r="M859" s="139">
        <v>67.305639999999997</v>
      </c>
      <c r="N859" s="139">
        <v>33.001150000000003</v>
      </c>
      <c r="O859" s="139">
        <v>33.246380000000002</v>
      </c>
      <c r="P859" s="139">
        <v>17.913139999999999</v>
      </c>
      <c r="Q859" s="139">
        <v>21.936720000000001</v>
      </c>
      <c r="R859" s="139">
        <v>73.782650000000004</v>
      </c>
      <c r="S859" s="139">
        <v>75.880769999999998</v>
      </c>
      <c r="T859" s="139">
        <v>70.514560000000003</v>
      </c>
      <c r="U859" s="139">
        <v>73.278989999999993</v>
      </c>
      <c r="V859" s="139">
        <v>70.079530000000005</v>
      </c>
      <c r="W859" s="139">
        <v>76.666560000000004</v>
      </c>
      <c r="X859" s="139">
        <v>54.853929999999998</v>
      </c>
      <c r="Y859" s="139">
        <v>68.813950000000006</v>
      </c>
      <c r="Z859" s="139">
        <v>55.65569</v>
      </c>
      <c r="AA859" s="139">
        <v>55.706499999999998</v>
      </c>
      <c r="AB859" s="139">
        <v>50.522069999999999</v>
      </c>
      <c r="AC859" s="139">
        <v>47.15645</v>
      </c>
      <c r="AD859" s="139">
        <v>48.577440000000003</v>
      </c>
      <c r="AE859" s="139">
        <v>45.53436</v>
      </c>
      <c r="AF859" s="139">
        <v>42.793599999999998</v>
      </c>
      <c r="AG859" s="139">
        <v>42.966410000000003</v>
      </c>
      <c r="AH859" s="139">
        <v>70.941199999999995</v>
      </c>
      <c r="AI859" s="139">
        <v>70.806389999999993</v>
      </c>
      <c r="AJ859" s="139">
        <v>37.114960000000004</v>
      </c>
      <c r="AK859" s="139">
        <v>56.582630000000002</v>
      </c>
      <c r="AL859" s="139">
        <v>59.024389999999997</v>
      </c>
      <c r="AM859" s="139">
        <v>71.18817</v>
      </c>
      <c r="AN859" s="139">
        <v>24.390239999999999</v>
      </c>
      <c r="AO859" s="173">
        <v>53.658529999999999</v>
      </c>
    </row>
    <row r="860" spans="1:41">
      <c r="A860" s="231">
        <v>428</v>
      </c>
      <c r="B860" s="139">
        <v>67.402069999999995</v>
      </c>
      <c r="C860" s="139">
        <v>65.655190000000005</v>
      </c>
      <c r="D860" s="139">
        <v>57.192329999999998</v>
      </c>
      <c r="E860" s="139">
        <v>62.275480000000002</v>
      </c>
      <c r="F860" s="139">
        <v>50.130070000000003</v>
      </c>
      <c r="G860" s="139">
        <v>53.261150000000001</v>
      </c>
      <c r="H860" s="139">
        <v>21.609780000000001</v>
      </c>
      <c r="I860" s="139">
        <v>21.047049999999999</v>
      </c>
      <c r="J860" s="139">
        <v>75.580839999999995</v>
      </c>
      <c r="K860" s="139">
        <v>79.943969999999993</v>
      </c>
      <c r="L860" s="139">
        <v>62.441339999999997</v>
      </c>
      <c r="M860" s="139">
        <v>67.490819999999999</v>
      </c>
      <c r="N860" s="139">
        <v>32.839669999999998</v>
      </c>
      <c r="O860" s="139">
        <v>33.127890000000001</v>
      </c>
      <c r="P860" s="139">
        <v>17.869029999999999</v>
      </c>
      <c r="Q860" s="139">
        <v>21.88334</v>
      </c>
      <c r="R860" s="139">
        <v>73.782169999999994</v>
      </c>
      <c r="S860" s="139">
        <v>75.819810000000004</v>
      </c>
      <c r="T860" s="139">
        <v>70.528369999999995</v>
      </c>
      <c r="U860" s="139">
        <v>73.298720000000003</v>
      </c>
      <c r="V860" s="139">
        <v>69.871459999999999</v>
      </c>
      <c r="W860" s="139">
        <v>76.567220000000006</v>
      </c>
      <c r="X860" s="139">
        <v>54.894039999999997</v>
      </c>
      <c r="Y860" s="139">
        <v>68.843310000000002</v>
      </c>
      <c r="Z860" s="139">
        <v>55.68618</v>
      </c>
      <c r="AA860" s="139">
        <v>55.1785</v>
      </c>
      <c r="AB860" s="139">
        <v>51.267560000000003</v>
      </c>
      <c r="AC860" s="139">
        <v>47.474449999999997</v>
      </c>
      <c r="AD860" s="139">
        <v>48.72889</v>
      </c>
      <c r="AE860" s="139">
        <v>45.073610000000002</v>
      </c>
      <c r="AF860" s="139">
        <v>43.26887</v>
      </c>
      <c r="AG860" s="139">
        <v>42.867559999999997</v>
      </c>
      <c r="AH860" s="139">
        <v>70.922240000000002</v>
      </c>
      <c r="AI860" s="139">
        <v>70.816479999999999</v>
      </c>
      <c r="AJ860" s="139">
        <v>37.4373</v>
      </c>
      <c r="AK860" s="139">
        <v>56.473059999999997</v>
      </c>
      <c r="AL860" s="139">
        <v>59.024389999999997</v>
      </c>
      <c r="AM860" s="139">
        <v>70.177440000000004</v>
      </c>
      <c r="AN860" s="139">
        <v>24.878050000000002</v>
      </c>
      <c r="AO860" s="173">
        <v>53.658529999999999</v>
      </c>
    </row>
    <row r="861" spans="1:41">
      <c r="A861" s="231">
        <v>428.5</v>
      </c>
      <c r="B861" s="139">
        <v>67.501930000000002</v>
      </c>
      <c r="C861" s="139">
        <v>65.558300000000003</v>
      </c>
      <c r="D861" s="139">
        <v>57.001550000000002</v>
      </c>
      <c r="E861" s="139">
        <v>62.266959999999997</v>
      </c>
      <c r="F861" s="139">
        <v>50.408749999999998</v>
      </c>
      <c r="G861" s="139">
        <v>54.075400000000002</v>
      </c>
      <c r="H861" s="139">
        <v>21.562190000000001</v>
      </c>
      <c r="I861" s="139">
        <v>20.8185</v>
      </c>
      <c r="J861" s="139">
        <v>75.500699999999995</v>
      </c>
      <c r="K861" s="139">
        <v>80.080269999999999</v>
      </c>
      <c r="L861" s="139">
        <v>62.481349999999999</v>
      </c>
      <c r="M861" s="139">
        <v>67.530100000000004</v>
      </c>
      <c r="N861" s="139">
        <v>32.913240000000002</v>
      </c>
      <c r="O861" s="139">
        <v>33.022280000000002</v>
      </c>
      <c r="P861" s="139">
        <v>17.765750000000001</v>
      </c>
      <c r="Q861" s="139">
        <v>21.732320000000001</v>
      </c>
      <c r="R861" s="139">
        <v>73.755350000000007</v>
      </c>
      <c r="S861" s="139">
        <v>75.800389999999993</v>
      </c>
      <c r="T861" s="139">
        <v>70.719210000000004</v>
      </c>
      <c r="U861" s="139">
        <v>73.379360000000005</v>
      </c>
      <c r="V861" s="139">
        <v>69.869680000000002</v>
      </c>
      <c r="W861" s="139">
        <v>76.357159999999993</v>
      </c>
      <c r="X861" s="139">
        <v>54.803400000000003</v>
      </c>
      <c r="Y861" s="139">
        <v>68.933670000000006</v>
      </c>
      <c r="Z861" s="139">
        <v>55.627249999999997</v>
      </c>
      <c r="AA861" s="139">
        <v>55.675409999999999</v>
      </c>
      <c r="AB861" s="139">
        <v>50.261620000000001</v>
      </c>
      <c r="AC861" s="139">
        <v>46.896639999999998</v>
      </c>
      <c r="AD861" s="139">
        <v>49.153350000000003</v>
      </c>
      <c r="AE861" s="139">
        <v>44.912100000000002</v>
      </c>
      <c r="AF861" s="139">
        <v>43.486359999999998</v>
      </c>
      <c r="AG861" s="139">
        <v>43.604320000000001</v>
      </c>
      <c r="AH861" s="139">
        <v>71.261319999999998</v>
      </c>
      <c r="AI861" s="139">
        <v>70.766490000000005</v>
      </c>
      <c r="AJ861" s="139">
        <v>37.450670000000002</v>
      </c>
      <c r="AK861" s="139">
        <v>56.339939999999999</v>
      </c>
      <c r="AL861" s="139">
        <v>59.024389999999997</v>
      </c>
      <c r="AM861" s="139">
        <v>70.223590000000002</v>
      </c>
      <c r="AN861" s="139">
        <v>24.878050000000002</v>
      </c>
      <c r="AO861" s="173">
        <v>54.634140000000002</v>
      </c>
    </row>
    <row r="862" spans="1:41">
      <c r="A862" s="231">
        <v>429</v>
      </c>
      <c r="B862" s="139">
        <v>67.460809999999995</v>
      </c>
      <c r="C862" s="139">
        <v>65.500500000000002</v>
      </c>
      <c r="D862" s="139">
        <v>57.30301</v>
      </c>
      <c r="E862" s="139">
        <v>62.178669999999997</v>
      </c>
      <c r="F862" s="139">
        <v>50.274850000000001</v>
      </c>
      <c r="G862" s="139">
        <v>54.557029999999997</v>
      </c>
      <c r="H862" s="139">
        <v>21.377079999999999</v>
      </c>
      <c r="I862" s="139">
        <v>21.268509999999999</v>
      </c>
      <c r="J862" s="139">
        <v>75.489620000000002</v>
      </c>
      <c r="K862" s="139">
        <v>80.120530000000002</v>
      </c>
      <c r="L862" s="139">
        <v>62.515689999999999</v>
      </c>
      <c r="M862" s="139">
        <v>67.498540000000006</v>
      </c>
      <c r="N862" s="139">
        <v>32.855539999999998</v>
      </c>
      <c r="O862" s="139">
        <v>32.950650000000003</v>
      </c>
      <c r="P862" s="139">
        <v>17.629760000000001</v>
      </c>
      <c r="Q862" s="139">
        <v>21.917680000000001</v>
      </c>
      <c r="R862" s="139">
        <v>73.816310000000001</v>
      </c>
      <c r="S862" s="139">
        <v>75.726190000000003</v>
      </c>
      <c r="T862" s="139">
        <v>70.697050000000004</v>
      </c>
      <c r="U862" s="139">
        <v>73.387829999999994</v>
      </c>
      <c r="V862" s="139">
        <v>69.844449999999995</v>
      </c>
      <c r="W862" s="139">
        <v>76.551379999999995</v>
      </c>
      <c r="X862" s="139">
        <v>54.776980000000002</v>
      </c>
      <c r="Y862" s="139">
        <v>68.970870000000005</v>
      </c>
      <c r="Z862" s="139">
        <v>54.261740000000003</v>
      </c>
      <c r="AA862" s="139">
        <v>55.637169999999998</v>
      </c>
      <c r="AB862" s="139">
        <v>50.516570000000002</v>
      </c>
      <c r="AC862" s="139">
        <v>47.184249999999999</v>
      </c>
      <c r="AD862" s="139">
        <v>48.819899999999997</v>
      </c>
      <c r="AE862" s="139">
        <v>45.010240000000003</v>
      </c>
      <c r="AF862" s="139">
        <v>43.281880000000001</v>
      </c>
      <c r="AG862" s="139">
        <v>43.1614</v>
      </c>
      <c r="AH862" s="139">
        <v>71.129490000000004</v>
      </c>
      <c r="AI862" s="139">
        <v>70.814779999999999</v>
      </c>
      <c r="AJ862" s="139">
        <v>37.320869999999999</v>
      </c>
      <c r="AK862" s="139">
        <v>56.4056</v>
      </c>
      <c r="AL862" s="139">
        <v>59.024389999999997</v>
      </c>
      <c r="AM862" s="139">
        <v>70.396209999999996</v>
      </c>
      <c r="AN862" s="139">
        <v>24.878050000000002</v>
      </c>
      <c r="AO862" s="173">
        <v>54.146329999999999</v>
      </c>
    </row>
    <row r="863" spans="1:41">
      <c r="A863" s="231">
        <v>429.5</v>
      </c>
      <c r="B863" s="139">
        <v>67.342230000000001</v>
      </c>
      <c r="C863" s="139">
        <v>65.463369999999998</v>
      </c>
      <c r="D863" s="139">
        <v>57.362319999999997</v>
      </c>
      <c r="E863" s="139">
        <v>62.350560000000002</v>
      </c>
      <c r="F863" s="139">
        <v>50.40446</v>
      </c>
      <c r="G863" s="139">
        <v>54.576729999999998</v>
      </c>
      <c r="H863" s="139">
        <v>21.696580000000001</v>
      </c>
      <c r="I863" s="139">
        <v>21.1873</v>
      </c>
      <c r="J863" s="139">
        <v>75.517349999999993</v>
      </c>
      <c r="K863" s="139">
        <v>80.08193</v>
      </c>
      <c r="L863" s="139">
        <v>62.452100000000002</v>
      </c>
      <c r="M863" s="139">
        <v>67.525040000000004</v>
      </c>
      <c r="N863" s="139">
        <v>32.989249999999998</v>
      </c>
      <c r="O863" s="139">
        <v>32.886319999999998</v>
      </c>
      <c r="P863" s="139">
        <v>17.578479999999999</v>
      </c>
      <c r="Q863" s="139">
        <v>21.610569999999999</v>
      </c>
      <c r="R863" s="139">
        <v>73.759540000000001</v>
      </c>
      <c r="S863" s="139">
        <v>75.764570000000006</v>
      </c>
      <c r="T863" s="139">
        <v>70.657219999999995</v>
      </c>
      <c r="U863" s="139">
        <v>73.427090000000007</v>
      </c>
      <c r="V863" s="139">
        <v>69.562839999999994</v>
      </c>
      <c r="W863" s="139">
        <v>76.508250000000004</v>
      </c>
      <c r="X863" s="139">
        <v>54.951219999999999</v>
      </c>
      <c r="Y863" s="139">
        <v>68.963329999999999</v>
      </c>
      <c r="Z863" s="139">
        <v>54.243429999999996</v>
      </c>
      <c r="AA863" s="139">
        <v>54.963000000000001</v>
      </c>
      <c r="AB863" s="139">
        <v>51.66236</v>
      </c>
      <c r="AC863" s="139">
        <v>46.868169999999999</v>
      </c>
      <c r="AD863" s="139">
        <v>48.649340000000002</v>
      </c>
      <c r="AE863" s="139">
        <v>44.971800000000002</v>
      </c>
      <c r="AF863" s="139">
        <v>43.111629999999998</v>
      </c>
      <c r="AG863" s="139">
        <v>43.237879999999997</v>
      </c>
      <c r="AH863" s="139">
        <v>70.972809999999996</v>
      </c>
      <c r="AI863" s="139">
        <v>70.81514</v>
      </c>
      <c r="AJ863" s="139">
        <v>37.484180000000002</v>
      </c>
      <c r="AK863" s="139">
        <v>55.92933</v>
      </c>
      <c r="AL863" s="139">
        <v>59.024389999999997</v>
      </c>
      <c r="AM863" s="139">
        <v>70.368380000000002</v>
      </c>
      <c r="AN863" s="139">
        <v>24.878050000000002</v>
      </c>
      <c r="AO863" s="173">
        <v>53.658529999999999</v>
      </c>
    </row>
    <row r="864" spans="1:41">
      <c r="A864" s="231">
        <v>430</v>
      </c>
      <c r="B864" s="139">
        <v>67.393919999999994</v>
      </c>
      <c r="C864" s="139">
        <v>65.461110000000005</v>
      </c>
      <c r="D864" s="139">
        <v>57.356630000000003</v>
      </c>
      <c r="E864" s="139">
        <v>62.461950000000002</v>
      </c>
      <c r="F864" s="139">
        <v>50.365139999999997</v>
      </c>
      <c r="G864" s="139">
        <v>54.723999999999997</v>
      </c>
      <c r="H864" s="139">
        <v>21.870480000000001</v>
      </c>
      <c r="I864" s="139">
        <v>21.37932</v>
      </c>
      <c r="J864" s="139">
        <v>75.470979999999997</v>
      </c>
      <c r="K864" s="139">
        <v>80.046229999999994</v>
      </c>
      <c r="L864" s="139">
        <v>62.538119999999999</v>
      </c>
      <c r="M864" s="139">
        <v>67.509680000000003</v>
      </c>
      <c r="N864" s="139">
        <v>33.002940000000002</v>
      </c>
      <c r="O864" s="139">
        <v>32.824460000000002</v>
      </c>
      <c r="P864" s="139">
        <v>17.657959999999999</v>
      </c>
      <c r="Q864" s="139">
        <v>21.661249999999999</v>
      </c>
      <c r="R864" s="139">
        <v>73.645309999999995</v>
      </c>
      <c r="S864" s="139">
        <v>75.709559999999996</v>
      </c>
      <c r="T864" s="139">
        <v>70.500960000000006</v>
      </c>
      <c r="U864" s="139">
        <v>73.441900000000004</v>
      </c>
      <c r="V864" s="139">
        <v>69.593869999999995</v>
      </c>
      <c r="W864" s="139">
        <v>76.522319999999993</v>
      </c>
      <c r="X864" s="139">
        <v>55.09554</v>
      </c>
      <c r="Y864" s="139">
        <v>68.907740000000004</v>
      </c>
      <c r="Z864" s="139">
        <v>54.911079999999998</v>
      </c>
      <c r="AA864" s="139">
        <v>55.365209999999998</v>
      </c>
      <c r="AB864" s="139">
        <v>49.835009999999997</v>
      </c>
      <c r="AC864" s="139">
        <v>46.798630000000003</v>
      </c>
      <c r="AD864" s="139">
        <v>48.266010000000001</v>
      </c>
      <c r="AE864" s="139">
        <v>45.674680000000002</v>
      </c>
      <c r="AF864" s="139">
        <v>43.615209999999998</v>
      </c>
      <c r="AG864" s="139">
        <v>43.071210000000001</v>
      </c>
      <c r="AH864" s="139">
        <v>70.272919999999999</v>
      </c>
      <c r="AI864" s="139">
        <v>70.82235</v>
      </c>
      <c r="AJ864" s="139">
        <v>37.530079999999998</v>
      </c>
      <c r="AK864" s="139">
        <v>55.63552</v>
      </c>
      <c r="AL864" s="139">
        <v>59.024389999999997</v>
      </c>
      <c r="AM864" s="139">
        <v>70.481139999999996</v>
      </c>
      <c r="AN864" s="139">
        <v>24.390239999999999</v>
      </c>
      <c r="AO864" s="173">
        <v>53.170729999999999</v>
      </c>
    </row>
    <row r="865" spans="1:41">
      <c r="A865" s="231">
        <v>430.5</v>
      </c>
      <c r="B865" s="139">
        <v>67.471940000000004</v>
      </c>
      <c r="C865" s="139">
        <v>65.548680000000004</v>
      </c>
      <c r="D865" s="139">
        <v>57.226320000000001</v>
      </c>
      <c r="E865" s="139">
        <v>62.347819999999999</v>
      </c>
      <c r="F865" s="139">
        <v>50.324979999999996</v>
      </c>
      <c r="G865" s="139">
        <v>54.453530000000001</v>
      </c>
      <c r="H865" s="139">
        <v>21.859660000000002</v>
      </c>
      <c r="I865" s="139">
        <v>21.368189999999998</v>
      </c>
      <c r="J865" s="139">
        <v>75.502080000000007</v>
      </c>
      <c r="K865" s="139">
        <v>80.073639999999997</v>
      </c>
      <c r="L865" s="139">
        <v>62.492319999999999</v>
      </c>
      <c r="M865" s="139">
        <v>67.562749999999994</v>
      </c>
      <c r="N865" s="139">
        <v>32.931480000000001</v>
      </c>
      <c r="O865" s="139">
        <v>32.806820000000002</v>
      </c>
      <c r="P865" s="139">
        <v>17.657340000000001</v>
      </c>
      <c r="Q865" s="139">
        <v>21.596209999999999</v>
      </c>
      <c r="R865" s="139">
        <v>73.84975</v>
      </c>
      <c r="S865" s="139">
        <v>75.799109999999999</v>
      </c>
      <c r="T865" s="139">
        <v>70.706490000000002</v>
      </c>
      <c r="U865" s="139">
        <v>73.429779999999994</v>
      </c>
      <c r="V865" s="139">
        <v>69.55865</v>
      </c>
      <c r="W865" s="139">
        <v>76.495480000000001</v>
      </c>
      <c r="X865" s="139">
        <v>55.22278</v>
      </c>
      <c r="Y865" s="139">
        <v>68.993979999999993</v>
      </c>
      <c r="Z865" s="139">
        <v>54.907519999999998</v>
      </c>
      <c r="AA865" s="139">
        <v>54.797199999999997</v>
      </c>
      <c r="AB865" s="139">
        <v>50.494079999999997</v>
      </c>
      <c r="AC865" s="139">
        <v>47.138249999999999</v>
      </c>
      <c r="AD865" s="139">
        <v>48.749690000000001</v>
      </c>
      <c r="AE865" s="139">
        <v>45.375120000000003</v>
      </c>
      <c r="AF865" s="139">
        <v>43.702660000000002</v>
      </c>
      <c r="AG865" s="139">
        <v>43.345570000000002</v>
      </c>
      <c r="AH865" s="139">
        <v>70.74879</v>
      </c>
      <c r="AI865" s="139">
        <v>70.655839999999998</v>
      </c>
      <c r="AJ865" s="139">
        <v>37.634459999999997</v>
      </c>
      <c r="AK865" s="139">
        <v>55.767240000000001</v>
      </c>
      <c r="AL865" s="139">
        <v>59.024389999999997</v>
      </c>
      <c r="AM865" s="139">
        <v>70.575860000000006</v>
      </c>
      <c r="AN865" s="139">
        <v>24.390239999999999</v>
      </c>
      <c r="AO865" s="173">
        <v>54.146329999999999</v>
      </c>
    </row>
    <row r="866" spans="1:41">
      <c r="A866" s="231">
        <v>431</v>
      </c>
      <c r="B866" s="139">
        <v>67.608559999999997</v>
      </c>
      <c r="C866" s="139">
        <v>65.569800000000001</v>
      </c>
      <c r="D866" s="139">
        <v>57.34648</v>
      </c>
      <c r="E866" s="139">
        <v>62.363770000000002</v>
      </c>
      <c r="F866" s="139">
        <v>50.36392</v>
      </c>
      <c r="G866" s="139">
        <v>54.711820000000003</v>
      </c>
      <c r="H866" s="139">
        <v>21.991530000000001</v>
      </c>
      <c r="I866" s="139">
        <v>20.970420000000001</v>
      </c>
      <c r="J866" s="139">
        <v>75.603530000000006</v>
      </c>
      <c r="K866" s="139">
        <v>80.081040000000002</v>
      </c>
      <c r="L866" s="139">
        <v>62.531730000000003</v>
      </c>
      <c r="M866" s="139">
        <v>67.589070000000007</v>
      </c>
      <c r="N866" s="139">
        <v>32.890729999999998</v>
      </c>
      <c r="O866" s="139">
        <v>32.71884</v>
      </c>
      <c r="P866" s="139">
        <v>17.572099999999999</v>
      </c>
      <c r="Q866" s="139">
        <v>21.700430000000001</v>
      </c>
      <c r="R866" s="139">
        <v>73.851780000000005</v>
      </c>
      <c r="S866" s="139">
        <v>75.877080000000007</v>
      </c>
      <c r="T866" s="139">
        <v>70.677880000000002</v>
      </c>
      <c r="U866" s="139">
        <v>73.387730000000005</v>
      </c>
      <c r="V866" s="139">
        <v>69.863259999999997</v>
      </c>
      <c r="W866" s="139">
        <v>76.592370000000003</v>
      </c>
      <c r="X866" s="139">
        <v>55.244880000000002</v>
      </c>
      <c r="Y866" s="139">
        <v>68.937889999999996</v>
      </c>
      <c r="Z866" s="139">
        <v>55.182169999999999</v>
      </c>
      <c r="AA866" s="139">
        <v>55.029850000000003</v>
      </c>
      <c r="AB866" s="139">
        <v>51.038249999999998</v>
      </c>
      <c r="AC866" s="139">
        <v>47.256720000000001</v>
      </c>
      <c r="AD866" s="139">
        <v>47.991849999999999</v>
      </c>
      <c r="AE866" s="139">
        <v>45.301259999999999</v>
      </c>
      <c r="AF866" s="139">
        <v>43.258459999999999</v>
      </c>
      <c r="AG866" s="139">
        <v>43.652839999999998</v>
      </c>
      <c r="AH866" s="139">
        <v>71.238659999999996</v>
      </c>
      <c r="AI866" s="139">
        <v>70.774240000000006</v>
      </c>
      <c r="AJ866" s="139">
        <v>37.37706</v>
      </c>
      <c r="AK866" s="139">
        <v>56.058190000000003</v>
      </c>
      <c r="AL866" s="139">
        <v>59.024389999999997</v>
      </c>
      <c r="AM866" s="139">
        <v>70.626919999999998</v>
      </c>
      <c r="AN866" s="139">
        <v>24.390239999999999</v>
      </c>
      <c r="AO866" s="173">
        <v>54.146329999999999</v>
      </c>
    </row>
    <row r="867" spans="1:41">
      <c r="A867" s="231">
        <v>431.5</v>
      </c>
      <c r="B867" s="139">
        <v>67.742890000000003</v>
      </c>
      <c r="C867" s="139">
        <v>65.545900000000003</v>
      </c>
      <c r="D867" s="139">
        <v>57.328629999999997</v>
      </c>
      <c r="E867" s="139">
        <v>62.467230000000001</v>
      </c>
      <c r="F867" s="139">
        <v>50.54318</v>
      </c>
      <c r="G867" s="139">
        <v>54.726849999999999</v>
      </c>
      <c r="H867" s="139">
        <v>21.967780000000001</v>
      </c>
      <c r="I867" s="139">
        <v>21.071899999999999</v>
      </c>
      <c r="J867" s="139">
        <v>75.718440000000001</v>
      </c>
      <c r="K867" s="139">
        <v>80.136139999999997</v>
      </c>
      <c r="L867" s="139">
        <v>62.49709</v>
      </c>
      <c r="M867" s="139">
        <v>67.703869999999995</v>
      </c>
      <c r="N867" s="139">
        <v>32.768270000000001</v>
      </c>
      <c r="O867" s="139">
        <v>32.435580000000002</v>
      </c>
      <c r="P867" s="139">
        <v>17.432700000000001</v>
      </c>
      <c r="Q867" s="139">
        <v>21.572179999999999</v>
      </c>
      <c r="R867" s="139">
        <v>73.74306</v>
      </c>
      <c r="S867" s="139">
        <v>75.763450000000006</v>
      </c>
      <c r="T867" s="139">
        <v>70.718109999999996</v>
      </c>
      <c r="U867" s="139">
        <v>73.443439999999995</v>
      </c>
      <c r="V867" s="139">
        <v>70.000280000000004</v>
      </c>
      <c r="W867" s="139">
        <v>76.679169999999999</v>
      </c>
      <c r="X867" s="139">
        <v>55.311070000000001</v>
      </c>
      <c r="Y867" s="139">
        <v>68.966539999999995</v>
      </c>
      <c r="Z867" s="139">
        <v>55.452419999999996</v>
      </c>
      <c r="AA867" s="139">
        <v>54.801850000000002</v>
      </c>
      <c r="AB867" s="139">
        <v>50.410310000000003</v>
      </c>
      <c r="AC867" s="139">
        <v>46.969029999999997</v>
      </c>
      <c r="AD867" s="139">
        <v>48.252929999999999</v>
      </c>
      <c r="AE867" s="139">
        <v>45.424199999999999</v>
      </c>
      <c r="AF867" s="139">
        <v>42.526510000000002</v>
      </c>
      <c r="AG867" s="139">
        <v>43.605490000000003</v>
      </c>
      <c r="AH867" s="139">
        <v>71.319770000000005</v>
      </c>
      <c r="AI867" s="139">
        <v>70.815250000000006</v>
      </c>
      <c r="AJ867" s="139">
        <v>37.295679999999997</v>
      </c>
      <c r="AK867" s="139">
        <v>56.491950000000003</v>
      </c>
      <c r="AL867" s="139">
        <v>59.024389999999997</v>
      </c>
      <c r="AM867" s="139">
        <v>70.546890000000005</v>
      </c>
      <c r="AN867" s="139">
        <v>24.878050000000002</v>
      </c>
      <c r="AO867" s="173">
        <v>54.634140000000002</v>
      </c>
    </row>
    <row r="868" spans="1:41">
      <c r="A868" s="231">
        <v>432</v>
      </c>
      <c r="B868" s="139">
        <v>67.469309999999993</v>
      </c>
      <c r="C868" s="139">
        <v>65.701040000000006</v>
      </c>
      <c r="D868" s="139">
        <v>57.304229999999997</v>
      </c>
      <c r="E868" s="139">
        <v>62.462530000000001</v>
      </c>
      <c r="F868" s="139">
        <v>50.525260000000003</v>
      </c>
      <c r="G868" s="139">
        <v>54.662579999999998</v>
      </c>
      <c r="H868" s="139">
        <v>21.729009999999999</v>
      </c>
      <c r="I868" s="139">
        <v>20.958839999999999</v>
      </c>
      <c r="J868" s="139">
        <v>75.696060000000003</v>
      </c>
      <c r="K868" s="139">
        <v>80.144760000000005</v>
      </c>
      <c r="L868" s="139">
        <v>62.422550000000001</v>
      </c>
      <c r="M868" s="139">
        <v>67.46378</v>
      </c>
      <c r="N868" s="139">
        <v>32.712739999999997</v>
      </c>
      <c r="O868" s="139">
        <v>32.596820000000001</v>
      </c>
      <c r="P868" s="139">
        <v>17.429829999999999</v>
      </c>
      <c r="Q868" s="139">
        <v>21.583200000000001</v>
      </c>
      <c r="R868" s="139">
        <v>73.934669999999997</v>
      </c>
      <c r="S868" s="139">
        <v>75.768630000000002</v>
      </c>
      <c r="T868" s="139">
        <v>70.573869999999999</v>
      </c>
      <c r="U868" s="139">
        <v>73.428340000000006</v>
      </c>
      <c r="V868" s="139">
        <v>70.016949999999994</v>
      </c>
      <c r="W868" s="139">
        <v>76.740769999999998</v>
      </c>
      <c r="X868" s="139">
        <v>55.035319999999999</v>
      </c>
      <c r="Y868" s="139">
        <v>69.002120000000005</v>
      </c>
      <c r="Z868" s="139">
        <v>55.003660000000004</v>
      </c>
      <c r="AA868" s="139">
        <v>55.389809999999997</v>
      </c>
      <c r="AB868" s="139">
        <v>50.34019</v>
      </c>
      <c r="AC868" s="139">
        <v>47.47871</v>
      </c>
      <c r="AD868" s="139">
        <v>48.81353</v>
      </c>
      <c r="AE868" s="139">
        <v>45.48048</v>
      </c>
      <c r="AF868" s="139">
        <v>42.985379999999999</v>
      </c>
      <c r="AG868" s="139">
        <v>43.500419999999998</v>
      </c>
      <c r="AH868" s="139">
        <v>71.007040000000003</v>
      </c>
      <c r="AI868" s="139">
        <v>70.825990000000004</v>
      </c>
      <c r="AJ868" s="139">
        <v>37.57685</v>
      </c>
      <c r="AK868" s="139">
        <v>56.399180000000001</v>
      </c>
      <c r="AL868" s="139">
        <v>59.024389999999997</v>
      </c>
      <c r="AM868" s="139">
        <v>70.541929999999994</v>
      </c>
      <c r="AN868" s="139">
        <v>24.878050000000002</v>
      </c>
      <c r="AO868" s="173">
        <v>53.658529999999999</v>
      </c>
    </row>
    <row r="869" spans="1:41">
      <c r="A869" s="231">
        <v>432.5</v>
      </c>
      <c r="B869" s="139">
        <v>67.525139999999993</v>
      </c>
      <c r="C869" s="139">
        <v>65.661730000000006</v>
      </c>
      <c r="D869" s="139">
        <v>57.244529999999997</v>
      </c>
      <c r="E869" s="139">
        <v>62.532620000000001</v>
      </c>
      <c r="F869" s="139">
        <v>50.335250000000002</v>
      </c>
      <c r="G869" s="139">
        <v>54.844859999999997</v>
      </c>
      <c r="H869" s="139">
        <v>22.129449999999999</v>
      </c>
      <c r="I869" s="139">
        <v>21.2851</v>
      </c>
      <c r="J869" s="139">
        <v>75.659459999999996</v>
      </c>
      <c r="K869" s="139">
        <v>80.176739999999995</v>
      </c>
      <c r="L869" s="139">
        <v>62.62191</v>
      </c>
      <c r="M869" s="139">
        <v>67.431569999999994</v>
      </c>
      <c r="N869" s="139">
        <v>32.660530000000001</v>
      </c>
      <c r="O869" s="139">
        <v>32.714199999999998</v>
      </c>
      <c r="P869" s="139">
        <v>17.534369999999999</v>
      </c>
      <c r="Q869" s="139">
        <v>21.688770000000002</v>
      </c>
      <c r="R869" s="139">
        <v>73.833340000000007</v>
      </c>
      <c r="S869" s="139">
        <v>75.793090000000007</v>
      </c>
      <c r="T869" s="139">
        <v>70.669629999999998</v>
      </c>
      <c r="U869" s="139">
        <v>73.515609999999995</v>
      </c>
      <c r="V869" s="139">
        <v>69.983429999999998</v>
      </c>
      <c r="W869" s="139">
        <v>76.783670000000001</v>
      </c>
      <c r="X869" s="139">
        <v>55.198219999999999</v>
      </c>
      <c r="Y869" s="139">
        <v>69.030169999999998</v>
      </c>
      <c r="Z869" s="139">
        <v>54.886380000000003</v>
      </c>
      <c r="AA869" s="139">
        <v>55.347940000000001</v>
      </c>
      <c r="AB869" s="139">
        <v>50.583739999999999</v>
      </c>
      <c r="AC869" s="139">
        <v>46.802639999999997</v>
      </c>
      <c r="AD869" s="139">
        <v>48.696710000000003</v>
      </c>
      <c r="AE869" s="139">
        <v>45.231639999999999</v>
      </c>
      <c r="AF869" s="139">
        <v>42.951630000000002</v>
      </c>
      <c r="AG869" s="139">
        <v>43.528109999999998</v>
      </c>
      <c r="AH869" s="139">
        <v>71.283479999999997</v>
      </c>
      <c r="AI869" s="139">
        <v>70.870930000000001</v>
      </c>
      <c r="AJ869" s="139">
        <v>37.423499999999997</v>
      </c>
      <c r="AK869" s="139">
        <v>56.327680000000001</v>
      </c>
      <c r="AL869" s="139">
        <v>59.024389999999997</v>
      </c>
      <c r="AM869" s="139">
        <v>70.523200000000003</v>
      </c>
      <c r="AN869" s="139">
        <v>24.878050000000002</v>
      </c>
      <c r="AO869" s="173">
        <v>54.634140000000002</v>
      </c>
    </row>
    <row r="870" spans="1:41">
      <c r="A870" s="231">
        <v>433</v>
      </c>
      <c r="B870" s="139">
        <v>67.604759999999999</v>
      </c>
      <c r="C870" s="139">
        <v>65.6173</v>
      </c>
      <c r="D870" s="139">
        <v>57.417760000000001</v>
      </c>
      <c r="E870" s="139">
        <v>62.495910000000002</v>
      </c>
      <c r="F870" s="139">
        <v>50.514060000000001</v>
      </c>
      <c r="G870" s="139">
        <v>54.736980000000003</v>
      </c>
      <c r="H870" s="139">
        <v>22.089939999999999</v>
      </c>
      <c r="I870" s="139">
        <v>21.166119999999999</v>
      </c>
      <c r="J870" s="139">
        <v>75.601309999999998</v>
      </c>
      <c r="K870" s="139">
        <v>80.122810000000001</v>
      </c>
      <c r="L870" s="139">
        <v>62.66366</v>
      </c>
      <c r="M870" s="139">
        <v>67.50094</v>
      </c>
      <c r="N870" s="139">
        <v>32.52796</v>
      </c>
      <c r="O870" s="139">
        <v>32.784880000000001</v>
      </c>
      <c r="P870" s="139">
        <v>17.486499999999999</v>
      </c>
      <c r="Q870" s="139">
        <v>21.560359999999999</v>
      </c>
      <c r="R870" s="139">
        <v>73.817719999999994</v>
      </c>
      <c r="S870" s="139">
        <v>75.819959999999995</v>
      </c>
      <c r="T870" s="139">
        <v>70.645989999999998</v>
      </c>
      <c r="U870" s="139">
        <v>73.531970000000001</v>
      </c>
      <c r="V870" s="139">
        <v>69.831800000000001</v>
      </c>
      <c r="W870" s="139">
        <v>76.693479999999994</v>
      </c>
      <c r="X870" s="139">
        <v>55.246169999999999</v>
      </c>
      <c r="Y870" s="139">
        <v>69.016800000000003</v>
      </c>
      <c r="Z870" s="139">
        <v>55.381630000000001</v>
      </c>
      <c r="AA870" s="139">
        <v>54.682369999999999</v>
      </c>
      <c r="AB870" s="139">
        <v>50.5642</v>
      </c>
      <c r="AC870" s="139">
        <v>47.377609999999997</v>
      </c>
      <c r="AD870" s="139">
        <v>48.51802</v>
      </c>
      <c r="AE870" s="139">
        <v>45.278370000000002</v>
      </c>
      <c r="AF870" s="139">
        <v>43.194740000000003</v>
      </c>
      <c r="AG870" s="139">
        <v>43.111800000000002</v>
      </c>
      <c r="AH870" s="139">
        <v>71.09263</v>
      </c>
      <c r="AI870" s="139">
        <v>70.879909999999995</v>
      </c>
      <c r="AJ870" s="139">
        <v>37.600830000000002</v>
      </c>
      <c r="AK870" s="139">
        <v>56.449420000000003</v>
      </c>
      <c r="AL870" s="139">
        <v>59.024389999999997</v>
      </c>
      <c r="AM870" s="139">
        <v>70.39743</v>
      </c>
      <c r="AN870" s="139">
        <v>24.878050000000002</v>
      </c>
      <c r="AO870" s="173">
        <v>54.146329999999999</v>
      </c>
    </row>
    <row r="871" spans="1:41">
      <c r="A871" s="231">
        <v>433.5</v>
      </c>
      <c r="B871" s="139">
        <v>67.649190000000004</v>
      </c>
      <c r="C871" s="139">
        <v>65.706450000000004</v>
      </c>
      <c r="D871" s="139">
        <v>57.27928</v>
      </c>
      <c r="E871" s="139">
        <v>62.45167</v>
      </c>
      <c r="F871" s="139">
        <v>50.352719999999998</v>
      </c>
      <c r="G871" s="139">
        <v>54.725169999999999</v>
      </c>
      <c r="H871" s="139">
        <v>22.07075</v>
      </c>
      <c r="I871" s="139">
        <v>21.217179999999999</v>
      </c>
      <c r="J871" s="139">
        <v>75.549750000000003</v>
      </c>
      <c r="K871" s="139">
        <v>80.070679999999996</v>
      </c>
      <c r="L871" s="139">
        <v>62.61938</v>
      </c>
      <c r="M871" s="139">
        <v>67.532300000000006</v>
      </c>
      <c r="N871" s="139">
        <v>32.643320000000003</v>
      </c>
      <c r="O871" s="139">
        <v>32.647039999999997</v>
      </c>
      <c r="P871" s="139">
        <v>17.53312</v>
      </c>
      <c r="Q871" s="139">
        <v>21.591930000000001</v>
      </c>
      <c r="R871" s="139">
        <v>73.734039999999993</v>
      </c>
      <c r="S871" s="139">
        <v>75.884990000000002</v>
      </c>
      <c r="T871" s="139">
        <v>70.619969999999995</v>
      </c>
      <c r="U871" s="139">
        <v>73.510990000000007</v>
      </c>
      <c r="V871" s="139">
        <v>69.844269999999995</v>
      </c>
      <c r="W871" s="139">
        <v>76.746530000000007</v>
      </c>
      <c r="X871" s="139">
        <v>55.455030000000001</v>
      </c>
      <c r="Y871" s="139">
        <v>69.022030000000001</v>
      </c>
      <c r="Z871" s="139">
        <v>55.170650000000002</v>
      </c>
      <c r="AA871" s="139">
        <v>55.417589999999997</v>
      </c>
      <c r="AB871" s="139">
        <v>50.539459999999998</v>
      </c>
      <c r="AC871" s="139">
        <v>47.627899999999997</v>
      </c>
      <c r="AD871" s="139">
        <v>48.887520000000002</v>
      </c>
      <c r="AE871" s="139">
        <v>45.523670000000003</v>
      </c>
      <c r="AF871" s="139">
        <v>43.600540000000002</v>
      </c>
      <c r="AG871" s="139">
        <v>43.134709999999998</v>
      </c>
      <c r="AH871" s="139">
        <v>71.206770000000006</v>
      </c>
      <c r="AI871" s="139">
        <v>70.876329999999996</v>
      </c>
      <c r="AJ871" s="139">
        <v>37.447600000000001</v>
      </c>
      <c r="AK871" s="139">
        <v>56.490160000000003</v>
      </c>
      <c r="AL871" s="139">
        <v>59.024389999999997</v>
      </c>
      <c r="AM871" s="139">
        <v>70.042730000000006</v>
      </c>
      <c r="AN871" s="139">
        <v>24.878050000000002</v>
      </c>
      <c r="AO871" s="173">
        <v>54.146329999999999</v>
      </c>
    </row>
    <row r="872" spans="1:41">
      <c r="A872" s="231">
        <v>434</v>
      </c>
      <c r="B872" s="139">
        <v>67.518020000000007</v>
      </c>
      <c r="C872" s="139">
        <v>65.640829999999994</v>
      </c>
      <c r="D872" s="139">
        <v>57.394309999999997</v>
      </c>
      <c r="E872" s="139">
        <v>62.536140000000003</v>
      </c>
      <c r="F872" s="139">
        <v>50.217680000000001</v>
      </c>
      <c r="G872" s="139">
        <v>54.817070000000001</v>
      </c>
      <c r="H872" s="139">
        <v>22.045280000000002</v>
      </c>
      <c r="I872" s="139">
        <v>21.177160000000001</v>
      </c>
      <c r="J872" s="139">
        <v>75.823560000000001</v>
      </c>
      <c r="K872" s="139">
        <v>80.113550000000004</v>
      </c>
      <c r="L872" s="139">
        <v>62.629130000000004</v>
      </c>
      <c r="M872" s="139">
        <v>67.541049999999998</v>
      </c>
      <c r="N872" s="139">
        <v>32.707230000000003</v>
      </c>
      <c r="O872" s="139">
        <v>32.44023</v>
      </c>
      <c r="P872" s="139">
        <v>17.524229999999999</v>
      </c>
      <c r="Q872" s="139">
        <v>21.605329999999999</v>
      </c>
      <c r="R872" s="139">
        <v>73.986850000000004</v>
      </c>
      <c r="S872" s="139">
        <v>75.823350000000005</v>
      </c>
      <c r="T872" s="139">
        <v>70.557280000000006</v>
      </c>
      <c r="U872" s="139">
        <v>73.511669999999995</v>
      </c>
      <c r="V872" s="139">
        <v>69.815569999999994</v>
      </c>
      <c r="W872" s="139">
        <v>76.697320000000005</v>
      </c>
      <c r="X872" s="139">
        <v>55.539819999999999</v>
      </c>
      <c r="Y872" s="139">
        <v>69.129480000000001</v>
      </c>
      <c r="Z872" s="139">
        <v>55.123570000000001</v>
      </c>
      <c r="AA872" s="139">
        <v>54.806950000000001</v>
      </c>
      <c r="AB872" s="139">
        <v>51.004570000000001</v>
      </c>
      <c r="AC872" s="139">
        <v>47.536479999999997</v>
      </c>
      <c r="AD872" s="139">
        <v>48.297800000000002</v>
      </c>
      <c r="AE872" s="139">
        <v>45.348880000000001</v>
      </c>
      <c r="AF872" s="139">
        <v>43.814399999999999</v>
      </c>
      <c r="AG872" s="139">
        <v>43.401670000000003</v>
      </c>
      <c r="AH872" s="139">
        <v>71.300740000000005</v>
      </c>
      <c r="AI872" s="139">
        <v>70.802520000000001</v>
      </c>
      <c r="AJ872" s="139">
        <v>37.432810000000003</v>
      </c>
      <c r="AK872" s="139">
        <v>56.533079999999998</v>
      </c>
      <c r="AL872" s="139">
        <v>59.024389999999997</v>
      </c>
      <c r="AM872" s="139">
        <v>70.338130000000007</v>
      </c>
      <c r="AN872" s="139">
        <v>24.878050000000002</v>
      </c>
      <c r="AO872" s="173">
        <v>54.146329999999999</v>
      </c>
    </row>
    <row r="873" spans="1:41">
      <c r="A873" s="231">
        <v>434.5</v>
      </c>
      <c r="B873" s="139">
        <v>67.74503</v>
      </c>
      <c r="C873" s="139">
        <v>65.676910000000007</v>
      </c>
      <c r="D873" s="139">
        <v>57.310980000000001</v>
      </c>
      <c r="E873" s="139">
        <v>62.546230000000001</v>
      </c>
      <c r="F873" s="139">
        <v>50.442630000000001</v>
      </c>
      <c r="G873" s="139">
        <v>54.819920000000003</v>
      </c>
      <c r="H873" s="139">
        <v>22.185230000000001</v>
      </c>
      <c r="I873" s="139">
        <v>20.974820000000001</v>
      </c>
      <c r="J873" s="139">
        <v>75.766030000000001</v>
      </c>
      <c r="K873" s="139">
        <v>80.112729999999999</v>
      </c>
      <c r="L873" s="139">
        <v>62.529089999999997</v>
      </c>
      <c r="M873" s="139">
        <v>67.68262</v>
      </c>
      <c r="N873" s="139">
        <v>32.582030000000003</v>
      </c>
      <c r="O873" s="139">
        <v>32.438760000000002</v>
      </c>
      <c r="P873" s="139">
        <v>17.470960000000002</v>
      </c>
      <c r="Q873" s="139">
        <v>21.480329999999999</v>
      </c>
      <c r="R873" s="139">
        <v>73.866709999999998</v>
      </c>
      <c r="S873" s="139">
        <v>75.751919999999998</v>
      </c>
      <c r="T873" s="139">
        <v>70.811199999999999</v>
      </c>
      <c r="U873" s="139">
        <v>73.533990000000003</v>
      </c>
      <c r="V873" s="139">
        <v>69.889020000000002</v>
      </c>
      <c r="W873" s="139">
        <v>76.766599999999997</v>
      </c>
      <c r="X873" s="139">
        <v>55.559229999999999</v>
      </c>
      <c r="Y873" s="139">
        <v>69.122349999999997</v>
      </c>
      <c r="Z873" s="139">
        <v>54.720770000000002</v>
      </c>
      <c r="AA873" s="139">
        <v>54.740929999999999</v>
      </c>
      <c r="AB873" s="139">
        <v>50.558309999999999</v>
      </c>
      <c r="AC873" s="139">
        <v>47.542909999999999</v>
      </c>
      <c r="AD873" s="139">
        <v>49.052050000000001</v>
      </c>
      <c r="AE873" s="139">
        <v>44.9011</v>
      </c>
      <c r="AF873" s="139">
        <v>43.199710000000003</v>
      </c>
      <c r="AG873" s="139">
        <v>43.284149999999997</v>
      </c>
      <c r="AH873" s="139">
        <v>71.136099999999999</v>
      </c>
      <c r="AI873" s="139">
        <v>70.657660000000007</v>
      </c>
      <c r="AJ873" s="139">
        <v>37.472140000000003</v>
      </c>
      <c r="AK873" s="139">
        <v>56.613779999999998</v>
      </c>
      <c r="AL873" s="139">
        <v>59.024389999999997</v>
      </c>
      <c r="AM873" s="139">
        <v>70.424499999999995</v>
      </c>
      <c r="AN873" s="139">
        <v>24.878050000000002</v>
      </c>
      <c r="AO873" s="173">
        <v>53.658529999999999</v>
      </c>
    </row>
    <row r="874" spans="1:41">
      <c r="A874" s="231">
        <v>435</v>
      </c>
      <c r="B874" s="139">
        <v>67.899000000000001</v>
      </c>
      <c r="C874" s="139">
        <v>65.693370000000002</v>
      </c>
      <c r="D874" s="139">
        <v>57.456859999999999</v>
      </c>
      <c r="E874" s="139">
        <v>62.686880000000002</v>
      </c>
      <c r="F874" s="139">
        <v>50.386670000000002</v>
      </c>
      <c r="G874" s="139">
        <v>54.704090000000001</v>
      </c>
      <c r="H874" s="139">
        <v>22.179670000000002</v>
      </c>
      <c r="I874" s="139">
        <v>21.294879999999999</v>
      </c>
      <c r="J874" s="139">
        <v>75.704070000000002</v>
      </c>
      <c r="K874" s="139">
        <v>80.1755</v>
      </c>
      <c r="L874" s="139">
        <v>62.538730000000001</v>
      </c>
      <c r="M874" s="139">
        <v>67.707279999999997</v>
      </c>
      <c r="N874" s="139">
        <v>32.395589999999999</v>
      </c>
      <c r="O874" s="139">
        <v>32.422820000000002</v>
      </c>
      <c r="P874" s="139">
        <v>17.418510000000001</v>
      </c>
      <c r="Q874" s="139">
        <v>21.512530000000002</v>
      </c>
      <c r="R874" s="139">
        <v>73.74306</v>
      </c>
      <c r="S874" s="139">
        <v>75.815600000000003</v>
      </c>
      <c r="T874" s="139">
        <v>70.664959999999994</v>
      </c>
      <c r="U874" s="139">
        <v>73.480490000000003</v>
      </c>
      <c r="V874" s="139">
        <v>69.899540000000002</v>
      </c>
      <c r="W874" s="139">
        <v>76.748689999999996</v>
      </c>
      <c r="X874" s="139">
        <v>55.580629999999999</v>
      </c>
      <c r="Y874" s="139">
        <v>69.096609999999998</v>
      </c>
      <c r="Z874" s="139">
        <v>55.309519999999999</v>
      </c>
      <c r="AA874" s="139">
        <v>54.721559999999997</v>
      </c>
      <c r="AB874" s="139">
        <v>51.105620000000002</v>
      </c>
      <c r="AC874" s="139">
        <v>46.535820000000001</v>
      </c>
      <c r="AD874" s="139">
        <v>48.750909999999998</v>
      </c>
      <c r="AE874" s="139">
        <v>44.39255</v>
      </c>
      <c r="AF874" s="139">
        <v>42.298139999999997</v>
      </c>
      <c r="AG874" s="139">
        <v>42.935749999999999</v>
      </c>
      <c r="AH874" s="139">
        <v>71.021540000000002</v>
      </c>
      <c r="AI874" s="139">
        <v>70.726129999999998</v>
      </c>
      <c r="AJ874" s="139">
        <v>37.35877</v>
      </c>
      <c r="AK874" s="139">
        <v>56.537930000000003</v>
      </c>
      <c r="AL874" s="139">
        <v>59.024389999999997</v>
      </c>
      <c r="AM874" s="139">
        <v>70.817809999999994</v>
      </c>
      <c r="AN874" s="139">
        <v>25.365849999999998</v>
      </c>
      <c r="AO874" s="173">
        <v>53.658529999999999</v>
      </c>
    </row>
    <row r="875" spans="1:41">
      <c r="A875" s="231">
        <v>435.5</v>
      </c>
      <c r="B875" s="139">
        <v>67.577039999999997</v>
      </c>
      <c r="C875" s="139">
        <v>65.671199999999999</v>
      </c>
      <c r="D875" s="139">
        <v>57.598289999999999</v>
      </c>
      <c r="E875" s="139">
        <v>62.747860000000003</v>
      </c>
      <c r="F875" s="139">
        <v>50.315550000000002</v>
      </c>
      <c r="G875" s="139">
        <v>54.812040000000003</v>
      </c>
      <c r="H875" s="139">
        <v>22.35144</v>
      </c>
      <c r="I875" s="139">
        <v>21.161090000000002</v>
      </c>
      <c r="J875" s="139">
        <v>75.655860000000004</v>
      </c>
      <c r="K875" s="139">
        <v>79.979320000000001</v>
      </c>
      <c r="L875" s="139">
        <v>62.500340000000001</v>
      </c>
      <c r="M875" s="139">
        <v>67.719970000000004</v>
      </c>
      <c r="N875" s="139">
        <v>32.487850000000002</v>
      </c>
      <c r="O875" s="139">
        <v>32.540840000000003</v>
      </c>
      <c r="P875" s="139">
        <v>17.3066</v>
      </c>
      <c r="Q875" s="139">
        <v>21.656179999999999</v>
      </c>
      <c r="R875" s="139">
        <v>73.62688</v>
      </c>
      <c r="S875" s="139">
        <v>75.946179999999998</v>
      </c>
      <c r="T875" s="139">
        <v>70.690399999999997</v>
      </c>
      <c r="U875" s="139">
        <v>73.444599999999994</v>
      </c>
      <c r="V875" s="139">
        <v>69.861469999999997</v>
      </c>
      <c r="W875" s="139">
        <v>76.68956</v>
      </c>
      <c r="X875" s="139">
        <v>55.251309999999997</v>
      </c>
      <c r="Y875" s="139">
        <v>69.219650000000001</v>
      </c>
      <c r="Z875" s="139">
        <v>55.131070000000001</v>
      </c>
      <c r="AA875" s="139">
        <v>54.069949999999999</v>
      </c>
      <c r="AB875" s="139">
        <v>50.681060000000002</v>
      </c>
      <c r="AC875" s="139">
        <v>46.528889999999997</v>
      </c>
      <c r="AD875" s="139">
        <v>49.359070000000003</v>
      </c>
      <c r="AE875" s="139">
        <v>44.703859999999999</v>
      </c>
      <c r="AF875" s="139">
        <v>42.459319999999998</v>
      </c>
      <c r="AG875" s="139">
        <v>43.239960000000004</v>
      </c>
      <c r="AH875" s="139">
        <v>71.031409999999994</v>
      </c>
      <c r="AI875" s="139">
        <v>70.763329999999996</v>
      </c>
      <c r="AJ875" s="139">
        <v>37.876190000000001</v>
      </c>
      <c r="AK875" s="139">
        <v>56.375250000000001</v>
      </c>
      <c r="AL875" s="139">
        <v>59.024389999999997</v>
      </c>
      <c r="AM875" s="139">
        <v>71.023619999999994</v>
      </c>
      <c r="AN875" s="139">
        <v>25.365849999999998</v>
      </c>
      <c r="AO875" s="173">
        <v>54.146329999999999</v>
      </c>
    </row>
    <row r="876" spans="1:41">
      <c r="A876" s="231">
        <v>436</v>
      </c>
      <c r="B876" s="139">
        <v>67.657060000000001</v>
      </c>
      <c r="C876" s="139">
        <v>65.807320000000004</v>
      </c>
      <c r="D876" s="139">
        <v>57.5291</v>
      </c>
      <c r="E876" s="139">
        <v>62.759709999999998</v>
      </c>
      <c r="F876" s="139">
        <v>50.49521</v>
      </c>
      <c r="G876" s="139">
        <v>54.808100000000003</v>
      </c>
      <c r="H876" s="139">
        <v>22.188960000000002</v>
      </c>
      <c r="I876" s="139">
        <v>21.12951</v>
      </c>
      <c r="J876" s="139">
        <v>75.68956</v>
      </c>
      <c r="K876" s="139">
        <v>80.076610000000002</v>
      </c>
      <c r="L876" s="139">
        <v>62.501060000000003</v>
      </c>
      <c r="M876" s="139">
        <v>67.709389999999999</v>
      </c>
      <c r="N876" s="139">
        <v>32.555480000000003</v>
      </c>
      <c r="O876" s="139">
        <v>32.512619999999998</v>
      </c>
      <c r="P876" s="139">
        <v>17.416889999999999</v>
      </c>
      <c r="Q876" s="139">
        <v>21.482949999999999</v>
      </c>
      <c r="R876" s="139">
        <v>73.675560000000004</v>
      </c>
      <c r="S876" s="139">
        <v>75.939850000000007</v>
      </c>
      <c r="T876" s="139">
        <v>70.595420000000004</v>
      </c>
      <c r="U876" s="139">
        <v>73.533119999999997</v>
      </c>
      <c r="V876" s="139">
        <v>70.040120000000002</v>
      </c>
      <c r="W876" s="139">
        <v>76.683940000000007</v>
      </c>
      <c r="X876" s="139">
        <v>55.399720000000002</v>
      </c>
      <c r="Y876" s="139">
        <v>69.246390000000005</v>
      </c>
      <c r="Z876" s="139">
        <v>55.655360000000002</v>
      </c>
      <c r="AA876" s="139">
        <v>54.02158</v>
      </c>
      <c r="AB876" s="139">
        <v>50.151040000000002</v>
      </c>
      <c r="AC876" s="139">
        <v>47.724240000000002</v>
      </c>
      <c r="AD876" s="139">
        <v>49.01343</v>
      </c>
      <c r="AE876" s="139">
        <v>44.49145</v>
      </c>
      <c r="AF876" s="139">
        <v>42.786740000000002</v>
      </c>
      <c r="AG876" s="139">
        <v>43.384799999999998</v>
      </c>
      <c r="AH876" s="139">
        <v>71.001149999999996</v>
      </c>
      <c r="AI876" s="139">
        <v>70.813730000000007</v>
      </c>
      <c r="AJ876" s="139">
        <v>37.862169999999999</v>
      </c>
      <c r="AK876" s="139">
        <v>55.998750000000001</v>
      </c>
      <c r="AL876" s="139">
        <v>59.024389999999997</v>
      </c>
      <c r="AM876" s="139">
        <v>70.951710000000006</v>
      </c>
      <c r="AN876" s="139">
        <v>25.365849999999998</v>
      </c>
      <c r="AO876" s="173">
        <v>55.121940000000002</v>
      </c>
    </row>
    <row r="877" spans="1:41">
      <c r="A877" s="231">
        <v>436.5</v>
      </c>
      <c r="B877" s="139">
        <v>67.677170000000004</v>
      </c>
      <c r="C877" s="139">
        <v>65.769210000000001</v>
      </c>
      <c r="D877" s="139">
        <v>57.57067</v>
      </c>
      <c r="E877" s="139">
        <v>62.731909999999999</v>
      </c>
      <c r="F877" s="139">
        <v>50.378630000000001</v>
      </c>
      <c r="G877" s="139">
        <v>54.700879999999998</v>
      </c>
      <c r="H877" s="139">
        <v>22.113689999999998</v>
      </c>
      <c r="I877" s="139">
        <v>21.501349999999999</v>
      </c>
      <c r="J877" s="139">
        <v>75.698729999999998</v>
      </c>
      <c r="K877" s="139">
        <v>80.142899999999997</v>
      </c>
      <c r="L877" s="139">
        <v>62.554180000000002</v>
      </c>
      <c r="M877" s="139">
        <v>67.718869999999995</v>
      </c>
      <c r="N877" s="139">
        <v>32.541780000000003</v>
      </c>
      <c r="O877" s="139">
        <v>32.308039999999998</v>
      </c>
      <c r="P877" s="139">
        <v>17.385909999999999</v>
      </c>
      <c r="Q877" s="139">
        <v>21.559729999999998</v>
      </c>
      <c r="R877" s="139">
        <v>73.784120000000001</v>
      </c>
      <c r="S877" s="139">
        <v>75.944820000000007</v>
      </c>
      <c r="T877" s="139">
        <v>70.460620000000006</v>
      </c>
      <c r="U877" s="139">
        <v>73.507530000000003</v>
      </c>
      <c r="V877" s="139">
        <v>70.139340000000004</v>
      </c>
      <c r="W877" s="139">
        <v>76.668710000000004</v>
      </c>
      <c r="X877" s="139">
        <v>55.642499999999998</v>
      </c>
      <c r="Y877" s="139">
        <v>69.249709999999993</v>
      </c>
      <c r="Z877" s="139">
        <v>56.021349999999998</v>
      </c>
      <c r="AA877" s="139">
        <v>54.317889999999998</v>
      </c>
      <c r="AB877" s="139">
        <v>51.238390000000003</v>
      </c>
      <c r="AC877" s="139">
        <v>47.515860000000004</v>
      </c>
      <c r="AD877" s="139">
        <v>48.860819999999997</v>
      </c>
      <c r="AE877" s="139">
        <v>44.753819999999997</v>
      </c>
      <c r="AF877" s="139">
        <v>43.13749</v>
      </c>
      <c r="AG877" s="139">
        <v>43.414380000000001</v>
      </c>
      <c r="AH877" s="139">
        <v>71.171539999999993</v>
      </c>
      <c r="AI877" s="139">
        <v>70.831209999999999</v>
      </c>
      <c r="AJ877" s="139">
        <v>37.514960000000002</v>
      </c>
      <c r="AK877" s="139">
        <v>56.05997</v>
      </c>
      <c r="AL877" s="139">
        <v>59.024389999999997</v>
      </c>
      <c r="AM877" s="139">
        <v>70.565960000000004</v>
      </c>
      <c r="AN877" s="139">
        <v>24.878050000000002</v>
      </c>
      <c r="AO877" s="173">
        <v>54.634140000000002</v>
      </c>
    </row>
    <row r="878" spans="1:41">
      <c r="A878" s="231">
        <v>437</v>
      </c>
      <c r="B878" s="139">
        <v>67.754220000000004</v>
      </c>
      <c r="C878" s="139">
        <v>65.746960000000001</v>
      </c>
      <c r="D878" s="139">
        <v>57.549979999999998</v>
      </c>
      <c r="E878" s="139">
        <v>62.601039999999998</v>
      </c>
      <c r="F878" s="139">
        <v>50.546790000000001</v>
      </c>
      <c r="G878" s="139">
        <v>54.948729999999998</v>
      </c>
      <c r="H878" s="139">
        <v>21.96546</v>
      </c>
      <c r="I878" s="139">
        <v>21.736180000000001</v>
      </c>
      <c r="J878" s="139">
        <v>75.657929999999993</v>
      </c>
      <c r="K878" s="139">
        <v>80.056250000000006</v>
      </c>
      <c r="L878" s="139">
        <v>62.664769999999997</v>
      </c>
      <c r="M878" s="139">
        <v>67.76155</v>
      </c>
      <c r="N878" s="139">
        <v>32.334940000000003</v>
      </c>
      <c r="O878" s="139">
        <v>32.423000000000002</v>
      </c>
      <c r="P878" s="139">
        <v>17.291329999999999</v>
      </c>
      <c r="Q878" s="139">
        <v>21.468430000000001</v>
      </c>
      <c r="R878" s="139">
        <v>73.755499999999998</v>
      </c>
      <c r="S878" s="139">
        <v>76.008260000000007</v>
      </c>
      <c r="T878" s="139">
        <v>70.516549999999995</v>
      </c>
      <c r="U878" s="139">
        <v>73.482609999999994</v>
      </c>
      <c r="V878" s="139">
        <v>69.760210000000001</v>
      </c>
      <c r="W878" s="139">
        <v>76.617429999999999</v>
      </c>
      <c r="X878" s="139">
        <v>55.608110000000003</v>
      </c>
      <c r="Y878" s="139">
        <v>69.202759999999998</v>
      </c>
      <c r="Z878" s="139">
        <v>55.792720000000003</v>
      </c>
      <c r="AA878" s="139">
        <v>55.003399999999999</v>
      </c>
      <c r="AB878" s="139">
        <v>51.151780000000002</v>
      </c>
      <c r="AC878" s="139">
        <v>47.121389999999998</v>
      </c>
      <c r="AD878" s="139">
        <v>48.823219999999999</v>
      </c>
      <c r="AE878" s="139">
        <v>45.601950000000002</v>
      </c>
      <c r="AF878" s="139">
        <v>43.756279999999997</v>
      </c>
      <c r="AG878" s="139">
        <v>43.288029999999999</v>
      </c>
      <c r="AH878" s="139">
        <v>71.343000000000004</v>
      </c>
      <c r="AI878" s="139">
        <v>70.782390000000007</v>
      </c>
      <c r="AJ878" s="139">
        <v>37.549790000000002</v>
      </c>
      <c r="AK878" s="139">
        <v>55.704940000000001</v>
      </c>
      <c r="AL878" s="139">
        <v>59.024389999999997</v>
      </c>
      <c r="AM878" s="139">
        <v>70.185389999999998</v>
      </c>
      <c r="AN878" s="139">
        <v>25.365849999999998</v>
      </c>
      <c r="AO878" s="173">
        <v>54.146329999999999</v>
      </c>
    </row>
    <row r="879" spans="1:41">
      <c r="A879" s="231">
        <v>437.5</v>
      </c>
      <c r="B879" s="139">
        <v>67.652500000000003</v>
      </c>
      <c r="C879" s="139">
        <v>65.751019999999997</v>
      </c>
      <c r="D879" s="139">
        <v>57.57161</v>
      </c>
      <c r="E879" s="139">
        <v>62.479959999999998</v>
      </c>
      <c r="F879" s="139">
        <v>50.47681</v>
      </c>
      <c r="G879" s="139">
        <v>54.954349999999998</v>
      </c>
      <c r="H879" s="139">
        <v>22.257670000000001</v>
      </c>
      <c r="I879" s="139">
        <v>21.679290000000002</v>
      </c>
      <c r="J879" s="139">
        <v>75.547529999999995</v>
      </c>
      <c r="K879" s="139">
        <v>80.140420000000006</v>
      </c>
      <c r="L879" s="139">
        <v>62.539250000000003</v>
      </c>
      <c r="M879" s="139">
        <v>67.697620000000001</v>
      </c>
      <c r="N879" s="139">
        <v>32.285800000000002</v>
      </c>
      <c r="O879" s="139">
        <v>32.553069999999998</v>
      </c>
      <c r="P879" s="139">
        <v>17.278479999999998</v>
      </c>
      <c r="Q879" s="139">
        <v>21.51277</v>
      </c>
      <c r="R879" s="139">
        <v>73.649119999999996</v>
      </c>
      <c r="S879" s="139">
        <v>75.957160000000002</v>
      </c>
      <c r="T879" s="139">
        <v>70.69238</v>
      </c>
      <c r="U879" s="139">
        <v>73.539670000000001</v>
      </c>
      <c r="V879" s="139">
        <v>69.943579999999997</v>
      </c>
      <c r="W879" s="139">
        <v>76.630889999999994</v>
      </c>
      <c r="X879" s="139">
        <v>55.631970000000003</v>
      </c>
      <c r="Y879" s="139">
        <v>69.238749999999996</v>
      </c>
      <c r="Z879" s="139">
        <v>55.403689999999997</v>
      </c>
      <c r="AA879" s="139">
        <v>54.877299999999998</v>
      </c>
      <c r="AB879" s="139">
        <v>50.941119999999998</v>
      </c>
      <c r="AC879" s="139">
        <v>46.170729999999999</v>
      </c>
      <c r="AD879" s="139">
        <v>48.545740000000002</v>
      </c>
      <c r="AE879" s="139">
        <v>45.38259</v>
      </c>
      <c r="AF879" s="139">
        <v>44.06185</v>
      </c>
      <c r="AG879" s="139">
        <v>43.23509</v>
      </c>
      <c r="AH879" s="139">
        <v>71.542079999999999</v>
      </c>
      <c r="AI879" s="139">
        <v>70.865350000000007</v>
      </c>
      <c r="AJ879" s="139">
        <v>37.996789999999997</v>
      </c>
      <c r="AK879" s="139">
        <v>56.10942</v>
      </c>
      <c r="AL879" s="139">
        <v>59.024389999999997</v>
      </c>
      <c r="AM879" s="139">
        <v>70.349829999999997</v>
      </c>
      <c r="AN879" s="139">
        <v>25.365849999999998</v>
      </c>
      <c r="AO879" s="173">
        <v>54.634140000000002</v>
      </c>
    </row>
    <row r="880" spans="1:41">
      <c r="A880" s="231">
        <v>438</v>
      </c>
      <c r="B880" s="139">
        <v>67.900310000000005</v>
      </c>
      <c r="C880" s="139">
        <v>65.834599999999995</v>
      </c>
      <c r="D880" s="139">
        <v>57.476320000000001</v>
      </c>
      <c r="E880" s="139">
        <v>62.750410000000002</v>
      </c>
      <c r="F880" s="139">
        <v>50.506320000000002</v>
      </c>
      <c r="G880" s="139">
        <v>54.760249999999999</v>
      </c>
      <c r="H880" s="139">
        <v>22.296679999999999</v>
      </c>
      <c r="I880" s="139">
        <v>21.413150000000002</v>
      </c>
      <c r="J880" s="139">
        <v>75.601699999999994</v>
      </c>
      <c r="K880" s="139">
        <v>80.079300000000003</v>
      </c>
      <c r="L880" s="139">
        <v>62.627600000000001</v>
      </c>
      <c r="M880" s="139">
        <v>67.696420000000003</v>
      </c>
      <c r="N880" s="139">
        <v>32.283110000000001</v>
      </c>
      <c r="O880" s="139">
        <v>32.389130000000002</v>
      </c>
      <c r="P880" s="139">
        <v>17.267620000000001</v>
      </c>
      <c r="Q880" s="139">
        <v>21.468910000000001</v>
      </c>
      <c r="R880" s="139">
        <v>73.639169999999993</v>
      </c>
      <c r="S880" s="139">
        <v>75.930220000000006</v>
      </c>
      <c r="T880" s="139">
        <v>70.628609999999995</v>
      </c>
      <c r="U880" s="139">
        <v>73.536199999999994</v>
      </c>
      <c r="V880" s="139">
        <v>69.968800000000002</v>
      </c>
      <c r="W880" s="139">
        <v>76.606740000000002</v>
      </c>
      <c r="X880" s="139">
        <v>55.76003</v>
      </c>
      <c r="Y880" s="139">
        <v>69.241960000000006</v>
      </c>
      <c r="Z880" s="139">
        <v>54.76482</v>
      </c>
      <c r="AA880" s="139">
        <v>55.09216</v>
      </c>
      <c r="AB880" s="139">
        <v>51.380310000000001</v>
      </c>
      <c r="AC880" s="139">
        <v>47.08399</v>
      </c>
      <c r="AD880" s="139">
        <v>47.959600000000002</v>
      </c>
      <c r="AE880" s="139">
        <v>44.952069999999999</v>
      </c>
      <c r="AF880" s="139">
        <v>43.668509999999998</v>
      </c>
      <c r="AG880" s="139">
        <v>43.555439999999997</v>
      </c>
      <c r="AH880" s="139">
        <v>71.070539999999994</v>
      </c>
      <c r="AI880" s="139">
        <v>70.895570000000006</v>
      </c>
      <c r="AJ880" s="139">
        <v>38.131399999999999</v>
      </c>
      <c r="AK880" s="139">
        <v>56.416089999999997</v>
      </c>
      <c r="AL880" s="139">
        <v>59.024389999999997</v>
      </c>
      <c r="AM880" s="139">
        <v>70.703029999999998</v>
      </c>
      <c r="AN880" s="139">
        <v>25.365849999999998</v>
      </c>
      <c r="AO880" s="173">
        <v>54.146329999999999</v>
      </c>
    </row>
    <row r="881" spans="1:41">
      <c r="A881" s="231">
        <v>438.5</v>
      </c>
      <c r="B881" s="139">
        <v>67.898439999999994</v>
      </c>
      <c r="C881" s="139">
        <v>65.793340000000001</v>
      </c>
      <c r="D881" s="139">
        <v>57.766759999999998</v>
      </c>
      <c r="E881" s="139">
        <v>62.812170000000002</v>
      </c>
      <c r="F881" s="139">
        <v>50.304510000000001</v>
      </c>
      <c r="G881" s="139">
        <v>55.02328</v>
      </c>
      <c r="H881" s="139">
        <v>22.250699999999998</v>
      </c>
      <c r="I881" s="139">
        <v>21.65794</v>
      </c>
      <c r="J881" s="139">
        <v>75.599410000000006</v>
      </c>
      <c r="K881" s="139">
        <v>80.106999999999999</v>
      </c>
      <c r="L881" s="139">
        <v>62.544730000000001</v>
      </c>
      <c r="M881" s="139">
        <v>67.693290000000005</v>
      </c>
      <c r="N881" s="139">
        <v>32.24306</v>
      </c>
      <c r="O881" s="139">
        <v>32.282690000000002</v>
      </c>
      <c r="P881" s="139">
        <v>17.233840000000001</v>
      </c>
      <c r="Q881" s="139">
        <v>21.54355</v>
      </c>
      <c r="R881" s="139">
        <v>73.736530000000002</v>
      </c>
      <c r="S881" s="139">
        <v>75.931730000000002</v>
      </c>
      <c r="T881" s="139">
        <v>70.685730000000007</v>
      </c>
      <c r="U881" s="139">
        <v>73.648499999999999</v>
      </c>
      <c r="V881" s="139">
        <v>70.088080000000005</v>
      </c>
      <c r="W881" s="139">
        <v>76.652420000000006</v>
      </c>
      <c r="X881" s="139">
        <v>55.647060000000003</v>
      </c>
      <c r="Y881" s="139">
        <v>69.167280000000005</v>
      </c>
      <c r="Z881" s="139">
        <v>54.92306</v>
      </c>
      <c r="AA881" s="139">
        <v>54.798659999999998</v>
      </c>
      <c r="AB881" s="139">
        <v>51.073990000000002</v>
      </c>
      <c r="AC881" s="139">
        <v>46.942729999999997</v>
      </c>
      <c r="AD881" s="139">
        <v>48.473970000000001</v>
      </c>
      <c r="AE881" s="139">
        <v>45.012650000000001</v>
      </c>
      <c r="AF881" s="139">
        <v>43.30254</v>
      </c>
      <c r="AG881" s="139">
        <v>43.636879999999998</v>
      </c>
      <c r="AH881" s="139">
        <v>70.613060000000004</v>
      </c>
      <c r="AI881" s="139">
        <v>70.914050000000003</v>
      </c>
      <c r="AJ881" s="139">
        <v>37.948599999999999</v>
      </c>
      <c r="AK881" s="139">
        <v>56.632069999999999</v>
      </c>
      <c r="AL881" s="139">
        <v>59.024389999999997</v>
      </c>
      <c r="AM881" s="139">
        <v>70.797179999999997</v>
      </c>
      <c r="AN881" s="139">
        <v>25.853649999999998</v>
      </c>
      <c r="AO881" s="173">
        <v>54.634140000000002</v>
      </c>
    </row>
    <row r="882" spans="1:41">
      <c r="A882" s="231">
        <v>439</v>
      </c>
      <c r="B882" s="139">
        <v>67.711240000000004</v>
      </c>
      <c r="C882" s="139">
        <v>65.855649999999997</v>
      </c>
      <c r="D882" s="139">
        <v>57.354349999999997</v>
      </c>
      <c r="E882" s="139">
        <v>62.87668</v>
      </c>
      <c r="F882" s="139">
        <v>50.609409999999997</v>
      </c>
      <c r="G882" s="139">
        <v>54.81503</v>
      </c>
      <c r="H882" s="139">
        <v>22.29365</v>
      </c>
      <c r="I882" s="139">
        <v>21.70693</v>
      </c>
      <c r="J882" s="139">
        <v>75.645859999999999</v>
      </c>
      <c r="K882" s="139">
        <v>80.075509999999994</v>
      </c>
      <c r="L882" s="139">
        <v>62.616430000000001</v>
      </c>
      <c r="M882" s="139">
        <v>67.772589999999994</v>
      </c>
      <c r="N882" s="139">
        <v>32.158540000000002</v>
      </c>
      <c r="O882" s="139">
        <v>32.035769999999999</v>
      </c>
      <c r="P882" s="139">
        <v>17.422730000000001</v>
      </c>
      <c r="Q882" s="139">
        <v>21.704319999999999</v>
      </c>
      <c r="R882" s="139">
        <v>73.886150000000001</v>
      </c>
      <c r="S882" s="139">
        <v>75.990269999999995</v>
      </c>
      <c r="T882" s="139">
        <v>70.840010000000007</v>
      </c>
      <c r="U882" s="139">
        <v>73.669179999999997</v>
      </c>
      <c r="V882" s="139">
        <v>70.101100000000002</v>
      </c>
      <c r="W882" s="139">
        <v>76.695779999999999</v>
      </c>
      <c r="X882" s="139">
        <v>55.710329999999999</v>
      </c>
      <c r="Y882" s="139">
        <v>69.217740000000006</v>
      </c>
      <c r="Z882" s="139">
        <v>55.169930000000001</v>
      </c>
      <c r="AA882" s="139">
        <v>54.846449999999997</v>
      </c>
      <c r="AB882" s="139">
        <v>50.107140000000001</v>
      </c>
      <c r="AC882" s="139">
        <v>46.803139999999999</v>
      </c>
      <c r="AD882" s="139">
        <v>48.511920000000003</v>
      </c>
      <c r="AE882" s="139">
        <v>45.013979999999997</v>
      </c>
      <c r="AF882" s="139">
        <v>43.318860000000001</v>
      </c>
      <c r="AG882" s="139">
        <v>43.233460000000001</v>
      </c>
      <c r="AH882" s="139">
        <v>70.780540000000002</v>
      </c>
      <c r="AI882" s="139">
        <v>70.954419999999999</v>
      </c>
      <c r="AJ882" s="139">
        <v>37.971159999999998</v>
      </c>
      <c r="AK882" s="139">
        <v>56.423310000000001</v>
      </c>
      <c r="AL882" s="139">
        <v>59.024389999999997</v>
      </c>
      <c r="AM882" s="139">
        <v>70.764970000000005</v>
      </c>
      <c r="AN882" s="139">
        <v>25.365849999999998</v>
      </c>
      <c r="AO882" s="173">
        <v>54.146329999999999</v>
      </c>
    </row>
    <row r="883" spans="1:41">
      <c r="A883" s="231">
        <v>439.5</v>
      </c>
      <c r="B883" s="139">
        <v>67.78801</v>
      </c>
      <c r="C883" s="139">
        <v>65.79034</v>
      </c>
      <c r="D883" s="139">
        <v>57.539439999999999</v>
      </c>
      <c r="E883" s="139">
        <v>62.735729999999997</v>
      </c>
      <c r="F883" s="139">
        <v>50.739930000000001</v>
      </c>
      <c r="G883" s="139">
        <v>54.799779999999998</v>
      </c>
      <c r="H883" s="139">
        <v>22.004760000000001</v>
      </c>
      <c r="I883" s="139">
        <v>20.98854</v>
      </c>
      <c r="J883" s="139">
        <v>75.659459999999996</v>
      </c>
      <c r="K883" s="139">
        <v>80.004599999999996</v>
      </c>
      <c r="L883" s="139">
        <v>62.711080000000003</v>
      </c>
      <c r="M883" s="139">
        <v>67.702770000000001</v>
      </c>
      <c r="N883" s="139">
        <v>32.265389999999996</v>
      </c>
      <c r="O883" s="139">
        <v>31.889109999999999</v>
      </c>
      <c r="P883" s="139">
        <v>17.345669999999998</v>
      </c>
      <c r="Q883" s="139">
        <v>21.532039999999999</v>
      </c>
      <c r="R883" s="139">
        <v>73.861810000000006</v>
      </c>
      <c r="S883" s="139">
        <v>75.83426</v>
      </c>
      <c r="T883" s="139">
        <v>70.564130000000006</v>
      </c>
      <c r="U883" s="139">
        <v>73.661680000000004</v>
      </c>
      <c r="V883" s="139">
        <v>70.003299999999996</v>
      </c>
      <c r="W883" s="139">
        <v>76.672479999999993</v>
      </c>
      <c r="X883" s="139">
        <v>55.938600000000001</v>
      </c>
      <c r="Y883" s="139">
        <v>69.309820000000002</v>
      </c>
      <c r="Z883" s="139">
        <v>55.19923</v>
      </c>
      <c r="AA883" s="139">
        <v>54.676639999999999</v>
      </c>
      <c r="AB883" s="139">
        <v>50.707970000000003</v>
      </c>
      <c r="AC883" s="139">
        <v>46.833779999999997</v>
      </c>
      <c r="AD883" s="139">
        <v>49.256959999999999</v>
      </c>
      <c r="AE883" s="139">
        <v>45.121290000000002</v>
      </c>
      <c r="AF883" s="139">
        <v>43.802019999999999</v>
      </c>
      <c r="AG883" s="139">
        <v>43.338259999999998</v>
      </c>
      <c r="AH883" s="139">
        <v>71.249600000000001</v>
      </c>
      <c r="AI883" s="139">
        <v>70.942800000000005</v>
      </c>
      <c r="AJ883" s="139">
        <v>38.057139999999997</v>
      </c>
      <c r="AK883" s="139">
        <v>56.256270000000001</v>
      </c>
      <c r="AL883" s="139">
        <v>59.024389999999997</v>
      </c>
      <c r="AM883" s="139">
        <v>70.936790000000002</v>
      </c>
      <c r="AN883" s="139">
        <v>25.365849999999998</v>
      </c>
      <c r="AO883" s="173">
        <v>54.146329999999999</v>
      </c>
    </row>
    <row r="884" spans="1:41">
      <c r="A884" s="231">
        <v>440</v>
      </c>
      <c r="B884" s="139">
        <v>67.880200000000002</v>
      </c>
      <c r="C884" s="139">
        <v>65.839939999999999</v>
      </c>
      <c r="D884" s="139">
        <v>57.46208</v>
      </c>
      <c r="E884" s="139">
        <v>62.826360000000001</v>
      </c>
      <c r="F884" s="139">
        <v>50.366210000000002</v>
      </c>
      <c r="G884" s="139">
        <v>54.89752</v>
      </c>
      <c r="H884" s="139">
        <v>22.329219999999999</v>
      </c>
      <c r="I884" s="139">
        <v>20.95552</v>
      </c>
      <c r="J884" s="139">
        <v>75.613389999999995</v>
      </c>
      <c r="K884" s="139">
        <v>79.979810000000001</v>
      </c>
      <c r="L884" s="139">
        <v>62.706209999999999</v>
      </c>
      <c r="M884" s="139">
        <v>67.713530000000006</v>
      </c>
      <c r="N884" s="139">
        <v>32.03078</v>
      </c>
      <c r="O884" s="139">
        <v>32.07687</v>
      </c>
      <c r="P884" s="139">
        <v>17.303629999999998</v>
      </c>
      <c r="Q884" s="139">
        <v>21.43036</v>
      </c>
      <c r="R884" s="139">
        <v>73.853260000000006</v>
      </c>
      <c r="S884" s="139">
        <v>75.987639999999999</v>
      </c>
      <c r="T884" s="139">
        <v>70.562150000000003</v>
      </c>
      <c r="U884" s="139">
        <v>73.643590000000003</v>
      </c>
      <c r="V884" s="139">
        <v>70.0124</v>
      </c>
      <c r="W884" s="139">
        <v>76.615669999999994</v>
      </c>
      <c r="X884" s="139">
        <v>55.929139999999997</v>
      </c>
      <c r="Y884" s="139">
        <v>69.256439999999998</v>
      </c>
      <c r="Z884" s="139">
        <v>55.02617</v>
      </c>
      <c r="AA884" s="139">
        <v>55.096440000000001</v>
      </c>
      <c r="AB884" s="139">
        <v>51.021560000000001</v>
      </c>
      <c r="AC884" s="139">
        <v>47.405909999999999</v>
      </c>
      <c r="AD884" s="139">
        <v>49.380890000000001</v>
      </c>
      <c r="AE884" s="139">
        <v>45.483130000000003</v>
      </c>
      <c r="AF884" s="139">
        <v>43.17794</v>
      </c>
      <c r="AG884" s="139">
        <v>43.187829999999998</v>
      </c>
      <c r="AH884" s="139">
        <v>70.668040000000005</v>
      </c>
      <c r="AI884" s="139">
        <v>70.904430000000005</v>
      </c>
      <c r="AJ884" s="139">
        <v>37.900840000000002</v>
      </c>
      <c r="AK884" s="139">
        <v>56.613280000000003</v>
      </c>
      <c r="AL884" s="139">
        <v>59.024389999999997</v>
      </c>
      <c r="AM884" s="139">
        <v>70.387339999999995</v>
      </c>
      <c r="AN884" s="139">
        <v>25.365849999999998</v>
      </c>
      <c r="AO884" s="173">
        <v>54.146329999999999</v>
      </c>
    </row>
    <row r="885" spans="1:41">
      <c r="A885" s="231">
        <v>440.5</v>
      </c>
      <c r="B885" s="139">
        <v>67.771559999999994</v>
      </c>
      <c r="C885" s="139">
        <v>65.886390000000006</v>
      </c>
      <c r="D885" s="139">
        <v>57.626759999999997</v>
      </c>
      <c r="E885" s="139">
        <v>62.824800000000003</v>
      </c>
      <c r="F885" s="139">
        <v>50.489310000000003</v>
      </c>
      <c r="G885" s="139">
        <v>54.965429999999998</v>
      </c>
      <c r="H885" s="139">
        <v>22.239180000000001</v>
      </c>
      <c r="I885" s="139">
        <v>21.33437</v>
      </c>
      <c r="J885" s="139">
        <v>75.608810000000005</v>
      </c>
      <c r="K885" s="139">
        <v>79.947010000000006</v>
      </c>
      <c r="L885" s="139">
        <v>62.706110000000002</v>
      </c>
      <c r="M885" s="139">
        <v>67.774249999999995</v>
      </c>
      <c r="N885" s="139">
        <v>32.011780000000002</v>
      </c>
      <c r="O885" s="139">
        <v>32.06617</v>
      </c>
      <c r="P885" s="139">
        <v>17.347290000000001</v>
      </c>
      <c r="Q885" s="139">
        <v>21.439240000000002</v>
      </c>
      <c r="R885" s="139">
        <v>73.843299999999999</v>
      </c>
      <c r="S885" s="139">
        <v>75.890479999999997</v>
      </c>
      <c r="T885" s="139">
        <v>70.667450000000002</v>
      </c>
      <c r="U885" s="139">
        <v>73.652730000000005</v>
      </c>
      <c r="V885" s="139">
        <v>70.144599999999997</v>
      </c>
      <c r="W885" s="139">
        <v>76.614670000000004</v>
      </c>
      <c r="X885" s="139">
        <v>56.228749999999998</v>
      </c>
      <c r="Y885" s="139">
        <v>69.312629999999999</v>
      </c>
      <c r="Z885" s="139">
        <v>54.590260000000001</v>
      </c>
      <c r="AA885" s="139">
        <v>54.531419999999997</v>
      </c>
      <c r="AB885" s="139">
        <v>51.382759999999998</v>
      </c>
      <c r="AC885" s="139">
        <v>47.22992</v>
      </c>
      <c r="AD885" s="139">
        <v>48.805869999999999</v>
      </c>
      <c r="AE885" s="139">
        <v>45.220700000000001</v>
      </c>
      <c r="AF885" s="139">
        <v>42.909599999999998</v>
      </c>
      <c r="AG885" s="139">
        <v>43.440179999999998</v>
      </c>
      <c r="AH885" s="139">
        <v>71.095820000000003</v>
      </c>
      <c r="AI885" s="139">
        <v>70.905720000000002</v>
      </c>
      <c r="AJ885" s="139">
        <v>38.035890000000002</v>
      </c>
      <c r="AK885" s="139">
        <v>56.643149999999999</v>
      </c>
      <c r="AL885" s="139">
        <v>59.024389999999997</v>
      </c>
      <c r="AM885" s="139">
        <v>70.452110000000005</v>
      </c>
      <c r="AN885" s="139">
        <v>25.365849999999998</v>
      </c>
      <c r="AO885" s="173">
        <v>54.146329999999999</v>
      </c>
    </row>
    <row r="886" spans="1:41">
      <c r="A886" s="231">
        <v>441</v>
      </c>
      <c r="B886" s="139">
        <v>67.610690000000005</v>
      </c>
      <c r="C886" s="139">
        <v>65.880080000000007</v>
      </c>
      <c r="D886" s="139">
        <v>57.837090000000003</v>
      </c>
      <c r="E886" s="139">
        <v>62.899880000000003</v>
      </c>
      <c r="F886" s="139">
        <v>50.444009999999999</v>
      </c>
      <c r="G886" s="139">
        <v>55.022179999999999</v>
      </c>
      <c r="H886" s="139">
        <v>22.165220000000001</v>
      </c>
      <c r="I886" s="139">
        <v>21.299189999999999</v>
      </c>
      <c r="J886" s="139">
        <v>75.608270000000005</v>
      </c>
      <c r="K886" s="139">
        <v>80.008880000000005</v>
      </c>
      <c r="L886" s="139">
        <v>62.601399999999998</v>
      </c>
      <c r="M886" s="139">
        <v>67.819230000000005</v>
      </c>
      <c r="N886" s="139">
        <v>32.002630000000003</v>
      </c>
      <c r="O886" s="139">
        <v>32.112569999999998</v>
      </c>
      <c r="P886" s="139">
        <v>17.30884</v>
      </c>
      <c r="Q886" s="139">
        <v>21.5901</v>
      </c>
      <c r="R886" s="139">
        <v>73.727739999999997</v>
      </c>
      <c r="S886" s="139">
        <v>75.887469999999993</v>
      </c>
      <c r="T886" s="139">
        <v>70.706689999999995</v>
      </c>
      <c r="U886" s="139">
        <v>73.676879999999997</v>
      </c>
      <c r="V886" s="139">
        <v>70.117949999999993</v>
      </c>
      <c r="W886" s="139">
        <v>76.692400000000006</v>
      </c>
      <c r="X886" s="139">
        <v>56.179630000000003</v>
      </c>
      <c r="Y886" s="139">
        <v>69.321470000000005</v>
      </c>
      <c r="Z886" s="139">
        <v>55.305709999999998</v>
      </c>
      <c r="AA886" s="139">
        <v>54.57978</v>
      </c>
      <c r="AB886" s="139">
        <v>50.497810000000001</v>
      </c>
      <c r="AC886" s="139">
        <v>46.248869999999997</v>
      </c>
      <c r="AD886" s="139">
        <v>49.3416</v>
      </c>
      <c r="AE886" s="139">
        <v>45.130650000000003</v>
      </c>
      <c r="AF886" s="139">
        <v>42.599609999999998</v>
      </c>
      <c r="AG886" s="139">
        <v>43.597560000000001</v>
      </c>
      <c r="AH886" s="139">
        <v>71.212100000000007</v>
      </c>
      <c r="AI886" s="139">
        <v>70.851330000000004</v>
      </c>
      <c r="AJ886" s="139">
        <v>38.026029999999999</v>
      </c>
      <c r="AK886" s="139">
        <v>56.753520000000002</v>
      </c>
      <c r="AL886" s="139">
        <v>59.024389999999997</v>
      </c>
      <c r="AM886" s="139">
        <v>69.980670000000003</v>
      </c>
      <c r="AN886" s="139">
        <v>25.365849999999998</v>
      </c>
      <c r="AO886" s="173">
        <v>54.634140000000002</v>
      </c>
    </row>
    <row r="887" spans="1:41">
      <c r="A887" s="231">
        <v>441.5</v>
      </c>
      <c r="B887" s="139">
        <v>67.682490000000001</v>
      </c>
      <c r="C887" s="139">
        <v>65.899169999999998</v>
      </c>
      <c r="D887" s="139">
        <v>58.140830000000001</v>
      </c>
      <c r="E887" s="139">
        <v>62.99042</v>
      </c>
      <c r="F887" s="139">
        <v>50.427840000000003</v>
      </c>
      <c r="G887" s="139">
        <v>55.150410000000001</v>
      </c>
      <c r="H887" s="139">
        <v>22.412680000000002</v>
      </c>
      <c r="I887" s="139">
        <v>21.60679</v>
      </c>
      <c r="J887" s="139">
        <v>75.74418</v>
      </c>
      <c r="K887" s="139">
        <v>80.028700000000001</v>
      </c>
      <c r="L887" s="139">
        <v>62.571849999999998</v>
      </c>
      <c r="M887" s="139">
        <v>67.822909999999993</v>
      </c>
      <c r="N887" s="139">
        <v>31.778829999999999</v>
      </c>
      <c r="O887" s="139">
        <v>32.111449999999998</v>
      </c>
      <c r="P887" s="139">
        <v>17.290970000000002</v>
      </c>
      <c r="Q887" s="139">
        <v>21.475180000000002</v>
      </c>
      <c r="R887" s="139">
        <v>73.64725</v>
      </c>
      <c r="S887" s="139">
        <v>75.878370000000004</v>
      </c>
      <c r="T887" s="139">
        <v>70.733220000000003</v>
      </c>
      <c r="U887" s="139">
        <v>73.646960000000007</v>
      </c>
      <c r="V887" s="139">
        <v>70.07329</v>
      </c>
      <c r="W887" s="139">
        <v>76.686639999999997</v>
      </c>
      <c r="X887" s="139">
        <v>56.237990000000003</v>
      </c>
      <c r="Y887" s="139">
        <v>69.361890000000002</v>
      </c>
      <c r="Z887" s="139">
        <v>55.458539999999999</v>
      </c>
      <c r="AA887" s="139">
        <v>54.938980000000001</v>
      </c>
      <c r="AB887" s="139">
        <v>50.802160000000001</v>
      </c>
      <c r="AC887" s="139">
        <v>46.71181</v>
      </c>
      <c r="AD887" s="139">
        <v>49.15484</v>
      </c>
      <c r="AE887" s="139">
        <v>45.256810000000002</v>
      </c>
      <c r="AF887" s="139">
        <v>42.789810000000003</v>
      </c>
      <c r="AG887" s="139">
        <v>43.500329999999998</v>
      </c>
      <c r="AH887" s="139">
        <v>71.469560000000001</v>
      </c>
      <c r="AI887" s="139">
        <v>70.901030000000006</v>
      </c>
      <c r="AJ887" s="139">
        <v>37.928989999999999</v>
      </c>
      <c r="AK887" s="139">
        <v>56.975830000000002</v>
      </c>
      <c r="AL887" s="139">
        <v>59.024389999999997</v>
      </c>
      <c r="AM887" s="139">
        <v>70.525970000000001</v>
      </c>
      <c r="AN887" s="139">
        <v>25.365849999999998</v>
      </c>
      <c r="AO887" s="173">
        <v>54.634140000000002</v>
      </c>
    </row>
    <row r="888" spans="1:41">
      <c r="A888" s="231">
        <v>442</v>
      </c>
      <c r="B888" s="139">
        <v>67.810959999999994</v>
      </c>
      <c r="C888" s="139">
        <v>65.893460000000005</v>
      </c>
      <c r="D888" s="139">
        <v>57.921860000000002</v>
      </c>
      <c r="E888" s="139">
        <v>62.834980000000002</v>
      </c>
      <c r="F888" s="139">
        <v>50.560510000000001</v>
      </c>
      <c r="G888" s="139">
        <v>54.999499999999998</v>
      </c>
      <c r="H888" s="139">
        <v>22.415400000000002</v>
      </c>
      <c r="I888" s="139">
        <v>21.462140000000002</v>
      </c>
      <c r="J888" s="139">
        <v>75.703620000000001</v>
      </c>
      <c r="K888" s="139">
        <v>79.958060000000003</v>
      </c>
      <c r="L888" s="139">
        <v>62.632680000000001</v>
      </c>
      <c r="M888" s="139">
        <v>67.876630000000006</v>
      </c>
      <c r="N888" s="139">
        <v>31.763349999999999</v>
      </c>
      <c r="O888" s="139">
        <v>31.89217</v>
      </c>
      <c r="P888" s="139">
        <v>17.1037</v>
      </c>
      <c r="Q888" s="139">
        <v>21.247699999999998</v>
      </c>
      <c r="R888" s="139">
        <v>73.892750000000007</v>
      </c>
      <c r="S888" s="139">
        <v>75.879869999999997</v>
      </c>
      <c r="T888" s="139">
        <v>70.803349999999995</v>
      </c>
      <c r="U888" s="139">
        <v>73.660910000000001</v>
      </c>
      <c r="V888" s="139">
        <v>70.148610000000005</v>
      </c>
      <c r="W888" s="139">
        <v>76.706779999999995</v>
      </c>
      <c r="X888" s="139">
        <v>56.16431</v>
      </c>
      <c r="Y888" s="139">
        <v>69.534679999999994</v>
      </c>
      <c r="Z888" s="139">
        <v>55.332769999999996</v>
      </c>
      <c r="AA888" s="139">
        <v>55.350879999999997</v>
      </c>
      <c r="AB888" s="139">
        <v>50.852049999999998</v>
      </c>
      <c r="AC888" s="139">
        <v>45.985720000000001</v>
      </c>
      <c r="AD888" s="139">
        <v>48.936309999999999</v>
      </c>
      <c r="AE888" s="139">
        <v>44.985329999999998</v>
      </c>
      <c r="AF888" s="139">
        <v>42.85463</v>
      </c>
      <c r="AG888" s="139">
        <v>43.473460000000003</v>
      </c>
      <c r="AH888" s="139">
        <v>71.183620000000005</v>
      </c>
      <c r="AI888" s="139">
        <v>70.998660000000001</v>
      </c>
      <c r="AJ888" s="139">
        <v>37.994599999999998</v>
      </c>
      <c r="AK888" s="139">
        <v>57.067210000000003</v>
      </c>
      <c r="AL888" s="139">
        <v>59.024389999999997</v>
      </c>
      <c r="AM888" s="139">
        <v>70.899850000000001</v>
      </c>
      <c r="AN888" s="139">
        <v>25.365849999999998</v>
      </c>
      <c r="AO888" s="173">
        <v>53.658529999999999</v>
      </c>
    </row>
    <row r="889" spans="1:41">
      <c r="A889" s="231">
        <v>442.5</v>
      </c>
      <c r="B889" s="139">
        <v>67.87979</v>
      </c>
      <c r="C889" s="139">
        <v>65.834149999999994</v>
      </c>
      <c r="D889" s="139">
        <v>57.795050000000003</v>
      </c>
      <c r="E889" s="139">
        <v>62.794069999999998</v>
      </c>
      <c r="F889" s="139">
        <v>50.612250000000003</v>
      </c>
      <c r="G889" s="139">
        <v>54.945599999999999</v>
      </c>
      <c r="H889" s="139">
        <v>22.258279999999999</v>
      </c>
      <c r="I889" s="139">
        <v>21.412430000000001</v>
      </c>
      <c r="J889" s="139">
        <v>75.639359999999996</v>
      </c>
      <c r="K889" s="139">
        <v>80.00515</v>
      </c>
      <c r="L889" s="139">
        <v>62.668230000000001</v>
      </c>
      <c r="M889" s="139">
        <v>67.826040000000006</v>
      </c>
      <c r="N889" s="139">
        <v>31.743510000000001</v>
      </c>
      <c r="O889" s="139">
        <v>32.006129999999999</v>
      </c>
      <c r="P889" s="139">
        <v>17.059329999999999</v>
      </c>
      <c r="Q889" s="139">
        <v>21.32527</v>
      </c>
      <c r="R889" s="139">
        <v>73.981870000000001</v>
      </c>
      <c r="S889" s="139">
        <v>75.786469999999994</v>
      </c>
      <c r="T889" s="139">
        <v>70.896330000000006</v>
      </c>
      <c r="U889" s="139">
        <v>73.750500000000002</v>
      </c>
      <c r="V889" s="139">
        <v>70.194609999999997</v>
      </c>
      <c r="W889" s="139">
        <v>76.713390000000004</v>
      </c>
      <c r="X889" s="139">
        <v>56.06129</v>
      </c>
      <c r="Y889" s="139">
        <v>69.481099999999998</v>
      </c>
      <c r="Z889" s="139">
        <v>55.479810000000001</v>
      </c>
      <c r="AA889" s="139">
        <v>55.102620000000002</v>
      </c>
      <c r="AB889" s="139">
        <v>51.458480000000002</v>
      </c>
      <c r="AC889" s="139">
        <v>45.910499999999999</v>
      </c>
      <c r="AD889" s="139">
        <v>49.139389999999999</v>
      </c>
      <c r="AE889" s="139">
        <v>45.062919999999998</v>
      </c>
      <c r="AF889" s="139">
        <v>43.427529999999997</v>
      </c>
      <c r="AG889" s="139">
        <v>43.340879999999999</v>
      </c>
      <c r="AH889" s="139">
        <v>71.353719999999996</v>
      </c>
      <c r="AI889" s="139">
        <v>70.877499999999998</v>
      </c>
      <c r="AJ889" s="139">
        <v>37.94509</v>
      </c>
      <c r="AK889" s="139">
        <v>57.301099999999998</v>
      </c>
      <c r="AL889" s="139">
        <v>59.024389999999997</v>
      </c>
      <c r="AM889" s="139">
        <v>70.765140000000002</v>
      </c>
      <c r="AN889" s="139">
        <v>25.365849999999998</v>
      </c>
      <c r="AO889" s="173">
        <v>53.658529999999999</v>
      </c>
    </row>
    <row r="890" spans="1:41">
      <c r="A890" s="231">
        <v>443</v>
      </c>
      <c r="B890" s="139">
        <v>67.926429999999996</v>
      </c>
      <c r="C890" s="139">
        <v>66.010109999999997</v>
      </c>
      <c r="D890" s="139">
        <v>57.87914</v>
      </c>
      <c r="E890" s="139">
        <v>62.902720000000002</v>
      </c>
      <c r="F890" s="139">
        <v>50.479649999999999</v>
      </c>
      <c r="G890" s="139">
        <v>54.99147</v>
      </c>
      <c r="H890" s="139">
        <v>22.439350000000001</v>
      </c>
      <c r="I890" s="139">
        <v>21.230460000000001</v>
      </c>
      <c r="J890" s="139">
        <v>75.663740000000004</v>
      </c>
      <c r="K890" s="139">
        <v>79.978700000000003</v>
      </c>
      <c r="L890" s="139">
        <v>62.676450000000003</v>
      </c>
      <c r="M890" s="139">
        <v>67.796049999999994</v>
      </c>
      <c r="N890" s="139">
        <v>31.81504</v>
      </c>
      <c r="O890" s="139">
        <v>32.002490000000002</v>
      </c>
      <c r="P890" s="139">
        <v>17.092829999999999</v>
      </c>
      <c r="Q890" s="139">
        <v>21.165289999999999</v>
      </c>
      <c r="R890" s="139">
        <v>73.845789999999994</v>
      </c>
      <c r="S890" s="139">
        <v>75.855189999999993</v>
      </c>
      <c r="T890" s="139">
        <v>70.739869999999996</v>
      </c>
      <c r="U890" s="139">
        <v>73.705560000000006</v>
      </c>
      <c r="V890" s="139">
        <v>70.170270000000002</v>
      </c>
      <c r="W890" s="139">
        <v>76.784289999999999</v>
      </c>
      <c r="X890" s="139">
        <v>56.151449999999997</v>
      </c>
      <c r="Y890" s="139">
        <v>69.449640000000002</v>
      </c>
      <c r="Z890" s="139">
        <v>55.531640000000003</v>
      </c>
      <c r="AA890" s="139">
        <v>55.076740000000001</v>
      </c>
      <c r="AB890" s="139">
        <v>51.493139999999997</v>
      </c>
      <c r="AC890" s="139">
        <v>46.949069999999999</v>
      </c>
      <c r="AD890" s="139">
        <v>49.344569999999997</v>
      </c>
      <c r="AE890" s="139">
        <v>46.112470000000002</v>
      </c>
      <c r="AF890" s="139">
        <v>42.885469999999998</v>
      </c>
      <c r="AG890" s="139">
        <v>43.320590000000003</v>
      </c>
      <c r="AH890" s="139">
        <v>71.315730000000002</v>
      </c>
      <c r="AI890" s="139">
        <v>70.922269999999997</v>
      </c>
      <c r="AJ890" s="139">
        <v>38.076749999999997</v>
      </c>
      <c r="AK890" s="139">
        <v>57.06682</v>
      </c>
      <c r="AL890" s="139">
        <v>59.5122</v>
      </c>
      <c r="AM890" s="139">
        <v>71.007310000000004</v>
      </c>
      <c r="AN890" s="139">
        <v>25.853649999999998</v>
      </c>
      <c r="AO890" s="173">
        <v>54.146329999999999</v>
      </c>
    </row>
    <row r="891" spans="1:41">
      <c r="A891" s="231">
        <v>443.5</v>
      </c>
      <c r="B891" s="139">
        <v>67.940799999999996</v>
      </c>
      <c r="C891" s="139">
        <v>65.995310000000003</v>
      </c>
      <c r="D891" s="139">
        <v>57.848390000000002</v>
      </c>
      <c r="E891" s="139">
        <v>62.964680000000001</v>
      </c>
      <c r="F891" s="139">
        <v>50.331800000000001</v>
      </c>
      <c r="G891" s="139">
        <v>54.904380000000003</v>
      </c>
      <c r="H891" s="139">
        <v>22.177140000000001</v>
      </c>
      <c r="I891" s="139">
        <v>21.48188</v>
      </c>
      <c r="J891" s="139">
        <v>75.749300000000005</v>
      </c>
      <c r="K891" s="139">
        <v>80.08</v>
      </c>
      <c r="L891" s="139">
        <v>62.649439999999998</v>
      </c>
      <c r="M891" s="139">
        <v>67.727509999999995</v>
      </c>
      <c r="N891" s="139">
        <v>31.76379</v>
      </c>
      <c r="O891" s="139">
        <v>32.018239999999999</v>
      </c>
      <c r="P891" s="139">
        <v>17.083580000000001</v>
      </c>
      <c r="Q891" s="139">
        <v>21.124759999999998</v>
      </c>
      <c r="R891" s="139">
        <v>73.882639999999995</v>
      </c>
      <c r="S891" s="139">
        <v>75.845249999999993</v>
      </c>
      <c r="T891" s="139">
        <v>70.97054</v>
      </c>
      <c r="U891" s="139">
        <v>73.744140000000002</v>
      </c>
      <c r="V891" s="139">
        <v>70.060450000000003</v>
      </c>
      <c r="W891" s="139">
        <v>76.790980000000005</v>
      </c>
      <c r="X891" s="139">
        <v>56.379730000000002</v>
      </c>
      <c r="Y891" s="139">
        <v>69.557190000000006</v>
      </c>
      <c r="Z891" s="139">
        <v>55.487250000000003</v>
      </c>
      <c r="AA891" s="139">
        <v>55.150219999999997</v>
      </c>
      <c r="AB891" s="139">
        <v>52.27478</v>
      </c>
      <c r="AC891" s="139">
        <v>46.701030000000003</v>
      </c>
      <c r="AD891" s="139">
        <v>49.101509999999998</v>
      </c>
      <c r="AE891" s="139">
        <v>45.611699999999999</v>
      </c>
      <c r="AF891" s="139">
        <v>43.203809999999997</v>
      </c>
      <c r="AG891" s="139">
        <v>43.533610000000003</v>
      </c>
      <c r="AH891" s="139">
        <v>70.921449999999993</v>
      </c>
      <c r="AI891" s="139">
        <v>71.001239999999996</v>
      </c>
      <c r="AJ891" s="139">
        <v>38.115409999999997</v>
      </c>
      <c r="AK891" s="139">
        <v>56.536250000000003</v>
      </c>
      <c r="AL891" s="139">
        <v>59.5122</v>
      </c>
      <c r="AM891" s="139">
        <v>70.633430000000004</v>
      </c>
      <c r="AN891" s="139">
        <v>25.853649999999998</v>
      </c>
      <c r="AO891" s="173">
        <v>55.121940000000002</v>
      </c>
    </row>
    <row r="892" spans="1:41">
      <c r="A892" s="231">
        <v>444</v>
      </c>
      <c r="B892" s="139">
        <v>67.790430000000001</v>
      </c>
      <c r="C892" s="139">
        <v>65.945239999999998</v>
      </c>
      <c r="D892" s="139">
        <v>57.733449999999998</v>
      </c>
      <c r="E892" s="139">
        <v>62.896259999999998</v>
      </c>
      <c r="F892" s="139">
        <v>50.359389999999998</v>
      </c>
      <c r="G892" s="139">
        <v>54.683509999999998</v>
      </c>
      <c r="H892" s="139">
        <v>22.329419999999999</v>
      </c>
      <c r="I892" s="139">
        <v>21.411619999999999</v>
      </c>
      <c r="J892" s="139">
        <v>75.765119999999996</v>
      </c>
      <c r="K892" s="139">
        <v>80.13082</v>
      </c>
      <c r="L892" s="139">
        <v>62.698790000000002</v>
      </c>
      <c r="M892" s="139">
        <v>67.732200000000006</v>
      </c>
      <c r="N892" s="139">
        <v>31.6645</v>
      </c>
      <c r="O892" s="139">
        <v>31.48789</v>
      </c>
      <c r="P892" s="139">
        <v>17.083670000000001</v>
      </c>
      <c r="Q892" s="139">
        <v>21.162669999999999</v>
      </c>
      <c r="R892" s="139">
        <v>73.945790000000002</v>
      </c>
      <c r="S892" s="139">
        <v>75.918180000000007</v>
      </c>
      <c r="T892" s="139">
        <v>70.806529999999995</v>
      </c>
      <c r="U892" s="139">
        <v>73.711429999999993</v>
      </c>
      <c r="V892" s="139">
        <v>70.138450000000006</v>
      </c>
      <c r="W892" s="139">
        <v>76.692019999999999</v>
      </c>
      <c r="X892" s="139">
        <v>56.530819999999999</v>
      </c>
      <c r="Y892" s="139">
        <v>69.528450000000007</v>
      </c>
      <c r="Z892" s="139">
        <v>55.45505</v>
      </c>
      <c r="AA892" s="139">
        <v>55.165059999999997</v>
      </c>
      <c r="AB892" s="139">
        <v>51.798859999999998</v>
      </c>
      <c r="AC892" s="139">
        <v>46.609279999999998</v>
      </c>
      <c r="AD892" s="139">
        <v>49.253030000000003</v>
      </c>
      <c r="AE892" s="139">
        <v>45.71819</v>
      </c>
      <c r="AF892" s="139">
        <v>42.972760000000001</v>
      </c>
      <c r="AG892" s="139">
        <v>43.755119999999998</v>
      </c>
      <c r="AH892" s="139">
        <v>71.008039999999994</v>
      </c>
      <c r="AI892" s="139">
        <v>71.036680000000004</v>
      </c>
      <c r="AJ892" s="139">
        <v>38.116729999999997</v>
      </c>
      <c r="AK892" s="139">
        <v>56.506880000000002</v>
      </c>
      <c r="AL892" s="139">
        <v>59.5122</v>
      </c>
      <c r="AM892" s="139">
        <v>70.769350000000003</v>
      </c>
      <c r="AN892" s="139">
        <v>25.853649999999998</v>
      </c>
      <c r="AO892" s="173">
        <v>54.634140000000002</v>
      </c>
    </row>
    <row r="893" spans="1:41">
      <c r="A893" s="231">
        <v>444.5</v>
      </c>
      <c r="B893" s="139">
        <v>67.805769999999995</v>
      </c>
      <c r="C893" s="139">
        <v>65.911050000000003</v>
      </c>
      <c r="D893" s="139">
        <v>57.66245</v>
      </c>
      <c r="E893" s="139">
        <v>63.003039999999999</v>
      </c>
      <c r="F893" s="139">
        <v>50.527479999999997</v>
      </c>
      <c r="G893" s="139">
        <v>54.673450000000003</v>
      </c>
      <c r="H893" s="139">
        <v>22.203209999999999</v>
      </c>
      <c r="I893" s="139">
        <v>21.769200000000001</v>
      </c>
      <c r="J893" s="139">
        <v>75.636539999999997</v>
      </c>
      <c r="K893" s="139">
        <v>80.115970000000004</v>
      </c>
      <c r="L893" s="139">
        <v>62.695039999999999</v>
      </c>
      <c r="M893" s="139">
        <v>67.712059999999994</v>
      </c>
      <c r="N893" s="139">
        <v>31.600390000000001</v>
      </c>
      <c r="O893" s="139">
        <v>31.103950000000001</v>
      </c>
      <c r="P893" s="139">
        <v>17.05565</v>
      </c>
      <c r="Q893" s="139">
        <v>21.025300000000001</v>
      </c>
      <c r="R893" s="139">
        <v>73.709699999999998</v>
      </c>
      <c r="S893" s="139">
        <v>75.936459999999997</v>
      </c>
      <c r="T893" s="139">
        <v>70.708380000000005</v>
      </c>
      <c r="U893" s="139">
        <v>73.700839999999999</v>
      </c>
      <c r="V893" s="139">
        <v>70.206649999999996</v>
      </c>
      <c r="W893" s="139">
        <v>76.743530000000007</v>
      </c>
      <c r="X893" s="139">
        <v>56.514569999999999</v>
      </c>
      <c r="Y893" s="139">
        <v>69.525729999999996</v>
      </c>
      <c r="Z893" s="139">
        <v>55.666229999999999</v>
      </c>
      <c r="AA893" s="139">
        <v>55.137149999999998</v>
      </c>
      <c r="AB893" s="139">
        <v>51.310670000000002</v>
      </c>
      <c r="AC893" s="139">
        <v>46.627229999999997</v>
      </c>
      <c r="AD893" s="139">
        <v>48.435899999999997</v>
      </c>
      <c r="AE893" s="139">
        <v>45.676830000000002</v>
      </c>
      <c r="AF893" s="139">
        <v>42.837130000000002</v>
      </c>
      <c r="AG893" s="139">
        <v>43.564909999999998</v>
      </c>
      <c r="AH893" s="139">
        <v>71.209969999999998</v>
      </c>
      <c r="AI893" s="139">
        <v>70.978999999999999</v>
      </c>
      <c r="AJ893" s="139">
        <v>38.193939999999998</v>
      </c>
      <c r="AK893" s="139">
        <v>56.749459999999999</v>
      </c>
      <c r="AL893" s="139">
        <v>59.5122</v>
      </c>
      <c r="AM893" s="139">
        <v>70.758399999999995</v>
      </c>
      <c r="AN893" s="139">
        <v>25.853649999999998</v>
      </c>
      <c r="AO893" s="173">
        <v>54.634140000000002</v>
      </c>
    </row>
    <row r="894" spans="1:41">
      <c r="A894" s="231">
        <v>445</v>
      </c>
      <c r="B894" s="139">
        <v>67.824569999999994</v>
      </c>
      <c r="C894" s="139">
        <v>66.062650000000005</v>
      </c>
      <c r="D894" s="139">
        <v>58.074480000000001</v>
      </c>
      <c r="E894" s="139">
        <v>62.899479999999997</v>
      </c>
      <c r="F894" s="139">
        <v>50.49145</v>
      </c>
      <c r="G894" s="139">
        <v>54.698909999999998</v>
      </c>
      <c r="H894" s="139">
        <v>22.22514</v>
      </c>
      <c r="I894" s="139">
        <v>21.810839999999999</v>
      </c>
      <c r="J894" s="139">
        <v>75.639439999999993</v>
      </c>
      <c r="K894" s="139">
        <v>80.087320000000005</v>
      </c>
      <c r="L894" s="139">
        <v>62.794460000000001</v>
      </c>
      <c r="M894" s="139">
        <v>67.708010000000002</v>
      </c>
      <c r="N894" s="139">
        <v>31.600200000000001</v>
      </c>
      <c r="O894" s="139">
        <v>30.63786</v>
      </c>
      <c r="P894" s="139">
        <v>17.086010000000002</v>
      </c>
      <c r="Q894" s="139">
        <v>21.015309999999999</v>
      </c>
      <c r="R894" s="139">
        <v>73.930239999999998</v>
      </c>
      <c r="S894" s="139">
        <v>75.894850000000005</v>
      </c>
      <c r="T894" s="139">
        <v>70.827290000000005</v>
      </c>
      <c r="U894" s="139">
        <v>73.79504</v>
      </c>
      <c r="V894" s="139">
        <v>70.181330000000003</v>
      </c>
      <c r="W894" s="139">
        <v>76.841570000000004</v>
      </c>
      <c r="X894" s="139">
        <v>56.4437</v>
      </c>
      <c r="Y894" s="139">
        <v>69.468429999999998</v>
      </c>
      <c r="Z894" s="139">
        <v>55.382750000000001</v>
      </c>
      <c r="AA894" s="139">
        <v>55.310470000000002</v>
      </c>
      <c r="AB894" s="139">
        <v>51.358699999999999</v>
      </c>
      <c r="AC894" s="139">
        <v>46.874769999999998</v>
      </c>
      <c r="AD894" s="139">
        <v>48.329920000000001</v>
      </c>
      <c r="AE894" s="139">
        <v>45.358170000000001</v>
      </c>
      <c r="AF894" s="139">
        <v>43.364759999999997</v>
      </c>
      <c r="AG894" s="139">
        <v>43.387599999999999</v>
      </c>
      <c r="AH894" s="139">
        <v>71.504009999999994</v>
      </c>
      <c r="AI894" s="139">
        <v>71.025239999999997</v>
      </c>
      <c r="AJ894" s="139">
        <v>38.278060000000004</v>
      </c>
      <c r="AK894" s="139">
        <v>56.890389999999996</v>
      </c>
      <c r="AL894" s="139">
        <v>59.5122</v>
      </c>
      <c r="AM894" s="139">
        <v>71.043440000000004</v>
      </c>
      <c r="AN894" s="139">
        <v>25.853649999999998</v>
      </c>
      <c r="AO894" s="173">
        <v>55.121940000000002</v>
      </c>
    </row>
    <row r="895" spans="1:41">
      <c r="A895" s="231">
        <v>445.5</v>
      </c>
      <c r="B895" s="139">
        <v>67.992699999999999</v>
      </c>
      <c r="C895" s="139">
        <v>66.026120000000006</v>
      </c>
      <c r="D895" s="139">
        <v>58.089759999999998</v>
      </c>
      <c r="E895" s="139">
        <v>62.857399999999998</v>
      </c>
      <c r="F895" s="139">
        <v>50.549239999999998</v>
      </c>
      <c r="G895" s="139">
        <v>54.846690000000002</v>
      </c>
      <c r="H895" s="139">
        <v>22.175329999999999</v>
      </c>
      <c r="I895" s="139">
        <v>21.967590000000001</v>
      </c>
      <c r="J895" s="139">
        <v>75.625230000000002</v>
      </c>
      <c r="K895" s="139">
        <v>80.070130000000006</v>
      </c>
      <c r="L895" s="139">
        <v>62.772629999999999</v>
      </c>
      <c r="M895" s="139">
        <v>67.692279999999997</v>
      </c>
      <c r="N895" s="139">
        <v>31.626750000000001</v>
      </c>
      <c r="O895" s="139">
        <v>30.416699999999999</v>
      </c>
      <c r="P895" s="139">
        <v>16.969239999999999</v>
      </c>
      <c r="Q895" s="139">
        <v>20.9191</v>
      </c>
      <c r="R895" s="139">
        <v>73.947810000000004</v>
      </c>
      <c r="S895" s="139">
        <v>76.047169999999994</v>
      </c>
      <c r="T895" s="139">
        <v>70.808220000000006</v>
      </c>
      <c r="U895" s="139">
        <v>73.748090000000005</v>
      </c>
      <c r="V895" s="139">
        <v>70.233829999999998</v>
      </c>
      <c r="W895" s="139">
        <v>76.732849999999999</v>
      </c>
      <c r="X895" s="139">
        <v>56.457619999999999</v>
      </c>
      <c r="Y895" s="139">
        <v>69.584329999999994</v>
      </c>
      <c r="Z895" s="139">
        <v>55.352789999999999</v>
      </c>
      <c r="AA895" s="139">
        <v>55.171300000000002</v>
      </c>
      <c r="AB895" s="139">
        <v>50.977460000000001</v>
      </c>
      <c r="AC895" s="139">
        <v>47.004919999999998</v>
      </c>
      <c r="AD895" s="139">
        <v>48.14452</v>
      </c>
      <c r="AE895" s="139">
        <v>44.927529999999997</v>
      </c>
      <c r="AF895" s="139">
        <v>43.45599</v>
      </c>
      <c r="AG895" s="139">
        <v>43.197119999999998</v>
      </c>
      <c r="AH895" s="139">
        <v>71.815470000000005</v>
      </c>
      <c r="AI895" s="139">
        <v>70.850390000000004</v>
      </c>
      <c r="AJ895" s="139">
        <v>38.475110000000001</v>
      </c>
      <c r="AK895" s="139">
        <v>57.383879999999998</v>
      </c>
      <c r="AL895" s="139">
        <v>59.5122</v>
      </c>
      <c r="AM895" s="139">
        <v>70.967209999999994</v>
      </c>
      <c r="AN895" s="139">
        <v>25.853649999999998</v>
      </c>
      <c r="AO895" s="173">
        <v>55.609749999999998</v>
      </c>
    </row>
    <row r="896" spans="1:41">
      <c r="A896" s="231">
        <v>446</v>
      </c>
      <c r="B896" s="139">
        <v>68.067329999999998</v>
      </c>
      <c r="C896" s="139">
        <v>66.025440000000003</v>
      </c>
      <c r="D896" s="139">
        <v>57.888629999999999</v>
      </c>
      <c r="E896" s="139">
        <v>62.884799999999998</v>
      </c>
      <c r="F896" s="139">
        <v>50.600900000000003</v>
      </c>
      <c r="G896" s="139">
        <v>54.91292</v>
      </c>
      <c r="H896" s="139">
        <v>22.454000000000001</v>
      </c>
      <c r="I896" s="139">
        <v>22.005099999999999</v>
      </c>
      <c r="J896" s="139">
        <v>75.71011</v>
      </c>
      <c r="K896" s="139">
        <v>79.99776</v>
      </c>
      <c r="L896" s="139">
        <v>62.78716</v>
      </c>
      <c r="M896" s="139">
        <v>67.86909</v>
      </c>
      <c r="N896" s="139">
        <v>31.531230000000001</v>
      </c>
      <c r="O896" s="139">
        <v>30.64545</v>
      </c>
      <c r="P896" s="139">
        <v>17.046659999999999</v>
      </c>
      <c r="Q896" s="139">
        <v>20.875710000000002</v>
      </c>
      <c r="R896" s="139">
        <v>73.875799999999998</v>
      </c>
      <c r="S896" s="139">
        <v>75.985830000000007</v>
      </c>
      <c r="T896" s="139">
        <v>70.658609999999996</v>
      </c>
      <c r="U896" s="139">
        <v>73.740589999999997</v>
      </c>
      <c r="V896" s="139">
        <v>70.109120000000004</v>
      </c>
      <c r="W896" s="139">
        <v>76.715770000000006</v>
      </c>
      <c r="X896" s="139">
        <v>56.289679999999997</v>
      </c>
      <c r="Y896" s="139">
        <v>69.516180000000006</v>
      </c>
      <c r="Z896" s="139">
        <v>55.419289999999997</v>
      </c>
      <c r="AA896" s="139">
        <v>55.253500000000003</v>
      </c>
      <c r="AB896" s="139">
        <v>50.859319999999997</v>
      </c>
      <c r="AC896" s="139">
        <v>47.055770000000003</v>
      </c>
      <c r="AD896" s="139">
        <v>48.246560000000002</v>
      </c>
      <c r="AE896" s="139">
        <v>45.05021</v>
      </c>
      <c r="AF896" s="139">
        <v>44.484369999999998</v>
      </c>
      <c r="AG896" s="139">
        <v>43.292090000000002</v>
      </c>
      <c r="AH896" s="139">
        <v>71.683710000000005</v>
      </c>
      <c r="AI896" s="139">
        <v>70.966329999999999</v>
      </c>
      <c r="AJ896" s="139">
        <v>38.500520000000002</v>
      </c>
      <c r="AK896" s="139">
        <v>57.367159999999998</v>
      </c>
      <c r="AL896" s="139">
        <v>59.5122</v>
      </c>
      <c r="AM896" s="139">
        <v>70.589349999999996</v>
      </c>
      <c r="AN896" s="139">
        <v>25.853649999999998</v>
      </c>
      <c r="AO896" s="173">
        <v>56.097560000000001</v>
      </c>
    </row>
    <row r="897" spans="1:41">
      <c r="A897" s="231">
        <v>446.5</v>
      </c>
      <c r="B897" s="139">
        <v>68.045079999999999</v>
      </c>
      <c r="C897" s="139">
        <v>66.1203</v>
      </c>
      <c r="D897" s="139">
        <v>58.037750000000003</v>
      </c>
      <c r="E897" s="139">
        <v>62.900660000000002</v>
      </c>
      <c r="F897" s="139">
        <v>50.521810000000002</v>
      </c>
      <c r="G897" s="139">
        <v>55.074120000000001</v>
      </c>
      <c r="H897" s="139">
        <v>22.72308</v>
      </c>
      <c r="I897" s="139">
        <v>21.876159999999999</v>
      </c>
      <c r="J897" s="139">
        <v>75.699719999999999</v>
      </c>
      <c r="K897" s="139">
        <v>79.974900000000005</v>
      </c>
      <c r="L897" s="139">
        <v>62.76643</v>
      </c>
      <c r="M897" s="139">
        <v>67.902670000000001</v>
      </c>
      <c r="N897" s="139">
        <v>31.69239</v>
      </c>
      <c r="O897" s="139">
        <v>30.69144</v>
      </c>
      <c r="P897" s="139">
        <v>17.115829999999999</v>
      </c>
      <c r="Q897" s="139">
        <v>20.889189999999999</v>
      </c>
      <c r="R897" s="139">
        <v>74.124889999999994</v>
      </c>
      <c r="S897" s="139">
        <v>76.182190000000006</v>
      </c>
      <c r="T897" s="139">
        <v>70.829279999999997</v>
      </c>
      <c r="U897" s="139">
        <v>73.661389999999997</v>
      </c>
      <c r="V897" s="139">
        <v>70.190250000000006</v>
      </c>
      <c r="W897" s="139">
        <v>76.884860000000003</v>
      </c>
      <c r="X897" s="139">
        <v>56.520409999999998</v>
      </c>
      <c r="Y897" s="139">
        <v>69.512259999999998</v>
      </c>
      <c r="Z897" s="139">
        <v>55.196390000000001</v>
      </c>
      <c r="AA897" s="139">
        <v>54.513829999999999</v>
      </c>
      <c r="AB897" s="139">
        <v>50.853720000000003</v>
      </c>
      <c r="AC897" s="139">
        <v>47.266739999999999</v>
      </c>
      <c r="AD897" s="139">
        <v>48.50271</v>
      </c>
      <c r="AE897" s="139">
        <v>45.369430000000001</v>
      </c>
      <c r="AF897" s="139">
        <v>43.841760000000001</v>
      </c>
      <c r="AG897" s="139">
        <v>43.480759999999997</v>
      </c>
      <c r="AH897" s="139">
        <v>71.583489999999998</v>
      </c>
      <c r="AI897" s="139">
        <v>70.954719999999995</v>
      </c>
      <c r="AJ897" s="139">
        <v>38.273350000000001</v>
      </c>
      <c r="AK897" s="139">
        <v>57.449840000000002</v>
      </c>
      <c r="AL897" s="139">
        <v>59.5122</v>
      </c>
      <c r="AM897" s="139">
        <v>70.74118</v>
      </c>
      <c r="AN897" s="139">
        <v>25.853649999999998</v>
      </c>
      <c r="AO897" s="173">
        <v>55.609749999999998</v>
      </c>
    </row>
    <row r="898" spans="1:41">
      <c r="A898" s="231">
        <v>447</v>
      </c>
      <c r="B898" s="139">
        <v>67.993390000000005</v>
      </c>
      <c r="C898" s="139">
        <v>66.105869999999996</v>
      </c>
      <c r="D898" s="139">
        <v>57.994280000000003</v>
      </c>
      <c r="E898" s="139">
        <v>62.913580000000003</v>
      </c>
      <c r="F898" s="139">
        <v>50.570700000000002</v>
      </c>
      <c r="G898" s="139">
        <v>54.961269999999999</v>
      </c>
      <c r="H898" s="139">
        <v>22.334669999999999</v>
      </c>
      <c r="I898" s="139">
        <v>21.96284</v>
      </c>
      <c r="J898" s="139">
        <v>75.812100000000001</v>
      </c>
      <c r="K898" s="139">
        <v>79.902820000000006</v>
      </c>
      <c r="L898" s="139">
        <v>62.742669999999997</v>
      </c>
      <c r="M898" s="139">
        <v>67.882059999999996</v>
      </c>
      <c r="N898" s="139">
        <v>31.4453</v>
      </c>
      <c r="O898" s="139">
        <v>30.549420000000001</v>
      </c>
      <c r="P898" s="139">
        <v>16.888770000000001</v>
      </c>
      <c r="Q898" s="139">
        <v>20.917590000000001</v>
      </c>
      <c r="R898" s="139">
        <v>73.987470000000002</v>
      </c>
      <c r="S898" s="139">
        <v>76.116789999999995</v>
      </c>
      <c r="T898" s="139">
        <v>70.788939999999997</v>
      </c>
      <c r="U898" s="139">
        <v>73.694209999999998</v>
      </c>
      <c r="V898" s="139">
        <v>70.294460000000001</v>
      </c>
      <c r="W898" s="139">
        <v>76.872860000000003</v>
      </c>
      <c r="X898" s="139">
        <v>56.691980000000001</v>
      </c>
      <c r="Y898" s="139">
        <v>69.617810000000006</v>
      </c>
      <c r="Z898" s="139">
        <v>55.751440000000002</v>
      </c>
      <c r="AA898" s="139">
        <v>54.504010000000001</v>
      </c>
      <c r="AB898" s="139">
        <v>50.878959999999999</v>
      </c>
      <c r="AC898" s="139">
        <v>47.099269999999997</v>
      </c>
      <c r="AD898" s="139">
        <v>48.743659999999998</v>
      </c>
      <c r="AE898" s="139">
        <v>45.860280000000003</v>
      </c>
      <c r="AF898" s="139">
        <v>43.848469999999999</v>
      </c>
      <c r="AG898" s="139">
        <v>43.683059999999998</v>
      </c>
      <c r="AH898" s="139">
        <v>71.75027</v>
      </c>
      <c r="AI898" s="139">
        <v>71.027410000000003</v>
      </c>
      <c r="AJ898" s="139">
        <v>38.464269999999999</v>
      </c>
      <c r="AK898" s="139">
        <v>57.289630000000002</v>
      </c>
      <c r="AL898" s="139">
        <v>59.5122</v>
      </c>
      <c r="AM898" s="139">
        <v>70.643280000000004</v>
      </c>
      <c r="AN898" s="139">
        <v>25.853649999999998</v>
      </c>
      <c r="AO898" s="173">
        <v>54.634140000000002</v>
      </c>
    </row>
    <row r="899" spans="1:41">
      <c r="A899" s="231">
        <v>447.5</v>
      </c>
      <c r="B899" s="139">
        <v>67.933760000000007</v>
      </c>
      <c r="C899" s="139">
        <v>66.046570000000003</v>
      </c>
      <c r="D899" s="139">
        <v>57.825609999999998</v>
      </c>
      <c r="E899" s="139">
        <v>62.868749999999999</v>
      </c>
      <c r="F899" s="139">
        <v>50.398710000000001</v>
      </c>
      <c r="G899" s="139">
        <v>54.981549999999999</v>
      </c>
      <c r="H899" s="139">
        <v>22.642150000000001</v>
      </c>
      <c r="I899" s="139">
        <v>21.412880000000001</v>
      </c>
      <c r="J899" s="139">
        <v>75.842429999999993</v>
      </c>
      <c r="K899" s="139">
        <v>79.935540000000003</v>
      </c>
      <c r="L899" s="139">
        <v>62.693919999999999</v>
      </c>
      <c r="M899" s="139">
        <v>67.874889999999994</v>
      </c>
      <c r="N899" s="139">
        <v>31.417860000000001</v>
      </c>
      <c r="O899" s="139">
        <v>30.620809999999999</v>
      </c>
      <c r="P899" s="139">
        <v>16.778469999999999</v>
      </c>
      <c r="Q899" s="139">
        <v>20.987539999999999</v>
      </c>
      <c r="R899" s="139">
        <v>74.027439999999999</v>
      </c>
      <c r="S899" s="139">
        <v>76.048680000000004</v>
      </c>
      <c r="T899" s="139">
        <v>70.889380000000003</v>
      </c>
      <c r="U899" s="139">
        <v>73.737020000000001</v>
      </c>
      <c r="V899" s="139">
        <v>70.183109999999999</v>
      </c>
      <c r="W899" s="139">
        <v>76.854950000000002</v>
      </c>
      <c r="X899" s="139">
        <v>56.822839999999999</v>
      </c>
      <c r="Y899" s="139">
        <v>69.581220000000002</v>
      </c>
      <c r="Z899" s="139">
        <v>54.5306</v>
      </c>
      <c r="AA899" s="139">
        <v>54.514209999999999</v>
      </c>
      <c r="AB899" s="139">
        <v>51.251550000000002</v>
      </c>
      <c r="AC899" s="139">
        <v>46.502009999999999</v>
      </c>
      <c r="AD899" s="139">
        <v>49.303240000000002</v>
      </c>
      <c r="AE899" s="139">
        <v>45.793750000000003</v>
      </c>
      <c r="AF899" s="139">
        <v>43.492269999999998</v>
      </c>
      <c r="AG899" s="139">
        <v>43.518279999999997</v>
      </c>
      <c r="AH899" s="139">
        <v>71.897000000000006</v>
      </c>
      <c r="AI899" s="139">
        <v>70.969269999999995</v>
      </c>
      <c r="AJ899" s="139">
        <v>38.522979999999997</v>
      </c>
      <c r="AK899" s="139">
        <v>57.25047</v>
      </c>
      <c r="AL899" s="139">
        <v>59.5122</v>
      </c>
      <c r="AM899" s="139">
        <v>70.9392</v>
      </c>
      <c r="AN899" s="139">
        <v>25.853649999999998</v>
      </c>
      <c r="AO899" s="173">
        <v>56.097560000000001</v>
      </c>
    </row>
    <row r="900" spans="1:41">
      <c r="A900" s="231">
        <v>448</v>
      </c>
      <c r="B900" s="139">
        <v>68.040310000000005</v>
      </c>
      <c r="C900" s="139">
        <v>66.154719999999998</v>
      </c>
      <c r="D900" s="139">
        <v>57.838419999999999</v>
      </c>
      <c r="E900" s="139">
        <v>63.033299999999997</v>
      </c>
      <c r="F900" s="139">
        <v>50.526249999999997</v>
      </c>
      <c r="G900" s="139">
        <v>55.10971</v>
      </c>
      <c r="H900" s="139">
        <v>22.694379999999999</v>
      </c>
      <c r="I900" s="139">
        <v>22.02027</v>
      </c>
      <c r="J900" s="139">
        <v>75.696209999999994</v>
      </c>
      <c r="K900" s="139">
        <v>79.938860000000005</v>
      </c>
      <c r="L900" s="139">
        <v>62.693510000000003</v>
      </c>
      <c r="M900" s="139">
        <v>67.873320000000007</v>
      </c>
      <c r="N900" s="139">
        <v>31.420030000000001</v>
      </c>
      <c r="O900" s="139">
        <v>30.846270000000001</v>
      </c>
      <c r="P900" s="139">
        <v>16.758980000000001</v>
      </c>
      <c r="Q900" s="139">
        <v>21.14181</v>
      </c>
      <c r="R900" s="139">
        <v>73.930319999999995</v>
      </c>
      <c r="S900" s="139">
        <v>76.13861</v>
      </c>
      <c r="T900" s="139">
        <v>70.984250000000003</v>
      </c>
      <c r="U900" s="139">
        <v>73.840940000000003</v>
      </c>
      <c r="V900" s="139">
        <v>70.339200000000005</v>
      </c>
      <c r="W900" s="139">
        <v>76.837260000000001</v>
      </c>
      <c r="X900" s="139">
        <v>56.752200000000002</v>
      </c>
      <c r="Y900" s="139">
        <v>69.592269999999999</v>
      </c>
      <c r="Z900" s="139">
        <v>55.323749999999997</v>
      </c>
      <c r="AA900" s="139">
        <v>55.363810000000001</v>
      </c>
      <c r="AB900" s="139">
        <v>50.882489999999997</v>
      </c>
      <c r="AC900" s="139">
        <v>46.447069999999997</v>
      </c>
      <c r="AD900" s="139">
        <v>48.545740000000002</v>
      </c>
      <c r="AE900" s="139">
        <v>45.54542</v>
      </c>
      <c r="AF900" s="139">
        <v>43.537140000000001</v>
      </c>
      <c r="AG900" s="139">
        <v>43.695320000000002</v>
      </c>
      <c r="AH900" s="139">
        <v>71.626390000000001</v>
      </c>
      <c r="AI900" s="139">
        <v>70.995959999999997</v>
      </c>
      <c r="AJ900" s="139">
        <v>38.459670000000003</v>
      </c>
      <c r="AK900" s="139">
        <v>56.933999999999997</v>
      </c>
      <c r="AL900" s="139">
        <v>59.5122</v>
      </c>
      <c r="AM900" s="139">
        <v>71.050749999999994</v>
      </c>
      <c r="AN900" s="139">
        <v>25.853649999999998</v>
      </c>
      <c r="AO900" s="173">
        <v>56.097560000000001</v>
      </c>
    </row>
    <row r="901" spans="1:41">
      <c r="A901" s="231">
        <v>448.5</v>
      </c>
      <c r="B901" s="139">
        <v>67.796719999999993</v>
      </c>
      <c r="C901" s="139">
        <v>66.215609999999998</v>
      </c>
      <c r="D901" s="139">
        <v>57.861490000000003</v>
      </c>
      <c r="E901" s="139">
        <v>63.153599999999997</v>
      </c>
      <c r="F901" s="139">
        <v>50.657539999999997</v>
      </c>
      <c r="G901" s="139">
        <v>55.125540000000001</v>
      </c>
      <c r="H901" s="139">
        <v>22.60971</v>
      </c>
      <c r="I901" s="139">
        <v>21.755379999999999</v>
      </c>
      <c r="J901" s="139">
        <v>75.637529999999998</v>
      </c>
      <c r="K901" s="139">
        <v>79.875339999999994</v>
      </c>
      <c r="L901" s="139">
        <v>62.719110000000001</v>
      </c>
      <c r="M901" s="139">
        <v>67.954359999999994</v>
      </c>
      <c r="N901" s="139">
        <v>31.25253</v>
      </c>
      <c r="O901" s="139">
        <v>30.57</v>
      </c>
      <c r="P901" s="139">
        <v>16.904119999999999</v>
      </c>
      <c r="Q901" s="139">
        <v>20.858969999999999</v>
      </c>
      <c r="R901" s="139">
        <v>73.814059999999998</v>
      </c>
      <c r="S901" s="139">
        <v>76.039580000000001</v>
      </c>
      <c r="T901" s="139">
        <v>70.975710000000007</v>
      </c>
      <c r="U901" s="139">
        <v>73.914169999999999</v>
      </c>
      <c r="V901" s="139">
        <v>70.369690000000006</v>
      </c>
      <c r="W901" s="139">
        <v>76.879390000000001</v>
      </c>
      <c r="X901" s="139">
        <v>56.690339999999999</v>
      </c>
      <c r="Y901" s="139">
        <v>69.700940000000003</v>
      </c>
      <c r="Z901" s="139">
        <v>54.490430000000003</v>
      </c>
      <c r="AA901" s="139">
        <v>55.108150000000002</v>
      </c>
      <c r="AB901" s="139">
        <v>50.312890000000003</v>
      </c>
      <c r="AC901" s="139">
        <v>45.91084</v>
      </c>
      <c r="AD901" s="139">
        <v>48.947420000000001</v>
      </c>
      <c r="AE901" s="139">
        <v>44.820030000000003</v>
      </c>
      <c r="AF901" s="139">
        <v>43.776780000000002</v>
      </c>
      <c r="AG901" s="139">
        <v>43.200629999999997</v>
      </c>
      <c r="AH901" s="139">
        <v>71.736199999999997</v>
      </c>
      <c r="AI901" s="139">
        <v>71.010339999999999</v>
      </c>
      <c r="AJ901" s="139">
        <v>38.588799999999999</v>
      </c>
      <c r="AK901" s="139">
        <v>57.084820000000001</v>
      </c>
      <c r="AL901" s="139">
        <v>59.5122</v>
      </c>
      <c r="AM901" s="139">
        <v>71.249709999999993</v>
      </c>
      <c r="AN901" s="139">
        <v>25.853649999999998</v>
      </c>
      <c r="AO901" s="173">
        <v>55.121940000000002</v>
      </c>
    </row>
    <row r="902" spans="1:41">
      <c r="A902" s="231">
        <v>449</v>
      </c>
      <c r="B902" s="139">
        <v>67.937489999999997</v>
      </c>
      <c r="C902" s="139">
        <v>66.365639999999999</v>
      </c>
      <c r="D902" s="139">
        <v>57.943109999999997</v>
      </c>
      <c r="E902" s="139">
        <v>63.085270000000001</v>
      </c>
      <c r="F902" s="139">
        <v>50.568710000000003</v>
      </c>
      <c r="G902" s="139">
        <v>55.145380000000003</v>
      </c>
      <c r="H902" s="139">
        <v>22.801690000000001</v>
      </c>
      <c r="I902" s="139">
        <v>21.441330000000001</v>
      </c>
      <c r="J902" s="139">
        <v>75.699719999999999</v>
      </c>
      <c r="K902" s="139">
        <v>79.962059999999994</v>
      </c>
      <c r="L902" s="139">
        <v>62.810409999999997</v>
      </c>
      <c r="M902" s="139">
        <v>67.906710000000004</v>
      </c>
      <c r="N902" s="139">
        <v>31.280750000000001</v>
      </c>
      <c r="O902" s="139">
        <v>30.255510000000001</v>
      </c>
      <c r="P902" s="139">
        <v>16.81457</v>
      </c>
      <c r="Q902" s="139">
        <v>20.921469999999999</v>
      </c>
      <c r="R902" s="139">
        <v>74.067260000000005</v>
      </c>
      <c r="S902" s="139">
        <v>76.08766</v>
      </c>
      <c r="T902" s="139">
        <v>70.895240000000001</v>
      </c>
      <c r="U902" s="139">
        <v>73.808520000000001</v>
      </c>
      <c r="V902" s="139">
        <v>70.330470000000005</v>
      </c>
      <c r="W902" s="139">
        <v>76.872020000000006</v>
      </c>
      <c r="X902" s="139">
        <v>56.400199999999998</v>
      </c>
      <c r="Y902" s="139">
        <v>69.792910000000006</v>
      </c>
      <c r="Z902" s="139">
        <v>54.913969999999999</v>
      </c>
      <c r="AA902" s="139">
        <v>55.466459999999998</v>
      </c>
      <c r="AB902" s="139">
        <v>50.385170000000002</v>
      </c>
      <c r="AC902" s="139">
        <v>46.557189999999999</v>
      </c>
      <c r="AD902" s="139">
        <v>48.722250000000003</v>
      </c>
      <c r="AE902" s="139">
        <v>45.027380000000001</v>
      </c>
      <c r="AF902" s="139">
        <v>44.300629999999998</v>
      </c>
      <c r="AG902" s="139">
        <v>43.299300000000002</v>
      </c>
      <c r="AH902" s="139">
        <v>71.529730000000001</v>
      </c>
      <c r="AI902" s="139">
        <v>71.10069</v>
      </c>
      <c r="AJ902" s="139">
        <v>38.711919999999999</v>
      </c>
      <c r="AK902" s="139">
        <v>57.188560000000003</v>
      </c>
      <c r="AL902" s="139">
        <v>59.5122</v>
      </c>
      <c r="AM902" s="139">
        <v>70.847769999999997</v>
      </c>
      <c r="AN902" s="139">
        <v>25.853649999999998</v>
      </c>
      <c r="AO902" s="173">
        <v>54.146329999999999</v>
      </c>
    </row>
    <row r="903" spans="1:41">
      <c r="A903" s="231">
        <v>449.5</v>
      </c>
      <c r="B903" s="139">
        <v>68.089240000000004</v>
      </c>
      <c r="C903" s="139">
        <v>66.318730000000002</v>
      </c>
      <c r="D903" s="139">
        <v>57.936279999999996</v>
      </c>
      <c r="E903" s="139">
        <v>63.077930000000002</v>
      </c>
      <c r="F903" s="139">
        <v>50.420479999999998</v>
      </c>
      <c r="G903" s="139">
        <v>55.129989999999999</v>
      </c>
      <c r="H903" s="139">
        <v>22.716010000000001</v>
      </c>
      <c r="I903" s="139">
        <v>21.802040000000002</v>
      </c>
      <c r="J903" s="139">
        <v>75.698340000000002</v>
      </c>
      <c r="K903" s="139">
        <v>80.058040000000005</v>
      </c>
      <c r="L903" s="139">
        <v>62.92568</v>
      </c>
      <c r="M903" s="139">
        <v>67.893190000000004</v>
      </c>
      <c r="N903" s="139">
        <v>31.357330000000001</v>
      </c>
      <c r="O903" s="139">
        <v>30.018180000000001</v>
      </c>
      <c r="P903" s="139">
        <v>16.786999999999999</v>
      </c>
      <c r="Q903" s="139">
        <v>20.851120000000002</v>
      </c>
      <c r="R903" s="139">
        <v>74.019040000000004</v>
      </c>
      <c r="S903" s="139">
        <v>75.943539999999999</v>
      </c>
      <c r="T903" s="139">
        <v>70.904179999999997</v>
      </c>
      <c r="U903" s="139">
        <v>73.790329999999997</v>
      </c>
      <c r="V903" s="139">
        <v>70.391440000000003</v>
      </c>
      <c r="W903" s="139">
        <v>76.903999999999996</v>
      </c>
      <c r="X903" s="139">
        <v>56.666719999999998</v>
      </c>
      <c r="Y903" s="139">
        <v>69.741050000000001</v>
      </c>
      <c r="Z903" s="139">
        <v>55.553690000000003</v>
      </c>
      <c r="AA903" s="139">
        <v>55.321620000000003</v>
      </c>
      <c r="AB903" s="139">
        <v>50.491729999999997</v>
      </c>
      <c r="AC903" s="139">
        <v>47.187510000000003</v>
      </c>
      <c r="AD903" s="139">
        <v>49.436190000000003</v>
      </c>
      <c r="AE903" s="139">
        <v>44.98451</v>
      </c>
      <c r="AF903" s="139">
        <v>44.292110000000001</v>
      </c>
      <c r="AG903" s="139">
        <v>43.117570000000001</v>
      </c>
      <c r="AH903" s="139">
        <v>71.745720000000006</v>
      </c>
      <c r="AI903" s="139">
        <v>71.079509999999999</v>
      </c>
      <c r="AJ903" s="139">
        <v>38.593400000000003</v>
      </c>
      <c r="AK903" s="139">
        <v>57.155529999999999</v>
      </c>
      <c r="AL903" s="139">
        <v>59.5122</v>
      </c>
      <c r="AM903" s="139">
        <v>70.856409999999997</v>
      </c>
      <c r="AN903" s="139">
        <v>25.853649999999998</v>
      </c>
      <c r="AO903" s="173">
        <v>54.634140000000002</v>
      </c>
    </row>
    <row r="904" spans="1:41">
      <c r="A904" s="231">
        <v>450</v>
      </c>
      <c r="B904" s="139">
        <v>68.025459999999995</v>
      </c>
      <c r="C904" s="139">
        <v>66.169759999999997</v>
      </c>
      <c r="D904" s="139">
        <v>58.015630000000002</v>
      </c>
      <c r="E904" s="139">
        <v>62.996490000000001</v>
      </c>
      <c r="F904" s="139">
        <v>50.471989999999998</v>
      </c>
      <c r="G904" s="139">
        <v>55.095199999999998</v>
      </c>
      <c r="H904" s="139">
        <v>22.8506</v>
      </c>
      <c r="I904" s="139">
        <v>21.687819999999999</v>
      </c>
      <c r="J904" s="139">
        <v>75.651510000000002</v>
      </c>
      <c r="K904" s="139">
        <v>79.969449999999995</v>
      </c>
      <c r="L904" s="139">
        <v>62.980519999999999</v>
      </c>
      <c r="M904" s="139">
        <v>67.960890000000006</v>
      </c>
      <c r="N904" s="139">
        <v>31.251760000000001</v>
      </c>
      <c r="O904" s="139">
        <v>30.497199999999999</v>
      </c>
      <c r="P904" s="139">
        <v>16.762840000000001</v>
      </c>
      <c r="Q904" s="139">
        <v>20.874359999999999</v>
      </c>
      <c r="R904" s="139">
        <v>74.114149999999995</v>
      </c>
      <c r="S904" s="139">
        <v>75.964240000000004</v>
      </c>
      <c r="T904" s="139">
        <v>70.882419999999996</v>
      </c>
      <c r="U904" s="139">
        <v>73.792829999999995</v>
      </c>
      <c r="V904" s="139">
        <v>70.496369999999999</v>
      </c>
      <c r="W904" s="139">
        <v>76.928070000000005</v>
      </c>
      <c r="X904" s="139">
        <v>56.812669999999997</v>
      </c>
      <c r="Y904" s="139">
        <v>69.825580000000002</v>
      </c>
      <c r="Z904" s="139">
        <v>56.283029999999997</v>
      </c>
      <c r="AA904" s="139">
        <v>55.324550000000002</v>
      </c>
      <c r="AB904" s="139">
        <v>50.988059999999997</v>
      </c>
      <c r="AC904" s="139">
        <v>47.084319999999998</v>
      </c>
      <c r="AD904" s="139">
        <v>49.216500000000003</v>
      </c>
      <c r="AE904" s="139">
        <v>44.646880000000003</v>
      </c>
      <c r="AF904" s="139">
        <v>43.681049999999999</v>
      </c>
      <c r="AG904" s="139">
        <v>43.240139999999997</v>
      </c>
      <c r="AH904" s="139">
        <v>71.488100000000003</v>
      </c>
      <c r="AI904" s="139">
        <v>71.053169999999994</v>
      </c>
      <c r="AJ904" s="139">
        <v>38.716189999999997</v>
      </c>
      <c r="AK904" s="139">
        <v>57.72654</v>
      </c>
      <c r="AL904" s="139">
        <v>59.5122</v>
      </c>
      <c r="AM904" s="139">
        <v>70.474059999999994</v>
      </c>
      <c r="AN904" s="139">
        <v>25.853649999999998</v>
      </c>
      <c r="AO904" s="173">
        <v>55.609749999999998</v>
      </c>
    </row>
    <row r="905" spans="1:41">
      <c r="A905" s="231">
        <v>450.5</v>
      </c>
      <c r="B905" s="139">
        <v>68.068780000000004</v>
      </c>
      <c r="C905" s="139">
        <v>66.277919999999995</v>
      </c>
      <c r="D905" s="139">
        <v>57.914830000000002</v>
      </c>
      <c r="E905" s="139">
        <v>63.05865</v>
      </c>
      <c r="F905" s="139">
        <v>50.651560000000003</v>
      </c>
      <c r="G905" s="139">
        <v>54.926920000000003</v>
      </c>
      <c r="H905" s="139">
        <v>22.72561</v>
      </c>
      <c r="I905" s="139">
        <v>21.359310000000001</v>
      </c>
      <c r="J905" s="139">
        <v>75.712559999999996</v>
      </c>
      <c r="K905" s="139">
        <v>79.949430000000007</v>
      </c>
      <c r="L905" s="139">
        <v>63.000329999999998</v>
      </c>
      <c r="M905" s="139">
        <v>68.026300000000006</v>
      </c>
      <c r="N905" s="139">
        <v>31.286249999999999</v>
      </c>
      <c r="O905" s="139">
        <v>30.218879999999999</v>
      </c>
      <c r="P905" s="139">
        <v>16.7958</v>
      </c>
      <c r="Q905" s="139">
        <v>20.854299999999999</v>
      </c>
      <c r="R905" s="139">
        <v>73.947580000000002</v>
      </c>
      <c r="S905" s="139">
        <v>75.893950000000004</v>
      </c>
      <c r="T905" s="139">
        <v>70.915310000000005</v>
      </c>
      <c r="U905" s="139">
        <v>73.85239</v>
      </c>
      <c r="V905" s="139">
        <v>70.284999999999997</v>
      </c>
      <c r="W905" s="139">
        <v>76.795969999999997</v>
      </c>
      <c r="X905" s="139">
        <v>56.818159999999999</v>
      </c>
      <c r="Y905" s="139">
        <v>69.758229999999998</v>
      </c>
      <c r="Z905" s="139">
        <v>55.387949999999996</v>
      </c>
      <c r="AA905" s="139">
        <v>55.437980000000003</v>
      </c>
      <c r="AB905" s="139">
        <v>51.799750000000003</v>
      </c>
      <c r="AC905" s="139">
        <v>47.58849</v>
      </c>
      <c r="AD905" s="139">
        <v>48.661200000000001</v>
      </c>
      <c r="AE905" s="139">
        <v>44.748249999999999</v>
      </c>
      <c r="AF905" s="139">
        <v>43.884979999999999</v>
      </c>
      <c r="AG905" s="139">
        <v>43.621189999999999</v>
      </c>
      <c r="AH905" s="139">
        <v>71.565020000000004</v>
      </c>
      <c r="AI905" s="139">
        <v>71.11448</v>
      </c>
      <c r="AJ905" s="139">
        <v>38.891109999999998</v>
      </c>
      <c r="AK905" s="139">
        <v>57.47495</v>
      </c>
      <c r="AL905" s="139">
        <v>59.5122</v>
      </c>
      <c r="AM905" s="139">
        <v>70.811809999999994</v>
      </c>
      <c r="AN905" s="139">
        <v>25.853649999999998</v>
      </c>
      <c r="AO905" s="173">
        <v>55.121940000000002</v>
      </c>
    </row>
    <row r="906" spans="1:41">
      <c r="A906" s="231">
        <v>451</v>
      </c>
      <c r="B906" s="139">
        <v>68.258340000000004</v>
      </c>
      <c r="C906" s="139">
        <v>66.295879999999997</v>
      </c>
      <c r="D906" s="139">
        <v>57.760980000000004</v>
      </c>
      <c r="E906" s="139">
        <v>63.139299999999999</v>
      </c>
      <c r="F906" s="139">
        <v>50.726289999999999</v>
      </c>
      <c r="G906" s="139">
        <v>54.950620000000001</v>
      </c>
      <c r="H906" s="139">
        <v>22.50281</v>
      </c>
      <c r="I906" s="139">
        <v>21.48996</v>
      </c>
      <c r="J906" s="139">
        <v>75.704229999999995</v>
      </c>
      <c r="K906" s="139">
        <v>80.035390000000007</v>
      </c>
      <c r="L906" s="139">
        <v>62.966299999999997</v>
      </c>
      <c r="M906" s="139">
        <v>67.960340000000002</v>
      </c>
      <c r="N906" s="139">
        <v>31.121500000000001</v>
      </c>
      <c r="O906" s="139">
        <v>30.11909</v>
      </c>
      <c r="P906" s="139">
        <v>16.87529</v>
      </c>
      <c r="Q906" s="139">
        <v>20.695260000000001</v>
      </c>
      <c r="R906" s="139">
        <v>74.033670000000001</v>
      </c>
      <c r="S906" s="139">
        <v>76.084119999999999</v>
      </c>
      <c r="T906" s="139">
        <v>71.051410000000004</v>
      </c>
      <c r="U906" s="139">
        <v>73.911770000000004</v>
      </c>
      <c r="V906" s="139">
        <v>70.386089999999996</v>
      </c>
      <c r="W906" s="139">
        <v>76.881780000000006</v>
      </c>
      <c r="X906" s="139">
        <v>57.00609</v>
      </c>
      <c r="Y906" s="139">
        <v>69.775919999999999</v>
      </c>
      <c r="Z906" s="139">
        <v>55.681899999999999</v>
      </c>
      <c r="AA906" s="139">
        <v>55.40108</v>
      </c>
      <c r="AB906" s="139">
        <v>51.475769999999997</v>
      </c>
      <c r="AC906" s="139">
        <v>47.982970000000002</v>
      </c>
      <c r="AD906" s="139">
        <v>48.935769999999998</v>
      </c>
      <c r="AE906" s="139">
        <v>44.326079999999997</v>
      </c>
      <c r="AF906" s="139">
        <v>43.705179999999999</v>
      </c>
      <c r="AG906" s="139">
        <v>43.483829999999998</v>
      </c>
      <c r="AH906" s="139">
        <v>71.61318</v>
      </c>
      <c r="AI906" s="139">
        <v>71.090360000000004</v>
      </c>
      <c r="AJ906" s="139">
        <v>38.793849999999999</v>
      </c>
      <c r="AK906" s="139">
        <v>57.334829999999997</v>
      </c>
      <c r="AL906" s="139">
        <v>59.5122</v>
      </c>
      <c r="AM906" s="139">
        <v>71.131820000000005</v>
      </c>
      <c r="AN906" s="139">
        <v>25.853649999999998</v>
      </c>
      <c r="AO906" s="173">
        <v>55.121940000000002</v>
      </c>
    </row>
    <row r="907" spans="1:41">
      <c r="A907" s="231">
        <v>451.5</v>
      </c>
      <c r="B907" s="139">
        <v>68.204229999999995</v>
      </c>
      <c r="C907" s="139">
        <v>66.275059999999996</v>
      </c>
      <c r="D907" s="139">
        <v>58.013260000000002</v>
      </c>
      <c r="E907" s="139">
        <v>63.181289999999997</v>
      </c>
      <c r="F907" s="139">
        <v>50.540349999999997</v>
      </c>
      <c r="G907" s="139">
        <v>54.985570000000003</v>
      </c>
      <c r="H907" s="139">
        <v>22.848980000000001</v>
      </c>
      <c r="I907" s="139">
        <v>21.544609999999999</v>
      </c>
      <c r="J907" s="139">
        <v>75.661519999999996</v>
      </c>
      <c r="K907" s="139">
        <v>80.043539999999993</v>
      </c>
      <c r="L907" s="139">
        <v>62.953299999999999</v>
      </c>
      <c r="M907" s="139">
        <v>67.909930000000003</v>
      </c>
      <c r="N907" s="139">
        <v>31.2407</v>
      </c>
      <c r="O907" s="139">
        <v>30.500959999999999</v>
      </c>
      <c r="P907" s="139">
        <v>16.93385</v>
      </c>
      <c r="Q907" s="139">
        <v>20.725480000000001</v>
      </c>
      <c r="R907" s="139">
        <v>74.08569</v>
      </c>
      <c r="S907" s="139">
        <v>76.090969999999999</v>
      </c>
      <c r="T907" s="139">
        <v>71.053190000000001</v>
      </c>
      <c r="U907" s="139">
        <v>73.992400000000004</v>
      </c>
      <c r="V907" s="139">
        <v>70.389210000000006</v>
      </c>
      <c r="W907" s="139">
        <v>76.821039999999996</v>
      </c>
      <c r="X907" s="139">
        <v>56.85933</v>
      </c>
      <c r="Y907" s="139">
        <v>69.731390000000005</v>
      </c>
      <c r="Z907" s="139">
        <v>55.444119999999998</v>
      </c>
      <c r="AA907" s="139">
        <v>55.19558</v>
      </c>
      <c r="AB907" s="139">
        <v>50.86412</v>
      </c>
      <c r="AC907" s="139">
        <v>47.325510000000001</v>
      </c>
      <c r="AD907" s="139">
        <v>48.639240000000001</v>
      </c>
      <c r="AE907" s="139">
        <v>45.160620000000002</v>
      </c>
      <c r="AF907" s="139">
        <v>43.386600000000001</v>
      </c>
      <c r="AG907" s="139">
        <v>43.94379</v>
      </c>
      <c r="AH907" s="139">
        <v>71.439809999999994</v>
      </c>
      <c r="AI907" s="139">
        <v>71.075519999999997</v>
      </c>
      <c r="AJ907" s="139">
        <v>38.734699999999997</v>
      </c>
      <c r="AK907" s="139">
        <v>57.374380000000002</v>
      </c>
      <c r="AL907" s="139">
        <v>59.5122</v>
      </c>
      <c r="AM907" s="139">
        <v>71.056349999999995</v>
      </c>
      <c r="AN907" s="139">
        <v>26.341460000000001</v>
      </c>
      <c r="AO907" s="173">
        <v>54.634140000000002</v>
      </c>
    </row>
    <row r="908" spans="1:41">
      <c r="A908" s="231">
        <v>452</v>
      </c>
      <c r="B908" s="139">
        <v>68.080529999999996</v>
      </c>
      <c r="C908" s="139">
        <v>66.222369999999998</v>
      </c>
      <c r="D908" s="139">
        <v>58.005670000000002</v>
      </c>
      <c r="E908" s="139">
        <v>63.172089999999997</v>
      </c>
      <c r="F908" s="139">
        <v>50.604649999999999</v>
      </c>
      <c r="G908" s="139">
        <v>54.99483</v>
      </c>
      <c r="H908" s="139">
        <v>22.777239999999999</v>
      </c>
      <c r="I908" s="139">
        <v>21.372589999999999</v>
      </c>
      <c r="J908" s="139">
        <v>75.563580000000002</v>
      </c>
      <c r="K908" s="139">
        <v>79.994510000000005</v>
      </c>
      <c r="L908" s="139">
        <v>62.903849999999998</v>
      </c>
      <c r="M908" s="139">
        <v>67.96678</v>
      </c>
      <c r="N908" s="139">
        <v>30.99502</v>
      </c>
      <c r="O908" s="139">
        <v>30.49532</v>
      </c>
      <c r="P908" s="139">
        <v>16.84592</v>
      </c>
      <c r="Q908" s="139">
        <v>20.66441</v>
      </c>
      <c r="R908" s="139">
        <v>74.074489999999997</v>
      </c>
      <c r="S908" s="139">
        <v>76.104669999999999</v>
      </c>
      <c r="T908" s="139">
        <v>70.932000000000002</v>
      </c>
      <c r="U908" s="139">
        <v>73.860380000000006</v>
      </c>
      <c r="V908" s="139">
        <v>70.538269999999997</v>
      </c>
      <c r="W908" s="139">
        <v>76.772829999999999</v>
      </c>
      <c r="X908" s="139">
        <v>56.986330000000002</v>
      </c>
      <c r="Y908" s="139">
        <v>69.637810000000002</v>
      </c>
      <c r="Z908" s="139">
        <v>55.137720000000002</v>
      </c>
      <c r="AA908" s="139">
        <v>55.189970000000002</v>
      </c>
      <c r="AB908" s="139">
        <v>50.757570000000001</v>
      </c>
      <c r="AC908" s="139">
        <v>47.32376</v>
      </c>
      <c r="AD908" s="139">
        <v>48.543840000000003</v>
      </c>
      <c r="AE908" s="139">
        <v>45.746189999999999</v>
      </c>
      <c r="AF908" s="139">
        <v>43.802959999999999</v>
      </c>
      <c r="AG908" s="139">
        <v>44.021900000000002</v>
      </c>
      <c r="AH908" s="139">
        <v>71.466440000000006</v>
      </c>
      <c r="AI908" s="139">
        <v>71.077219999999997</v>
      </c>
      <c r="AJ908" s="139">
        <v>38.633490000000002</v>
      </c>
      <c r="AK908" s="139">
        <v>57.215850000000003</v>
      </c>
      <c r="AL908" s="139">
        <v>59.5122</v>
      </c>
      <c r="AM908" s="139">
        <v>71.050870000000003</v>
      </c>
      <c r="AN908" s="139">
        <v>25.853649999999998</v>
      </c>
      <c r="AO908" s="173">
        <v>55.121940000000002</v>
      </c>
    </row>
    <row r="909" spans="1:41">
      <c r="A909" s="231">
        <v>452.5</v>
      </c>
      <c r="B909" s="139">
        <v>68.068370000000002</v>
      </c>
      <c r="C909" s="139">
        <v>66.272289999999998</v>
      </c>
      <c r="D909" s="139">
        <v>58.048760000000001</v>
      </c>
      <c r="E909" s="139">
        <v>63.24492</v>
      </c>
      <c r="F909" s="139">
        <v>50.639220000000002</v>
      </c>
      <c r="G909" s="139">
        <v>55.068280000000001</v>
      </c>
      <c r="H909" s="139">
        <v>22.664069999999999</v>
      </c>
      <c r="I909" s="139">
        <v>21.697150000000001</v>
      </c>
      <c r="J909" s="139">
        <v>75.518199999999993</v>
      </c>
      <c r="K909" s="139">
        <v>79.949910000000003</v>
      </c>
      <c r="L909" s="139">
        <v>62.849209999999999</v>
      </c>
      <c r="M909" s="139">
        <v>67.822270000000003</v>
      </c>
      <c r="N909" s="139">
        <v>31.040569999999999</v>
      </c>
      <c r="O909" s="139">
        <v>30.28098</v>
      </c>
      <c r="P909" s="139">
        <v>16.826339999999998</v>
      </c>
      <c r="Q909" s="139">
        <v>20.66536</v>
      </c>
      <c r="R909" s="139">
        <v>73.998360000000005</v>
      </c>
      <c r="S909" s="139">
        <v>76.095039999999997</v>
      </c>
      <c r="T909" s="139">
        <v>71.037099999999995</v>
      </c>
      <c r="U909" s="139">
        <v>73.833150000000003</v>
      </c>
      <c r="V909" s="139">
        <v>70.609669999999994</v>
      </c>
      <c r="W909" s="139">
        <v>76.923609999999996</v>
      </c>
      <c r="X909" s="139">
        <v>57.058259999999997</v>
      </c>
      <c r="Y909" s="139">
        <v>69.621930000000006</v>
      </c>
      <c r="Z909" s="139">
        <v>55.210160000000002</v>
      </c>
      <c r="AA909" s="139">
        <v>55.208010000000002</v>
      </c>
      <c r="AB909" s="139">
        <v>50.705129999999997</v>
      </c>
      <c r="AC909" s="139">
        <v>46.871850000000002</v>
      </c>
      <c r="AD909" s="139">
        <v>48.37471</v>
      </c>
      <c r="AE909" s="139">
        <v>46.015210000000003</v>
      </c>
      <c r="AF909" s="139">
        <v>43.610950000000003</v>
      </c>
      <c r="AG909" s="139">
        <v>43.823929999999997</v>
      </c>
      <c r="AH909" s="139">
        <v>71.129000000000005</v>
      </c>
      <c r="AI909" s="139">
        <v>70.988159999999993</v>
      </c>
      <c r="AJ909" s="139">
        <v>38.829770000000003</v>
      </c>
      <c r="AK909" s="139">
        <v>57.214460000000003</v>
      </c>
      <c r="AL909" s="139">
        <v>59.5122</v>
      </c>
      <c r="AM909" s="139">
        <v>71.096969999999999</v>
      </c>
      <c r="AN909" s="139">
        <v>26.341460000000001</v>
      </c>
      <c r="AO909" s="173">
        <v>54.634140000000002</v>
      </c>
    </row>
    <row r="910" spans="1:41">
      <c r="A910" s="231">
        <v>453</v>
      </c>
      <c r="B910" s="139">
        <v>68.148390000000006</v>
      </c>
      <c r="C910" s="139">
        <v>66.420590000000004</v>
      </c>
      <c r="D910" s="139">
        <v>58.138930000000002</v>
      </c>
      <c r="E910" s="139">
        <v>63.175229999999999</v>
      </c>
      <c r="F910" s="139">
        <v>50.68329</v>
      </c>
      <c r="G910" s="139">
        <v>54.826619999999998</v>
      </c>
      <c r="H910" s="139">
        <v>22.624359999999999</v>
      </c>
      <c r="I910" s="139">
        <v>21.427779999999998</v>
      </c>
      <c r="J910" s="139">
        <v>75.593450000000004</v>
      </c>
      <c r="K910" s="139">
        <v>79.939549999999997</v>
      </c>
      <c r="L910" s="139">
        <v>62.827669999999998</v>
      </c>
      <c r="M910" s="139">
        <v>67.799819999999997</v>
      </c>
      <c r="N910" s="139">
        <v>30.996939999999999</v>
      </c>
      <c r="O910" s="139">
        <v>30.172190000000001</v>
      </c>
      <c r="P910" s="139">
        <v>16.67455</v>
      </c>
      <c r="Q910" s="139">
        <v>20.68543</v>
      </c>
      <c r="R910" s="139">
        <v>74.262919999999994</v>
      </c>
      <c r="S910" s="139">
        <v>76.01549</v>
      </c>
      <c r="T910" s="139">
        <v>70.915700000000001</v>
      </c>
      <c r="U910" s="139">
        <v>73.868660000000006</v>
      </c>
      <c r="V910" s="139">
        <v>70.517319999999998</v>
      </c>
      <c r="W910" s="139">
        <v>77.014949999999999</v>
      </c>
      <c r="X910" s="139">
        <v>57.107840000000003</v>
      </c>
      <c r="Y910" s="139">
        <v>69.656409999999994</v>
      </c>
      <c r="Z910" s="139">
        <v>55.528669999999998</v>
      </c>
      <c r="AA910" s="139">
        <v>55.367379999999997</v>
      </c>
      <c r="AB910" s="139">
        <v>51.254600000000003</v>
      </c>
      <c r="AC910" s="139">
        <v>47.202959999999997</v>
      </c>
      <c r="AD910" s="139">
        <v>48.380800000000001</v>
      </c>
      <c r="AE910" s="139">
        <v>46.11101</v>
      </c>
      <c r="AF910" s="139">
        <v>43.36562</v>
      </c>
      <c r="AG910" s="139">
        <v>43.715530000000001</v>
      </c>
      <c r="AH910" s="139">
        <v>71.58399</v>
      </c>
      <c r="AI910" s="139">
        <v>71.026300000000006</v>
      </c>
      <c r="AJ910" s="139">
        <v>38.743899999999996</v>
      </c>
      <c r="AK910" s="139">
        <v>57.451320000000003</v>
      </c>
      <c r="AL910" s="139">
        <v>59.5122</v>
      </c>
      <c r="AM910" s="139">
        <v>71.216750000000005</v>
      </c>
      <c r="AN910" s="139">
        <v>26.341460000000001</v>
      </c>
      <c r="AO910" s="173">
        <v>56.097560000000001</v>
      </c>
    </row>
    <row r="911" spans="1:41">
      <c r="A911" s="231">
        <v>453.5</v>
      </c>
      <c r="B911" s="139">
        <v>68.130420000000001</v>
      </c>
      <c r="C911" s="139">
        <v>66.408259999999999</v>
      </c>
      <c r="D911" s="139">
        <v>58.28396</v>
      </c>
      <c r="E911" s="139">
        <v>63.252549999999999</v>
      </c>
      <c r="F911" s="139">
        <v>50.750509999999998</v>
      </c>
      <c r="G911" s="139">
        <v>54.8887</v>
      </c>
      <c r="H911" s="139">
        <v>22.737130000000001</v>
      </c>
      <c r="I911" s="139">
        <v>21.666730000000001</v>
      </c>
      <c r="J911" s="139">
        <v>75.738990000000001</v>
      </c>
      <c r="K911" s="139">
        <v>79.968490000000003</v>
      </c>
      <c r="L911" s="139">
        <v>62.813659999999999</v>
      </c>
      <c r="M911" s="139">
        <v>67.857129999999998</v>
      </c>
      <c r="N911" s="139">
        <v>30.73948</v>
      </c>
      <c r="O911" s="139">
        <v>29.715509999999998</v>
      </c>
      <c r="P911" s="139">
        <v>16.63476</v>
      </c>
      <c r="Q911" s="139">
        <v>20.847470000000001</v>
      </c>
      <c r="R911" s="139">
        <v>74.293319999999994</v>
      </c>
      <c r="S911" s="139">
        <v>75.97681</v>
      </c>
      <c r="T911" s="139">
        <v>71.014250000000004</v>
      </c>
      <c r="U911" s="139">
        <v>73.811210000000003</v>
      </c>
      <c r="V911" s="139">
        <v>70.468639999999994</v>
      </c>
      <c r="W911" s="139">
        <v>77.07723</v>
      </c>
      <c r="X911" s="139">
        <v>57.012650000000001</v>
      </c>
      <c r="Y911" s="139">
        <v>69.713399999999993</v>
      </c>
      <c r="Z911" s="139">
        <v>55.648249999999997</v>
      </c>
      <c r="AA911" s="139">
        <v>55.327100000000002</v>
      </c>
      <c r="AB911" s="139">
        <v>51.189979999999998</v>
      </c>
      <c r="AC911" s="139">
        <v>47.08616</v>
      </c>
      <c r="AD911" s="139">
        <v>48.769350000000003</v>
      </c>
      <c r="AE911" s="139">
        <v>45.943559999999998</v>
      </c>
      <c r="AF911" s="139">
        <v>43.336449999999999</v>
      </c>
      <c r="AG911" s="139">
        <v>44.07132</v>
      </c>
      <c r="AH911" s="139">
        <v>71.664959999999994</v>
      </c>
      <c r="AI911" s="139">
        <v>71.109849999999994</v>
      </c>
      <c r="AJ911" s="139">
        <v>38.604460000000003</v>
      </c>
      <c r="AK911" s="139">
        <v>57.179760000000002</v>
      </c>
      <c r="AL911" s="139">
        <v>59.5122</v>
      </c>
      <c r="AM911" s="139">
        <v>70.957939999999994</v>
      </c>
      <c r="AN911" s="139">
        <v>26.341460000000001</v>
      </c>
      <c r="AO911" s="173">
        <v>54.634140000000002</v>
      </c>
    </row>
    <row r="912" spans="1:41">
      <c r="A912" s="231">
        <v>454</v>
      </c>
      <c r="B912" s="139">
        <v>68.176100000000005</v>
      </c>
      <c r="C912" s="139">
        <v>66.303629999999998</v>
      </c>
      <c r="D912" s="139">
        <v>58.313290000000002</v>
      </c>
      <c r="E912" s="139">
        <v>63.117280000000001</v>
      </c>
      <c r="F912" s="139">
        <v>50.697020000000002</v>
      </c>
      <c r="G912" s="139">
        <v>54.863529999999997</v>
      </c>
      <c r="H912" s="139">
        <v>22.741980000000002</v>
      </c>
      <c r="I912" s="139">
        <v>21.741289999999999</v>
      </c>
      <c r="J912" s="139">
        <v>75.771230000000003</v>
      </c>
      <c r="K912" s="139">
        <v>79.857590000000002</v>
      </c>
      <c r="L912" s="139">
        <v>62.779940000000003</v>
      </c>
      <c r="M912" s="139">
        <v>67.877279999999999</v>
      </c>
      <c r="N912" s="139">
        <v>30.865780000000001</v>
      </c>
      <c r="O912" s="139">
        <v>30.099679999999999</v>
      </c>
      <c r="P912" s="139">
        <v>16.59524</v>
      </c>
      <c r="Q912" s="139">
        <v>20.783619999999999</v>
      </c>
      <c r="R912" s="139">
        <v>74.259879999999995</v>
      </c>
      <c r="S912" s="139">
        <v>76.088949999999997</v>
      </c>
      <c r="T912" s="139">
        <v>71.050910000000002</v>
      </c>
      <c r="U912" s="139">
        <v>74.050039999999996</v>
      </c>
      <c r="V912" s="139">
        <v>70.626429999999999</v>
      </c>
      <c r="W912" s="139">
        <v>77.078540000000004</v>
      </c>
      <c r="X912" s="139">
        <v>57.111229999999999</v>
      </c>
      <c r="Y912" s="139">
        <v>69.741150000000005</v>
      </c>
      <c r="Z912" s="139">
        <v>55.567459999999997</v>
      </c>
      <c r="AA912" s="139">
        <v>55.337620000000001</v>
      </c>
      <c r="AB912" s="139">
        <v>51.305370000000003</v>
      </c>
      <c r="AC912" s="139">
        <v>47.637</v>
      </c>
      <c r="AD912" s="139">
        <v>48.90155</v>
      </c>
      <c r="AE912" s="139">
        <v>45.695599999999999</v>
      </c>
      <c r="AF912" s="139">
        <v>43.574669999999998</v>
      </c>
      <c r="AG912" s="139">
        <v>43.704700000000003</v>
      </c>
      <c r="AH912" s="139">
        <v>71.596630000000005</v>
      </c>
      <c r="AI912" s="139">
        <v>71.094999999999999</v>
      </c>
      <c r="AJ912" s="139">
        <v>38.722430000000003</v>
      </c>
      <c r="AK912" s="139">
        <v>57.683529999999998</v>
      </c>
      <c r="AL912" s="139">
        <v>59.5122</v>
      </c>
      <c r="AM912" s="139">
        <v>70.777709999999999</v>
      </c>
      <c r="AN912" s="139">
        <v>26.341460000000001</v>
      </c>
      <c r="AO912" s="173">
        <v>54.634140000000002</v>
      </c>
    </row>
    <row r="913" spans="1:41">
      <c r="A913" s="231">
        <v>454.5</v>
      </c>
      <c r="B913" s="139">
        <v>68.264970000000005</v>
      </c>
      <c r="C913" s="139">
        <v>66.392099999999999</v>
      </c>
      <c r="D913" s="139">
        <v>58.010689999999997</v>
      </c>
      <c r="E913" s="139">
        <v>63.191079999999999</v>
      </c>
      <c r="F913" s="139">
        <v>50.924190000000003</v>
      </c>
      <c r="G913" s="139">
        <v>54.878419999999998</v>
      </c>
      <c r="H913" s="139">
        <v>22.943860000000001</v>
      </c>
      <c r="I913" s="139">
        <v>21.669149999999998</v>
      </c>
      <c r="J913" s="139">
        <v>75.788420000000002</v>
      </c>
      <c r="K913" s="139">
        <v>79.887420000000006</v>
      </c>
      <c r="L913" s="139">
        <v>62.878250000000001</v>
      </c>
      <c r="M913" s="139">
        <v>67.962370000000007</v>
      </c>
      <c r="N913" s="139">
        <v>30.874929999999999</v>
      </c>
      <c r="O913" s="139">
        <v>29.626239999999999</v>
      </c>
      <c r="P913" s="139">
        <v>16.39836</v>
      </c>
      <c r="Q913" s="139">
        <v>20.685590000000001</v>
      </c>
      <c r="R913" s="139">
        <v>74.266800000000003</v>
      </c>
      <c r="S913" s="139">
        <v>76.048069999999996</v>
      </c>
      <c r="T913" s="139">
        <v>71.291520000000006</v>
      </c>
      <c r="U913" s="139">
        <v>74.061779999999999</v>
      </c>
      <c r="V913" s="139">
        <v>70.658879999999996</v>
      </c>
      <c r="W913" s="139">
        <v>77.124290000000002</v>
      </c>
      <c r="X913" s="139">
        <v>57.174729999999997</v>
      </c>
      <c r="Y913" s="139">
        <v>69.852819999999994</v>
      </c>
      <c r="Z913" s="139">
        <v>55.34337</v>
      </c>
      <c r="AA913" s="139">
        <v>55.00461</v>
      </c>
      <c r="AB913" s="139">
        <v>51.613939999999999</v>
      </c>
      <c r="AC913" s="139">
        <v>47.956420000000001</v>
      </c>
      <c r="AD913" s="139">
        <v>48.266480000000001</v>
      </c>
      <c r="AE913" s="139">
        <v>45.648180000000004</v>
      </c>
      <c r="AF913" s="139">
        <v>43.775759999999998</v>
      </c>
      <c r="AG913" s="139">
        <v>43.595300000000002</v>
      </c>
      <c r="AH913" s="139">
        <v>71.424250000000001</v>
      </c>
      <c r="AI913" s="139">
        <v>71.137129999999999</v>
      </c>
      <c r="AJ913" s="139">
        <v>38.751669999999997</v>
      </c>
      <c r="AK913" s="139">
        <v>57.243139999999997</v>
      </c>
      <c r="AL913" s="139">
        <v>59.5122</v>
      </c>
      <c r="AM913" s="139">
        <v>71.020449999999997</v>
      </c>
      <c r="AN913" s="139">
        <v>26.341460000000001</v>
      </c>
      <c r="AO913" s="173">
        <v>56.097560000000001</v>
      </c>
    </row>
    <row r="914" spans="1:41">
      <c r="A914" s="231">
        <v>455</v>
      </c>
      <c r="B914" s="139">
        <v>68.184740000000005</v>
      </c>
      <c r="C914" s="139">
        <v>66.426900000000003</v>
      </c>
      <c r="D914" s="139">
        <v>58.101909999999997</v>
      </c>
      <c r="E914" s="139">
        <v>63.227879999999999</v>
      </c>
      <c r="F914" s="139">
        <v>50.869770000000003</v>
      </c>
      <c r="G914" s="139">
        <v>54.959530000000001</v>
      </c>
      <c r="H914" s="139">
        <v>22.961950000000002</v>
      </c>
      <c r="I914" s="139">
        <v>21.62527</v>
      </c>
      <c r="J914" s="139">
        <v>75.777799999999999</v>
      </c>
      <c r="K914" s="139">
        <v>79.957849999999993</v>
      </c>
      <c r="L914" s="139">
        <v>62.965899999999998</v>
      </c>
      <c r="M914" s="139">
        <v>68.02355</v>
      </c>
      <c r="N914" s="139">
        <v>30.822140000000001</v>
      </c>
      <c r="O914" s="139">
        <v>28.978860000000001</v>
      </c>
      <c r="P914" s="139">
        <v>16.434470000000001</v>
      </c>
      <c r="Q914" s="139">
        <v>20.66441</v>
      </c>
      <c r="R914" s="139">
        <v>74.05762</v>
      </c>
      <c r="S914" s="139">
        <v>75.825460000000007</v>
      </c>
      <c r="T914" s="139">
        <v>71.479680000000002</v>
      </c>
      <c r="U914" s="139">
        <v>74.047539999999998</v>
      </c>
      <c r="V914" s="139">
        <v>70.66628</v>
      </c>
      <c r="W914" s="139">
        <v>77.067080000000004</v>
      </c>
      <c r="X914" s="139">
        <v>57.403359999999999</v>
      </c>
      <c r="Y914" s="139">
        <v>69.905289999999994</v>
      </c>
      <c r="Z914" s="139">
        <v>55.818869999999997</v>
      </c>
      <c r="AA914" s="139">
        <v>55.196849999999998</v>
      </c>
      <c r="AB914" s="139">
        <v>51.419780000000003</v>
      </c>
      <c r="AC914" s="139">
        <v>47.724409999999999</v>
      </c>
      <c r="AD914" s="139">
        <v>48.67286</v>
      </c>
      <c r="AE914" s="139">
        <v>45.212029999999999</v>
      </c>
      <c r="AF914" s="139">
        <v>44.191809999999997</v>
      </c>
      <c r="AG914" s="139">
        <v>43.376690000000004</v>
      </c>
      <c r="AH914" s="139">
        <v>71.46069</v>
      </c>
      <c r="AI914" s="139">
        <v>71.183000000000007</v>
      </c>
      <c r="AJ914" s="139">
        <v>38.751350000000002</v>
      </c>
      <c r="AK914" s="139">
        <v>57.228009999999998</v>
      </c>
      <c r="AL914" s="139">
        <v>59.5122</v>
      </c>
      <c r="AM914" s="139">
        <v>71.103700000000003</v>
      </c>
      <c r="AN914" s="139">
        <v>26.341460000000001</v>
      </c>
      <c r="AO914" s="173">
        <v>55.609749999999998</v>
      </c>
    </row>
    <row r="915" spans="1:41">
      <c r="A915" s="231">
        <v>455.5</v>
      </c>
      <c r="B915" s="139">
        <v>68.306640000000002</v>
      </c>
      <c r="C915" s="139">
        <v>66.37894</v>
      </c>
      <c r="D915" s="139">
        <v>58.175179999999997</v>
      </c>
      <c r="E915" s="139">
        <v>63.213009999999997</v>
      </c>
      <c r="F915" s="139">
        <v>50.651949999999999</v>
      </c>
      <c r="G915" s="139">
        <v>55.01314</v>
      </c>
      <c r="H915" s="139">
        <v>23.084409999999998</v>
      </c>
      <c r="I915" s="139">
        <v>21.419250000000002</v>
      </c>
      <c r="J915" s="139">
        <v>75.622399999999999</v>
      </c>
      <c r="K915" s="139">
        <v>79.978359999999995</v>
      </c>
      <c r="L915" s="139">
        <v>62.977269999999997</v>
      </c>
      <c r="M915" s="139">
        <v>68.008459999999999</v>
      </c>
      <c r="N915" s="139">
        <v>30.83277</v>
      </c>
      <c r="O915" s="139">
        <v>29.101649999999999</v>
      </c>
      <c r="P915" s="139">
        <v>16.621379999999998</v>
      </c>
      <c r="Q915" s="139">
        <v>20.56963</v>
      </c>
      <c r="R915" s="139">
        <v>74.273179999999996</v>
      </c>
      <c r="S915" s="139">
        <v>76.017219999999995</v>
      </c>
      <c r="T915" s="139">
        <v>71.019810000000007</v>
      </c>
      <c r="U915" s="139">
        <v>73.956990000000005</v>
      </c>
      <c r="V915" s="139">
        <v>70.628839999999997</v>
      </c>
      <c r="W915" s="139">
        <v>76.926919999999996</v>
      </c>
      <c r="X915" s="139">
        <v>57.361379999999997</v>
      </c>
      <c r="Y915" s="139">
        <v>69.916749999999993</v>
      </c>
      <c r="Z915" s="139">
        <v>55.934359999999998</v>
      </c>
      <c r="AA915" s="139">
        <v>55.194240000000001</v>
      </c>
      <c r="AB915" s="139">
        <v>50.982559999999999</v>
      </c>
      <c r="AC915" s="139">
        <v>47.211889999999997</v>
      </c>
      <c r="AD915" s="139">
        <v>47.844740000000002</v>
      </c>
      <c r="AE915" s="139">
        <v>44.946379999999998</v>
      </c>
      <c r="AF915" s="139">
        <v>43.835610000000003</v>
      </c>
      <c r="AG915" s="139">
        <v>43.608649999999997</v>
      </c>
      <c r="AH915" s="139">
        <v>71.559629999999999</v>
      </c>
      <c r="AI915" s="139">
        <v>71.206819999999993</v>
      </c>
      <c r="AJ915" s="139">
        <v>38.864930000000001</v>
      </c>
      <c r="AK915" s="139">
        <v>57.792900000000003</v>
      </c>
      <c r="AL915" s="139">
        <v>60</v>
      </c>
      <c r="AM915" s="139">
        <v>71.330839999999995</v>
      </c>
      <c r="AN915" s="139">
        <v>26.341460000000001</v>
      </c>
      <c r="AO915" s="173">
        <v>55.121940000000002</v>
      </c>
    </row>
    <row r="916" spans="1:41">
      <c r="A916" s="231">
        <v>456</v>
      </c>
      <c r="B916" s="139">
        <v>68.437309999999997</v>
      </c>
      <c r="C916" s="139">
        <v>66.359020000000001</v>
      </c>
      <c r="D916" s="139">
        <v>57.941589999999998</v>
      </c>
      <c r="E916" s="139">
        <v>63.204389999999997</v>
      </c>
      <c r="F916" s="139">
        <v>50.497509999999998</v>
      </c>
      <c r="G916" s="139">
        <v>54.976590000000002</v>
      </c>
      <c r="H916" s="139">
        <v>23.091889999999999</v>
      </c>
      <c r="I916" s="139">
        <v>21.699210000000001</v>
      </c>
      <c r="J916" s="139">
        <v>75.592460000000003</v>
      </c>
      <c r="K916" s="139">
        <v>79.948939999999993</v>
      </c>
      <c r="L916" s="139">
        <v>62.879170000000002</v>
      </c>
      <c r="M916" s="139">
        <v>68.071190000000001</v>
      </c>
      <c r="N916" s="139">
        <v>30.717659999999999</v>
      </c>
      <c r="O916" s="139">
        <v>29.147459999999999</v>
      </c>
      <c r="P916" s="139">
        <v>16.653980000000001</v>
      </c>
      <c r="Q916" s="139">
        <v>20.44455</v>
      </c>
      <c r="R916" s="139">
        <v>74.201710000000006</v>
      </c>
      <c r="S916" s="139">
        <v>76.092330000000004</v>
      </c>
      <c r="T916" s="139">
        <v>71.208569999999995</v>
      </c>
      <c r="U916" s="139">
        <v>73.877129999999994</v>
      </c>
      <c r="V916" s="139">
        <v>70.538539999999998</v>
      </c>
      <c r="W916" s="139">
        <v>76.99888</v>
      </c>
      <c r="X916" s="139">
        <v>57.403480000000002</v>
      </c>
      <c r="Y916" s="139">
        <v>69.839659999999995</v>
      </c>
      <c r="Z916" s="139">
        <v>55.401049999999998</v>
      </c>
      <c r="AA916" s="139">
        <v>55.539740000000002</v>
      </c>
      <c r="AB916" s="139">
        <v>51.084110000000003</v>
      </c>
      <c r="AC916" s="139">
        <v>47.023040000000002</v>
      </c>
      <c r="AD916" s="139">
        <v>47.693159999999999</v>
      </c>
      <c r="AE916" s="139">
        <v>45.403320000000001</v>
      </c>
      <c r="AF916" s="139">
        <v>44.040950000000002</v>
      </c>
      <c r="AG916" s="139">
        <v>43.747540000000001</v>
      </c>
      <c r="AH916" s="139">
        <v>71.834569999999999</v>
      </c>
      <c r="AI916" s="139">
        <v>71.180890000000005</v>
      </c>
      <c r="AJ916" s="139">
        <v>38.867229999999999</v>
      </c>
      <c r="AK916" s="139">
        <v>57.527569999999997</v>
      </c>
      <c r="AL916" s="139">
        <v>60</v>
      </c>
      <c r="AM916" s="139">
        <v>70.686030000000002</v>
      </c>
      <c r="AN916" s="139">
        <v>26.341460000000001</v>
      </c>
      <c r="AO916" s="173">
        <v>56.097560000000001</v>
      </c>
    </row>
    <row r="917" spans="1:41">
      <c r="A917" s="231">
        <v>456.5</v>
      </c>
      <c r="B917" s="139">
        <v>68.295240000000007</v>
      </c>
      <c r="C917" s="139">
        <v>66.406300000000002</v>
      </c>
      <c r="D917" s="139">
        <v>58.221119999999999</v>
      </c>
      <c r="E917" s="139">
        <v>63.309620000000002</v>
      </c>
      <c r="F917" s="139">
        <v>50.575609999999998</v>
      </c>
      <c r="G917" s="139">
        <v>54.916049999999998</v>
      </c>
      <c r="H917" s="139">
        <v>23.441299999999998</v>
      </c>
      <c r="I917" s="139">
        <v>21.452719999999999</v>
      </c>
      <c r="J917" s="139">
        <v>75.732650000000007</v>
      </c>
      <c r="K917" s="139">
        <v>79.933679999999995</v>
      </c>
      <c r="L917" s="139">
        <v>62.890540000000001</v>
      </c>
      <c r="M917" s="139">
        <v>68.039739999999995</v>
      </c>
      <c r="N917" s="139">
        <v>30.80058</v>
      </c>
      <c r="O917" s="139">
        <v>29.919619999999998</v>
      </c>
      <c r="P917" s="139">
        <v>16.528420000000001</v>
      </c>
      <c r="Q917" s="139">
        <v>20.386489999999998</v>
      </c>
      <c r="R917" s="139">
        <v>74.07114</v>
      </c>
      <c r="S917" s="139">
        <v>76.038520000000005</v>
      </c>
      <c r="T917" s="139">
        <v>71.146870000000007</v>
      </c>
      <c r="U917" s="139">
        <v>73.835949999999997</v>
      </c>
      <c r="V917" s="139">
        <v>70.535150000000002</v>
      </c>
      <c r="W917" s="139">
        <v>77.109989999999996</v>
      </c>
      <c r="X917" s="139">
        <v>57.09263</v>
      </c>
      <c r="Y917" s="139">
        <v>69.866489999999999</v>
      </c>
      <c r="Z917" s="139">
        <v>55.21819</v>
      </c>
      <c r="AA917" s="139">
        <v>55.747860000000003</v>
      </c>
      <c r="AB917" s="139">
        <v>50.733710000000002</v>
      </c>
      <c r="AC917" s="139">
        <v>47.336530000000003</v>
      </c>
      <c r="AD917" s="139">
        <v>48.540779999999998</v>
      </c>
      <c r="AE917" s="139">
        <v>45.219239999999999</v>
      </c>
      <c r="AF917" s="139">
        <v>43.849089999999997</v>
      </c>
      <c r="AG917" s="139">
        <v>43.748530000000002</v>
      </c>
      <c r="AH917" s="139">
        <v>71.349959999999996</v>
      </c>
      <c r="AI917" s="139">
        <v>71.200839999999999</v>
      </c>
      <c r="AJ917" s="139">
        <v>38.887050000000002</v>
      </c>
      <c r="AK917" s="139">
        <v>57.473280000000003</v>
      </c>
      <c r="AL917" s="139">
        <v>59.5122</v>
      </c>
      <c r="AM917" s="139">
        <v>71.126750000000001</v>
      </c>
      <c r="AN917" s="139">
        <v>26.341460000000001</v>
      </c>
      <c r="AO917" s="173">
        <v>55.609749999999998</v>
      </c>
    </row>
    <row r="918" spans="1:41">
      <c r="A918" s="231">
        <v>457</v>
      </c>
      <c r="B918" s="139">
        <v>68.406980000000004</v>
      </c>
      <c r="C918" s="139">
        <v>66.466210000000004</v>
      </c>
      <c r="D918" s="139">
        <v>58.362839999999998</v>
      </c>
      <c r="E918" s="139">
        <v>63.354550000000003</v>
      </c>
      <c r="F918" s="139">
        <v>50.435499999999998</v>
      </c>
      <c r="G918" s="139">
        <v>55.129040000000003</v>
      </c>
      <c r="H918" s="139">
        <v>23.02834</v>
      </c>
      <c r="I918" s="139">
        <v>21.6128</v>
      </c>
      <c r="J918" s="139">
        <v>75.736540000000005</v>
      </c>
      <c r="K918" s="139">
        <v>79.941829999999996</v>
      </c>
      <c r="L918" s="139">
        <v>62.990580000000001</v>
      </c>
      <c r="M918" s="139">
        <v>68.043689999999998</v>
      </c>
      <c r="N918" s="139">
        <v>30.68056</v>
      </c>
      <c r="O918" s="139">
        <v>30.006769999999999</v>
      </c>
      <c r="P918" s="139">
        <v>16.53246</v>
      </c>
      <c r="Q918" s="139">
        <v>20.490870000000001</v>
      </c>
      <c r="R918" s="139">
        <v>74.053809999999999</v>
      </c>
      <c r="S918" s="139">
        <v>76.015410000000003</v>
      </c>
      <c r="T918" s="139">
        <v>71.126019999999997</v>
      </c>
      <c r="U918" s="139">
        <v>73.891559999999998</v>
      </c>
      <c r="V918" s="139">
        <v>70.482370000000003</v>
      </c>
      <c r="W918" s="139">
        <v>77.084069999999997</v>
      </c>
      <c r="X918" s="139">
        <v>57.201050000000002</v>
      </c>
      <c r="Y918" s="139">
        <v>69.852109999999996</v>
      </c>
      <c r="Z918" s="139">
        <v>55.295169999999999</v>
      </c>
      <c r="AA918" s="139">
        <v>55.60671</v>
      </c>
      <c r="AB918" s="139">
        <v>50.903709999999997</v>
      </c>
      <c r="AC918" s="139">
        <v>46.629899999999999</v>
      </c>
      <c r="AD918" s="139">
        <v>48.779780000000002</v>
      </c>
      <c r="AE918" s="139">
        <v>45.300440000000002</v>
      </c>
      <c r="AF918" s="139">
        <v>43.318860000000001</v>
      </c>
      <c r="AG918" s="139">
        <v>43.512779999999999</v>
      </c>
      <c r="AH918" s="139">
        <v>71.23639</v>
      </c>
      <c r="AI918" s="139">
        <v>71.125209999999996</v>
      </c>
      <c r="AJ918" s="139">
        <v>39.033720000000002</v>
      </c>
      <c r="AK918" s="139">
        <v>57.424810000000001</v>
      </c>
      <c r="AL918" s="139">
        <v>60</v>
      </c>
      <c r="AM918" s="139">
        <v>70.740480000000005</v>
      </c>
      <c r="AN918" s="139">
        <v>26.341460000000001</v>
      </c>
      <c r="AO918" s="173">
        <v>55.609749999999998</v>
      </c>
    </row>
    <row r="919" spans="1:41">
      <c r="A919" s="231">
        <v>457.5</v>
      </c>
      <c r="B919" s="139">
        <v>68.436549999999997</v>
      </c>
      <c r="C919" s="139">
        <v>66.52731</v>
      </c>
      <c r="D919" s="139">
        <v>58.367100000000001</v>
      </c>
      <c r="E919" s="139">
        <v>63.394779999999997</v>
      </c>
      <c r="F919" s="139">
        <v>50.442480000000003</v>
      </c>
      <c r="G919" s="139">
        <v>54.850990000000003</v>
      </c>
      <c r="H919" s="139">
        <v>22.777640000000002</v>
      </c>
      <c r="I919" s="139">
        <v>21.681799999999999</v>
      </c>
      <c r="J919" s="139">
        <v>75.688869999999994</v>
      </c>
      <c r="K919" s="139">
        <v>80.045609999999996</v>
      </c>
      <c r="L919" s="139">
        <v>63.032319999999999</v>
      </c>
      <c r="M919" s="139">
        <v>68.010289999999998</v>
      </c>
      <c r="N919" s="139">
        <v>30.82131</v>
      </c>
      <c r="O919" s="139">
        <v>30.26933</v>
      </c>
      <c r="P919" s="139">
        <v>16.527159999999999</v>
      </c>
      <c r="Q919" s="139">
        <v>20.555990000000001</v>
      </c>
      <c r="R919" s="139">
        <v>74.116169999999997</v>
      </c>
      <c r="S919" s="139">
        <v>76.123490000000004</v>
      </c>
      <c r="T919" s="139">
        <v>71.286850000000001</v>
      </c>
      <c r="U919" s="139">
        <v>73.90522</v>
      </c>
      <c r="V919" s="139">
        <v>70.666539999999998</v>
      </c>
      <c r="W919" s="139">
        <v>77.097459999999998</v>
      </c>
      <c r="X919" s="139">
        <v>57.510489999999997</v>
      </c>
      <c r="Y919" s="139">
        <v>69.920069999999996</v>
      </c>
      <c r="Z919" s="139">
        <v>55.741819999999997</v>
      </c>
      <c r="AA919" s="139">
        <v>54.818350000000002</v>
      </c>
      <c r="AB919" s="139">
        <v>50.96931</v>
      </c>
      <c r="AC919" s="139">
        <v>46.96134</v>
      </c>
      <c r="AD919" s="139">
        <v>49.091419999999999</v>
      </c>
      <c r="AE919" s="139">
        <v>45.311500000000002</v>
      </c>
      <c r="AF919" s="139">
        <v>43.243789999999997</v>
      </c>
      <c r="AG919" s="139">
        <v>43.696860000000001</v>
      </c>
      <c r="AH919" s="139">
        <v>71.298820000000006</v>
      </c>
      <c r="AI919" s="139">
        <v>71.184119999999993</v>
      </c>
      <c r="AJ919" s="139">
        <v>38.972490000000001</v>
      </c>
      <c r="AK919" s="139">
        <v>57.754829999999998</v>
      </c>
      <c r="AL919" s="139">
        <v>59.5122</v>
      </c>
      <c r="AM919" s="139">
        <v>70.504189999999994</v>
      </c>
      <c r="AN919" s="139">
        <v>26.341460000000001</v>
      </c>
      <c r="AO919" s="173">
        <v>55.121940000000002</v>
      </c>
    </row>
    <row r="920" spans="1:41">
      <c r="A920" s="231">
        <v>458</v>
      </c>
      <c r="B920" s="139">
        <v>68.444289999999995</v>
      </c>
      <c r="C920" s="139">
        <v>66.556560000000005</v>
      </c>
      <c r="D920" s="139">
        <v>58.460120000000003</v>
      </c>
      <c r="E920" s="139">
        <v>63.308540000000001</v>
      </c>
      <c r="F920" s="139">
        <v>50.688659999999999</v>
      </c>
      <c r="G920" s="139">
        <v>54.729979999999998</v>
      </c>
      <c r="H920" s="139">
        <v>23.01904</v>
      </c>
      <c r="I920" s="139">
        <v>21.83614</v>
      </c>
      <c r="J920" s="139">
        <v>75.785899999999998</v>
      </c>
      <c r="K920" s="139">
        <v>80.066119999999998</v>
      </c>
      <c r="L920" s="139">
        <v>63.12077</v>
      </c>
      <c r="M920" s="139">
        <v>67.895030000000006</v>
      </c>
      <c r="N920" s="139">
        <v>30.638839999999998</v>
      </c>
      <c r="O920" s="139">
        <v>29.654589999999999</v>
      </c>
      <c r="P920" s="139">
        <v>16.48405</v>
      </c>
      <c r="Q920" s="139">
        <v>20.47635</v>
      </c>
      <c r="R920" s="139">
        <v>74.380179999999996</v>
      </c>
      <c r="S920" s="139">
        <v>76.201840000000004</v>
      </c>
      <c r="T920" s="139">
        <v>71.330759999999998</v>
      </c>
      <c r="U920" s="139">
        <v>73.927350000000004</v>
      </c>
      <c r="V920" s="139">
        <v>70.644880000000001</v>
      </c>
      <c r="W920" s="139">
        <v>76.995649999999998</v>
      </c>
      <c r="X920" s="139">
        <v>57.629770000000001</v>
      </c>
      <c r="Y920" s="139">
        <v>70.007819999999995</v>
      </c>
      <c r="Z920" s="139">
        <v>55.814190000000004</v>
      </c>
      <c r="AA920" s="139">
        <v>55.116819999999997</v>
      </c>
      <c r="AB920" s="139">
        <v>51.476939999999999</v>
      </c>
      <c r="AC920" s="139">
        <v>47.649610000000003</v>
      </c>
      <c r="AD920" s="139">
        <v>49.441540000000003</v>
      </c>
      <c r="AE920" s="139">
        <v>45.639009999999999</v>
      </c>
      <c r="AF920" s="139">
        <v>43.636099999999999</v>
      </c>
      <c r="AG920" s="139">
        <v>43.755569999999999</v>
      </c>
      <c r="AH920" s="139">
        <v>71.503450000000001</v>
      </c>
      <c r="AI920" s="139">
        <v>71.233699999999999</v>
      </c>
      <c r="AJ920" s="139">
        <v>38.994289999999999</v>
      </c>
      <c r="AK920" s="139">
        <v>58.147640000000003</v>
      </c>
      <c r="AL920" s="139">
        <v>60</v>
      </c>
      <c r="AM920" s="139">
        <v>70.603870000000001</v>
      </c>
      <c r="AN920" s="139">
        <v>26.341460000000001</v>
      </c>
      <c r="AO920" s="173">
        <v>56.097560000000001</v>
      </c>
    </row>
    <row r="921" spans="1:41">
      <c r="A921" s="231">
        <v>458.5</v>
      </c>
      <c r="B921" s="139">
        <v>68.531850000000006</v>
      </c>
      <c r="C921" s="139">
        <v>66.61112</v>
      </c>
      <c r="D921" s="139">
        <v>58.563960000000002</v>
      </c>
      <c r="E921" s="139">
        <v>63.421399999999998</v>
      </c>
      <c r="F921" s="139">
        <v>50.769289999999998</v>
      </c>
      <c r="G921" s="139">
        <v>54.86974</v>
      </c>
      <c r="H921" s="139">
        <v>22.770679999999999</v>
      </c>
      <c r="I921" s="139">
        <v>22.22306</v>
      </c>
      <c r="J921" s="139">
        <v>75.820890000000006</v>
      </c>
      <c r="K921" s="139">
        <v>79.96123</v>
      </c>
      <c r="L921" s="139">
        <v>63.027850000000001</v>
      </c>
      <c r="M921" s="139">
        <v>67.954449999999994</v>
      </c>
      <c r="N921" s="139">
        <v>30.701219999999999</v>
      </c>
      <c r="O921" s="139">
        <v>30.13702</v>
      </c>
      <c r="P921" s="139">
        <v>16.538920000000001</v>
      </c>
      <c r="Q921" s="139">
        <v>20.396719999999998</v>
      </c>
      <c r="R921" s="139">
        <v>74.288179999999997</v>
      </c>
      <c r="S921" s="139">
        <v>76.235550000000003</v>
      </c>
      <c r="T921" s="139">
        <v>71.372479999999996</v>
      </c>
      <c r="U921" s="139">
        <v>73.886080000000007</v>
      </c>
      <c r="V921" s="139">
        <v>70.633290000000002</v>
      </c>
      <c r="W921" s="139">
        <v>77.080539999999999</v>
      </c>
      <c r="X921" s="139">
        <v>57.715260000000001</v>
      </c>
      <c r="Y921" s="139">
        <v>69.944990000000004</v>
      </c>
      <c r="Z921" s="139">
        <v>55.143389999999997</v>
      </c>
      <c r="AA921" s="139">
        <v>55.018439999999998</v>
      </c>
      <c r="AB921" s="139">
        <v>51.479599999999998</v>
      </c>
      <c r="AC921" s="139">
        <v>47.663710000000002</v>
      </c>
      <c r="AD921" s="139">
        <v>48.905679999999997</v>
      </c>
      <c r="AE921" s="139">
        <v>45.374429999999997</v>
      </c>
      <c r="AF921" s="139">
        <v>43.954210000000003</v>
      </c>
      <c r="AG921" s="139">
        <v>43.312559999999998</v>
      </c>
      <c r="AH921" s="139">
        <v>71.714110000000005</v>
      </c>
      <c r="AI921" s="139">
        <v>71.051580000000001</v>
      </c>
      <c r="AJ921" s="139">
        <v>39.157600000000002</v>
      </c>
      <c r="AK921" s="139">
        <v>57.851050000000001</v>
      </c>
      <c r="AL921" s="139">
        <v>60</v>
      </c>
      <c r="AM921" s="139">
        <v>70.660970000000006</v>
      </c>
      <c r="AN921" s="139">
        <v>26.829260000000001</v>
      </c>
      <c r="AO921" s="173">
        <v>56.585360000000001</v>
      </c>
    </row>
    <row r="922" spans="1:41">
      <c r="A922" s="231">
        <v>459</v>
      </c>
      <c r="B922" s="139">
        <v>68.440010000000001</v>
      </c>
      <c r="C922" s="139">
        <v>66.527389999999997</v>
      </c>
      <c r="D922" s="139">
        <v>58.399560000000001</v>
      </c>
      <c r="E922" s="139">
        <v>63.398690000000002</v>
      </c>
      <c r="F922" s="139">
        <v>50.725450000000002</v>
      </c>
      <c r="G922" s="139">
        <v>55.035240000000002</v>
      </c>
      <c r="H922" s="139">
        <v>22.74925</v>
      </c>
      <c r="I922" s="139">
        <v>21.908819999999999</v>
      </c>
      <c r="J922" s="139">
        <v>75.790710000000004</v>
      </c>
      <c r="K922" s="139">
        <v>79.993819999999999</v>
      </c>
      <c r="L922" s="139">
        <v>62.903129999999997</v>
      </c>
      <c r="M922" s="139">
        <v>68.065770000000001</v>
      </c>
      <c r="N922" s="139">
        <v>30.641210000000001</v>
      </c>
      <c r="O922" s="139">
        <v>29.97278</v>
      </c>
      <c r="P922" s="139">
        <v>16.452069999999999</v>
      </c>
      <c r="Q922" s="139">
        <v>20.441379999999999</v>
      </c>
      <c r="R922" s="139">
        <v>74.179469999999995</v>
      </c>
      <c r="S922" s="139">
        <v>76.264219999999995</v>
      </c>
      <c r="T922" s="139">
        <v>71.301649999999995</v>
      </c>
      <c r="U922" s="139">
        <v>73.834599999999995</v>
      </c>
      <c r="V922" s="139">
        <v>70.70675</v>
      </c>
      <c r="W922" s="139">
        <v>77.058239999999998</v>
      </c>
      <c r="X922" s="139">
        <v>57.708829999999999</v>
      </c>
      <c r="Y922" s="139">
        <v>69.993949999999998</v>
      </c>
      <c r="Z922" s="139">
        <v>55.353639999999999</v>
      </c>
      <c r="AA922" s="139">
        <v>55.128300000000003</v>
      </c>
      <c r="AB922" s="139">
        <v>50.870510000000003</v>
      </c>
      <c r="AC922" s="139">
        <v>47.521210000000004</v>
      </c>
      <c r="AD922" s="139">
        <v>49.096969999999999</v>
      </c>
      <c r="AE922" s="139">
        <v>45.709580000000003</v>
      </c>
      <c r="AF922" s="139">
        <v>43.857610000000001</v>
      </c>
      <c r="AG922" s="139">
        <v>43.459029999999998</v>
      </c>
      <c r="AH922" s="139">
        <v>71.366579999999999</v>
      </c>
      <c r="AI922" s="139">
        <v>71.032340000000005</v>
      </c>
      <c r="AJ922" s="139">
        <v>39.123100000000001</v>
      </c>
      <c r="AK922" s="139">
        <v>57.999290000000002</v>
      </c>
      <c r="AL922" s="139">
        <v>60</v>
      </c>
      <c r="AM922" s="139">
        <v>71.143519999999995</v>
      </c>
      <c r="AN922" s="139">
        <v>26.341460000000001</v>
      </c>
      <c r="AO922" s="173">
        <v>55.609749999999998</v>
      </c>
    </row>
    <row r="923" spans="1:41">
      <c r="A923" s="231">
        <v>459.5</v>
      </c>
      <c r="B923" s="139">
        <v>68.512780000000006</v>
      </c>
      <c r="C923" s="139">
        <v>66.632320000000007</v>
      </c>
      <c r="D923" s="139">
        <v>58.345269999999999</v>
      </c>
      <c r="E923" s="139">
        <v>63.447240000000001</v>
      </c>
      <c r="F923" s="139">
        <v>50.671030000000002</v>
      </c>
      <c r="G923" s="139">
        <v>55.057699999999997</v>
      </c>
      <c r="H923" s="139">
        <v>23.136050000000001</v>
      </c>
      <c r="I923" s="139">
        <v>21.66</v>
      </c>
      <c r="J923" s="139">
        <v>75.800640000000001</v>
      </c>
      <c r="K923" s="139">
        <v>79.963719999999995</v>
      </c>
      <c r="L923" s="139">
        <v>62.874899999999997</v>
      </c>
      <c r="M923" s="139">
        <v>68.114699999999999</v>
      </c>
      <c r="N923" s="139">
        <v>30.397130000000001</v>
      </c>
      <c r="O923" s="139">
        <v>29.689520000000002</v>
      </c>
      <c r="P923" s="139">
        <v>16.537489999999998</v>
      </c>
      <c r="Q923" s="139">
        <v>20.35191</v>
      </c>
      <c r="R923" s="139">
        <v>74.161349999999999</v>
      </c>
      <c r="S923" s="139">
        <v>76.139139999999998</v>
      </c>
      <c r="T923" s="139">
        <v>71.359170000000006</v>
      </c>
      <c r="U923" s="139">
        <v>73.901380000000003</v>
      </c>
      <c r="V923" s="139">
        <v>70.739819999999995</v>
      </c>
      <c r="W923" s="139">
        <v>77.039860000000004</v>
      </c>
      <c r="X923" s="139">
        <v>57.715960000000003</v>
      </c>
      <c r="Y923" s="139">
        <v>69.971530000000001</v>
      </c>
      <c r="Z923" s="139">
        <v>55.715609999999998</v>
      </c>
      <c r="AA923" s="139">
        <v>55.83305</v>
      </c>
      <c r="AB923" s="139">
        <v>50.93533</v>
      </c>
      <c r="AC923" s="139">
        <v>47.699199999999998</v>
      </c>
      <c r="AD923" s="139">
        <v>48.319339999999997</v>
      </c>
      <c r="AE923" s="139">
        <v>45.68233</v>
      </c>
      <c r="AF923" s="139">
        <v>43.688540000000003</v>
      </c>
      <c r="AG923" s="139">
        <v>43.483649999999997</v>
      </c>
      <c r="AH923" s="139">
        <v>71.528300000000002</v>
      </c>
      <c r="AI923" s="139">
        <v>71.114590000000007</v>
      </c>
      <c r="AJ923" s="139">
        <v>39.283119999999997</v>
      </c>
      <c r="AK923" s="139">
        <v>58.194119999999998</v>
      </c>
      <c r="AL923" s="139">
        <v>60</v>
      </c>
      <c r="AM923" s="139">
        <v>71.350890000000007</v>
      </c>
      <c r="AN923" s="139">
        <v>26.341460000000001</v>
      </c>
      <c r="AO923" s="173">
        <v>56.097560000000001</v>
      </c>
    </row>
    <row r="924" spans="1:41">
      <c r="A924" s="231">
        <v>460</v>
      </c>
      <c r="B924" s="139">
        <v>68.439940000000007</v>
      </c>
      <c r="C924" s="139">
        <v>66.666749999999993</v>
      </c>
      <c r="D924" s="139">
        <v>58.483280000000001</v>
      </c>
      <c r="E924" s="139">
        <v>63.491100000000003</v>
      </c>
      <c r="F924" s="139">
        <v>50.760629999999999</v>
      </c>
      <c r="G924" s="139">
        <v>55.090679999999999</v>
      </c>
      <c r="H924" s="139">
        <v>23.27882</v>
      </c>
      <c r="I924" s="139">
        <v>21.738060000000001</v>
      </c>
      <c r="J924" s="139">
        <v>75.776880000000006</v>
      </c>
      <c r="K924" s="139">
        <v>79.959779999999995</v>
      </c>
      <c r="L924" s="139">
        <v>62.984180000000002</v>
      </c>
      <c r="M924" s="139">
        <v>68.034210000000002</v>
      </c>
      <c r="N924" s="139">
        <v>30.556950000000001</v>
      </c>
      <c r="O924" s="139">
        <v>29.930319999999998</v>
      </c>
      <c r="P924" s="139">
        <v>16.42557</v>
      </c>
      <c r="Q924" s="139">
        <v>20.162659999999999</v>
      </c>
      <c r="R924" s="139">
        <v>74.107069999999993</v>
      </c>
      <c r="S924" s="139">
        <v>76.008340000000004</v>
      </c>
      <c r="T924" s="139">
        <v>71.1434</v>
      </c>
      <c r="U924" s="139">
        <v>73.912059999999997</v>
      </c>
      <c r="V924" s="139">
        <v>70.717449999999999</v>
      </c>
      <c r="W924" s="139">
        <v>76.999660000000006</v>
      </c>
      <c r="X924" s="139">
        <v>57.836419999999997</v>
      </c>
      <c r="Y924" s="139">
        <v>69.921570000000003</v>
      </c>
      <c r="Z924" s="139">
        <v>56.034190000000002</v>
      </c>
      <c r="AA924" s="139">
        <v>55.35763</v>
      </c>
      <c r="AB924" s="139">
        <v>51.355849999999997</v>
      </c>
      <c r="AC924" s="139">
        <v>47.326599999999999</v>
      </c>
      <c r="AD924" s="139">
        <v>48.348410000000001</v>
      </c>
      <c r="AE924" s="139">
        <v>45.546750000000003</v>
      </c>
      <c r="AF924" s="139">
        <v>43.921720000000001</v>
      </c>
      <c r="AG924" s="139">
        <v>43.306699999999999</v>
      </c>
      <c r="AH924" s="139">
        <v>71.500889999999998</v>
      </c>
      <c r="AI924" s="139">
        <v>71.151319999999998</v>
      </c>
      <c r="AJ924" s="139">
        <v>39.320909999999998</v>
      </c>
      <c r="AK924" s="139">
        <v>57.86401</v>
      </c>
      <c r="AL924" s="139">
        <v>60</v>
      </c>
      <c r="AM924" s="139">
        <v>71.156369999999995</v>
      </c>
      <c r="AN924" s="139">
        <v>26.341460000000001</v>
      </c>
      <c r="AO924" s="173">
        <v>55.121940000000002</v>
      </c>
    </row>
    <row r="925" spans="1:41">
      <c r="A925" s="231">
        <v>460.5</v>
      </c>
      <c r="B925" s="139">
        <v>68.582980000000006</v>
      </c>
      <c r="C925" s="139">
        <v>66.612020000000001</v>
      </c>
      <c r="D925" s="139">
        <v>58.548490000000001</v>
      </c>
      <c r="E925" s="139">
        <v>63.472700000000003</v>
      </c>
      <c r="F925" s="139">
        <v>50.917059999999999</v>
      </c>
      <c r="G925" s="139">
        <v>55.110959999999999</v>
      </c>
      <c r="H925" s="139">
        <v>23.021560000000001</v>
      </c>
      <c r="I925" s="139">
        <v>21.685659999999999</v>
      </c>
      <c r="J925" s="139">
        <v>75.744870000000006</v>
      </c>
      <c r="K925" s="139">
        <v>79.913240000000002</v>
      </c>
      <c r="L925" s="139">
        <v>62.97392</v>
      </c>
      <c r="M925" s="139">
        <v>68.117099999999994</v>
      </c>
      <c r="N925" s="139">
        <v>30.498280000000001</v>
      </c>
      <c r="O925" s="139">
        <v>29.769960000000001</v>
      </c>
      <c r="P925" s="139">
        <v>16.441469999999999</v>
      </c>
      <c r="Q925" s="139">
        <v>20.406559999999999</v>
      </c>
      <c r="R925" s="139">
        <v>74.220839999999995</v>
      </c>
      <c r="S925" s="139">
        <v>76.012249999999995</v>
      </c>
      <c r="T925" s="139">
        <v>71.368510000000001</v>
      </c>
      <c r="U925" s="139">
        <v>73.910899999999998</v>
      </c>
      <c r="V925" s="139">
        <v>70.668149999999997</v>
      </c>
      <c r="W925" s="139">
        <v>77.058239999999998</v>
      </c>
      <c r="X925" s="139">
        <v>57.858629999999998</v>
      </c>
      <c r="Y925" s="139">
        <v>69.925299999999993</v>
      </c>
      <c r="Z925" s="139">
        <v>55.915930000000003</v>
      </c>
      <c r="AA925" s="139">
        <v>55.703249999999997</v>
      </c>
      <c r="AB925" s="139">
        <v>51.51426</v>
      </c>
      <c r="AC925" s="139">
        <v>47.564619999999998</v>
      </c>
      <c r="AD925" s="139">
        <v>48.58849</v>
      </c>
      <c r="AE925" s="139">
        <v>45.561419999999998</v>
      </c>
      <c r="AF925" s="139">
        <v>44.039140000000003</v>
      </c>
      <c r="AG925" s="139">
        <v>43.473370000000003</v>
      </c>
      <c r="AH925" s="139">
        <v>71.470209999999994</v>
      </c>
      <c r="AI925" s="139">
        <v>71.203890000000001</v>
      </c>
      <c r="AJ925" s="139">
        <v>39.356720000000003</v>
      </c>
      <c r="AK925" s="139">
        <v>58.06427</v>
      </c>
      <c r="AL925" s="139">
        <v>60</v>
      </c>
      <c r="AM925" s="139">
        <v>71.104690000000005</v>
      </c>
      <c r="AN925" s="139">
        <v>26.829260000000001</v>
      </c>
      <c r="AO925" s="173">
        <v>55.609749999999998</v>
      </c>
    </row>
    <row r="926" spans="1:41">
      <c r="A926" s="231">
        <v>461</v>
      </c>
      <c r="B926" s="139">
        <v>68.498469999999998</v>
      </c>
      <c r="C926" s="139">
        <v>66.562119999999993</v>
      </c>
      <c r="D926" s="139">
        <v>58.34375</v>
      </c>
      <c r="E926" s="139">
        <v>63.446759999999998</v>
      </c>
      <c r="F926" s="139">
        <v>50.654020000000003</v>
      </c>
      <c r="G926" s="139">
        <v>55.208410000000001</v>
      </c>
      <c r="H926" s="139">
        <v>22.8796</v>
      </c>
      <c r="I926" s="139">
        <v>21.72137</v>
      </c>
      <c r="J926" s="139">
        <v>75.828140000000005</v>
      </c>
      <c r="K926" s="139">
        <v>79.943910000000002</v>
      </c>
      <c r="L926" s="139">
        <v>63.044400000000003</v>
      </c>
      <c r="M926" s="139">
        <v>68.100539999999995</v>
      </c>
      <c r="N926" s="139">
        <v>30.055540000000001</v>
      </c>
      <c r="O926" s="139">
        <v>29.492640000000002</v>
      </c>
      <c r="P926" s="139">
        <v>16.4148</v>
      </c>
      <c r="Q926" s="139">
        <v>20.404499999999999</v>
      </c>
      <c r="R926" s="139">
        <v>74.192700000000002</v>
      </c>
      <c r="S926" s="139">
        <v>75.996520000000004</v>
      </c>
      <c r="T926" s="139">
        <v>71.391260000000003</v>
      </c>
      <c r="U926" s="139">
        <v>73.831509999999994</v>
      </c>
      <c r="V926" s="139">
        <v>70.597459999999998</v>
      </c>
      <c r="W926" s="139">
        <v>76.994039999999998</v>
      </c>
      <c r="X926" s="139">
        <v>57.805430000000001</v>
      </c>
      <c r="Y926" s="139">
        <v>69.876739999999998</v>
      </c>
      <c r="Z926" s="139">
        <v>55.933309999999999</v>
      </c>
      <c r="AA926" s="139">
        <v>55.506360000000001</v>
      </c>
      <c r="AB926" s="139">
        <v>51.327559999999998</v>
      </c>
      <c r="AC926" s="139">
        <v>47.770659999999999</v>
      </c>
      <c r="AD926" s="139">
        <v>48.401400000000002</v>
      </c>
      <c r="AE926" s="139">
        <v>44.965350000000001</v>
      </c>
      <c r="AF926" s="139">
        <v>43.91478</v>
      </c>
      <c r="AG926" s="139">
        <v>43.571770000000001</v>
      </c>
      <c r="AH926" s="139">
        <v>71.207980000000006</v>
      </c>
      <c r="AI926" s="139">
        <v>71.151619999999994</v>
      </c>
      <c r="AJ926" s="139">
        <v>39.312579999999997</v>
      </c>
      <c r="AK926" s="139">
        <v>57.835329999999999</v>
      </c>
      <c r="AL926" s="139">
        <v>60</v>
      </c>
      <c r="AM926" s="139">
        <v>70.680210000000002</v>
      </c>
      <c r="AN926" s="139">
        <v>26.341460000000001</v>
      </c>
      <c r="AO926" s="173">
        <v>56.097560000000001</v>
      </c>
    </row>
    <row r="927" spans="1:41">
      <c r="A927" s="231">
        <v>461.5</v>
      </c>
      <c r="B927" s="139">
        <v>68.605919999999998</v>
      </c>
      <c r="C927" s="139">
        <v>66.6233</v>
      </c>
      <c r="D927" s="139">
        <v>58.496090000000002</v>
      </c>
      <c r="E927" s="139">
        <v>63.51811</v>
      </c>
      <c r="F927" s="139">
        <v>50.806080000000001</v>
      </c>
      <c r="G927" s="139">
        <v>55.221890000000002</v>
      </c>
      <c r="H927" s="139">
        <v>22.882020000000001</v>
      </c>
      <c r="I927" s="139">
        <v>22.167069999999999</v>
      </c>
      <c r="J927" s="139">
        <v>75.77413</v>
      </c>
      <c r="K927" s="139">
        <v>79.965029999999999</v>
      </c>
      <c r="L927" s="139">
        <v>63.080660000000002</v>
      </c>
      <c r="M927" s="139">
        <v>68.137799999999999</v>
      </c>
      <c r="N927" s="139">
        <v>30.033850000000001</v>
      </c>
      <c r="O927" s="139">
        <v>29.565850000000001</v>
      </c>
      <c r="P927" s="139">
        <v>16.220970000000001</v>
      </c>
      <c r="Q927" s="139">
        <v>20.44828</v>
      </c>
      <c r="R927" s="139">
        <v>74.330879999999993</v>
      </c>
      <c r="S927" s="139">
        <v>76.138990000000007</v>
      </c>
      <c r="T927" s="139">
        <v>71.535899999999998</v>
      </c>
      <c r="U927" s="139">
        <v>73.888289999999998</v>
      </c>
      <c r="V927" s="139">
        <v>70.714060000000003</v>
      </c>
      <c r="W927" s="139">
        <v>77.032179999999997</v>
      </c>
      <c r="X927" s="139">
        <v>57.884129999999999</v>
      </c>
      <c r="Y927" s="139">
        <v>70.043509999999998</v>
      </c>
      <c r="Z927" s="139">
        <v>56.554859999999998</v>
      </c>
      <c r="AA927" s="139">
        <v>55.36298</v>
      </c>
      <c r="AB927" s="139">
        <v>50.823569999999997</v>
      </c>
      <c r="AC927" s="139">
        <v>47.623309999999996</v>
      </c>
      <c r="AD927" s="139">
        <v>47.720669999999998</v>
      </c>
      <c r="AE927" s="139">
        <v>44.797580000000004</v>
      </c>
      <c r="AF927" s="139">
        <v>43.68815</v>
      </c>
      <c r="AG927" s="139">
        <v>43.552460000000004</v>
      </c>
      <c r="AH927" s="139">
        <v>71.266580000000005</v>
      </c>
      <c r="AI927" s="139">
        <v>71.215689999999995</v>
      </c>
      <c r="AJ927" s="139">
        <v>39.37041</v>
      </c>
      <c r="AK927" s="139">
        <v>57.951039999999999</v>
      </c>
      <c r="AL927" s="139">
        <v>60</v>
      </c>
      <c r="AM927" s="139">
        <v>70.602770000000007</v>
      </c>
      <c r="AN927" s="139">
        <v>26.829260000000001</v>
      </c>
      <c r="AO927" s="173">
        <v>56.097560000000001</v>
      </c>
    </row>
    <row r="928" spans="1:41">
      <c r="A928" s="231">
        <v>462</v>
      </c>
      <c r="B928" s="139">
        <v>68.585260000000005</v>
      </c>
      <c r="C928" s="139">
        <v>66.624499999999998</v>
      </c>
      <c r="D928" s="139">
        <v>58.535960000000003</v>
      </c>
      <c r="E928" s="139">
        <v>63.585360000000001</v>
      </c>
      <c r="F928" s="139">
        <v>50.789830000000002</v>
      </c>
      <c r="G928" s="139">
        <v>55.287979999999997</v>
      </c>
      <c r="H928" s="139">
        <v>22.949120000000001</v>
      </c>
      <c r="I928" s="139">
        <v>22.324100000000001</v>
      </c>
      <c r="J928" s="139">
        <v>75.711789999999993</v>
      </c>
      <c r="K928" s="139">
        <v>79.900540000000007</v>
      </c>
      <c r="L928" s="139">
        <v>63.132150000000003</v>
      </c>
      <c r="M928" s="139">
        <v>68.103480000000005</v>
      </c>
      <c r="N928" s="139">
        <v>30.084199999999999</v>
      </c>
      <c r="O928" s="139">
        <v>29.748560000000001</v>
      </c>
      <c r="P928" s="139">
        <v>16.215669999999999</v>
      </c>
      <c r="Q928" s="139">
        <v>20.444389999999999</v>
      </c>
      <c r="R928" s="139">
        <v>74.165239999999997</v>
      </c>
      <c r="S928" s="139">
        <v>76.194609999999997</v>
      </c>
      <c r="T928" s="139">
        <v>71.28407</v>
      </c>
      <c r="U928" s="139">
        <v>73.903300000000002</v>
      </c>
      <c r="V928" s="139">
        <v>70.720299999999995</v>
      </c>
      <c r="W928" s="139">
        <v>76.918610000000001</v>
      </c>
      <c r="X928" s="139">
        <v>57.970080000000003</v>
      </c>
      <c r="Y928" s="139">
        <v>70.085520000000002</v>
      </c>
      <c r="Z928" s="139">
        <v>56.487690000000001</v>
      </c>
      <c r="AA928" s="139">
        <v>55.402679999999997</v>
      </c>
      <c r="AB928" s="139">
        <v>50.671149999999997</v>
      </c>
      <c r="AC928" s="139">
        <v>48.137920000000001</v>
      </c>
      <c r="AD928" s="139">
        <v>47.974440000000001</v>
      </c>
      <c r="AE928" s="139">
        <v>45.287289999999999</v>
      </c>
      <c r="AF928" s="139">
        <v>44.194569999999999</v>
      </c>
      <c r="AG928" s="139">
        <v>43.518549999999998</v>
      </c>
      <c r="AH928" s="139">
        <v>71.027289999999994</v>
      </c>
      <c r="AI928" s="139">
        <v>71.168520000000001</v>
      </c>
      <c r="AJ928" s="139">
        <v>39.562640000000002</v>
      </c>
      <c r="AK928" s="139">
        <v>57.776290000000003</v>
      </c>
      <c r="AL928" s="139">
        <v>60</v>
      </c>
      <c r="AM928" s="139">
        <v>70.653360000000006</v>
      </c>
      <c r="AN928" s="139">
        <v>26.829260000000001</v>
      </c>
      <c r="AO928" s="173">
        <v>56.097560000000001</v>
      </c>
    </row>
    <row r="929" spans="1:41">
      <c r="A929" s="231">
        <v>462.5</v>
      </c>
      <c r="B929" s="139">
        <v>68.442909999999998</v>
      </c>
      <c r="C929" s="139">
        <v>66.677490000000006</v>
      </c>
      <c r="D929" s="139">
        <v>58.35145</v>
      </c>
      <c r="E929" s="139">
        <v>63.572240000000001</v>
      </c>
      <c r="F929" s="139">
        <v>50.833060000000003</v>
      </c>
      <c r="G929" s="139">
        <v>55.218690000000002</v>
      </c>
      <c r="H929" s="139">
        <v>22.662459999999999</v>
      </c>
      <c r="I929" s="139">
        <v>22.060289999999998</v>
      </c>
      <c r="J929" s="139">
        <v>75.667929999999998</v>
      </c>
      <c r="K929" s="139">
        <v>79.807599999999994</v>
      </c>
      <c r="L929" s="139">
        <v>62.969050000000003</v>
      </c>
      <c r="M929" s="139">
        <v>68.058409999999995</v>
      </c>
      <c r="N929" s="139">
        <v>30.10717</v>
      </c>
      <c r="O929" s="139">
        <v>30.066520000000001</v>
      </c>
      <c r="P929" s="139">
        <v>16.085799999999999</v>
      </c>
      <c r="Q929" s="139">
        <v>20.39894</v>
      </c>
      <c r="R929" s="139">
        <v>74.477620000000002</v>
      </c>
      <c r="S929" s="139">
        <v>76.190389999999994</v>
      </c>
      <c r="T929" s="139">
        <v>71.147369999999995</v>
      </c>
      <c r="U929" s="139">
        <v>73.860380000000006</v>
      </c>
      <c r="V929" s="139">
        <v>70.632670000000005</v>
      </c>
      <c r="W929" s="139">
        <v>77.028490000000005</v>
      </c>
      <c r="X929" s="139">
        <v>58.052070000000001</v>
      </c>
      <c r="Y929" s="139">
        <v>70.123009999999994</v>
      </c>
      <c r="Z929" s="139">
        <v>56.389449999999997</v>
      </c>
      <c r="AA929" s="139">
        <v>55.441859999999998</v>
      </c>
      <c r="AB929" s="139">
        <v>51.134979999999999</v>
      </c>
      <c r="AC929" s="139">
        <v>47.902990000000003</v>
      </c>
      <c r="AD929" s="139">
        <v>48.355530000000002</v>
      </c>
      <c r="AE929" s="139">
        <v>44.957250000000002</v>
      </c>
      <c r="AF929" s="139">
        <v>43.964379999999998</v>
      </c>
      <c r="AG929" s="139">
        <v>43.386150000000001</v>
      </c>
      <c r="AH929" s="139">
        <v>71.506069999999994</v>
      </c>
      <c r="AI929" s="139">
        <v>71.176199999999994</v>
      </c>
      <c r="AJ929" s="139">
        <v>39.491660000000003</v>
      </c>
      <c r="AK929" s="139">
        <v>57.96152</v>
      </c>
      <c r="AL929" s="139">
        <v>60</v>
      </c>
      <c r="AM929" s="139">
        <v>70.388779999999997</v>
      </c>
      <c r="AN929" s="139">
        <v>26.829260000000001</v>
      </c>
      <c r="AO929" s="173">
        <v>56.097560000000001</v>
      </c>
    </row>
    <row r="930" spans="1:41">
      <c r="A930" s="231">
        <v>463</v>
      </c>
      <c r="B930" s="139">
        <v>68.596040000000002</v>
      </c>
      <c r="C930" s="139">
        <v>66.699889999999996</v>
      </c>
      <c r="D930" s="139">
        <v>58.537379999999999</v>
      </c>
      <c r="E930" s="139">
        <v>63.520850000000003</v>
      </c>
      <c r="F930" s="139">
        <v>50.646500000000003</v>
      </c>
      <c r="G930" s="139">
        <v>54.886220000000002</v>
      </c>
      <c r="H930" s="139">
        <v>22.889700000000001</v>
      </c>
      <c r="I930" s="139">
        <v>21.791550000000001</v>
      </c>
      <c r="J930" s="139">
        <v>75.623469999999998</v>
      </c>
      <c r="K930" s="139">
        <v>79.841710000000006</v>
      </c>
      <c r="L930" s="139">
        <v>63.035359999999997</v>
      </c>
      <c r="M930" s="139">
        <v>68.087379999999996</v>
      </c>
      <c r="N930" s="139">
        <v>30.35932</v>
      </c>
      <c r="O930" s="139">
        <v>29.877050000000001</v>
      </c>
      <c r="P930" s="139">
        <v>16.15316</v>
      </c>
      <c r="Q930" s="139">
        <v>20.471039999999999</v>
      </c>
      <c r="R930" s="139">
        <v>74.350939999999994</v>
      </c>
      <c r="S930" s="139">
        <v>76.048680000000004</v>
      </c>
      <c r="T930" s="139">
        <v>71.241150000000005</v>
      </c>
      <c r="U930" s="139">
        <v>73.977779999999996</v>
      </c>
      <c r="V930" s="139">
        <v>70.66789</v>
      </c>
      <c r="W930" s="139">
        <v>77.027330000000006</v>
      </c>
      <c r="X930" s="139">
        <v>58.141770000000001</v>
      </c>
      <c r="Y930" s="139">
        <v>70.092460000000003</v>
      </c>
      <c r="Z930" s="139">
        <v>56.061979999999998</v>
      </c>
      <c r="AA930" s="139">
        <v>56.409280000000003</v>
      </c>
      <c r="AB930" s="139">
        <v>51.250079999999997</v>
      </c>
      <c r="AC930" s="139">
        <v>47.849969999999999</v>
      </c>
      <c r="AD930" s="139">
        <v>48.402419999999999</v>
      </c>
      <c r="AE930" s="139">
        <v>44.979320000000001</v>
      </c>
      <c r="AF930" s="139">
        <v>43.753520000000002</v>
      </c>
      <c r="AG930" s="139">
        <v>43.572940000000003</v>
      </c>
      <c r="AH930" s="139">
        <v>71.512249999999995</v>
      </c>
      <c r="AI930" s="139">
        <v>71.2804</v>
      </c>
      <c r="AJ930" s="139">
        <v>39.506999999999998</v>
      </c>
      <c r="AK930" s="139">
        <v>57.638930000000002</v>
      </c>
      <c r="AL930" s="139">
        <v>60</v>
      </c>
      <c r="AM930" s="139">
        <v>70.501829999999998</v>
      </c>
      <c r="AN930" s="139">
        <v>26.829260000000001</v>
      </c>
      <c r="AO930" s="173">
        <v>56.097560000000001</v>
      </c>
    </row>
    <row r="931" spans="1:41">
      <c r="A931" s="231">
        <v>463.5</v>
      </c>
      <c r="B931" s="139">
        <v>68.6892</v>
      </c>
      <c r="C931" s="139">
        <v>66.719059999999999</v>
      </c>
      <c r="D931" s="139">
        <v>58.639510000000001</v>
      </c>
      <c r="E931" s="139">
        <v>63.618540000000003</v>
      </c>
      <c r="F931" s="139">
        <v>50.789140000000003</v>
      </c>
      <c r="G931" s="139">
        <v>54.713419999999999</v>
      </c>
      <c r="H931" s="139">
        <v>22.71641</v>
      </c>
      <c r="I931" s="139">
        <v>21.894279999999998</v>
      </c>
      <c r="J931" s="139">
        <v>75.812860000000001</v>
      </c>
      <c r="K931" s="139">
        <v>79.809950000000001</v>
      </c>
      <c r="L931" s="139">
        <v>63.180190000000003</v>
      </c>
      <c r="M931" s="139">
        <v>68.100819999999999</v>
      </c>
      <c r="N931" s="139">
        <v>30.422270000000001</v>
      </c>
      <c r="O931" s="139">
        <v>29.681460000000001</v>
      </c>
      <c r="P931" s="139">
        <v>16.094329999999999</v>
      </c>
      <c r="Q931" s="139">
        <v>20.271560000000001</v>
      </c>
      <c r="R931" s="139">
        <v>74.438429999999997</v>
      </c>
      <c r="S931" s="139">
        <v>76.121380000000002</v>
      </c>
      <c r="T931" s="139">
        <v>71.110219999999998</v>
      </c>
      <c r="U931" s="139">
        <v>73.937650000000005</v>
      </c>
      <c r="V931" s="139">
        <v>70.852140000000006</v>
      </c>
      <c r="W931" s="139">
        <v>77.003420000000006</v>
      </c>
      <c r="X931" s="139">
        <v>57.955350000000003</v>
      </c>
      <c r="Y931" s="139">
        <v>70.059889999999996</v>
      </c>
      <c r="Z931" s="139">
        <v>56.017200000000003</v>
      </c>
      <c r="AA931" s="139">
        <v>55.692860000000003</v>
      </c>
      <c r="AB931" s="139">
        <v>51.586150000000004</v>
      </c>
      <c r="AC931" s="139">
        <v>47.812899999999999</v>
      </c>
      <c r="AD931" s="139">
        <v>48.79307</v>
      </c>
      <c r="AE931" s="139">
        <v>45.166060000000002</v>
      </c>
      <c r="AF931" s="139">
        <v>43.843890000000002</v>
      </c>
      <c r="AG931" s="139">
        <v>43.779919999999997</v>
      </c>
      <c r="AH931" s="139">
        <v>71.688469999999995</v>
      </c>
      <c r="AI931" s="139">
        <v>71.325519999999997</v>
      </c>
      <c r="AJ931" s="139">
        <v>39.293959999999998</v>
      </c>
      <c r="AK931" s="139">
        <v>57.675620000000002</v>
      </c>
      <c r="AL931" s="139">
        <v>60</v>
      </c>
      <c r="AM931" s="139">
        <v>70.515600000000006</v>
      </c>
      <c r="AN931" s="139">
        <v>26.829260000000001</v>
      </c>
      <c r="AO931" s="173">
        <v>55.121940000000002</v>
      </c>
    </row>
    <row r="932" spans="1:41">
      <c r="A932" s="231">
        <v>464</v>
      </c>
      <c r="B932" s="139">
        <v>68.611450000000005</v>
      </c>
      <c r="C932" s="139">
        <v>66.739949999999993</v>
      </c>
      <c r="D932" s="139">
        <v>58.673780000000001</v>
      </c>
      <c r="E932" s="139">
        <v>63.761249999999997</v>
      </c>
      <c r="F932" s="139">
        <v>50.862110000000001</v>
      </c>
      <c r="G932" s="139">
        <v>54.989800000000002</v>
      </c>
      <c r="H932" s="139">
        <v>22.638909999999999</v>
      </c>
      <c r="I932" s="139">
        <v>21.980609999999999</v>
      </c>
      <c r="J932" s="139">
        <v>75.819969999999998</v>
      </c>
      <c r="K932" s="139">
        <v>79.779150000000001</v>
      </c>
      <c r="L932" s="139">
        <v>63.197249999999997</v>
      </c>
      <c r="M932" s="139">
        <v>68.09272</v>
      </c>
      <c r="N932" s="139">
        <v>30.3565</v>
      </c>
      <c r="O932" s="139">
        <v>29.35868</v>
      </c>
      <c r="P932" s="139">
        <v>16.22879</v>
      </c>
      <c r="Q932" s="139">
        <v>20.176780000000001</v>
      </c>
      <c r="R932" s="139">
        <v>74.391459999999995</v>
      </c>
      <c r="S932" s="139">
        <v>76.221400000000003</v>
      </c>
      <c r="T932" s="139">
        <v>71.112309999999994</v>
      </c>
      <c r="U932" s="139">
        <v>73.961609999999993</v>
      </c>
      <c r="V932" s="139">
        <v>70.881479999999996</v>
      </c>
      <c r="W932" s="139">
        <v>76.981279999999998</v>
      </c>
      <c r="X932" s="139">
        <v>57.99277</v>
      </c>
      <c r="Y932" s="139">
        <v>70.102909999999994</v>
      </c>
      <c r="Z932" s="139">
        <v>56.248919999999998</v>
      </c>
      <c r="AA932" s="139">
        <v>55.376809999999999</v>
      </c>
      <c r="AB932" s="139">
        <v>50.96331</v>
      </c>
      <c r="AC932" s="139">
        <v>48.101520000000001</v>
      </c>
      <c r="AD932" s="139">
        <v>49.758119999999998</v>
      </c>
      <c r="AE932" s="139">
        <v>45.341729999999998</v>
      </c>
      <c r="AF932" s="139">
        <v>42.69164</v>
      </c>
      <c r="AG932" s="139">
        <v>43.569780000000002</v>
      </c>
      <c r="AH932" s="139">
        <v>71.703890000000001</v>
      </c>
      <c r="AI932" s="139">
        <v>71.294839999999994</v>
      </c>
      <c r="AJ932" s="139">
        <v>39.494840000000003</v>
      </c>
      <c r="AK932" s="139">
        <v>57.645350000000001</v>
      </c>
      <c r="AL932" s="139">
        <v>60</v>
      </c>
      <c r="AM932" s="139">
        <v>70.610380000000006</v>
      </c>
      <c r="AN932" s="139">
        <v>26.829260000000001</v>
      </c>
      <c r="AO932" s="173">
        <v>56.097560000000001</v>
      </c>
    </row>
    <row r="933" spans="1:41">
      <c r="A933" s="231">
        <v>464.5</v>
      </c>
      <c r="B933" s="139">
        <v>68.795829999999995</v>
      </c>
      <c r="C933" s="139">
        <v>66.792050000000003</v>
      </c>
      <c r="D933" s="139">
        <v>58.645400000000002</v>
      </c>
      <c r="E933" s="139">
        <v>63.904559999999996</v>
      </c>
      <c r="F933" s="139">
        <v>50.713720000000002</v>
      </c>
      <c r="G933" s="139">
        <v>55.079509999999999</v>
      </c>
      <c r="H933" s="139">
        <v>23.02561</v>
      </c>
      <c r="I933" s="139">
        <v>21.873470000000001</v>
      </c>
      <c r="J933" s="139">
        <v>75.862830000000002</v>
      </c>
      <c r="K933" s="139">
        <v>79.820930000000004</v>
      </c>
      <c r="L933" s="139">
        <v>63.079740000000001</v>
      </c>
      <c r="M933" s="139">
        <v>68.057760000000002</v>
      </c>
      <c r="N933" s="139">
        <v>30.107240000000001</v>
      </c>
      <c r="O933" s="139">
        <v>29.38626</v>
      </c>
      <c r="P933" s="139">
        <v>16.229320000000001</v>
      </c>
      <c r="Q933" s="139">
        <v>20.34469</v>
      </c>
      <c r="R933" s="139">
        <v>74.348219999999998</v>
      </c>
      <c r="S933" s="139">
        <v>76.232159999999993</v>
      </c>
      <c r="T933" s="139">
        <v>71.157499999999999</v>
      </c>
      <c r="U933" s="139">
        <v>73.921679999999995</v>
      </c>
      <c r="V933" s="139">
        <v>70.81729</v>
      </c>
      <c r="W933" s="139">
        <v>76.930449999999993</v>
      </c>
      <c r="X933" s="139">
        <v>58.26023</v>
      </c>
      <c r="Y933" s="139">
        <v>70.159700000000001</v>
      </c>
      <c r="Z933" s="139">
        <v>55.90401</v>
      </c>
      <c r="AA933" s="139">
        <v>55.423520000000003</v>
      </c>
      <c r="AB933" s="139">
        <v>51.187330000000003</v>
      </c>
      <c r="AC933" s="139">
        <v>47.308900000000001</v>
      </c>
      <c r="AD933" s="139">
        <v>49.571840000000002</v>
      </c>
      <c r="AE933" s="139">
        <v>44.962119999999999</v>
      </c>
      <c r="AF933" s="139">
        <v>43.409149999999997</v>
      </c>
      <c r="AG933" s="139">
        <v>43.766750000000002</v>
      </c>
      <c r="AH933" s="139">
        <v>71.617159999999998</v>
      </c>
      <c r="AI933" s="139">
        <v>71.305279999999996</v>
      </c>
      <c r="AJ933" s="139">
        <v>39.725949999999997</v>
      </c>
      <c r="AK933" s="139">
        <v>57.782420000000002</v>
      </c>
      <c r="AL933" s="139">
        <v>60</v>
      </c>
      <c r="AM933" s="139">
        <v>70.697789999999998</v>
      </c>
      <c r="AN933" s="139">
        <v>26.829260000000001</v>
      </c>
      <c r="AO933" s="173">
        <v>55.121940000000002</v>
      </c>
    </row>
    <row r="934" spans="1:41">
      <c r="A934" s="231">
        <v>465</v>
      </c>
      <c r="B934" s="139">
        <v>68.976939999999999</v>
      </c>
      <c r="C934" s="139">
        <v>66.838120000000004</v>
      </c>
      <c r="D934" s="139">
        <v>58.838079999999998</v>
      </c>
      <c r="E934" s="139">
        <v>63.896230000000003</v>
      </c>
      <c r="F934" s="139">
        <v>50.707360000000001</v>
      </c>
      <c r="G934" s="139">
        <v>55.212339999999998</v>
      </c>
      <c r="H934" s="139">
        <v>22.940020000000001</v>
      </c>
      <c r="I934" s="139">
        <v>21.532129999999999</v>
      </c>
      <c r="J934" s="139">
        <v>75.675650000000005</v>
      </c>
      <c r="K934" s="139">
        <v>79.86215</v>
      </c>
      <c r="L934" s="139">
        <v>63.110120000000002</v>
      </c>
      <c r="M934" s="139">
        <v>68.028599999999997</v>
      </c>
      <c r="N934" s="139">
        <v>30.149149999999999</v>
      </c>
      <c r="O934" s="139">
        <v>29.266770000000001</v>
      </c>
      <c r="P934" s="139">
        <v>16.22663</v>
      </c>
      <c r="Q934" s="139">
        <v>20.205729999999999</v>
      </c>
      <c r="R934" s="139">
        <v>74.427379999999999</v>
      </c>
      <c r="S934" s="139">
        <v>76.204239999999999</v>
      </c>
      <c r="T934" s="139">
        <v>71.351529999999997</v>
      </c>
      <c r="U934" s="139">
        <v>73.926389999999998</v>
      </c>
      <c r="V934" s="139">
        <v>70.683930000000004</v>
      </c>
      <c r="W934" s="139">
        <v>77.037559999999999</v>
      </c>
      <c r="X934" s="139">
        <v>58.294379999999997</v>
      </c>
      <c r="Y934" s="139">
        <v>70.184629999999999</v>
      </c>
      <c r="Z934" s="139">
        <v>55.87471</v>
      </c>
      <c r="AA934" s="139">
        <v>55.585880000000003</v>
      </c>
      <c r="AB934" s="139">
        <v>50.274880000000003</v>
      </c>
      <c r="AC934" s="139">
        <v>47.771410000000003</v>
      </c>
      <c r="AD934" s="139">
        <v>49.496160000000003</v>
      </c>
      <c r="AE934" s="139">
        <v>45.022260000000003</v>
      </c>
      <c r="AF934" s="139">
        <v>43.770949999999999</v>
      </c>
      <c r="AG934" s="139">
        <v>43.56861</v>
      </c>
      <c r="AH934" s="139">
        <v>71.551460000000006</v>
      </c>
      <c r="AI934" s="139">
        <v>71.312960000000004</v>
      </c>
      <c r="AJ934" s="139">
        <v>39.716749999999998</v>
      </c>
      <c r="AK934" s="139">
        <v>57.969529999999999</v>
      </c>
      <c r="AL934" s="139">
        <v>60</v>
      </c>
      <c r="AM934" s="139">
        <v>70.946749999999994</v>
      </c>
      <c r="AN934" s="139">
        <v>26.829260000000001</v>
      </c>
      <c r="AO934" s="173">
        <v>56.097560000000001</v>
      </c>
    </row>
    <row r="935" spans="1:41">
      <c r="A935" s="231">
        <v>465.5</v>
      </c>
      <c r="B935" s="139">
        <v>68.696730000000002</v>
      </c>
      <c r="C935" s="139">
        <v>66.892690000000002</v>
      </c>
      <c r="D935" s="139">
        <v>58.639510000000001</v>
      </c>
      <c r="E935" s="139">
        <v>63.911209999999997</v>
      </c>
      <c r="F935" s="139">
        <v>50.807760000000002</v>
      </c>
      <c r="G935" s="139">
        <v>55.16639</v>
      </c>
      <c r="H935" s="139">
        <v>22.625879999999999</v>
      </c>
      <c r="I935" s="139">
        <v>22.082180000000001</v>
      </c>
      <c r="J935" s="139">
        <v>75.726150000000004</v>
      </c>
      <c r="K935" s="139">
        <v>79.812920000000005</v>
      </c>
      <c r="L935" s="139">
        <v>63.07873</v>
      </c>
      <c r="M935" s="139">
        <v>68.141570000000002</v>
      </c>
      <c r="N935" s="139">
        <v>30.27345</v>
      </c>
      <c r="O935" s="139">
        <v>29.539560000000002</v>
      </c>
      <c r="P935" s="139">
        <v>16.234359999999999</v>
      </c>
      <c r="Q935" s="139">
        <v>20.07367</v>
      </c>
      <c r="R935" s="139">
        <v>74.39752</v>
      </c>
      <c r="S935" s="139">
        <v>76.199200000000005</v>
      </c>
      <c r="T935" s="139">
        <v>71.200220000000002</v>
      </c>
      <c r="U935" s="139">
        <v>73.933030000000002</v>
      </c>
      <c r="V935" s="139">
        <v>70.882630000000006</v>
      </c>
      <c r="W935" s="139">
        <v>77.157510000000002</v>
      </c>
      <c r="X935" s="139">
        <v>58.296950000000002</v>
      </c>
      <c r="Y935" s="139">
        <v>70.185339999999997</v>
      </c>
      <c r="Z935" s="139">
        <v>55.534399999999998</v>
      </c>
      <c r="AA935" s="139">
        <v>55.826230000000002</v>
      </c>
      <c r="AB935" s="139">
        <v>50.765430000000002</v>
      </c>
      <c r="AC935" s="139">
        <v>47.944479999999999</v>
      </c>
      <c r="AD935" s="139">
        <v>49.016060000000003</v>
      </c>
      <c r="AE935" s="139">
        <v>44.857080000000003</v>
      </c>
      <c r="AF935" s="139">
        <v>44.031730000000003</v>
      </c>
      <c r="AG935" s="139">
        <v>43.558509999999998</v>
      </c>
      <c r="AH935" s="139">
        <v>71.220759999999999</v>
      </c>
      <c r="AI935" s="139">
        <v>71.259630000000001</v>
      </c>
      <c r="AJ935" s="139">
        <v>39.853999999999999</v>
      </c>
      <c r="AK935" s="139">
        <v>58.007599999999996</v>
      </c>
      <c r="AL935" s="139">
        <v>60</v>
      </c>
      <c r="AM935" s="139">
        <v>70.935180000000003</v>
      </c>
      <c r="AN935" s="139">
        <v>26.829260000000001</v>
      </c>
      <c r="AO935" s="173">
        <v>55.609749999999998</v>
      </c>
    </row>
    <row r="936" spans="1:41">
      <c r="A936" s="231">
        <v>466</v>
      </c>
      <c r="B936" s="139">
        <v>68.610759999999999</v>
      </c>
      <c r="C936" s="139">
        <v>66.999650000000003</v>
      </c>
      <c r="D936" s="139">
        <v>58.644539999999999</v>
      </c>
      <c r="E936" s="139">
        <v>63.692250000000001</v>
      </c>
      <c r="F936" s="139">
        <v>50.667119999999997</v>
      </c>
      <c r="G936" s="139">
        <v>55.079000000000001</v>
      </c>
      <c r="H936" s="139">
        <v>22.911930000000002</v>
      </c>
      <c r="I936" s="139">
        <v>22.07572</v>
      </c>
      <c r="J936" s="139">
        <v>75.583129999999997</v>
      </c>
      <c r="K936" s="139">
        <v>79.791579999999996</v>
      </c>
      <c r="L936" s="139">
        <v>63.132350000000002</v>
      </c>
      <c r="M936" s="139">
        <v>68.092349999999996</v>
      </c>
      <c r="N936" s="139">
        <v>30.24933</v>
      </c>
      <c r="O936" s="139">
        <v>29.622479999999999</v>
      </c>
      <c r="P936" s="139">
        <v>16.188459999999999</v>
      </c>
      <c r="Q936" s="139">
        <v>19.93852</v>
      </c>
      <c r="R936" s="139">
        <v>74.542559999999995</v>
      </c>
      <c r="S936" s="139">
        <v>76.173460000000006</v>
      </c>
      <c r="T936" s="139">
        <v>71.341489999999993</v>
      </c>
      <c r="U936" s="139">
        <v>74.053309999999996</v>
      </c>
      <c r="V936" s="139">
        <v>70.867660000000001</v>
      </c>
      <c r="W936" s="139">
        <v>76.984120000000004</v>
      </c>
      <c r="X936" s="139">
        <v>58.292749999999998</v>
      </c>
      <c r="Y936" s="139">
        <v>70.179410000000004</v>
      </c>
      <c r="Z936" s="139">
        <v>56.095559999999999</v>
      </c>
      <c r="AA936" s="139">
        <v>55.336530000000003</v>
      </c>
      <c r="AB936" s="139">
        <v>51.045319999999997</v>
      </c>
      <c r="AC936" s="139">
        <v>48.043080000000003</v>
      </c>
      <c r="AD936" s="139">
        <v>48.281460000000003</v>
      </c>
      <c r="AE936" s="139">
        <v>44.858669999999996</v>
      </c>
      <c r="AF936" s="139">
        <v>44.183770000000003</v>
      </c>
      <c r="AG936" s="139">
        <v>43.67774</v>
      </c>
      <c r="AH936" s="139">
        <v>71.086240000000004</v>
      </c>
      <c r="AI936" s="139">
        <v>71.224369999999993</v>
      </c>
      <c r="AJ936" s="139">
        <v>39.738329999999998</v>
      </c>
      <c r="AK936" s="139">
        <v>57.95825</v>
      </c>
      <c r="AL936" s="139">
        <v>60</v>
      </c>
      <c r="AM936" s="139">
        <v>71.150899999999993</v>
      </c>
      <c r="AN936" s="139">
        <v>26.829260000000001</v>
      </c>
      <c r="AO936" s="173">
        <v>56.585360000000001</v>
      </c>
    </row>
    <row r="937" spans="1:41">
      <c r="A937" s="231">
        <v>466.5</v>
      </c>
      <c r="B937" s="139">
        <v>68.673990000000003</v>
      </c>
      <c r="C937" s="139">
        <v>67.053309999999996</v>
      </c>
      <c r="D937" s="139">
        <v>58.799349999999997</v>
      </c>
      <c r="E937" s="139">
        <v>63.657490000000003</v>
      </c>
      <c r="F937" s="139">
        <v>50.791130000000003</v>
      </c>
      <c r="G937" s="139">
        <v>54.96172</v>
      </c>
      <c r="H937" s="139">
        <v>23.196069999999999</v>
      </c>
      <c r="I937" s="139">
        <v>22.167870000000001</v>
      </c>
      <c r="J937" s="139">
        <v>75.727369999999993</v>
      </c>
      <c r="K937" s="139">
        <v>79.630350000000007</v>
      </c>
      <c r="L937" s="139">
        <v>63.138339999999999</v>
      </c>
      <c r="M937" s="139">
        <v>68.003489999999999</v>
      </c>
      <c r="N937" s="139">
        <v>30.11159</v>
      </c>
      <c r="O937" s="139">
        <v>29.726680000000002</v>
      </c>
      <c r="P937" s="139">
        <v>16.198250000000002</v>
      </c>
      <c r="Q937" s="139">
        <v>20.011489999999998</v>
      </c>
      <c r="R937" s="139">
        <v>74.628640000000004</v>
      </c>
      <c r="S937" s="139">
        <v>76.205219999999997</v>
      </c>
      <c r="T937" s="139">
        <v>71.163470000000004</v>
      </c>
      <c r="U937" s="139">
        <v>74.041759999999996</v>
      </c>
      <c r="V937" s="139">
        <v>70.739019999999996</v>
      </c>
      <c r="W937" s="139">
        <v>76.943439999999995</v>
      </c>
      <c r="X937" s="139">
        <v>58.332270000000001</v>
      </c>
      <c r="Y937" s="139">
        <v>70.181319999999999</v>
      </c>
      <c r="Z937" s="139">
        <v>56.171880000000002</v>
      </c>
      <c r="AA937" s="139">
        <v>55.312510000000003</v>
      </c>
      <c r="AB937" s="139">
        <v>51.093240000000002</v>
      </c>
      <c r="AC937" s="139">
        <v>48.22157</v>
      </c>
      <c r="AD937" s="139">
        <v>48.874720000000003</v>
      </c>
      <c r="AE937" s="139">
        <v>45.06653</v>
      </c>
      <c r="AF937" s="139">
        <v>44.022419999999997</v>
      </c>
      <c r="AG937" s="139">
        <v>43.829250000000002</v>
      </c>
      <c r="AH937" s="139">
        <v>71.403229999999994</v>
      </c>
      <c r="AI937" s="139">
        <v>71.242909999999995</v>
      </c>
      <c r="AJ937" s="139">
        <v>39.75432</v>
      </c>
      <c r="AK937" s="139">
        <v>57.847589999999997</v>
      </c>
      <c r="AL937" s="139">
        <v>60</v>
      </c>
      <c r="AM937" s="139">
        <v>71.059219999999996</v>
      </c>
      <c r="AN937" s="139">
        <v>26.829260000000001</v>
      </c>
      <c r="AO937" s="173">
        <v>57.073169999999998</v>
      </c>
    </row>
    <row r="938" spans="1:41">
      <c r="A938" s="231">
        <v>467</v>
      </c>
      <c r="B938" s="139">
        <v>68.741159999999994</v>
      </c>
      <c r="C938" s="139">
        <v>66.943420000000003</v>
      </c>
      <c r="D938" s="139">
        <v>58.836179999999999</v>
      </c>
      <c r="E938" s="139">
        <v>63.768689999999999</v>
      </c>
      <c r="F938" s="139">
        <v>50.732959999999999</v>
      </c>
      <c r="G938" s="139">
        <v>54.608750000000001</v>
      </c>
      <c r="H938" s="139">
        <v>23.200009999999999</v>
      </c>
      <c r="I938" s="139">
        <v>22.377849999999999</v>
      </c>
      <c r="J938" s="139">
        <v>75.764349999999993</v>
      </c>
      <c r="K938" s="139">
        <v>79.768929999999997</v>
      </c>
      <c r="L938" s="139">
        <v>63.107669999999999</v>
      </c>
      <c r="M938" s="139">
        <v>68.18674</v>
      </c>
      <c r="N938" s="139">
        <v>30.042809999999999</v>
      </c>
      <c r="O938" s="139">
        <v>29.421430000000001</v>
      </c>
      <c r="P938" s="139">
        <v>16.190519999999999</v>
      </c>
      <c r="Q938" s="139">
        <v>20.088259999999998</v>
      </c>
      <c r="R938" s="139">
        <v>74.34084</v>
      </c>
      <c r="S938" s="139">
        <v>76.019779999999997</v>
      </c>
      <c r="T938" s="139">
        <v>71.291020000000003</v>
      </c>
      <c r="U938" s="139">
        <v>74.004909999999995</v>
      </c>
      <c r="V938" s="139">
        <v>70.848399999999998</v>
      </c>
      <c r="W938" s="139">
        <v>77.08999</v>
      </c>
      <c r="X938" s="139">
        <v>58.478569999999998</v>
      </c>
      <c r="Y938" s="139">
        <v>70.246849999999995</v>
      </c>
      <c r="Z938" s="139">
        <v>55.774290000000001</v>
      </c>
      <c r="AA938" s="139">
        <v>55.593589999999999</v>
      </c>
      <c r="AB938" s="139">
        <v>50.442810000000001</v>
      </c>
      <c r="AC938" s="139">
        <v>47.81917</v>
      </c>
      <c r="AD938" s="139">
        <v>49.072850000000003</v>
      </c>
      <c r="AE938" s="139">
        <v>45.723689999999998</v>
      </c>
      <c r="AF938" s="139">
        <v>44.040320000000001</v>
      </c>
      <c r="AG938" s="139">
        <v>43.749169999999999</v>
      </c>
      <c r="AH938" s="139">
        <v>71.850549999999998</v>
      </c>
      <c r="AI938" s="139">
        <v>71.132959999999997</v>
      </c>
      <c r="AJ938" s="139">
        <v>39.892659999999999</v>
      </c>
      <c r="AK938" s="139">
        <v>57.935209999999998</v>
      </c>
      <c r="AL938" s="139">
        <v>60</v>
      </c>
      <c r="AM938" s="139">
        <v>70.937079999999995</v>
      </c>
      <c r="AN938" s="139">
        <v>26.829260000000001</v>
      </c>
      <c r="AO938" s="173">
        <v>56.585360000000001</v>
      </c>
    </row>
    <row r="939" spans="1:41">
      <c r="A939" s="231">
        <v>467.5</v>
      </c>
      <c r="B939" s="139">
        <v>68.777929999999998</v>
      </c>
      <c r="C939" s="139">
        <v>66.827150000000003</v>
      </c>
      <c r="D939" s="139">
        <v>58.85962</v>
      </c>
      <c r="E939" s="139">
        <v>63.851199999999999</v>
      </c>
      <c r="F939" s="139">
        <v>50.706510000000002</v>
      </c>
      <c r="G939" s="139">
        <v>53.718420000000002</v>
      </c>
      <c r="H939" s="139">
        <v>23.499700000000001</v>
      </c>
      <c r="I939" s="139">
        <v>22.3188</v>
      </c>
      <c r="J939" s="139">
        <v>75.73563</v>
      </c>
      <c r="K939" s="139">
        <v>79.774940000000001</v>
      </c>
      <c r="L939" s="139">
        <v>63.046230000000001</v>
      </c>
      <c r="M939" s="139">
        <v>68.009839999999997</v>
      </c>
      <c r="N939" s="139">
        <v>29.86853</v>
      </c>
      <c r="O939" s="139">
        <v>29.562850000000001</v>
      </c>
      <c r="P939" s="139">
        <v>16.248629999999999</v>
      </c>
      <c r="Q939" s="139">
        <v>20.024339999999999</v>
      </c>
      <c r="R939" s="139">
        <v>74.487809999999996</v>
      </c>
      <c r="S939" s="139">
        <v>76.235399999999998</v>
      </c>
      <c r="T939" s="139">
        <v>71.204890000000006</v>
      </c>
      <c r="U939" s="139">
        <v>74.067359999999994</v>
      </c>
      <c r="V939" s="139">
        <v>70.975700000000003</v>
      </c>
      <c r="W939" s="139">
        <v>77.10745</v>
      </c>
      <c r="X939" s="139">
        <v>58.436819999999997</v>
      </c>
      <c r="Y939" s="139">
        <v>70.190770000000001</v>
      </c>
      <c r="Z939" s="139">
        <v>55.155769999999997</v>
      </c>
      <c r="AA939" s="139">
        <v>55.918370000000003</v>
      </c>
      <c r="AB939" s="139">
        <v>51.207070000000002</v>
      </c>
      <c r="AC939" s="139">
        <v>48.340710000000001</v>
      </c>
      <c r="AD939" s="139">
        <v>49.171509999999998</v>
      </c>
      <c r="AE939" s="139">
        <v>45.340339999999998</v>
      </c>
      <c r="AF939" s="139">
        <v>44.042369999999998</v>
      </c>
      <c r="AG939" s="139">
        <v>43.688830000000003</v>
      </c>
      <c r="AH939" s="139">
        <v>71.74145</v>
      </c>
      <c r="AI939" s="139">
        <v>71.220789999999994</v>
      </c>
      <c r="AJ939" s="139">
        <v>39.745559999999998</v>
      </c>
      <c r="AK939" s="139">
        <v>58.165439999999997</v>
      </c>
      <c r="AL939" s="139">
        <v>60</v>
      </c>
      <c r="AM939" s="139">
        <v>70.964849999999998</v>
      </c>
      <c r="AN939" s="139">
        <v>26.829260000000001</v>
      </c>
      <c r="AO939" s="173">
        <v>56.585360000000001</v>
      </c>
    </row>
    <row r="940" spans="1:41">
      <c r="A940" s="231">
        <v>468</v>
      </c>
      <c r="B940" s="139">
        <v>68.969549999999998</v>
      </c>
      <c r="C940" s="139">
        <v>66.871269999999996</v>
      </c>
      <c r="D940" s="139">
        <v>59.027709999999999</v>
      </c>
      <c r="E940" s="139">
        <v>63.865690000000001</v>
      </c>
      <c r="F940" s="139">
        <v>50.847239999999999</v>
      </c>
      <c r="G940" s="139">
        <v>54.550179999999997</v>
      </c>
      <c r="H940" s="139">
        <v>23.49738</v>
      </c>
      <c r="I940" s="139">
        <v>22.38457</v>
      </c>
      <c r="J940" s="139">
        <v>75.563429999999997</v>
      </c>
      <c r="K940" s="139">
        <v>79.700990000000004</v>
      </c>
      <c r="L940" s="139">
        <v>63.190539999999999</v>
      </c>
      <c r="M940" s="139">
        <v>68.09263</v>
      </c>
      <c r="N940" s="139">
        <v>29.90558</v>
      </c>
      <c r="O940" s="139">
        <v>29.613250000000001</v>
      </c>
      <c r="P940" s="139">
        <v>16.102499999999999</v>
      </c>
      <c r="Q940" s="139">
        <v>20.04956</v>
      </c>
      <c r="R940" s="139">
        <v>74.486329999999995</v>
      </c>
      <c r="S940" s="139">
        <v>76.198750000000004</v>
      </c>
      <c r="T940" s="139">
        <v>71.244330000000005</v>
      </c>
      <c r="U940" s="139">
        <v>74.074200000000005</v>
      </c>
      <c r="V940" s="139">
        <v>70.861859999999993</v>
      </c>
      <c r="W940" s="139">
        <v>76.96951</v>
      </c>
      <c r="X940" s="139">
        <v>58.533189999999998</v>
      </c>
      <c r="Y940" s="139">
        <v>70.049329999999998</v>
      </c>
      <c r="Z940" s="139">
        <v>55.85792</v>
      </c>
      <c r="AA940" s="139">
        <v>55.813229999999997</v>
      </c>
      <c r="AB940" s="139">
        <v>50.909889999999997</v>
      </c>
      <c r="AC940" s="139">
        <v>47.843539999999997</v>
      </c>
      <c r="AD940" s="139">
        <v>50.08663</v>
      </c>
      <c r="AE940" s="139">
        <v>45.254399999999997</v>
      </c>
      <c r="AF940" s="139">
        <v>44.452820000000003</v>
      </c>
      <c r="AG940" s="139">
        <v>43.54083</v>
      </c>
      <c r="AH940" s="139">
        <v>71.183120000000002</v>
      </c>
      <c r="AI940" s="139">
        <v>71.169390000000007</v>
      </c>
      <c r="AJ940" s="139">
        <v>39.972949999999997</v>
      </c>
      <c r="AK940" s="139">
        <v>57.856990000000003</v>
      </c>
      <c r="AL940" s="139">
        <v>60</v>
      </c>
      <c r="AM940" s="139">
        <v>71.125889999999998</v>
      </c>
      <c r="AN940" s="139">
        <v>26.829260000000001</v>
      </c>
      <c r="AO940" s="173">
        <v>56.097560000000001</v>
      </c>
    </row>
    <row r="941" spans="1:41">
      <c r="A941" s="231">
        <v>468.5</v>
      </c>
      <c r="B941" s="139">
        <v>68.998159999999999</v>
      </c>
      <c r="C941" s="139">
        <v>66.950419999999994</v>
      </c>
      <c r="D941" s="139">
        <v>58.989280000000001</v>
      </c>
      <c r="E941" s="139">
        <v>63.911110000000001</v>
      </c>
      <c r="F941" s="139">
        <v>50.869010000000003</v>
      </c>
      <c r="G941" s="139">
        <v>54.958440000000003</v>
      </c>
      <c r="H941" s="139">
        <v>23.366119999999999</v>
      </c>
      <c r="I941" s="139">
        <v>22.361239999999999</v>
      </c>
      <c r="J941" s="139">
        <v>75.704300000000003</v>
      </c>
      <c r="K941" s="139">
        <v>79.759129999999999</v>
      </c>
      <c r="L941" s="139">
        <v>63.238079999999997</v>
      </c>
      <c r="M941" s="139">
        <v>68.105599999999995</v>
      </c>
      <c r="N941" s="139">
        <v>29.840060000000001</v>
      </c>
      <c r="O941" s="139">
        <v>29.25395</v>
      </c>
      <c r="P941" s="139">
        <v>16.15935</v>
      </c>
      <c r="Q941" s="139">
        <v>19.91084</v>
      </c>
      <c r="R941" s="139">
        <v>74.246740000000003</v>
      </c>
      <c r="S941" s="139">
        <v>76.075100000000006</v>
      </c>
      <c r="T941" s="139">
        <v>71.217410000000001</v>
      </c>
      <c r="U941" s="139">
        <v>74.017330000000001</v>
      </c>
      <c r="V941" s="139">
        <v>70.995220000000003</v>
      </c>
      <c r="W941" s="139">
        <v>77.089150000000004</v>
      </c>
      <c r="X941" s="139">
        <v>58.546399999999998</v>
      </c>
      <c r="Y941" s="139">
        <v>70.225440000000006</v>
      </c>
      <c r="Z941" s="139">
        <v>56.047359999999998</v>
      </c>
      <c r="AA941" s="139">
        <v>55.29072</v>
      </c>
      <c r="AB941" s="139">
        <v>51.312840000000001</v>
      </c>
      <c r="AC941" s="139">
        <v>47.331859999999999</v>
      </c>
      <c r="AD941" s="139">
        <v>49.695450000000001</v>
      </c>
      <c r="AE941" s="139">
        <v>45.295059999999999</v>
      </c>
      <c r="AF941" s="139">
        <v>44.646970000000003</v>
      </c>
      <c r="AG941" s="139">
        <v>43.563459999999999</v>
      </c>
      <c r="AH941" s="139">
        <v>71.355429999999998</v>
      </c>
      <c r="AI941" s="139">
        <v>71.160470000000004</v>
      </c>
      <c r="AJ941" s="139">
        <v>39.81588</v>
      </c>
      <c r="AK941" s="139">
        <v>58.02966</v>
      </c>
      <c r="AL941" s="139">
        <v>60</v>
      </c>
      <c r="AM941" s="139">
        <v>70.84742</v>
      </c>
      <c r="AN941" s="139">
        <v>27.317070000000001</v>
      </c>
      <c r="AO941" s="173">
        <v>56.585360000000001</v>
      </c>
    </row>
    <row r="942" spans="1:41">
      <c r="A942" s="231">
        <v>469</v>
      </c>
      <c r="B942" s="139">
        <v>68.684010000000001</v>
      </c>
      <c r="C942" s="139">
        <v>66.960710000000006</v>
      </c>
      <c r="D942" s="139">
        <v>59.055149999999998</v>
      </c>
      <c r="E942" s="139">
        <v>63.848559999999999</v>
      </c>
      <c r="F942" s="139">
        <v>50.742010000000001</v>
      </c>
      <c r="G942" s="139">
        <v>54.990160000000003</v>
      </c>
      <c r="H942" s="139">
        <v>23.685320000000001</v>
      </c>
      <c r="I942" s="139">
        <v>21.946059999999999</v>
      </c>
      <c r="J942" s="139">
        <v>75.681839999999994</v>
      </c>
      <c r="K942" s="139">
        <v>79.798969999999997</v>
      </c>
      <c r="L942" s="139">
        <v>63.270069999999997</v>
      </c>
      <c r="M942" s="139">
        <v>68.190420000000003</v>
      </c>
      <c r="N942" s="139">
        <v>29.789449999999999</v>
      </c>
      <c r="O942" s="139">
        <v>29.087070000000001</v>
      </c>
      <c r="P942" s="139">
        <v>16.111750000000001</v>
      </c>
      <c r="Q942" s="139">
        <v>19.90164</v>
      </c>
      <c r="R942" s="139">
        <v>74.211280000000002</v>
      </c>
      <c r="S942" s="139">
        <v>76.1648</v>
      </c>
      <c r="T942" s="139">
        <v>71.362250000000003</v>
      </c>
      <c r="U942" s="139">
        <v>74.002600000000001</v>
      </c>
      <c r="V942" s="139">
        <v>70.960279999999997</v>
      </c>
      <c r="W942" s="139">
        <v>77.084999999999994</v>
      </c>
      <c r="X942" s="139">
        <v>58.521729999999998</v>
      </c>
      <c r="Y942" s="139">
        <v>70.322149999999993</v>
      </c>
      <c r="Z942" s="139">
        <v>55.654969999999999</v>
      </c>
      <c r="AA942" s="139">
        <v>55.028820000000003</v>
      </c>
      <c r="AB942" s="139">
        <v>51.212960000000002</v>
      </c>
      <c r="AC942" s="139">
        <v>47.67407</v>
      </c>
      <c r="AD942" s="139">
        <v>49.538910000000001</v>
      </c>
      <c r="AE942" s="139">
        <v>45.138359999999999</v>
      </c>
      <c r="AF942" s="139">
        <v>43.803440000000002</v>
      </c>
      <c r="AG942" s="139">
        <v>43.824289999999998</v>
      </c>
      <c r="AH942" s="139">
        <v>71.359120000000004</v>
      </c>
      <c r="AI942" s="139">
        <v>71.233170000000001</v>
      </c>
      <c r="AJ942" s="139">
        <v>39.724530000000001</v>
      </c>
      <c r="AK942" s="139">
        <v>58.115789999999997</v>
      </c>
      <c r="AL942" s="139">
        <v>60</v>
      </c>
      <c r="AM942" s="139">
        <v>70.974530000000001</v>
      </c>
      <c r="AN942" s="139">
        <v>27.317070000000001</v>
      </c>
      <c r="AO942" s="173">
        <v>56.585360000000001</v>
      </c>
    </row>
    <row r="943" spans="1:41">
      <c r="A943" s="231">
        <v>469.5</v>
      </c>
      <c r="B943" s="139">
        <v>68.743989999999997</v>
      </c>
      <c r="C943" s="139">
        <v>67.007990000000007</v>
      </c>
      <c r="D943" s="139">
        <v>58.982909999999997</v>
      </c>
      <c r="E943" s="139">
        <v>63.957700000000003</v>
      </c>
      <c r="F943" s="139">
        <v>50.732729999999997</v>
      </c>
      <c r="G943" s="139">
        <v>55.107309999999998</v>
      </c>
      <c r="H943" s="139">
        <v>23.642779999999998</v>
      </c>
      <c r="I943" s="139">
        <v>21.796749999999999</v>
      </c>
      <c r="J943" s="139">
        <v>75.586119999999994</v>
      </c>
      <c r="K943" s="139">
        <v>79.777839999999998</v>
      </c>
      <c r="L943" s="139">
        <v>63.190849999999998</v>
      </c>
      <c r="M943" s="139">
        <v>68.293719999999993</v>
      </c>
      <c r="N943" s="139">
        <v>29.800840000000001</v>
      </c>
      <c r="O943" s="139">
        <v>29.197970000000002</v>
      </c>
      <c r="P943" s="139">
        <v>16.19519</v>
      </c>
      <c r="Q943" s="139">
        <v>19.880220000000001</v>
      </c>
      <c r="R943" s="139">
        <v>74.251249999999999</v>
      </c>
      <c r="S943" s="139">
        <v>76.189639999999997</v>
      </c>
      <c r="T943" s="139">
        <v>71.490399999999994</v>
      </c>
      <c r="U943" s="139">
        <v>74.043300000000002</v>
      </c>
      <c r="V943" s="139">
        <v>70.911069999999995</v>
      </c>
      <c r="W943" s="139">
        <v>77.119140000000002</v>
      </c>
      <c r="X943" s="139">
        <v>58.427700000000002</v>
      </c>
      <c r="Y943" s="139">
        <v>70.243430000000004</v>
      </c>
      <c r="Z943" s="139">
        <v>56.007919999999999</v>
      </c>
      <c r="AA943" s="139">
        <v>55.288870000000003</v>
      </c>
      <c r="AB943" s="139">
        <v>51.674729999999997</v>
      </c>
      <c r="AC943" s="139">
        <v>47.974200000000003</v>
      </c>
      <c r="AD943" s="139">
        <v>49.207149999999999</v>
      </c>
      <c r="AE943" s="139">
        <v>45.269710000000003</v>
      </c>
      <c r="AF943" s="139">
        <v>43.581850000000003</v>
      </c>
      <c r="AG943" s="139">
        <v>44.031280000000002</v>
      </c>
      <c r="AH943" s="139">
        <v>71.239519999999999</v>
      </c>
      <c r="AI943" s="139">
        <v>71.172970000000007</v>
      </c>
      <c r="AJ943" s="139">
        <v>39.821899999999999</v>
      </c>
      <c r="AK943" s="139">
        <v>58.486249999999998</v>
      </c>
      <c r="AL943" s="139">
        <v>60</v>
      </c>
      <c r="AM943" s="139">
        <v>70.713049999999996</v>
      </c>
      <c r="AN943" s="139">
        <v>27.317070000000001</v>
      </c>
      <c r="AO943" s="173">
        <v>56.585360000000001</v>
      </c>
    </row>
    <row r="944" spans="1:41">
      <c r="A944" s="231">
        <v>470</v>
      </c>
      <c r="B944" s="139">
        <v>68.848060000000004</v>
      </c>
      <c r="C944" s="139">
        <v>67.056169999999995</v>
      </c>
      <c r="D944" s="139">
        <v>58.838929999999998</v>
      </c>
      <c r="E944" s="139">
        <v>63.836820000000003</v>
      </c>
      <c r="F944" s="139">
        <v>50.796729999999997</v>
      </c>
      <c r="G944" s="139">
        <v>55.081339999999997</v>
      </c>
      <c r="H944" s="139">
        <v>23.614789999999999</v>
      </c>
      <c r="I944" s="139">
        <v>21.97128</v>
      </c>
      <c r="J944" s="139">
        <v>75.607129999999998</v>
      </c>
      <c r="K944" s="139">
        <v>79.698570000000004</v>
      </c>
      <c r="L944" s="139">
        <v>63.194000000000003</v>
      </c>
      <c r="M944" s="139">
        <v>68.199979999999996</v>
      </c>
      <c r="N944" s="139">
        <v>29.958929999999999</v>
      </c>
      <c r="O944" s="139">
        <v>29.427479999999999</v>
      </c>
      <c r="P944" s="139">
        <v>16.178940000000001</v>
      </c>
      <c r="Q944" s="139">
        <v>19.928290000000001</v>
      </c>
      <c r="R944" s="139">
        <v>74.512770000000003</v>
      </c>
      <c r="S944" s="139">
        <v>76.138990000000007</v>
      </c>
      <c r="T944" s="139">
        <v>71.454639999999998</v>
      </c>
      <c r="U944" s="139">
        <v>74.06765</v>
      </c>
      <c r="V944" s="139">
        <v>70.899389999999997</v>
      </c>
      <c r="W944" s="139">
        <v>77.126360000000005</v>
      </c>
      <c r="X944" s="139">
        <v>58.5319</v>
      </c>
      <c r="Y944" s="139">
        <v>70.247450000000001</v>
      </c>
      <c r="Z944" s="139">
        <v>56.286389999999997</v>
      </c>
      <c r="AA944" s="139">
        <v>55.35342</v>
      </c>
      <c r="AB944" s="139">
        <v>51.150889999999997</v>
      </c>
      <c r="AC944" s="139">
        <v>48.040239999999997</v>
      </c>
      <c r="AD944" s="139">
        <v>49.017490000000002</v>
      </c>
      <c r="AE944" s="139">
        <v>45.271920000000001</v>
      </c>
      <c r="AF944" s="139">
        <v>43.712119999999999</v>
      </c>
      <c r="AG944" s="139">
        <v>43.45055</v>
      </c>
      <c r="AH944" s="139">
        <v>71.411540000000002</v>
      </c>
      <c r="AI944" s="139">
        <v>71.182479999999998</v>
      </c>
      <c r="AJ944" s="139">
        <v>39.904269999999997</v>
      </c>
      <c r="AK944" s="139">
        <v>58.421579999999999</v>
      </c>
      <c r="AL944" s="139">
        <v>60</v>
      </c>
      <c r="AM944" s="139">
        <v>70.630020000000002</v>
      </c>
      <c r="AN944" s="139">
        <v>27.317070000000001</v>
      </c>
      <c r="AO944" s="173">
        <v>56.585360000000001</v>
      </c>
    </row>
    <row r="945" spans="1:41">
      <c r="A945" s="231">
        <v>470.5</v>
      </c>
      <c r="B945" s="139">
        <v>68.892290000000003</v>
      </c>
      <c r="C945" s="139">
        <v>67.009569999999997</v>
      </c>
      <c r="D945" s="139">
        <v>58.901479999999999</v>
      </c>
      <c r="E945" s="139">
        <v>63.752929999999999</v>
      </c>
      <c r="F945" s="139">
        <v>50.856740000000002</v>
      </c>
      <c r="G945" s="139">
        <v>55.065150000000003</v>
      </c>
      <c r="H945" s="139">
        <v>23.63823</v>
      </c>
      <c r="I945" s="139">
        <v>22.342490000000002</v>
      </c>
      <c r="J945" s="139">
        <v>75.655180000000001</v>
      </c>
      <c r="K945" s="139">
        <v>79.774940000000001</v>
      </c>
      <c r="L945" s="139">
        <v>63.179369999999999</v>
      </c>
      <c r="M945" s="139">
        <v>68.140280000000004</v>
      </c>
      <c r="N945" s="139">
        <v>29.84064</v>
      </c>
      <c r="O945" s="139">
        <v>29.36515</v>
      </c>
      <c r="P945" s="139">
        <v>16.039090000000002</v>
      </c>
      <c r="Q945" s="139">
        <v>19.889900000000001</v>
      </c>
      <c r="R945" s="139">
        <v>74.376840000000001</v>
      </c>
      <c r="S945" s="139">
        <v>76.225840000000005</v>
      </c>
      <c r="T945" s="139">
        <v>71.28913</v>
      </c>
      <c r="U945" s="139">
        <v>74.062070000000006</v>
      </c>
      <c r="V945" s="139">
        <v>71.027850000000001</v>
      </c>
      <c r="W945" s="139">
        <v>77.165199999999999</v>
      </c>
      <c r="X945" s="139">
        <v>58.516579999999998</v>
      </c>
      <c r="Y945" s="139">
        <v>70.2376</v>
      </c>
      <c r="Z945" s="139">
        <v>56.067909999999998</v>
      </c>
      <c r="AA945" s="139">
        <v>55.043860000000002</v>
      </c>
      <c r="AB945" s="139">
        <v>51.784820000000003</v>
      </c>
      <c r="AC945" s="139">
        <v>48.574129999999997</v>
      </c>
      <c r="AD945" s="139">
        <v>49.226469999999999</v>
      </c>
      <c r="AE945" s="139">
        <v>45.53125</v>
      </c>
      <c r="AF945" s="139">
        <v>43.69162</v>
      </c>
      <c r="AG945" s="139">
        <v>43.617400000000004</v>
      </c>
      <c r="AH945" s="139">
        <v>71.569429999999997</v>
      </c>
      <c r="AI945" s="139">
        <v>71.202659999999995</v>
      </c>
      <c r="AJ945" s="139">
        <v>39.951920000000001</v>
      </c>
      <c r="AK945" s="139">
        <v>58.069020000000002</v>
      </c>
      <c r="AL945" s="139">
        <v>60</v>
      </c>
      <c r="AM945" s="139">
        <v>70.780810000000002</v>
      </c>
      <c r="AN945" s="139">
        <v>27.317070000000001</v>
      </c>
      <c r="AO945" s="173">
        <v>56.585360000000001</v>
      </c>
    </row>
    <row r="946" spans="1:41">
      <c r="A946" s="231">
        <v>471</v>
      </c>
      <c r="B946" s="139">
        <v>68.898099999999999</v>
      </c>
      <c r="C946" s="139">
        <v>67.013180000000006</v>
      </c>
      <c r="D946" s="139">
        <v>58.985669999999999</v>
      </c>
      <c r="E946" s="139">
        <v>63.879010000000001</v>
      </c>
      <c r="F946" s="139">
        <v>50.649569999999997</v>
      </c>
      <c r="G946" s="139">
        <v>55.15625</v>
      </c>
      <c r="H946" s="139">
        <v>23.31429</v>
      </c>
      <c r="I946" s="139">
        <v>22.322120000000002</v>
      </c>
      <c r="J946" s="139">
        <v>75.767409999999998</v>
      </c>
      <c r="K946" s="139">
        <v>79.8232</v>
      </c>
      <c r="L946" s="139">
        <v>63.221220000000002</v>
      </c>
      <c r="M946" s="139">
        <v>68.258949999999999</v>
      </c>
      <c r="N946" s="139">
        <v>29.75996</v>
      </c>
      <c r="O946" s="139">
        <v>29.089950000000002</v>
      </c>
      <c r="P946" s="139">
        <v>15.988250000000001</v>
      </c>
      <c r="Q946" s="139">
        <v>19.75554</v>
      </c>
      <c r="R946" s="139">
        <v>74.386319999999998</v>
      </c>
      <c r="S946" s="139">
        <v>76.156980000000004</v>
      </c>
      <c r="T946" s="139">
        <v>71.344070000000002</v>
      </c>
      <c r="U946" s="139">
        <v>73.98057</v>
      </c>
      <c r="V946" s="139">
        <v>71.076260000000005</v>
      </c>
      <c r="W946" s="139">
        <v>77.198030000000003</v>
      </c>
      <c r="X946" s="139">
        <v>58.743099999999998</v>
      </c>
      <c r="Y946" s="139">
        <v>70.370490000000004</v>
      </c>
      <c r="Z946" s="139">
        <v>55.36233</v>
      </c>
      <c r="AA946" s="139">
        <v>54.797069999999998</v>
      </c>
      <c r="AB946" s="139">
        <v>51.135770000000001</v>
      </c>
      <c r="AC946" s="139">
        <v>48.220149999999997</v>
      </c>
      <c r="AD946" s="139">
        <v>49.316249999999997</v>
      </c>
      <c r="AE946" s="139">
        <v>45.42868</v>
      </c>
      <c r="AF946" s="139">
        <v>43.630980000000001</v>
      </c>
      <c r="AG946" s="139">
        <v>43.808149999999998</v>
      </c>
      <c r="AH946" s="139">
        <v>71.71902</v>
      </c>
      <c r="AI946" s="139">
        <v>71.214219999999997</v>
      </c>
      <c r="AJ946" s="139">
        <v>40.019930000000002</v>
      </c>
      <c r="AK946" s="139">
        <v>58.288760000000003</v>
      </c>
      <c r="AL946" s="139">
        <v>60.487810000000003</v>
      </c>
      <c r="AM946" s="139">
        <v>70.851920000000007</v>
      </c>
      <c r="AN946" s="139">
        <v>27.317070000000001</v>
      </c>
      <c r="AO946" s="173">
        <v>56.585360000000001</v>
      </c>
    </row>
    <row r="947" spans="1:41">
      <c r="A947" s="231">
        <v>471.5</v>
      </c>
      <c r="B947" s="139">
        <v>68.965680000000006</v>
      </c>
      <c r="C947" s="139">
        <v>67.033019999999993</v>
      </c>
      <c r="D947" s="139">
        <v>59.104790000000001</v>
      </c>
      <c r="E947" s="139">
        <v>63.881749999999997</v>
      </c>
      <c r="F947" s="139">
        <v>50.837499999999999</v>
      </c>
      <c r="G947" s="139">
        <v>55.030059999999999</v>
      </c>
      <c r="H947" s="139">
        <v>23.332979999999999</v>
      </c>
      <c r="I947" s="139">
        <v>22.48077</v>
      </c>
      <c r="J947" s="139">
        <v>75.672370000000001</v>
      </c>
      <c r="K947" s="139">
        <v>79.856279999999998</v>
      </c>
      <c r="L947" s="139">
        <v>63.090510000000002</v>
      </c>
      <c r="M947" s="139">
        <v>68.211299999999994</v>
      </c>
      <c r="N947" s="139">
        <v>29.63392</v>
      </c>
      <c r="O947" s="139">
        <v>28.690190000000001</v>
      </c>
      <c r="P947" s="139">
        <v>16.035139999999998</v>
      </c>
      <c r="Q947" s="139">
        <v>19.830719999999999</v>
      </c>
      <c r="R947" s="139">
        <v>74.13561</v>
      </c>
      <c r="S947" s="139">
        <v>76.197090000000003</v>
      </c>
      <c r="T947" s="139">
        <v>71.503619999999998</v>
      </c>
      <c r="U947" s="139">
        <v>74.029830000000004</v>
      </c>
      <c r="V947" s="139">
        <v>71.168610000000001</v>
      </c>
      <c r="W947" s="139">
        <v>77.302520000000001</v>
      </c>
      <c r="X947" s="139">
        <v>58.45308</v>
      </c>
      <c r="Y947" s="139">
        <v>70.369590000000002</v>
      </c>
      <c r="Z947" s="139">
        <v>55.307679999999998</v>
      </c>
      <c r="AA947" s="139">
        <v>55.07114</v>
      </c>
      <c r="AB947" s="139">
        <v>50.503700000000002</v>
      </c>
      <c r="AC947" s="139">
        <v>48.144930000000002</v>
      </c>
      <c r="AD947" s="139">
        <v>49.330820000000003</v>
      </c>
      <c r="AE947" s="139">
        <v>45.37462</v>
      </c>
      <c r="AF947" s="139">
        <v>43.707470000000001</v>
      </c>
      <c r="AG947" s="139">
        <v>43.857660000000003</v>
      </c>
      <c r="AH947" s="139">
        <v>71.492999999999995</v>
      </c>
      <c r="AI947" s="139">
        <v>71.299940000000007</v>
      </c>
      <c r="AJ947" s="139">
        <v>40.026609999999998</v>
      </c>
      <c r="AK947" s="139">
        <v>58.25217</v>
      </c>
      <c r="AL947" s="139">
        <v>60.487810000000003</v>
      </c>
      <c r="AM947" s="139">
        <v>71.12773</v>
      </c>
      <c r="AN947" s="139">
        <v>27.317070000000001</v>
      </c>
      <c r="AO947" s="173">
        <v>56.585360000000001</v>
      </c>
    </row>
    <row r="948" spans="1:41">
      <c r="A948" s="231">
        <v>472</v>
      </c>
      <c r="B948" s="139">
        <v>68.899550000000005</v>
      </c>
      <c r="C948" s="139">
        <v>67.049710000000005</v>
      </c>
      <c r="D948" s="139">
        <v>59.178629999999998</v>
      </c>
      <c r="E948" s="139">
        <v>63.883609999999997</v>
      </c>
      <c r="F948" s="139">
        <v>50.85192</v>
      </c>
      <c r="G948" s="139">
        <v>55.20767</v>
      </c>
      <c r="H948" s="139">
        <v>23.308530000000001</v>
      </c>
      <c r="I948" s="139">
        <v>22.454830000000001</v>
      </c>
      <c r="J948" s="139">
        <v>75.667630000000003</v>
      </c>
      <c r="K948" s="139">
        <v>79.758160000000004</v>
      </c>
      <c r="L948" s="139">
        <v>63.186790000000002</v>
      </c>
      <c r="M948" s="139">
        <v>68.184619999999995</v>
      </c>
      <c r="N948" s="139">
        <v>29.49719</v>
      </c>
      <c r="O948" s="139">
        <v>29.24737</v>
      </c>
      <c r="P948" s="139">
        <v>16.054539999999999</v>
      </c>
      <c r="Q948" s="139">
        <v>19.720949999999998</v>
      </c>
      <c r="R948" s="139">
        <v>74.230180000000004</v>
      </c>
      <c r="S948" s="139">
        <v>76.149900000000002</v>
      </c>
      <c r="T948" s="139">
        <v>71.278700000000001</v>
      </c>
      <c r="U948" s="139">
        <v>74.126630000000006</v>
      </c>
      <c r="V948" s="139">
        <v>71.026510000000002</v>
      </c>
      <c r="W948" s="139">
        <v>77.232470000000006</v>
      </c>
      <c r="X948" s="139">
        <v>58.589790000000001</v>
      </c>
      <c r="Y948" s="139">
        <v>70.34948</v>
      </c>
      <c r="Z948" s="139">
        <v>55.709620000000001</v>
      </c>
      <c r="AA948" s="139">
        <v>55.500869999999999</v>
      </c>
      <c r="AB948" s="139">
        <v>50.852150000000002</v>
      </c>
      <c r="AC948" s="139">
        <v>48.49465</v>
      </c>
      <c r="AD948" s="139">
        <v>48.83961</v>
      </c>
      <c r="AE948" s="139">
        <v>45.145069999999997</v>
      </c>
      <c r="AF948" s="139">
        <v>44.176830000000002</v>
      </c>
      <c r="AG948" s="139">
        <v>43.791820000000001</v>
      </c>
      <c r="AH948" s="139">
        <v>71.598200000000006</v>
      </c>
      <c r="AI948" s="139">
        <v>71.318889999999996</v>
      </c>
      <c r="AJ948" s="139">
        <v>40.090470000000003</v>
      </c>
      <c r="AK948" s="139">
        <v>58.417819999999999</v>
      </c>
      <c r="AL948" s="139">
        <v>60</v>
      </c>
      <c r="AM948" s="139">
        <v>71.3964</v>
      </c>
      <c r="AN948" s="139">
        <v>27.317070000000001</v>
      </c>
      <c r="AO948" s="173">
        <v>56.585360000000001</v>
      </c>
    </row>
    <row r="949" spans="1:41">
      <c r="A949" s="231">
        <v>472.5</v>
      </c>
      <c r="B949" s="139">
        <v>68.973209999999995</v>
      </c>
      <c r="C949" s="139">
        <v>67.05865</v>
      </c>
      <c r="D949" s="139">
        <v>58.952159999999999</v>
      </c>
      <c r="E949" s="139">
        <v>63.884390000000003</v>
      </c>
      <c r="F949" s="139">
        <v>50.53</v>
      </c>
      <c r="G949" s="139">
        <v>55.130279999999999</v>
      </c>
      <c r="H949" s="139">
        <v>23.64611</v>
      </c>
      <c r="I949" s="139">
        <v>22.071059999999999</v>
      </c>
      <c r="J949" s="139">
        <v>75.697959999999995</v>
      </c>
      <c r="K949" s="139">
        <v>79.817679999999996</v>
      </c>
      <c r="L949" s="139">
        <v>63.29383</v>
      </c>
      <c r="M949" s="139">
        <v>68.264279999999999</v>
      </c>
      <c r="N949" s="139">
        <v>29.47691</v>
      </c>
      <c r="O949" s="139">
        <v>29.10923</v>
      </c>
      <c r="P949" s="139">
        <v>16.035499999999999</v>
      </c>
      <c r="Q949" s="139">
        <v>19.8293</v>
      </c>
      <c r="R949" s="139">
        <v>74.301169999999999</v>
      </c>
      <c r="S949" s="139">
        <v>76.182640000000006</v>
      </c>
      <c r="T949" s="139">
        <v>71.432590000000005</v>
      </c>
      <c r="U949" s="139">
        <v>74.095849999999999</v>
      </c>
      <c r="V949" s="139">
        <v>71.106660000000005</v>
      </c>
      <c r="W949" s="139">
        <v>77.265690000000006</v>
      </c>
      <c r="X949" s="139">
        <v>58.744860000000003</v>
      </c>
      <c r="Y949" s="139">
        <v>70.252480000000006</v>
      </c>
      <c r="Z949" s="139">
        <v>56.548139999999997</v>
      </c>
      <c r="AA949" s="139">
        <v>55.940800000000003</v>
      </c>
      <c r="AB949" s="139">
        <v>51.263640000000002</v>
      </c>
      <c r="AC949" s="139">
        <v>48.654029999999999</v>
      </c>
      <c r="AD949" s="139">
        <v>49.724040000000002</v>
      </c>
      <c r="AE949" s="139">
        <v>45.172829999999998</v>
      </c>
      <c r="AF949" s="139">
        <v>44.279260000000001</v>
      </c>
      <c r="AG949" s="139">
        <v>44.059150000000002</v>
      </c>
      <c r="AH949" s="139">
        <v>71.795230000000004</v>
      </c>
      <c r="AI949" s="139">
        <v>71.227770000000007</v>
      </c>
      <c r="AJ949" s="139">
        <v>40.038220000000003</v>
      </c>
      <c r="AK949" s="139">
        <v>58.324759999999998</v>
      </c>
      <c r="AL949" s="139">
        <v>60.487810000000003</v>
      </c>
      <c r="AM949" s="139">
        <v>71.14479</v>
      </c>
      <c r="AN949" s="139">
        <v>27.317070000000001</v>
      </c>
      <c r="AO949" s="173">
        <v>56.585360000000001</v>
      </c>
    </row>
    <row r="950" spans="1:41">
      <c r="A950" s="231">
        <v>473</v>
      </c>
      <c r="B950" s="139">
        <v>69.010459999999995</v>
      </c>
      <c r="C950" s="139">
        <v>67.058199999999999</v>
      </c>
      <c r="D950" s="139">
        <v>59.024009999999997</v>
      </c>
      <c r="E950" s="139">
        <v>63.893300000000004</v>
      </c>
      <c r="F950" s="139">
        <v>50.692720000000001</v>
      </c>
      <c r="G950" s="139">
        <v>55.137059999999998</v>
      </c>
      <c r="H950" s="139">
        <v>23.690570000000001</v>
      </c>
      <c r="I950" s="139">
        <v>22.11251</v>
      </c>
      <c r="J950" s="139">
        <v>75.753889999999998</v>
      </c>
      <c r="K950" s="139">
        <v>79.840329999999994</v>
      </c>
      <c r="L950" s="139">
        <v>63.358429999999998</v>
      </c>
      <c r="M950" s="139">
        <v>68.254530000000003</v>
      </c>
      <c r="N950" s="139">
        <v>29.39368</v>
      </c>
      <c r="O950" s="139">
        <v>28.78228</v>
      </c>
      <c r="P950" s="139">
        <v>15.87059</v>
      </c>
      <c r="Q950" s="139">
        <v>19.772189999999998</v>
      </c>
      <c r="R950" s="139">
        <v>74.415719999999993</v>
      </c>
      <c r="S950" s="139">
        <v>76.09308</v>
      </c>
      <c r="T950" s="139">
        <v>71.549509999999998</v>
      </c>
      <c r="U950" s="139">
        <v>74.187550000000002</v>
      </c>
      <c r="V950" s="139">
        <v>71.261409999999998</v>
      </c>
      <c r="W950" s="139">
        <v>77.158659999999998</v>
      </c>
      <c r="X950" s="139">
        <v>58.784030000000001</v>
      </c>
      <c r="Y950" s="139">
        <v>70.257810000000006</v>
      </c>
      <c r="Z950" s="139">
        <v>55.979669999999999</v>
      </c>
      <c r="AA950" s="139">
        <v>55.571539999999999</v>
      </c>
      <c r="AB950" s="139">
        <v>51.349069999999998</v>
      </c>
      <c r="AC950" s="139">
        <v>48.791449999999998</v>
      </c>
      <c r="AD950" s="139">
        <v>49.32499</v>
      </c>
      <c r="AE950" s="139">
        <v>45.346789999999999</v>
      </c>
      <c r="AF950" s="139">
        <v>43.82647</v>
      </c>
      <c r="AG950" s="139">
        <v>44.105499999999999</v>
      </c>
      <c r="AH950" s="139">
        <v>71.68947</v>
      </c>
      <c r="AI950" s="139">
        <v>71.157020000000003</v>
      </c>
      <c r="AJ950" s="139">
        <v>40.015219999999999</v>
      </c>
      <c r="AK950" s="139">
        <v>58.331679999999999</v>
      </c>
      <c r="AL950" s="139">
        <v>60.487810000000003</v>
      </c>
      <c r="AM950" s="139">
        <v>71.223150000000004</v>
      </c>
      <c r="AN950" s="139">
        <v>27.317070000000001</v>
      </c>
      <c r="AO950" s="173">
        <v>57.073169999999998</v>
      </c>
    </row>
    <row r="951" spans="1:41">
      <c r="A951" s="231">
        <v>473.5</v>
      </c>
      <c r="B951" s="139">
        <v>68.8339</v>
      </c>
      <c r="C951" s="139">
        <v>67.037530000000004</v>
      </c>
      <c r="D951" s="139">
        <v>58.937919999999998</v>
      </c>
      <c r="E951" s="139">
        <v>63.919040000000003</v>
      </c>
      <c r="F951" s="139">
        <v>50.767600000000002</v>
      </c>
      <c r="G951" s="139">
        <v>55.163469999999997</v>
      </c>
      <c r="H951" s="139">
        <v>23.807279999999999</v>
      </c>
      <c r="I951" s="139">
        <v>22.44631</v>
      </c>
      <c r="J951" s="139">
        <v>75.732870000000005</v>
      </c>
      <c r="K951" s="139">
        <v>79.806420000000003</v>
      </c>
      <c r="L951" s="139">
        <v>63.285200000000003</v>
      </c>
      <c r="M951" s="139">
        <v>68.275509999999997</v>
      </c>
      <c r="N951" s="139">
        <v>29.476590000000002</v>
      </c>
      <c r="O951" s="139">
        <v>28.66873</v>
      </c>
      <c r="P951" s="139">
        <v>15.81841</v>
      </c>
      <c r="Q951" s="139">
        <v>19.796140000000001</v>
      </c>
      <c r="R951" s="139">
        <v>74.397760000000005</v>
      </c>
      <c r="S951" s="139">
        <v>76.140569999999997</v>
      </c>
      <c r="T951" s="139">
        <v>71.468050000000005</v>
      </c>
      <c r="U951" s="139">
        <v>74.172920000000005</v>
      </c>
      <c r="V951" s="139">
        <v>71.156220000000005</v>
      </c>
      <c r="W951" s="139">
        <v>77.096140000000005</v>
      </c>
      <c r="X951" s="139">
        <v>58.918990000000001</v>
      </c>
      <c r="Y951" s="139">
        <v>70.273589999999999</v>
      </c>
      <c r="Z951" s="139">
        <v>56.100499999999997</v>
      </c>
      <c r="AA951" s="139">
        <v>56.040849999999999</v>
      </c>
      <c r="AB951" s="139">
        <v>51.670999999999999</v>
      </c>
      <c r="AC951" s="139">
        <v>48.375520000000002</v>
      </c>
      <c r="AD951" s="139">
        <v>48.926690000000001</v>
      </c>
      <c r="AE951" s="139">
        <v>45.624470000000002</v>
      </c>
      <c r="AF951" s="139">
        <v>44.241880000000002</v>
      </c>
      <c r="AG951" s="139">
        <v>44.045079999999999</v>
      </c>
      <c r="AH951" s="139">
        <v>71.572550000000007</v>
      </c>
      <c r="AI951" s="139">
        <v>71.220089999999999</v>
      </c>
      <c r="AJ951" s="139">
        <v>40.07535</v>
      </c>
      <c r="AK951" s="139">
        <v>58.165930000000003</v>
      </c>
      <c r="AL951" s="139">
        <v>60.487810000000003</v>
      </c>
      <c r="AM951" s="139">
        <v>71.346739999999997</v>
      </c>
      <c r="AN951" s="139">
        <v>27.317070000000001</v>
      </c>
      <c r="AO951" s="173">
        <v>57.073169999999998</v>
      </c>
    </row>
    <row r="952" spans="1:41">
      <c r="A952" s="231">
        <v>474</v>
      </c>
      <c r="B952" s="139">
        <v>68.986829999999998</v>
      </c>
      <c r="C952" s="139">
        <v>67.02467</v>
      </c>
      <c r="D952" s="139">
        <v>59.022779999999997</v>
      </c>
      <c r="E952" s="139">
        <v>63.916200000000003</v>
      </c>
      <c r="F952" s="139">
        <v>50.79466</v>
      </c>
      <c r="G952" s="139">
        <v>55.167769999999997</v>
      </c>
      <c r="H952" s="139">
        <v>23.5959</v>
      </c>
      <c r="I952" s="139">
        <v>22.297989999999999</v>
      </c>
      <c r="J952" s="139">
        <v>75.676339999999996</v>
      </c>
      <c r="K952" s="139">
        <v>79.868080000000006</v>
      </c>
      <c r="L952" s="139">
        <v>63.148699999999998</v>
      </c>
      <c r="M952" s="139">
        <v>68.231170000000006</v>
      </c>
      <c r="N952" s="139">
        <v>29.550419999999999</v>
      </c>
      <c r="O952" s="139">
        <v>28.677430000000001</v>
      </c>
      <c r="P952" s="139">
        <v>15.776820000000001</v>
      </c>
      <c r="Q952" s="139">
        <v>19.792649999999998</v>
      </c>
      <c r="R952" s="139">
        <v>74.380099999999999</v>
      </c>
      <c r="S952" s="139">
        <v>76.200109999999995</v>
      </c>
      <c r="T952" s="139">
        <v>71.341579999999993</v>
      </c>
      <c r="U952" s="139">
        <v>74.261930000000007</v>
      </c>
      <c r="V952" s="139">
        <v>71.014120000000005</v>
      </c>
      <c r="W952" s="139">
        <v>77.164730000000006</v>
      </c>
      <c r="X952" s="139">
        <v>59.159320000000001</v>
      </c>
      <c r="Y952" s="139">
        <v>70.25027</v>
      </c>
      <c r="Z952" s="139">
        <v>56.34355</v>
      </c>
      <c r="AA952" s="139">
        <v>55.52196</v>
      </c>
      <c r="AB952" s="139">
        <v>51.627389999999998</v>
      </c>
      <c r="AC952" s="139">
        <v>47.55527</v>
      </c>
      <c r="AD952" s="139">
        <v>49.262650000000001</v>
      </c>
      <c r="AE952" s="139">
        <v>45.634650000000001</v>
      </c>
      <c r="AF952" s="139">
        <v>44.369390000000003</v>
      </c>
      <c r="AG952" s="139">
        <v>44.323219999999999</v>
      </c>
      <c r="AH952" s="139">
        <v>71.726110000000006</v>
      </c>
      <c r="AI952" s="139">
        <v>71.284149999999997</v>
      </c>
      <c r="AJ952" s="139">
        <v>40.049289999999999</v>
      </c>
      <c r="AK952" s="139">
        <v>58.286879999999996</v>
      </c>
      <c r="AL952" s="139">
        <v>60.487810000000003</v>
      </c>
      <c r="AM952" s="139">
        <v>71.062740000000005</v>
      </c>
      <c r="AN952" s="139">
        <v>27.317070000000001</v>
      </c>
      <c r="AO952" s="173">
        <v>56.585360000000001</v>
      </c>
    </row>
    <row r="953" spans="1:41">
      <c r="A953" s="231">
        <v>474.5</v>
      </c>
      <c r="B953" s="139">
        <v>68.968999999999994</v>
      </c>
      <c r="C953" s="139">
        <v>67.139979999999994</v>
      </c>
      <c r="D953" s="139">
        <v>58.869590000000002</v>
      </c>
      <c r="E953" s="139">
        <v>63.820959999999999</v>
      </c>
      <c r="F953" s="139">
        <v>50.794580000000003</v>
      </c>
      <c r="G953" s="139">
        <v>55.186669999999999</v>
      </c>
      <c r="H953" s="139">
        <v>23.565580000000001</v>
      </c>
      <c r="I953" s="139">
        <v>22.514140000000001</v>
      </c>
      <c r="J953" s="139">
        <v>75.592759999999998</v>
      </c>
      <c r="K953" s="139">
        <v>79.802139999999994</v>
      </c>
      <c r="L953" s="139">
        <v>63.119050000000001</v>
      </c>
      <c r="M953" s="139">
        <v>68.270539999999997</v>
      </c>
      <c r="N953" s="139">
        <v>29.314789999999999</v>
      </c>
      <c r="O953" s="139">
        <v>28.584810000000001</v>
      </c>
      <c r="P953" s="139">
        <v>15.901759999999999</v>
      </c>
      <c r="Q953" s="139">
        <v>19.59215</v>
      </c>
      <c r="R953" s="139">
        <v>74.288570000000007</v>
      </c>
      <c r="S953" s="139">
        <v>76.227199999999996</v>
      </c>
      <c r="T953" s="139">
        <v>71.516729999999995</v>
      </c>
      <c r="U953" s="139">
        <v>74.218919999999997</v>
      </c>
      <c r="V953" s="139">
        <v>71.023929999999993</v>
      </c>
      <c r="W953" s="139">
        <v>77.176339999999996</v>
      </c>
      <c r="X953" s="139">
        <v>59.093359999999997</v>
      </c>
      <c r="Y953" s="139">
        <v>70.299620000000004</v>
      </c>
      <c r="Z953" s="139">
        <v>56.24248</v>
      </c>
      <c r="AA953" s="139">
        <v>55.430329999999998</v>
      </c>
      <c r="AB953" s="139">
        <v>51.350250000000003</v>
      </c>
      <c r="AC953" s="139">
        <v>47.739269999999998</v>
      </c>
      <c r="AD953" s="139">
        <v>49.408880000000003</v>
      </c>
      <c r="AE953" s="139">
        <v>45.792859999999997</v>
      </c>
      <c r="AF953" s="139">
        <v>44.439340000000001</v>
      </c>
      <c r="AG953" s="139">
        <v>44.411610000000003</v>
      </c>
      <c r="AH953" s="139">
        <v>71.888270000000006</v>
      </c>
      <c r="AI953" s="139">
        <v>71.118229999999997</v>
      </c>
      <c r="AJ953" s="139">
        <v>40.06615</v>
      </c>
      <c r="AK953" s="139">
        <v>58.268689999999999</v>
      </c>
      <c r="AL953" s="139">
        <v>60.487810000000003</v>
      </c>
      <c r="AM953" s="139">
        <v>70.589349999999996</v>
      </c>
      <c r="AN953" s="139">
        <v>27.317070000000001</v>
      </c>
      <c r="AO953" s="173">
        <v>56.585360000000001</v>
      </c>
    </row>
    <row r="954" spans="1:41">
      <c r="A954" s="231">
        <v>475</v>
      </c>
      <c r="B954" s="139">
        <v>69.068510000000003</v>
      </c>
      <c r="C954" s="139">
        <v>67.04204</v>
      </c>
      <c r="D954" s="139">
        <v>58.910409999999999</v>
      </c>
      <c r="E954" s="139">
        <v>63.939700000000002</v>
      </c>
      <c r="F954" s="139">
        <v>50.721229999999998</v>
      </c>
      <c r="G954" s="139">
        <v>55.18112</v>
      </c>
      <c r="H954" s="139">
        <v>23.58276</v>
      </c>
      <c r="I954" s="139">
        <v>22.541779999999999</v>
      </c>
      <c r="J954" s="139">
        <v>75.596279999999993</v>
      </c>
      <c r="K954" s="139">
        <v>79.822990000000004</v>
      </c>
      <c r="L954" s="139">
        <v>63.255650000000003</v>
      </c>
      <c r="M954" s="139">
        <v>68.33126</v>
      </c>
      <c r="N954" s="139">
        <v>29.479669999999999</v>
      </c>
      <c r="O954" s="139">
        <v>28.936699999999998</v>
      </c>
      <c r="P954" s="139">
        <v>15.81607</v>
      </c>
      <c r="Q954" s="139">
        <v>19.72429</v>
      </c>
      <c r="R954" s="139">
        <v>74.389979999999994</v>
      </c>
      <c r="S954" s="139">
        <v>76.121979999999994</v>
      </c>
      <c r="T954" s="139">
        <v>71.394739999999999</v>
      </c>
      <c r="U954" s="139">
        <v>74.159450000000007</v>
      </c>
      <c r="V954" s="139">
        <v>71.213359999999994</v>
      </c>
      <c r="W954" s="139">
        <v>77.165199999999999</v>
      </c>
      <c r="X954" s="139">
        <v>58.996760000000002</v>
      </c>
      <c r="Y954" s="139">
        <v>70.231170000000006</v>
      </c>
      <c r="Z954" s="139">
        <v>56.186959999999999</v>
      </c>
      <c r="AA954" s="139">
        <v>55.830309999999997</v>
      </c>
      <c r="AB954" s="139">
        <v>51.394440000000003</v>
      </c>
      <c r="AC954" s="139">
        <v>48.244700000000002</v>
      </c>
      <c r="AD954" s="139">
        <v>49.006920000000001</v>
      </c>
      <c r="AE954" s="139">
        <v>45.894370000000002</v>
      </c>
      <c r="AF954" s="139">
        <v>44.55415</v>
      </c>
      <c r="AG954" s="139">
        <v>44.112000000000002</v>
      </c>
      <c r="AH954" s="139">
        <v>71.66028</v>
      </c>
      <c r="AI954" s="139">
        <v>71.127560000000003</v>
      </c>
      <c r="AJ954" s="139">
        <v>40.042059999999999</v>
      </c>
      <c r="AK954" s="139">
        <v>58.620750000000001</v>
      </c>
      <c r="AL954" s="139">
        <v>60.487810000000003</v>
      </c>
      <c r="AM954" s="139">
        <v>70.413839999999993</v>
      </c>
      <c r="AN954" s="139">
        <v>27.317070000000001</v>
      </c>
      <c r="AO954" s="173">
        <v>56.585360000000001</v>
      </c>
    </row>
    <row r="955" spans="1:41">
      <c r="A955" s="231">
        <v>475.5</v>
      </c>
      <c r="B955" s="139">
        <v>69.135810000000006</v>
      </c>
      <c r="C955" s="139">
        <v>67.080070000000006</v>
      </c>
      <c r="D955" s="139">
        <v>58.973709999999997</v>
      </c>
      <c r="E955" s="139">
        <v>63.938319999999997</v>
      </c>
      <c r="F955" s="139">
        <v>50.721539999999997</v>
      </c>
      <c r="G955" s="139">
        <v>55.295270000000002</v>
      </c>
      <c r="H955" s="139">
        <v>23.656120000000001</v>
      </c>
      <c r="I955" s="139">
        <v>22.758659999999999</v>
      </c>
      <c r="J955" s="139">
        <v>75.724930000000001</v>
      </c>
      <c r="K955" s="139">
        <v>79.655690000000007</v>
      </c>
      <c r="L955" s="139">
        <v>63.34807</v>
      </c>
      <c r="M955" s="139">
        <v>68.181759999999997</v>
      </c>
      <c r="N955" s="139">
        <v>29.645240000000001</v>
      </c>
      <c r="O955" s="139">
        <v>28.6996</v>
      </c>
      <c r="P955" s="139">
        <v>15.82047</v>
      </c>
      <c r="Q955" s="139">
        <v>19.609829999999999</v>
      </c>
      <c r="R955" s="139">
        <v>74.55547</v>
      </c>
      <c r="S955" s="139">
        <v>76.282889999999995</v>
      </c>
      <c r="T955" s="139">
        <v>71.417479999999998</v>
      </c>
      <c r="U955" s="139">
        <v>74.061390000000003</v>
      </c>
      <c r="V955" s="139">
        <v>71.257040000000003</v>
      </c>
      <c r="W955" s="139">
        <v>77.129289999999997</v>
      </c>
      <c r="X955" s="139">
        <v>59.017339999999997</v>
      </c>
      <c r="Y955" s="139">
        <v>70.318619999999996</v>
      </c>
      <c r="Z955" s="139">
        <v>55.898609999999998</v>
      </c>
      <c r="AA955" s="139">
        <v>55.749450000000003</v>
      </c>
      <c r="AB955" s="139">
        <v>51.233879999999999</v>
      </c>
      <c r="AC955" s="139">
        <v>47.875599999999999</v>
      </c>
      <c r="AD955" s="139">
        <v>48.99709</v>
      </c>
      <c r="AE955" s="139">
        <v>45.552689999999998</v>
      </c>
      <c r="AF955" s="139">
        <v>43.715980000000002</v>
      </c>
      <c r="AG955" s="139">
        <v>43.94406</v>
      </c>
      <c r="AH955" s="139">
        <v>71.514809999999997</v>
      </c>
      <c r="AI955" s="139">
        <v>71.223609999999994</v>
      </c>
      <c r="AJ955" s="139">
        <v>40.092550000000003</v>
      </c>
      <c r="AK955" s="139">
        <v>58.321199999999997</v>
      </c>
      <c r="AL955" s="139">
        <v>60.487810000000003</v>
      </c>
      <c r="AM955" s="139">
        <v>71.149280000000005</v>
      </c>
      <c r="AN955" s="139">
        <v>27.317070000000001</v>
      </c>
      <c r="AO955" s="173">
        <v>57.073169999999998</v>
      </c>
    </row>
    <row r="956" spans="1:41">
      <c r="A956" s="231">
        <v>476</v>
      </c>
      <c r="B956" s="139">
        <v>69.168430000000001</v>
      </c>
      <c r="C956" s="139">
        <v>67.091419999999999</v>
      </c>
      <c r="D956" s="139">
        <v>59.046700000000001</v>
      </c>
      <c r="E956" s="139">
        <v>63.838189999999997</v>
      </c>
      <c r="F956" s="139">
        <v>50.806539999999998</v>
      </c>
      <c r="G956" s="139">
        <v>55.213290000000001</v>
      </c>
      <c r="H956" s="139">
        <v>23.748570000000001</v>
      </c>
      <c r="I956" s="139">
        <v>22.586469999999998</v>
      </c>
      <c r="J956" s="139">
        <v>75.708200000000005</v>
      </c>
      <c r="K956" s="139">
        <v>79.596100000000007</v>
      </c>
      <c r="L956" s="139">
        <v>63.304900000000004</v>
      </c>
      <c r="M956" s="139">
        <v>68.183419999999998</v>
      </c>
      <c r="N956" s="139">
        <v>29.573519999999998</v>
      </c>
      <c r="O956" s="139">
        <v>28.87931</v>
      </c>
      <c r="P956" s="139">
        <v>15.93014</v>
      </c>
      <c r="Q956" s="139">
        <v>19.698740000000001</v>
      </c>
      <c r="R956" s="139">
        <v>74.466419999999999</v>
      </c>
      <c r="S956" s="139">
        <v>76.171499999999995</v>
      </c>
      <c r="T956" s="139">
        <v>71.493390000000005</v>
      </c>
      <c r="U956" s="139">
        <v>74.230369999999994</v>
      </c>
      <c r="V956" s="139">
        <v>71.346459999999993</v>
      </c>
      <c r="W956" s="139">
        <v>77.191950000000006</v>
      </c>
      <c r="X956" s="139">
        <v>59.200130000000001</v>
      </c>
      <c r="Y956" s="139">
        <v>70.324349999999995</v>
      </c>
      <c r="Z956" s="139">
        <v>55.88017</v>
      </c>
      <c r="AA956" s="139">
        <v>55.685920000000003</v>
      </c>
      <c r="AB956" s="139">
        <v>51.047080000000001</v>
      </c>
      <c r="AC956" s="139">
        <v>48.338279999999997</v>
      </c>
      <c r="AD956" s="139">
        <v>48.417999999999999</v>
      </c>
      <c r="AE956" s="139">
        <v>45.265279999999997</v>
      </c>
      <c r="AF956" s="139">
        <v>43.249310000000001</v>
      </c>
      <c r="AG956" s="139">
        <v>44.09892</v>
      </c>
      <c r="AH956" s="139">
        <v>71.727249999999998</v>
      </c>
      <c r="AI956" s="139">
        <v>71.231880000000004</v>
      </c>
      <c r="AJ956" s="139">
        <v>40.34666</v>
      </c>
      <c r="AK956" s="139">
        <v>58.17118</v>
      </c>
      <c r="AL956" s="139">
        <v>60.487810000000003</v>
      </c>
      <c r="AM956" s="139">
        <v>70.809280000000001</v>
      </c>
      <c r="AN956" s="139">
        <v>27.317070000000001</v>
      </c>
      <c r="AO956" s="173">
        <v>56.585360000000001</v>
      </c>
    </row>
    <row r="957" spans="1:41">
      <c r="A957" s="231">
        <v>476.5</v>
      </c>
      <c r="B957" s="139">
        <v>69.129800000000003</v>
      </c>
      <c r="C957" s="139">
        <v>67.100669999999994</v>
      </c>
      <c r="D957" s="139">
        <v>58.861519999999999</v>
      </c>
      <c r="E957" s="139">
        <v>63.887720000000002</v>
      </c>
      <c r="F957" s="139">
        <v>51.141399999999997</v>
      </c>
      <c r="G957" s="139">
        <v>54.96405</v>
      </c>
      <c r="H957" s="139">
        <v>23.910039999999999</v>
      </c>
      <c r="I957" s="139">
        <v>22.466139999999999</v>
      </c>
      <c r="J957" s="139">
        <v>75.642420000000001</v>
      </c>
      <c r="K957" s="139">
        <v>79.682000000000002</v>
      </c>
      <c r="L957" s="139">
        <v>63.202219999999997</v>
      </c>
      <c r="M957" s="139">
        <v>68.156009999999995</v>
      </c>
      <c r="N957" s="139">
        <v>29.261430000000001</v>
      </c>
      <c r="O957" s="139">
        <v>29.03302</v>
      </c>
      <c r="P957" s="139">
        <v>15.804930000000001</v>
      </c>
      <c r="Q957" s="139">
        <v>19.801220000000001</v>
      </c>
      <c r="R957" s="139">
        <v>74.480729999999994</v>
      </c>
      <c r="S957" s="139">
        <v>76.216589999999997</v>
      </c>
      <c r="T957" s="139">
        <v>71.294790000000006</v>
      </c>
      <c r="U957" s="139">
        <v>74.260580000000004</v>
      </c>
      <c r="V957" s="139">
        <v>71.213179999999994</v>
      </c>
      <c r="W957" s="139">
        <v>77.184719999999999</v>
      </c>
      <c r="X957" s="139">
        <v>59.307369999999999</v>
      </c>
      <c r="Y957" s="139">
        <v>70.384069999999994</v>
      </c>
      <c r="Z957" s="139">
        <v>55.5749</v>
      </c>
      <c r="AA957" s="139">
        <v>55.502020000000002</v>
      </c>
      <c r="AB957" s="139">
        <v>51.635739999999998</v>
      </c>
      <c r="AC957" s="139">
        <v>48.180160000000001</v>
      </c>
      <c r="AD957" s="139">
        <v>48.287289999999999</v>
      </c>
      <c r="AE957" s="139">
        <v>45.34243</v>
      </c>
      <c r="AF957" s="139">
        <v>43.662289999999999</v>
      </c>
      <c r="AG957" s="139">
        <v>43.680619999999998</v>
      </c>
      <c r="AH957" s="139">
        <v>71.853039999999993</v>
      </c>
      <c r="AI957" s="139">
        <v>71.266490000000005</v>
      </c>
      <c r="AJ957" s="139">
        <v>40.259149999999998</v>
      </c>
      <c r="AK957" s="139">
        <v>58.010069999999999</v>
      </c>
      <c r="AL957" s="139">
        <v>60.487810000000003</v>
      </c>
      <c r="AM957" s="139">
        <v>70.909760000000006</v>
      </c>
      <c r="AN957" s="139">
        <v>27.317070000000001</v>
      </c>
      <c r="AO957" s="173">
        <v>56.585360000000001</v>
      </c>
    </row>
    <row r="958" spans="1:41">
      <c r="A958" s="231">
        <v>477</v>
      </c>
      <c r="B958" s="139">
        <v>69.086119999999994</v>
      </c>
      <c r="C958" s="139">
        <v>67.142309999999995</v>
      </c>
      <c r="D958" s="139">
        <v>59.069290000000002</v>
      </c>
      <c r="E958" s="139">
        <v>63.920119999999997</v>
      </c>
      <c r="F958" s="139">
        <v>50.914380000000001</v>
      </c>
      <c r="G958" s="139">
        <v>55.057490000000001</v>
      </c>
      <c r="H958" s="139">
        <v>23.63156</v>
      </c>
      <c r="I958" s="139">
        <v>22.481929999999998</v>
      </c>
      <c r="J958" s="139">
        <v>75.638450000000006</v>
      </c>
      <c r="K958" s="139">
        <v>79.740480000000005</v>
      </c>
      <c r="L958" s="139">
        <v>63.182119999999998</v>
      </c>
      <c r="M958" s="139">
        <v>68.252420000000001</v>
      </c>
      <c r="N958" s="139">
        <v>29.293990000000001</v>
      </c>
      <c r="O958" s="139">
        <v>29.001860000000001</v>
      </c>
      <c r="P958" s="139">
        <v>15.821910000000001</v>
      </c>
      <c r="Q958" s="139">
        <v>19.698740000000001</v>
      </c>
      <c r="R958" s="139">
        <v>74.400859999999994</v>
      </c>
      <c r="S958" s="139">
        <v>76.1922</v>
      </c>
      <c r="T958" s="139">
        <v>71.198530000000005</v>
      </c>
      <c r="U958" s="139">
        <v>74.322839999999999</v>
      </c>
      <c r="V958" s="139">
        <v>71.070819999999998</v>
      </c>
      <c r="W958" s="139">
        <v>77.223780000000005</v>
      </c>
      <c r="X958" s="139">
        <v>59.293689999999998</v>
      </c>
      <c r="Y958" s="139">
        <v>70.391199999999998</v>
      </c>
      <c r="Z958" s="139">
        <v>55.743270000000003</v>
      </c>
      <c r="AA958" s="139">
        <v>55.198639999999997</v>
      </c>
      <c r="AB958" s="139">
        <v>51.87527</v>
      </c>
      <c r="AC958" s="139">
        <v>47.798050000000003</v>
      </c>
      <c r="AD958" s="139">
        <v>47.874420000000001</v>
      </c>
      <c r="AE958" s="139">
        <v>45.497419999999998</v>
      </c>
      <c r="AF958" s="139">
        <v>43.826309999999999</v>
      </c>
      <c r="AG958" s="139">
        <v>43.604860000000002</v>
      </c>
      <c r="AH958" s="139">
        <v>71.505359999999996</v>
      </c>
      <c r="AI958" s="139">
        <v>71.210409999999996</v>
      </c>
      <c r="AJ958" s="139">
        <v>40.251040000000003</v>
      </c>
      <c r="AK958" s="139">
        <v>58.365009999999998</v>
      </c>
      <c r="AL958" s="139">
        <v>60.487810000000003</v>
      </c>
      <c r="AM958" s="139">
        <v>70.797920000000005</v>
      </c>
      <c r="AN958" s="139">
        <v>27.317070000000001</v>
      </c>
      <c r="AO958" s="173">
        <v>56.585360000000001</v>
      </c>
    </row>
    <row r="959" spans="1:41">
      <c r="A959" s="231">
        <v>477.5</v>
      </c>
      <c r="B959" s="139">
        <v>69.083839999999995</v>
      </c>
      <c r="C959" s="139">
        <v>67.217770000000002</v>
      </c>
      <c r="D959" s="139">
        <v>59.01623</v>
      </c>
      <c r="E959" s="139">
        <v>63.944000000000003</v>
      </c>
      <c r="F959" s="139">
        <v>50.834739999999996</v>
      </c>
      <c r="G959" s="139">
        <v>55.231380000000001</v>
      </c>
      <c r="H959" s="139">
        <v>23.59327</v>
      </c>
      <c r="I959" s="139">
        <v>22.563949999999998</v>
      </c>
      <c r="J959" s="139">
        <v>75.698269999999994</v>
      </c>
      <c r="K959" s="139">
        <v>79.699259999999995</v>
      </c>
      <c r="L959" s="139">
        <v>63.176430000000003</v>
      </c>
      <c r="M959" s="139">
        <v>68.22354</v>
      </c>
      <c r="N959" s="139">
        <v>29.231359999999999</v>
      </c>
      <c r="O959" s="139">
        <v>28.753820000000001</v>
      </c>
      <c r="P959" s="139">
        <v>15.66141</v>
      </c>
      <c r="Q959" s="139">
        <v>19.644100000000002</v>
      </c>
      <c r="R959" s="139">
        <v>74.588669999999993</v>
      </c>
      <c r="S959" s="139">
        <v>76.205449999999999</v>
      </c>
      <c r="T959" s="139">
        <v>71.55538</v>
      </c>
      <c r="U959" s="139">
        <v>74.308589999999995</v>
      </c>
      <c r="V959" s="139">
        <v>71.127070000000003</v>
      </c>
      <c r="W959" s="139">
        <v>77.060550000000006</v>
      </c>
      <c r="X959" s="139">
        <v>59.298020000000001</v>
      </c>
      <c r="Y959" s="139">
        <v>70.278620000000004</v>
      </c>
      <c r="Z959" s="139">
        <v>54.9679</v>
      </c>
      <c r="AA959" s="139">
        <v>54.664850000000001</v>
      </c>
      <c r="AB959" s="139">
        <v>51.56503</v>
      </c>
      <c r="AC959" s="139">
        <v>48.204459999999997</v>
      </c>
      <c r="AD959" s="139">
        <v>49.006309999999999</v>
      </c>
      <c r="AE959" s="139">
        <v>45.985610000000001</v>
      </c>
      <c r="AF959" s="139">
        <v>43.170140000000004</v>
      </c>
      <c r="AG959" s="139">
        <v>43.543349999999997</v>
      </c>
      <c r="AH959" s="139">
        <v>71.52064</v>
      </c>
      <c r="AI959" s="139">
        <v>71.194860000000006</v>
      </c>
      <c r="AJ959" s="139">
        <v>40.285870000000003</v>
      </c>
      <c r="AK959" s="139">
        <v>58.408329999999999</v>
      </c>
      <c r="AL959" s="139">
        <v>60.487810000000003</v>
      </c>
      <c r="AM959" s="139">
        <v>71.076560000000001</v>
      </c>
      <c r="AN959" s="139">
        <v>27.317070000000001</v>
      </c>
      <c r="AO959" s="173">
        <v>57.073169999999998</v>
      </c>
    </row>
    <row r="960" spans="1:41">
      <c r="A960" s="231">
        <v>478</v>
      </c>
      <c r="B960" s="139">
        <v>69.035820000000001</v>
      </c>
      <c r="C960" s="139">
        <v>67.245580000000004</v>
      </c>
      <c r="D960" s="139">
        <v>59.15766</v>
      </c>
      <c r="E960" s="139">
        <v>64.03004</v>
      </c>
      <c r="F960" s="139">
        <v>50.936070000000001</v>
      </c>
      <c r="G960" s="139">
        <v>55.157130000000002</v>
      </c>
      <c r="H960" s="139">
        <v>23.763829999999999</v>
      </c>
      <c r="I960" s="139">
        <v>22.723749999999999</v>
      </c>
      <c r="J960" s="139">
        <v>75.633399999999995</v>
      </c>
      <c r="K960" s="139">
        <v>79.685929999999999</v>
      </c>
      <c r="L960" s="139">
        <v>63.250059999999998</v>
      </c>
      <c r="M960" s="139">
        <v>68.191980000000001</v>
      </c>
      <c r="N960" s="139">
        <v>29.15804</v>
      </c>
      <c r="O960" s="139">
        <v>29.022500000000001</v>
      </c>
      <c r="P960" s="139">
        <v>15.716010000000001</v>
      </c>
      <c r="Q960" s="139">
        <v>19.494350000000001</v>
      </c>
      <c r="R960" s="139">
        <v>74.572649999999996</v>
      </c>
      <c r="S960" s="139">
        <v>76.132589999999993</v>
      </c>
      <c r="T960" s="139">
        <v>71.461100000000002</v>
      </c>
      <c r="U960" s="139">
        <v>74.219110000000001</v>
      </c>
      <c r="V960" s="139">
        <v>71.0809</v>
      </c>
      <c r="W960" s="139">
        <v>77.184650000000005</v>
      </c>
      <c r="X960" s="139">
        <v>59.226210000000002</v>
      </c>
      <c r="Y960" s="139">
        <v>70.308880000000002</v>
      </c>
      <c r="Z960" s="139">
        <v>55.700800000000001</v>
      </c>
      <c r="AA960" s="139">
        <v>54.75629</v>
      </c>
      <c r="AB960" s="139">
        <v>51.265900000000002</v>
      </c>
      <c r="AC960" s="139">
        <v>48.252630000000003</v>
      </c>
      <c r="AD960" s="139">
        <v>49.39743</v>
      </c>
      <c r="AE960" s="139">
        <v>45.744680000000002</v>
      </c>
      <c r="AF960" s="139">
        <v>43.245130000000003</v>
      </c>
      <c r="AG960" s="139">
        <v>43.766300000000001</v>
      </c>
      <c r="AH960" s="139">
        <v>71.737049999999996</v>
      </c>
      <c r="AI960" s="139">
        <v>71.30968</v>
      </c>
      <c r="AJ960" s="139">
        <v>40.3506</v>
      </c>
      <c r="AK960" s="139">
        <v>58.18215</v>
      </c>
      <c r="AL960" s="139">
        <v>60.487810000000003</v>
      </c>
      <c r="AM960" s="139">
        <v>70.927509999999998</v>
      </c>
      <c r="AN960" s="139">
        <v>27.317070000000001</v>
      </c>
      <c r="AO960" s="173">
        <v>57.560969999999998</v>
      </c>
    </row>
    <row r="961" spans="1:41">
      <c r="A961" s="231">
        <v>478.5</v>
      </c>
      <c r="B961" s="139">
        <v>69.088539999999995</v>
      </c>
      <c r="C961" s="139">
        <v>67.181989999999999</v>
      </c>
      <c r="D961" s="139">
        <v>59.127670000000002</v>
      </c>
      <c r="E961" s="139">
        <v>64.113140000000001</v>
      </c>
      <c r="F961" s="139">
        <v>50.932540000000003</v>
      </c>
      <c r="G961" s="139">
        <v>55.249540000000003</v>
      </c>
      <c r="H961" s="139">
        <v>23.60388</v>
      </c>
      <c r="I961" s="139">
        <v>22.684719999999999</v>
      </c>
      <c r="J961" s="139">
        <v>75.433090000000007</v>
      </c>
      <c r="K961" s="139">
        <v>79.752709999999993</v>
      </c>
      <c r="L961" s="139">
        <v>63.215429999999998</v>
      </c>
      <c r="M961" s="139">
        <v>68.26943</v>
      </c>
      <c r="N961" s="139">
        <v>29.215489999999999</v>
      </c>
      <c r="O961" s="139">
        <v>28.964929999999999</v>
      </c>
      <c r="P961" s="139">
        <v>15.763170000000001</v>
      </c>
      <c r="Q961" s="139">
        <v>19.47</v>
      </c>
      <c r="R961" s="139">
        <v>74.607640000000004</v>
      </c>
      <c r="S961" s="139">
        <v>76.144710000000003</v>
      </c>
      <c r="T961" s="139">
        <v>71.661670000000001</v>
      </c>
      <c r="U961" s="139">
        <v>74.194180000000003</v>
      </c>
      <c r="V961" s="139">
        <v>71.061189999999996</v>
      </c>
      <c r="W961" s="139">
        <v>77.201409999999996</v>
      </c>
      <c r="X961" s="139">
        <v>59.254159999999999</v>
      </c>
      <c r="Y961" s="139">
        <v>70.377430000000004</v>
      </c>
      <c r="Z961" s="139">
        <v>56.250039999999998</v>
      </c>
      <c r="AA961" s="139">
        <v>55.768439999999998</v>
      </c>
      <c r="AB961" s="139">
        <v>51.135370000000002</v>
      </c>
      <c r="AC961" s="139">
        <v>47.80556</v>
      </c>
      <c r="AD961" s="139">
        <v>49.216239999999999</v>
      </c>
      <c r="AE961" s="139">
        <v>45.72495</v>
      </c>
      <c r="AF961" s="139">
        <v>43.405839999999998</v>
      </c>
      <c r="AG961" s="139">
        <v>43.91133</v>
      </c>
      <c r="AH961" s="139">
        <v>71.717020000000005</v>
      </c>
      <c r="AI961" s="139">
        <v>71.232290000000006</v>
      </c>
      <c r="AJ961" s="139">
        <v>40.317309999999999</v>
      </c>
      <c r="AK961" s="139">
        <v>58.663179999999997</v>
      </c>
      <c r="AL961" s="139">
        <v>60.487810000000003</v>
      </c>
      <c r="AM961" s="139">
        <v>71.161150000000006</v>
      </c>
      <c r="AN961" s="139">
        <v>27.317070000000001</v>
      </c>
      <c r="AO961" s="173">
        <v>56.097560000000001</v>
      </c>
    </row>
    <row r="962" spans="1:41">
      <c r="A962" s="231">
        <v>479</v>
      </c>
      <c r="B962" s="139">
        <v>69.089309999999998</v>
      </c>
      <c r="C962" s="139">
        <v>67.230029999999999</v>
      </c>
      <c r="D962" s="139">
        <v>59.172370000000001</v>
      </c>
      <c r="E962" s="139">
        <v>64.134190000000004</v>
      </c>
      <c r="F962" s="139">
        <v>50.945419999999999</v>
      </c>
      <c r="G962" s="139">
        <v>55.135680000000001</v>
      </c>
      <c r="H962" s="139">
        <v>23.578009999999999</v>
      </c>
      <c r="I962" s="139">
        <v>22.422889999999999</v>
      </c>
      <c r="J962" s="139">
        <v>75.671530000000004</v>
      </c>
      <c r="K962" s="139">
        <v>79.757890000000003</v>
      </c>
      <c r="L962" s="139">
        <v>63.178669999999997</v>
      </c>
      <c r="M962" s="139">
        <v>68.374399999999994</v>
      </c>
      <c r="N962" s="139">
        <v>29.342549999999999</v>
      </c>
      <c r="O962" s="139">
        <v>28.712890000000002</v>
      </c>
      <c r="P962" s="139">
        <v>15.735329999999999</v>
      </c>
      <c r="Q962" s="139">
        <v>19.48856</v>
      </c>
      <c r="R962" s="139">
        <v>74.381889999999999</v>
      </c>
      <c r="S962" s="139">
        <v>76.239080000000001</v>
      </c>
      <c r="T962" s="139">
        <v>71.444699999999997</v>
      </c>
      <c r="U962" s="139">
        <v>74.124039999999994</v>
      </c>
      <c r="V962" s="139">
        <v>71.332369999999997</v>
      </c>
      <c r="W962" s="139">
        <v>77.266840000000002</v>
      </c>
      <c r="X962" s="139">
        <v>59.113939999999999</v>
      </c>
      <c r="Y962" s="139">
        <v>70.468900000000005</v>
      </c>
      <c r="Z962" s="139">
        <v>55.167879999999997</v>
      </c>
      <c r="AA962" s="139">
        <v>55.524439999999998</v>
      </c>
      <c r="AB962" s="139">
        <v>51.50179</v>
      </c>
      <c r="AC962" s="139">
        <v>48.146850000000001</v>
      </c>
      <c r="AD962" s="139">
        <v>49.028469999999999</v>
      </c>
      <c r="AE962" s="139">
        <v>45.111359999999998</v>
      </c>
      <c r="AF962" s="139">
        <v>43.934890000000003</v>
      </c>
      <c r="AG962" s="139">
        <v>44.206519999999998</v>
      </c>
      <c r="AH962" s="139">
        <v>71.662260000000003</v>
      </c>
      <c r="AI962" s="139">
        <v>71.270309999999995</v>
      </c>
      <c r="AJ962" s="139">
        <v>40.313479999999998</v>
      </c>
      <c r="AK962" s="139">
        <v>58.729529999999997</v>
      </c>
      <c r="AL962" s="139">
        <v>60.487810000000003</v>
      </c>
      <c r="AM962" s="139">
        <v>71.19838</v>
      </c>
      <c r="AN962" s="139">
        <v>27.804880000000001</v>
      </c>
      <c r="AO962" s="173">
        <v>56.585360000000001</v>
      </c>
    </row>
    <row r="963" spans="1:41">
      <c r="A963" s="231">
        <v>479.5</v>
      </c>
      <c r="B963" s="139">
        <v>69.119640000000004</v>
      </c>
      <c r="C963" s="139">
        <v>67.297669999999997</v>
      </c>
      <c r="D963" s="139">
        <v>59.27355</v>
      </c>
      <c r="E963" s="139">
        <v>64.093180000000004</v>
      </c>
      <c r="F963" s="139">
        <v>51.010190000000001</v>
      </c>
      <c r="G963" s="139">
        <v>55.017589999999998</v>
      </c>
      <c r="H963" s="139">
        <v>23.666219999999999</v>
      </c>
      <c r="I963" s="139">
        <v>22.62218</v>
      </c>
      <c r="J963" s="139">
        <v>75.741590000000002</v>
      </c>
      <c r="K963" s="139">
        <v>79.782399999999996</v>
      </c>
      <c r="L963" s="139">
        <v>63.204560000000001</v>
      </c>
      <c r="M963" s="139">
        <v>68.424350000000004</v>
      </c>
      <c r="N963" s="139">
        <v>29.137309999999999</v>
      </c>
      <c r="O963" s="139">
        <v>28.757400000000001</v>
      </c>
      <c r="P963" s="139">
        <v>15.55668</v>
      </c>
      <c r="Q963" s="139">
        <v>19.545110000000001</v>
      </c>
      <c r="R963" s="139">
        <v>74.409580000000005</v>
      </c>
      <c r="S963" s="139">
        <v>76.325329999999994</v>
      </c>
      <c r="T963" s="139">
        <v>71.447490000000002</v>
      </c>
      <c r="U963" s="139">
        <v>74.254720000000006</v>
      </c>
      <c r="V963" s="139">
        <v>71.294129999999996</v>
      </c>
      <c r="W963" s="139">
        <v>77.283760000000001</v>
      </c>
      <c r="X963" s="139">
        <v>59.004950000000001</v>
      </c>
      <c r="Y963" s="139">
        <v>70.52167</v>
      </c>
      <c r="Z963" s="139">
        <v>55.55462</v>
      </c>
      <c r="AA963" s="139">
        <v>55.595950000000002</v>
      </c>
      <c r="AB963" s="139">
        <v>51.817419999999998</v>
      </c>
      <c r="AC963" s="139">
        <v>48.179580000000001</v>
      </c>
      <c r="AD963" s="139">
        <v>48.634770000000003</v>
      </c>
      <c r="AE963" s="139">
        <v>45.613529999999997</v>
      </c>
      <c r="AF963" s="139">
        <v>44.019500000000001</v>
      </c>
      <c r="AG963" s="139">
        <v>43.80274</v>
      </c>
      <c r="AH963" s="139">
        <v>71.833510000000004</v>
      </c>
      <c r="AI963" s="139">
        <v>71.344880000000003</v>
      </c>
      <c r="AJ963" s="139">
        <v>40.3551</v>
      </c>
      <c r="AK963" s="139">
        <v>58.624009999999998</v>
      </c>
      <c r="AL963" s="139">
        <v>60.487810000000003</v>
      </c>
      <c r="AM963" s="139">
        <v>71.278170000000003</v>
      </c>
      <c r="AN963" s="139">
        <v>27.317070000000001</v>
      </c>
      <c r="AO963" s="173">
        <v>56.585360000000001</v>
      </c>
    </row>
    <row r="964" spans="1:41">
      <c r="A964" s="231">
        <v>480</v>
      </c>
      <c r="B964" s="139">
        <v>69.167739999999995</v>
      </c>
      <c r="C964" s="139">
        <v>67.387789999999995</v>
      </c>
      <c r="D964" s="139">
        <v>59.276969999999999</v>
      </c>
      <c r="E964" s="139">
        <v>64.021230000000003</v>
      </c>
      <c r="F964" s="139">
        <v>50.784689999999998</v>
      </c>
      <c r="G964" s="139">
        <v>55.008249999999997</v>
      </c>
      <c r="H964" s="139">
        <v>23.696539999999999</v>
      </c>
      <c r="I964" s="139">
        <v>22.665430000000001</v>
      </c>
      <c r="J964" s="139">
        <v>75.735929999999996</v>
      </c>
      <c r="K964" s="139">
        <v>79.776809999999998</v>
      </c>
      <c r="L964" s="139">
        <v>63.369289999999999</v>
      </c>
      <c r="M964" s="139">
        <v>68.276340000000005</v>
      </c>
      <c r="N964" s="139">
        <v>29.250869999999999</v>
      </c>
      <c r="O964" s="139">
        <v>28.748819999999998</v>
      </c>
      <c r="P964" s="139">
        <v>15.55444</v>
      </c>
      <c r="Q964" s="139">
        <v>19.365780000000001</v>
      </c>
      <c r="R964" s="139">
        <v>74.524900000000002</v>
      </c>
      <c r="S964" s="139">
        <v>76.228480000000005</v>
      </c>
      <c r="T964" s="139">
        <v>71.522199999999998</v>
      </c>
      <c r="U964" s="139">
        <v>74.300030000000007</v>
      </c>
      <c r="V964" s="139">
        <v>71.272379999999998</v>
      </c>
      <c r="W964" s="139">
        <v>77.234319999999997</v>
      </c>
      <c r="X964" s="139">
        <v>59.136159999999997</v>
      </c>
      <c r="Y964" s="139">
        <v>70.460660000000004</v>
      </c>
      <c r="Z964" s="139">
        <v>55.670580000000001</v>
      </c>
      <c r="AA964" s="139">
        <v>55.045389999999998</v>
      </c>
      <c r="AB964" s="139">
        <v>51.062800000000003</v>
      </c>
      <c r="AC964" s="139">
        <v>48.395389999999999</v>
      </c>
      <c r="AD964" s="139">
        <v>48.551499999999997</v>
      </c>
      <c r="AE964" s="139">
        <v>45.301130000000001</v>
      </c>
      <c r="AF964" s="139">
        <v>44.290930000000003</v>
      </c>
      <c r="AG964" s="139">
        <v>44.291559999999997</v>
      </c>
      <c r="AH964" s="139">
        <v>71.426240000000007</v>
      </c>
      <c r="AI964" s="139">
        <v>71.219499999999996</v>
      </c>
      <c r="AJ964" s="139">
        <v>40.447980000000001</v>
      </c>
      <c r="AK964" s="139">
        <v>58.766719999999999</v>
      </c>
      <c r="AL964" s="139">
        <v>60.487810000000003</v>
      </c>
      <c r="AM964" s="139">
        <v>71.151070000000004</v>
      </c>
      <c r="AN964" s="139">
        <v>27.317070000000001</v>
      </c>
      <c r="AO964" s="173">
        <v>57.560969999999998</v>
      </c>
    </row>
    <row r="965" spans="1:41">
      <c r="A965" s="231">
        <v>480.5</v>
      </c>
      <c r="B965" s="139">
        <v>69.147080000000003</v>
      </c>
      <c r="C965" s="139">
        <v>67.495050000000006</v>
      </c>
      <c r="D965" s="139">
        <v>59.051450000000003</v>
      </c>
      <c r="E965" s="139">
        <v>64.057050000000004</v>
      </c>
      <c r="F965" s="139">
        <v>50.71181</v>
      </c>
      <c r="G965" s="139">
        <v>55.014890000000001</v>
      </c>
      <c r="H965" s="139">
        <v>23.6157</v>
      </c>
      <c r="I965" s="139">
        <v>22.575700000000001</v>
      </c>
      <c r="J965" s="139">
        <v>75.826239999999999</v>
      </c>
      <c r="K965" s="139">
        <v>79.753320000000002</v>
      </c>
      <c r="L965" s="139">
        <v>63.383920000000003</v>
      </c>
      <c r="M965" s="139">
        <v>68.348830000000007</v>
      </c>
      <c r="N965" s="139">
        <v>29.35868</v>
      </c>
      <c r="O965" s="139">
        <v>28.315249999999999</v>
      </c>
      <c r="P965" s="139">
        <v>15.61003</v>
      </c>
      <c r="Q965" s="139">
        <v>19.429069999999999</v>
      </c>
      <c r="R965" s="139">
        <v>74.480189999999993</v>
      </c>
      <c r="S965" s="139">
        <v>76.244200000000006</v>
      </c>
      <c r="T965" s="139">
        <v>71.560739999999996</v>
      </c>
      <c r="U965" s="139">
        <v>74.352279999999993</v>
      </c>
      <c r="V965" s="139">
        <v>71.28886</v>
      </c>
      <c r="W965" s="139">
        <v>77.317819999999998</v>
      </c>
      <c r="X965" s="139">
        <v>59.264220000000002</v>
      </c>
      <c r="Y965" s="139">
        <v>70.388589999999994</v>
      </c>
      <c r="Z965" s="139">
        <v>55.711730000000003</v>
      </c>
      <c r="AA965" s="139">
        <v>54.84843</v>
      </c>
      <c r="AB965" s="139">
        <v>51.74033</v>
      </c>
      <c r="AC965" s="139">
        <v>48.357149999999997</v>
      </c>
      <c r="AD965" s="139">
        <v>49.075090000000003</v>
      </c>
      <c r="AE965" s="139">
        <v>45.130209999999998</v>
      </c>
      <c r="AF965" s="139">
        <v>44.334620000000001</v>
      </c>
      <c r="AG965" s="139">
        <v>44.198309999999999</v>
      </c>
      <c r="AH965" s="139">
        <v>71.454009999999997</v>
      </c>
      <c r="AI965" s="139">
        <v>71.263679999999994</v>
      </c>
      <c r="AJ965" s="139">
        <v>40.341949999999997</v>
      </c>
      <c r="AK965" s="139">
        <v>58.592370000000003</v>
      </c>
      <c r="AL965" s="139">
        <v>60.487810000000003</v>
      </c>
      <c r="AM965" s="139">
        <v>71.43674</v>
      </c>
      <c r="AN965" s="139">
        <v>27.804880000000001</v>
      </c>
      <c r="AO965" s="173">
        <v>57.073169999999998</v>
      </c>
    </row>
    <row r="966" spans="1:41">
      <c r="A966" s="231">
        <v>481</v>
      </c>
      <c r="B966" s="139">
        <v>69.108720000000005</v>
      </c>
      <c r="C966" s="139">
        <v>67.39967</v>
      </c>
      <c r="D966" s="139">
        <v>59.027050000000003</v>
      </c>
      <c r="E966" s="139">
        <v>64.045509999999993</v>
      </c>
      <c r="F966" s="139">
        <v>50.8523</v>
      </c>
      <c r="G966" s="139">
        <v>55.133200000000002</v>
      </c>
      <c r="H966" s="139">
        <v>23.66855</v>
      </c>
      <c r="I966" s="139">
        <v>22.221889999999998</v>
      </c>
      <c r="J966" s="139">
        <v>75.738990000000001</v>
      </c>
      <c r="K966" s="139">
        <v>79.69256</v>
      </c>
      <c r="L966" s="139">
        <v>63.31729</v>
      </c>
      <c r="M966" s="139">
        <v>68.400890000000004</v>
      </c>
      <c r="N966" s="139">
        <v>29.036670000000001</v>
      </c>
      <c r="O966" s="139">
        <v>28.835439999999998</v>
      </c>
      <c r="P966" s="139">
        <v>15.52928</v>
      </c>
      <c r="Q966" s="139">
        <v>19.393619999999999</v>
      </c>
      <c r="R966" s="139">
        <v>74.539519999999996</v>
      </c>
      <c r="S966" s="139">
        <v>76.079009999999997</v>
      </c>
      <c r="T966" s="139">
        <v>71.482849999999999</v>
      </c>
      <c r="U966" s="139">
        <v>74.231620000000007</v>
      </c>
      <c r="V966" s="139">
        <v>71.181889999999996</v>
      </c>
      <c r="W966" s="139">
        <v>77.244929999999997</v>
      </c>
      <c r="X966" s="139">
        <v>59.485950000000003</v>
      </c>
      <c r="Y966" s="139">
        <v>70.467089999999999</v>
      </c>
      <c r="Z966" s="139">
        <v>56.0413</v>
      </c>
      <c r="AA966" s="139">
        <v>54.763739999999999</v>
      </c>
      <c r="AB966" s="139">
        <v>51.918669999999999</v>
      </c>
      <c r="AC966" s="139">
        <v>48.282020000000003</v>
      </c>
      <c r="AD966" s="139">
        <v>48.43562</v>
      </c>
      <c r="AE966" s="139">
        <v>45.116039999999998</v>
      </c>
      <c r="AF966" s="139">
        <v>44.492570000000001</v>
      </c>
      <c r="AG966" s="139">
        <v>44.0246</v>
      </c>
      <c r="AH966" s="139">
        <v>71.613609999999994</v>
      </c>
      <c r="AI966" s="139">
        <v>71.304569999999998</v>
      </c>
      <c r="AJ966" s="139">
        <v>40.318950000000001</v>
      </c>
      <c r="AK966" s="139">
        <v>58.92812</v>
      </c>
      <c r="AL966" s="139">
        <v>60.487810000000003</v>
      </c>
      <c r="AM966" s="139">
        <v>71.366389999999996</v>
      </c>
      <c r="AN966" s="139">
        <v>27.317070000000001</v>
      </c>
      <c r="AO966" s="173">
        <v>57.560969999999998</v>
      </c>
    </row>
    <row r="967" spans="1:41">
      <c r="A967" s="231">
        <v>481.5</v>
      </c>
      <c r="B967" s="139">
        <v>69.1875</v>
      </c>
      <c r="C967" s="139">
        <v>67.402299999999997</v>
      </c>
      <c r="D967" s="139">
        <v>59.217359999999999</v>
      </c>
      <c r="E967" s="139">
        <v>64.074380000000005</v>
      </c>
      <c r="F967" s="139">
        <v>50.741849999999999</v>
      </c>
      <c r="G967" s="139">
        <v>55.13532</v>
      </c>
      <c r="H967" s="139">
        <v>23.583870000000001</v>
      </c>
      <c r="I967" s="139">
        <v>22.412030000000001</v>
      </c>
      <c r="J967" s="139">
        <v>75.74494</v>
      </c>
      <c r="K967" s="139">
        <v>79.726470000000006</v>
      </c>
      <c r="L967" s="139">
        <v>63.351109999999998</v>
      </c>
      <c r="M967" s="139">
        <v>68.359589999999997</v>
      </c>
      <c r="N967" s="139">
        <v>29.088429999999999</v>
      </c>
      <c r="O967" s="139">
        <v>28.48996</v>
      </c>
      <c r="P967" s="139">
        <v>15.5115</v>
      </c>
      <c r="Q967" s="139">
        <v>19.28369</v>
      </c>
      <c r="R967" s="139">
        <v>74.534229999999994</v>
      </c>
      <c r="S967" s="139">
        <v>76.079989999999995</v>
      </c>
      <c r="T967" s="139">
        <v>71.711839999999995</v>
      </c>
      <c r="U967" s="139">
        <v>74.224010000000007</v>
      </c>
      <c r="V967" s="139">
        <v>71.361080000000001</v>
      </c>
      <c r="W967" s="139">
        <v>77.313749999999999</v>
      </c>
      <c r="X967" s="139">
        <v>59.712130000000002</v>
      </c>
      <c r="Y967" s="139">
        <v>70.525289999999998</v>
      </c>
      <c r="Z967" s="139">
        <v>56.293570000000003</v>
      </c>
      <c r="AA967" s="139">
        <v>54.658099999999997</v>
      </c>
      <c r="AB967" s="139">
        <v>51.122810000000001</v>
      </c>
      <c r="AC967" s="139">
        <v>48.15795</v>
      </c>
      <c r="AD967" s="139">
        <v>48.565719999999999</v>
      </c>
      <c r="AE967" s="139">
        <v>46.126379999999997</v>
      </c>
      <c r="AF967" s="139">
        <v>44.183689999999999</v>
      </c>
      <c r="AG967" s="139">
        <v>44.166289999999996</v>
      </c>
      <c r="AH967" s="139">
        <v>71.751900000000006</v>
      </c>
      <c r="AI967" s="139">
        <v>71.29853</v>
      </c>
      <c r="AJ967" s="139">
        <v>40.512929999999997</v>
      </c>
      <c r="AK967" s="139">
        <v>58.701349999999998</v>
      </c>
      <c r="AL967" s="139">
        <v>60.487810000000003</v>
      </c>
      <c r="AM967" s="139">
        <v>71.308189999999996</v>
      </c>
      <c r="AN967" s="139">
        <v>27.804880000000001</v>
      </c>
      <c r="AO967" s="173">
        <v>57.560969999999998</v>
      </c>
    </row>
    <row r="968" spans="1:41">
      <c r="A968" s="231">
        <v>482</v>
      </c>
      <c r="B968" s="139">
        <v>69.303520000000006</v>
      </c>
      <c r="C968" s="139">
        <v>67.374340000000004</v>
      </c>
      <c r="D968" s="139">
        <v>59.345300000000002</v>
      </c>
      <c r="E968" s="139">
        <v>64.042860000000005</v>
      </c>
      <c r="F968" s="139">
        <v>50.704749999999997</v>
      </c>
      <c r="G968" s="139">
        <v>55.22007</v>
      </c>
      <c r="H968" s="139">
        <v>23.866890000000001</v>
      </c>
      <c r="I968" s="139">
        <v>22.436620000000001</v>
      </c>
      <c r="J968" s="139">
        <v>75.683059999999998</v>
      </c>
      <c r="K968" s="139">
        <v>79.765129999999999</v>
      </c>
      <c r="L968" s="139">
        <v>63.329889999999999</v>
      </c>
      <c r="M968" s="139">
        <v>68.209919999999997</v>
      </c>
      <c r="N968" s="139">
        <v>29.06578</v>
      </c>
      <c r="O968" s="139">
        <v>28.740179999999999</v>
      </c>
      <c r="P968" s="139">
        <v>15.484109999999999</v>
      </c>
      <c r="Q968" s="139">
        <v>19.32882</v>
      </c>
      <c r="R968" s="139">
        <v>74.444019999999995</v>
      </c>
      <c r="S968" s="139">
        <v>76.143129999999999</v>
      </c>
      <c r="T968" s="139">
        <v>71.720190000000002</v>
      </c>
      <c r="U968" s="139">
        <v>74.182929999999999</v>
      </c>
      <c r="V968" s="139">
        <v>71.359380000000002</v>
      </c>
      <c r="W968" s="139">
        <v>77.314440000000005</v>
      </c>
      <c r="X968" s="139">
        <v>59.618220000000001</v>
      </c>
      <c r="Y968" s="139">
        <v>70.410700000000006</v>
      </c>
      <c r="Z968" s="139">
        <v>56.451410000000003</v>
      </c>
      <c r="AA968" s="139">
        <v>55.815660000000001</v>
      </c>
      <c r="AB968" s="139">
        <v>51.346420000000002</v>
      </c>
      <c r="AC968" s="139">
        <v>48.036900000000003</v>
      </c>
      <c r="AD968" s="139">
        <v>49.268889999999999</v>
      </c>
      <c r="AE968" s="139">
        <v>45.814050000000002</v>
      </c>
      <c r="AF968" s="139">
        <v>44.328699999999998</v>
      </c>
      <c r="AG968" s="139">
        <v>44.306449999999998</v>
      </c>
      <c r="AH968" s="139">
        <v>71.590239999999994</v>
      </c>
      <c r="AI968" s="139">
        <v>71.262270000000001</v>
      </c>
      <c r="AJ968" s="139">
        <v>40.515779999999999</v>
      </c>
      <c r="AK968" s="139">
        <v>58.414059999999999</v>
      </c>
      <c r="AL968" s="139">
        <v>60.487810000000003</v>
      </c>
      <c r="AM968" s="139">
        <v>71.319140000000004</v>
      </c>
      <c r="AN968" s="139">
        <v>27.804880000000001</v>
      </c>
      <c r="AO968" s="173">
        <v>58.048780000000001</v>
      </c>
    </row>
    <row r="969" spans="1:41">
      <c r="A969" s="231">
        <v>482.5</v>
      </c>
      <c r="B969" s="139">
        <v>69.193520000000007</v>
      </c>
      <c r="C969" s="139">
        <v>67.314580000000007</v>
      </c>
      <c r="D969" s="139">
        <v>59.152149999999999</v>
      </c>
      <c r="E969" s="139">
        <v>63.958100000000002</v>
      </c>
      <c r="F969" s="139">
        <v>50.883490000000002</v>
      </c>
      <c r="G969" s="139">
        <v>55.288930000000001</v>
      </c>
      <c r="H969" s="139">
        <v>23.952580000000001</v>
      </c>
      <c r="I969" s="139">
        <v>22.323650000000001</v>
      </c>
      <c r="J969" s="139">
        <v>75.603989999999996</v>
      </c>
      <c r="K969" s="139">
        <v>79.699879999999993</v>
      </c>
      <c r="L969" s="139">
        <v>63.270069999999997</v>
      </c>
      <c r="M969" s="139">
        <v>68.396299999999997</v>
      </c>
      <c r="N969" s="139">
        <v>29.008780000000002</v>
      </c>
      <c r="O969" s="139">
        <v>28.47261</v>
      </c>
      <c r="P969" s="139">
        <v>15.48555</v>
      </c>
      <c r="Q969" s="139">
        <v>19.455249999999999</v>
      </c>
      <c r="R969" s="139">
        <v>74.617199999999997</v>
      </c>
      <c r="S969" s="139">
        <v>76.168120000000002</v>
      </c>
      <c r="T969" s="139">
        <v>71.55368</v>
      </c>
      <c r="U969" s="139">
        <v>74.29522</v>
      </c>
      <c r="V969" s="139">
        <v>71.423389999999998</v>
      </c>
      <c r="W969" s="139">
        <v>77.314130000000006</v>
      </c>
      <c r="X969" s="139">
        <v>59.503259999999997</v>
      </c>
      <c r="Y969" s="139">
        <v>70.473320000000001</v>
      </c>
      <c r="Z969" s="139">
        <v>56.669899999999998</v>
      </c>
      <c r="AA969" s="139">
        <v>55.664630000000002</v>
      </c>
      <c r="AB969" s="139">
        <v>52.501739999999998</v>
      </c>
      <c r="AC969" s="139">
        <v>48.18909</v>
      </c>
      <c r="AD969" s="139">
        <v>49.35033</v>
      </c>
      <c r="AE969" s="139">
        <v>45.741709999999998</v>
      </c>
      <c r="AF969" s="139">
        <v>43.979759999999999</v>
      </c>
      <c r="AG969" s="139">
        <v>44.088009999999997</v>
      </c>
      <c r="AH969" s="139">
        <v>71.570490000000007</v>
      </c>
      <c r="AI969" s="139">
        <v>71.289559999999994</v>
      </c>
      <c r="AJ969" s="139">
        <v>40.479959999999998</v>
      </c>
      <c r="AK969" s="139">
        <v>58.545789999999997</v>
      </c>
      <c r="AL969" s="139">
        <v>60.487810000000003</v>
      </c>
      <c r="AM969" s="139">
        <v>70.990089999999995</v>
      </c>
      <c r="AN969" s="139">
        <v>27.804880000000001</v>
      </c>
      <c r="AO969" s="173">
        <v>57.560969999999998</v>
      </c>
    </row>
    <row r="970" spans="1:41">
      <c r="A970" s="231">
        <v>483</v>
      </c>
      <c r="B970" s="139">
        <v>69.099249999999998</v>
      </c>
      <c r="C970" s="139">
        <v>67.33578</v>
      </c>
      <c r="D970" s="139">
        <v>59.302489999999999</v>
      </c>
      <c r="E970" s="139">
        <v>63.915709999999997</v>
      </c>
      <c r="F970" s="139">
        <v>50.871679999999998</v>
      </c>
      <c r="G970" s="139">
        <v>55.179810000000003</v>
      </c>
      <c r="H970" s="139">
        <v>23.709060000000001</v>
      </c>
      <c r="I970" s="139">
        <v>22.270710000000001</v>
      </c>
      <c r="J970" s="139">
        <v>75.781080000000003</v>
      </c>
      <c r="K970" s="139">
        <v>79.667289999999994</v>
      </c>
      <c r="L970" s="139">
        <v>63.307650000000002</v>
      </c>
      <c r="M970" s="139">
        <v>68.361800000000002</v>
      </c>
      <c r="N970" s="139">
        <v>29.07179</v>
      </c>
      <c r="O970" s="139">
        <v>28.266680000000001</v>
      </c>
      <c r="P970" s="139">
        <v>15.498570000000001</v>
      </c>
      <c r="Q970" s="139">
        <v>19.462299999999999</v>
      </c>
      <c r="R970" s="139">
        <v>74.470389999999995</v>
      </c>
      <c r="S970" s="139">
        <v>76.218159999999997</v>
      </c>
      <c r="T970" s="139">
        <v>71.625110000000006</v>
      </c>
      <c r="U970" s="139">
        <v>74.311099999999996</v>
      </c>
      <c r="V970" s="139">
        <v>71.415539999999993</v>
      </c>
      <c r="W970" s="139">
        <v>77.422319999999999</v>
      </c>
      <c r="X970" s="139">
        <v>59.631900000000002</v>
      </c>
      <c r="Y970" s="139">
        <v>70.476950000000002</v>
      </c>
      <c r="Z970" s="139">
        <v>55.9557</v>
      </c>
      <c r="AA970" s="139">
        <v>55.88167</v>
      </c>
      <c r="AB970" s="139">
        <v>51.858969999999999</v>
      </c>
      <c r="AC970" s="139">
        <v>48.338279999999997</v>
      </c>
      <c r="AD970" s="139">
        <v>48.75309</v>
      </c>
      <c r="AE970" s="139">
        <v>46.419730000000001</v>
      </c>
      <c r="AF970" s="139">
        <v>44.14875</v>
      </c>
      <c r="AG970" s="139">
        <v>44.202370000000002</v>
      </c>
      <c r="AH970" s="139">
        <v>71.798349999999999</v>
      </c>
      <c r="AI970" s="139">
        <v>71.380669999999995</v>
      </c>
      <c r="AJ970" s="139">
        <v>40.462870000000002</v>
      </c>
      <c r="AK970" s="139">
        <v>58.569029999999998</v>
      </c>
      <c r="AL970" s="139">
        <v>60.487810000000003</v>
      </c>
      <c r="AM970" s="139">
        <v>71.369150000000005</v>
      </c>
      <c r="AN970" s="139">
        <v>27.804880000000001</v>
      </c>
      <c r="AO970" s="173">
        <v>57.560969999999998</v>
      </c>
    </row>
    <row r="971" spans="1:41">
      <c r="A971" s="231">
        <v>483.5</v>
      </c>
      <c r="B971" s="139">
        <v>69.178240000000002</v>
      </c>
      <c r="C971" s="139">
        <v>67.393280000000004</v>
      </c>
      <c r="D971" s="139">
        <v>59.33278</v>
      </c>
      <c r="E971" s="139">
        <v>64.034350000000003</v>
      </c>
      <c r="F971" s="139">
        <v>50.804009999999998</v>
      </c>
      <c r="G971" s="139">
        <v>55.071489999999997</v>
      </c>
      <c r="H971" s="139">
        <v>23.74494</v>
      </c>
      <c r="I971" s="139">
        <v>21.938700000000001</v>
      </c>
      <c r="J971" s="139">
        <v>75.826310000000007</v>
      </c>
      <c r="K971" s="139">
        <v>79.647469999999998</v>
      </c>
      <c r="L971" s="139">
        <v>63.283679999999997</v>
      </c>
      <c r="M971" s="139">
        <v>68.343209999999999</v>
      </c>
      <c r="N971" s="139">
        <v>28.85209</v>
      </c>
      <c r="O971" s="139">
        <v>28.54477</v>
      </c>
      <c r="P971" s="139">
        <v>15.52084</v>
      </c>
      <c r="Q971" s="139">
        <v>19.36205</v>
      </c>
      <c r="R971" s="139">
        <v>74.365870000000001</v>
      </c>
      <c r="S971" s="139">
        <v>76.251350000000002</v>
      </c>
      <c r="T971" s="139">
        <v>71.559449999999998</v>
      </c>
      <c r="U971" s="139">
        <v>74.366720000000001</v>
      </c>
      <c r="V971" s="139">
        <v>71.424189999999996</v>
      </c>
      <c r="W971" s="139">
        <v>77.350960000000001</v>
      </c>
      <c r="X971" s="139">
        <v>59.781709999999997</v>
      </c>
      <c r="Y971" s="139">
        <v>70.556160000000006</v>
      </c>
      <c r="Z971" s="139">
        <v>56.005879999999998</v>
      </c>
      <c r="AA971" s="139">
        <v>55.684460000000001</v>
      </c>
      <c r="AB971" s="139">
        <v>51.610700000000001</v>
      </c>
      <c r="AC971" s="139">
        <v>47.407330000000002</v>
      </c>
      <c r="AD971" s="139">
        <v>49.240020000000001</v>
      </c>
      <c r="AE971" s="139">
        <v>46.060609999999997</v>
      </c>
      <c r="AF971" s="139">
        <v>43.669780000000003</v>
      </c>
      <c r="AG971" s="139">
        <v>44.026229999999998</v>
      </c>
      <c r="AH971" s="139">
        <v>71.597980000000007</v>
      </c>
      <c r="AI971" s="139">
        <v>71.416749999999993</v>
      </c>
      <c r="AJ971" s="139">
        <v>40.513590000000001</v>
      </c>
      <c r="AK971" s="139">
        <v>58.653480000000002</v>
      </c>
      <c r="AL971" s="139">
        <v>60.487810000000003</v>
      </c>
      <c r="AM971" s="139">
        <v>70.888099999999994</v>
      </c>
      <c r="AN971" s="139">
        <v>27.804880000000001</v>
      </c>
      <c r="AO971" s="173">
        <v>57.073169999999998</v>
      </c>
    </row>
    <row r="972" spans="1:41">
      <c r="A972" s="231">
        <v>484</v>
      </c>
      <c r="B972" s="139">
        <v>69.246110000000002</v>
      </c>
      <c r="C972" s="139">
        <v>67.406589999999994</v>
      </c>
      <c r="D972" s="139">
        <v>59.143230000000003</v>
      </c>
      <c r="E972" s="139">
        <v>64.186070000000001</v>
      </c>
      <c r="F972" s="139">
        <v>50.841099999999997</v>
      </c>
      <c r="G972" s="139">
        <v>54.958210000000001</v>
      </c>
      <c r="H972" s="139">
        <v>23.727049999999998</v>
      </c>
      <c r="I972" s="139">
        <v>22.04477</v>
      </c>
      <c r="J972" s="139">
        <v>75.864819999999995</v>
      </c>
      <c r="K972" s="139">
        <v>79.634500000000003</v>
      </c>
      <c r="L972" s="139">
        <v>63.321359999999999</v>
      </c>
      <c r="M972" s="139">
        <v>68.173299999999998</v>
      </c>
      <c r="N972" s="139">
        <v>28.785869999999999</v>
      </c>
      <c r="O972" s="139">
        <v>28.65785</v>
      </c>
      <c r="P972" s="139">
        <v>15.49506</v>
      </c>
      <c r="Q972" s="139">
        <v>19.28932</v>
      </c>
      <c r="R972" s="139">
        <v>74.242069999999998</v>
      </c>
      <c r="S972" s="139">
        <v>76.284469999999999</v>
      </c>
      <c r="T972" s="139">
        <v>71.601169999999996</v>
      </c>
      <c r="U972" s="139">
        <v>74.278959999999998</v>
      </c>
      <c r="V972" s="139">
        <v>71.300190000000001</v>
      </c>
      <c r="W972" s="139">
        <v>77.325590000000005</v>
      </c>
      <c r="X972" s="139">
        <v>59.846850000000003</v>
      </c>
      <c r="Y972" s="139">
        <v>70.516149999999996</v>
      </c>
      <c r="Z972" s="139">
        <v>55.37979</v>
      </c>
      <c r="AA972" s="139">
        <v>55.36591</v>
      </c>
      <c r="AB972" s="139">
        <v>51.988900000000001</v>
      </c>
      <c r="AC972" s="139">
        <v>47.341290000000001</v>
      </c>
      <c r="AD972" s="139">
        <v>48.951560000000001</v>
      </c>
      <c r="AE972" s="139">
        <v>45.807859999999998</v>
      </c>
      <c r="AF972" s="139">
        <v>43.953499999999998</v>
      </c>
      <c r="AG972" s="139">
        <v>44.495480000000001</v>
      </c>
      <c r="AH972" s="139">
        <v>71.51652</v>
      </c>
      <c r="AI972" s="139">
        <v>71.406310000000005</v>
      </c>
      <c r="AJ972" s="139">
        <v>40.621699999999997</v>
      </c>
      <c r="AK972" s="139">
        <v>58.881830000000001</v>
      </c>
      <c r="AL972" s="139">
        <v>60.975610000000003</v>
      </c>
      <c r="AM972" s="139">
        <v>71.128709999999998</v>
      </c>
      <c r="AN972" s="139">
        <v>27.804880000000001</v>
      </c>
      <c r="AO972" s="173">
        <v>57.560969999999998</v>
      </c>
    </row>
    <row r="973" spans="1:41">
      <c r="A973" s="231">
        <v>484.5</v>
      </c>
      <c r="B973" s="139">
        <v>69.289910000000006</v>
      </c>
      <c r="C973" s="139">
        <v>67.376589999999993</v>
      </c>
      <c r="D973" s="139">
        <v>59.36524</v>
      </c>
      <c r="E973" s="139">
        <v>64.244510000000005</v>
      </c>
      <c r="F973" s="139">
        <v>50.815890000000003</v>
      </c>
      <c r="G973" s="139">
        <v>55.082439999999998</v>
      </c>
      <c r="H973" s="139">
        <v>23.872859999999999</v>
      </c>
      <c r="I973" s="139">
        <v>22.252130000000001</v>
      </c>
      <c r="J973" s="139">
        <v>75.775199999999998</v>
      </c>
      <c r="K973" s="139">
        <v>79.623099999999994</v>
      </c>
      <c r="L973" s="139">
        <v>63.351930000000003</v>
      </c>
      <c r="M973" s="139">
        <v>68.296390000000002</v>
      </c>
      <c r="N973" s="139">
        <v>28.832640000000001</v>
      </c>
      <c r="O973" s="139">
        <v>28.40699</v>
      </c>
      <c r="P973" s="139">
        <v>15.31462</v>
      </c>
      <c r="Q973" s="139">
        <v>19.331430000000001</v>
      </c>
      <c r="R973" s="139">
        <v>74.280950000000004</v>
      </c>
      <c r="S973" s="139">
        <v>76.231409999999997</v>
      </c>
      <c r="T973" s="139">
        <v>71.643389999999997</v>
      </c>
      <c r="U973" s="139">
        <v>74.237300000000005</v>
      </c>
      <c r="V973" s="139">
        <v>71.367050000000006</v>
      </c>
      <c r="W973" s="139">
        <v>77.32105</v>
      </c>
      <c r="X973" s="139">
        <v>59.910350000000001</v>
      </c>
      <c r="Y973" s="139">
        <v>70.630340000000004</v>
      </c>
      <c r="Z973" s="139">
        <v>55.538350000000001</v>
      </c>
      <c r="AA973" s="139">
        <v>55.125749999999996</v>
      </c>
      <c r="AB973" s="139">
        <v>52.031910000000003</v>
      </c>
      <c r="AC973" s="139">
        <v>47.973280000000003</v>
      </c>
      <c r="AD973" s="139">
        <v>49.430019999999999</v>
      </c>
      <c r="AE973" s="139">
        <v>45.388150000000003</v>
      </c>
      <c r="AF973" s="139">
        <v>44.066580000000002</v>
      </c>
      <c r="AG973" s="139">
        <v>44.480780000000003</v>
      </c>
      <c r="AH973" s="139">
        <v>71.605230000000006</v>
      </c>
      <c r="AI973" s="139">
        <v>71.396979999999999</v>
      </c>
      <c r="AJ973" s="139">
        <v>40.568129999999996</v>
      </c>
      <c r="AK973" s="139">
        <v>58.826349999999998</v>
      </c>
      <c r="AL973" s="139">
        <v>60.975610000000003</v>
      </c>
      <c r="AM973" s="139">
        <v>70.941280000000006</v>
      </c>
      <c r="AN973" s="139">
        <v>27.804880000000001</v>
      </c>
      <c r="AO973" s="173">
        <v>57.560969999999998</v>
      </c>
    </row>
    <row r="974" spans="1:41">
      <c r="A974" s="231">
        <v>485</v>
      </c>
      <c r="B974" s="139">
        <v>69.194550000000007</v>
      </c>
      <c r="C974" s="139">
        <v>67.373140000000006</v>
      </c>
      <c r="D974" s="139">
        <v>59.410229999999999</v>
      </c>
      <c r="E974" s="139">
        <v>64.164730000000006</v>
      </c>
      <c r="F974" s="139">
        <v>50.690730000000002</v>
      </c>
      <c r="G974" s="139">
        <v>54.988410000000002</v>
      </c>
      <c r="H974" s="139">
        <v>23.716950000000001</v>
      </c>
      <c r="I974" s="139">
        <v>22.436710000000001</v>
      </c>
      <c r="J974" s="139">
        <v>75.717290000000006</v>
      </c>
      <c r="K974" s="139">
        <v>79.676680000000005</v>
      </c>
      <c r="L974" s="139">
        <v>63.346040000000002</v>
      </c>
      <c r="M974" s="139">
        <v>68.319760000000002</v>
      </c>
      <c r="N974" s="139">
        <v>28.93309</v>
      </c>
      <c r="O974" s="139">
        <v>28.5914</v>
      </c>
      <c r="P974" s="139">
        <v>15.21322</v>
      </c>
      <c r="Q974" s="139">
        <v>19.292249999999999</v>
      </c>
      <c r="R974" s="139">
        <v>74.454130000000006</v>
      </c>
      <c r="S974" s="139">
        <v>76.163449999999997</v>
      </c>
      <c r="T974" s="139">
        <v>71.712530000000001</v>
      </c>
      <c r="U974" s="139">
        <v>74.142520000000005</v>
      </c>
      <c r="V974" s="139">
        <v>71.328360000000004</v>
      </c>
      <c r="W974" s="139">
        <v>77.361109999999996</v>
      </c>
      <c r="X974" s="139">
        <v>59.720309999999998</v>
      </c>
      <c r="Y974" s="139">
        <v>70.662809999999993</v>
      </c>
      <c r="Z974" s="139">
        <v>55.470460000000003</v>
      </c>
      <c r="AA974" s="139">
        <v>54.802930000000003</v>
      </c>
      <c r="AB974" s="139">
        <v>51.845419999999997</v>
      </c>
      <c r="AC974" s="139">
        <v>47.78519</v>
      </c>
      <c r="AD974" s="139">
        <v>49.343629999999997</v>
      </c>
      <c r="AE974" s="139">
        <v>45.536879999999996</v>
      </c>
      <c r="AF974" s="139">
        <v>44.26388</v>
      </c>
      <c r="AG974" s="139">
        <v>44.549689999999998</v>
      </c>
      <c r="AH974" s="139">
        <v>71.631360000000001</v>
      </c>
      <c r="AI974" s="139">
        <v>71.334549999999993</v>
      </c>
      <c r="AJ974" s="139">
        <v>40.778649999999999</v>
      </c>
      <c r="AK974" s="139">
        <v>58.970350000000003</v>
      </c>
      <c r="AL974" s="139">
        <v>60.975610000000003</v>
      </c>
      <c r="AM974" s="139">
        <v>70.745270000000005</v>
      </c>
      <c r="AN974" s="139">
        <v>27.804880000000001</v>
      </c>
      <c r="AO974" s="173">
        <v>56.585360000000001</v>
      </c>
    </row>
    <row r="975" spans="1:41">
      <c r="A975" s="231">
        <v>485.5</v>
      </c>
      <c r="B975" s="139">
        <v>69.233800000000002</v>
      </c>
      <c r="C975" s="139">
        <v>67.365390000000005</v>
      </c>
      <c r="D975" s="139">
        <v>59.443730000000002</v>
      </c>
      <c r="E975" s="139">
        <v>64.210729999999998</v>
      </c>
      <c r="F975" s="139">
        <v>50.797040000000003</v>
      </c>
      <c r="G975" s="139">
        <v>55.005989999999997</v>
      </c>
      <c r="H975" s="139">
        <v>23.908729999999998</v>
      </c>
      <c r="I975" s="139">
        <v>22.080210000000001</v>
      </c>
      <c r="J975" s="139">
        <v>75.61591</v>
      </c>
      <c r="K975" s="139">
        <v>79.737719999999996</v>
      </c>
      <c r="L975" s="139">
        <v>63.395290000000003</v>
      </c>
      <c r="M975" s="139">
        <v>68.274590000000003</v>
      </c>
      <c r="N975" s="139">
        <v>28.660340000000001</v>
      </c>
      <c r="O975" s="139">
        <v>28.203230000000001</v>
      </c>
      <c r="P975" s="139">
        <v>15.31893</v>
      </c>
      <c r="Q975" s="139">
        <v>19.446999999999999</v>
      </c>
      <c r="R975" s="139">
        <v>74.573580000000007</v>
      </c>
      <c r="S975" s="139">
        <v>76.164659999999998</v>
      </c>
      <c r="T975" s="139">
        <v>71.776009999999999</v>
      </c>
      <c r="U975" s="139">
        <v>74.19708</v>
      </c>
      <c r="V975" s="139">
        <v>71.479280000000003</v>
      </c>
      <c r="W975" s="139">
        <v>77.314830000000001</v>
      </c>
      <c r="X975" s="139">
        <v>59.738909999999997</v>
      </c>
      <c r="Y975" s="139">
        <v>70.742410000000007</v>
      </c>
      <c r="Z975" s="139">
        <v>54.958419999999997</v>
      </c>
      <c r="AA975" s="139">
        <v>55.911169999999998</v>
      </c>
      <c r="AB975" s="139">
        <v>51.509549999999997</v>
      </c>
      <c r="AC975" s="139">
        <v>48.156950000000002</v>
      </c>
      <c r="AD975" s="139">
        <v>49.188119999999998</v>
      </c>
      <c r="AE975" s="139">
        <v>45.502920000000003</v>
      </c>
      <c r="AF975" s="139">
        <v>43.880479999999999</v>
      </c>
      <c r="AG975" s="139">
        <v>44.176299999999998</v>
      </c>
      <c r="AH975" s="139">
        <v>71.64564</v>
      </c>
      <c r="AI975" s="139">
        <v>71.289910000000006</v>
      </c>
      <c r="AJ975" s="139">
        <v>40.624540000000003</v>
      </c>
      <c r="AK975" s="139">
        <v>59.22045</v>
      </c>
      <c r="AL975" s="139">
        <v>60.975610000000003</v>
      </c>
      <c r="AM975" s="139">
        <v>71.254959999999997</v>
      </c>
      <c r="AN975" s="139">
        <v>27.804880000000001</v>
      </c>
      <c r="AO975" s="173">
        <v>56.585360000000001</v>
      </c>
    </row>
    <row r="976" spans="1:41">
      <c r="A976" s="231">
        <v>486</v>
      </c>
      <c r="B976" s="139">
        <v>69.302430000000001</v>
      </c>
      <c r="C976" s="139">
        <v>67.375619999999998</v>
      </c>
      <c r="D976" s="139">
        <v>59.531149999999997</v>
      </c>
      <c r="E976" s="139">
        <v>64.115489999999994</v>
      </c>
      <c r="F976" s="139">
        <v>50.898820000000001</v>
      </c>
      <c r="G976" s="139">
        <v>55.060549999999999</v>
      </c>
      <c r="H976" s="139">
        <v>23.978149999999999</v>
      </c>
      <c r="I976" s="139">
        <v>22.516030000000001</v>
      </c>
      <c r="J976" s="139">
        <v>75.5227</v>
      </c>
      <c r="K976" s="139">
        <v>79.672330000000002</v>
      </c>
      <c r="L976" s="139">
        <v>63.521839999999997</v>
      </c>
      <c r="M976" s="139">
        <v>68.287930000000003</v>
      </c>
      <c r="N976" s="139">
        <v>28.653939999999999</v>
      </c>
      <c r="O976" s="139">
        <v>28.457909999999998</v>
      </c>
      <c r="P976" s="139">
        <v>15.4595</v>
      </c>
      <c r="Q976" s="139">
        <v>19.373470000000001</v>
      </c>
      <c r="R976" s="139">
        <v>74.461209999999994</v>
      </c>
      <c r="S976" s="139">
        <v>76.201980000000006</v>
      </c>
      <c r="T976" s="139">
        <v>71.75873</v>
      </c>
      <c r="U976" s="139">
        <v>74.286180000000002</v>
      </c>
      <c r="V976" s="139">
        <v>71.466179999999994</v>
      </c>
      <c r="W976" s="139">
        <v>77.30959</v>
      </c>
      <c r="X976" s="139">
        <v>59.856200000000001</v>
      </c>
      <c r="Y976" s="139">
        <v>70.691649999999996</v>
      </c>
      <c r="Z976" s="139">
        <v>55.107700000000001</v>
      </c>
      <c r="AA976" s="139">
        <v>56.50027</v>
      </c>
      <c r="AB976" s="139">
        <v>52.41865</v>
      </c>
      <c r="AC976" s="139">
        <v>47.129399999999997</v>
      </c>
      <c r="AD976" s="139">
        <v>49.340440000000001</v>
      </c>
      <c r="AE976" s="139">
        <v>44.894269999999999</v>
      </c>
      <c r="AF976" s="139">
        <v>43.682630000000003</v>
      </c>
      <c r="AG976" s="139">
        <v>44.093240000000002</v>
      </c>
      <c r="AH976" s="139">
        <v>71.79956</v>
      </c>
      <c r="AI976" s="139">
        <v>71.264150000000001</v>
      </c>
      <c r="AJ976" s="139">
        <v>40.438670000000002</v>
      </c>
      <c r="AK976" s="139">
        <v>59.069540000000003</v>
      </c>
      <c r="AL976" s="139">
        <v>60.975610000000003</v>
      </c>
      <c r="AM976" s="139">
        <v>71.125889999999998</v>
      </c>
      <c r="AN976" s="139">
        <v>27.804880000000001</v>
      </c>
      <c r="AO976" s="173">
        <v>57.073169999999998</v>
      </c>
    </row>
    <row r="977" spans="1:41">
      <c r="A977" s="231">
        <v>486.5</v>
      </c>
      <c r="B977" s="139">
        <v>69.176929999999999</v>
      </c>
      <c r="C977" s="139">
        <v>67.452129999999997</v>
      </c>
      <c r="D977" s="139">
        <v>59.437280000000001</v>
      </c>
      <c r="E977" s="139">
        <v>64.098950000000002</v>
      </c>
      <c r="F977" s="139">
        <v>50.929859999999998</v>
      </c>
      <c r="G977" s="139">
        <v>55.036409999999997</v>
      </c>
      <c r="H977" s="139">
        <v>23.745139999999999</v>
      </c>
      <c r="I977" s="139">
        <v>22.64425</v>
      </c>
      <c r="J977" s="139">
        <v>75.536680000000004</v>
      </c>
      <c r="K977" s="139">
        <v>79.686350000000004</v>
      </c>
      <c r="L977" s="139">
        <v>63.536459999999998</v>
      </c>
      <c r="M977" s="139">
        <v>68.214699999999993</v>
      </c>
      <c r="N977" s="139">
        <v>28.775829999999999</v>
      </c>
      <c r="O977" s="139">
        <v>28.34648</v>
      </c>
      <c r="P977" s="139">
        <v>15.439830000000001</v>
      </c>
      <c r="Q977" s="139">
        <v>19.317240000000002</v>
      </c>
      <c r="R977" s="139">
        <v>74.548310000000001</v>
      </c>
      <c r="S977" s="139">
        <v>76.264899999999997</v>
      </c>
      <c r="T977" s="139">
        <v>71.636340000000004</v>
      </c>
      <c r="U977" s="139">
        <v>74.280879999999996</v>
      </c>
      <c r="V977" s="139">
        <v>71.436850000000007</v>
      </c>
      <c r="W977" s="139">
        <v>77.211100000000002</v>
      </c>
      <c r="X977" s="139">
        <v>59.992559999999997</v>
      </c>
      <c r="Y977" s="139">
        <v>70.701599999999999</v>
      </c>
      <c r="Z977" s="139">
        <v>55.594520000000003</v>
      </c>
      <c r="AA977" s="139">
        <v>55.633609999999997</v>
      </c>
      <c r="AB977" s="139">
        <v>51.850920000000002</v>
      </c>
      <c r="AC977" s="139">
        <v>47.383200000000002</v>
      </c>
      <c r="AD977" s="139">
        <v>48.943159999999999</v>
      </c>
      <c r="AE977" s="139">
        <v>45.117049999999999</v>
      </c>
      <c r="AF977" s="139">
        <v>44.14378</v>
      </c>
      <c r="AG977" s="139">
        <v>44.430909999999997</v>
      </c>
      <c r="AH977" s="139">
        <v>71.756020000000007</v>
      </c>
      <c r="AI977" s="139">
        <v>71.342529999999996</v>
      </c>
      <c r="AJ977" s="139">
        <v>40.514139999999998</v>
      </c>
      <c r="AK977" s="139">
        <v>58.893599999999999</v>
      </c>
      <c r="AL977" s="139">
        <v>60.487810000000003</v>
      </c>
      <c r="AM977" s="139">
        <v>71.347949999999997</v>
      </c>
      <c r="AN977" s="139">
        <v>27.804880000000001</v>
      </c>
      <c r="AO977" s="173">
        <v>57.073169999999998</v>
      </c>
    </row>
    <row r="978" spans="1:41">
      <c r="A978" s="231">
        <v>487</v>
      </c>
      <c r="B978" s="139">
        <v>69.129040000000003</v>
      </c>
      <c r="C978" s="139">
        <v>67.46754</v>
      </c>
      <c r="D978" s="139">
        <v>59.577570000000001</v>
      </c>
      <c r="E978" s="139">
        <v>64.169910000000002</v>
      </c>
      <c r="F978" s="139">
        <v>50.968260000000001</v>
      </c>
      <c r="G978" s="139">
        <v>55.16872</v>
      </c>
      <c r="H978" s="139">
        <v>23.811319999999998</v>
      </c>
      <c r="I978" s="139">
        <v>22.800750000000001</v>
      </c>
      <c r="J978" s="139">
        <v>75.638369999999995</v>
      </c>
      <c r="K978" s="139">
        <v>79.682419999999993</v>
      </c>
      <c r="L978" s="139">
        <v>63.550269999999998</v>
      </c>
      <c r="M978" s="139">
        <v>68.347260000000006</v>
      </c>
      <c r="N978" s="139">
        <v>28.484719999999999</v>
      </c>
      <c r="O978" s="139">
        <v>28.317779999999999</v>
      </c>
      <c r="P978" s="139">
        <v>15.373900000000001</v>
      </c>
      <c r="Q978" s="139">
        <v>19.22484</v>
      </c>
      <c r="R978" s="139">
        <v>74.651579999999996</v>
      </c>
      <c r="S978" s="139">
        <v>76.220200000000006</v>
      </c>
      <c r="T978" s="139">
        <v>71.579220000000007</v>
      </c>
      <c r="U978" s="139">
        <v>74.211309999999997</v>
      </c>
      <c r="V978" s="139">
        <v>71.44059</v>
      </c>
      <c r="W978" s="139">
        <v>77.22748</v>
      </c>
      <c r="X978" s="139">
        <v>60.030920000000002</v>
      </c>
      <c r="Y978" s="139">
        <v>70.724519999999998</v>
      </c>
      <c r="Z978" s="139">
        <v>55.695529999999998</v>
      </c>
      <c r="AA978" s="139">
        <v>55.980249999999998</v>
      </c>
      <c r="AB978" s="139">
        <v>52.084159999999997</v>
      </c>
      <c r="AC978" s="139">
        <v>47.839709999999997</v>
      </c>
      <c r="AD978" s="139">
        <v>49.438560000000003</v>
      </c>
      <c r="AE978" s="139">
        <v>45.069310000000002</v>
      </c>
      <c r="AF978" s="139">
        <v>44.187080000000002</v>
      </c>
      <c r="AG978" s="139">
        <v>43.851979999999998</v>
      </c>
      <c r="AH978" s="139">
        <v>71.824129999999997</v>
      </c>
      <c r="AI978" s="139">
        <v>71.406720000000007</v>
      </c>
      <c r="AJ978" s="139">
        <v>40.738779999999998</v>
      </c>
      <c r="AK978" s="139">
        <v>58.491500000000002</v>
      </c>
      <c r="AL978" s="139">
        <v>60.487810000000003</v>
      </c>
      <c r="AM978" s="139">
        <v>71.347549999999998</v>
      </c>
      <c r="AN978" s="139">
        <v>27.804880000000001</v>
      </c>
      <c r="AO978" s="173">
        <v>57.073169999999998</v>
      </c>
    </row>
    <row r="979" spans="1:41">
      <c r="A979" s="231">
        <v>487.5</v>
      </c>
      <c r="B979" s="139">
        <v>69.307469999999995</v>
      </c>
      <c r="C979" s="139">
        <v>67.360730000000004</v>
      </c>
      <c r="D979" s="139">
        <v>59.443539999999999</v>
      </c>
      <c r="E979" s="139">
        <v>64.178529999999995</v>
      </c>
      <c r="F979" s="139">
        <v>50.792439999999999</v>
      </c>
      <c r="G979" s="139">
        <v>55.108690000000003</v>
      </c>
      <c r="H979" s="139">
        <v>23.924790000000002</v>
      </c>
      <c r="I979" s="139">
        <v>22.719090000000001</v>
      </c>
      <c r="J979" s="139">
        <v>75.573350000000005</v>
      </c>
      <c r="K979" s="139">
        <v>79.693389999999994</v>
      </c>
      <c r="L979" s="139">
        <v>63.44079</v>
      </c>
      <c r="M979" s="139">
        <v>68.305220000000006</v>
      </c>
      <c r="N979" s="139">
        <v>28.598800000000001</v>
      </c>
      <c r="O979" s="139">
        <v>28.01153</v>
      </c>
      <c r="P979" s="139">
        <v>15.378209999999999</v>
      </c>
      <c r="Q979" s="139">
        <v>19.210640000000001</v>
      </c>
      <c r="R979" s="139">
        <v>74.682370000000006</v>
      </c>
      <c r="S979" s="139">
        <v>76.313820000000007</v>
      </c>
      <c r="T979" s="139">
        <v>71.596699999999998</v>
      </c>
      <c r="U979" s="139">
        <v>74.171959999999999</v>
      </c>
      <c r="V979" s="139">
        <v>71.546139999999994</v>
      </c>
      <c r="W979" s="139">
        <v>77.252780000000001</v>
      </c>
      <c r="X979" s="139">
        <v>60.112079999999999</v>
      </c>
      <c r="Y979" s="139">
        <v>70.717780000000005</v>
      </c>
      <c r="Z979" s="139">
        <v>55.447150000000001</v>
      </c>
      <c r="AA979" s="139">
        <v>54.99288</v>
      </c>
      <c r="AB979" s="139">
        <v>51.720790000000001</v>
      </c>
      <c r="AC979" s="139">
        <v>48.115630000000003</v>
      </c>
      <c r="AD979" s="139">
        <v>49.494599999999998</v>
      </c>
      <c r="AE979" s="139">
        <v>45.211019999999998</v>
      </c>
      <c r="AF979" s="139">
        <v>43.718110000000003</v>
      </c>
      <c r="AG979" s="139">
        <v>43.764769999999999</v>
      </c>
      <c r="AH979" s="139">
        <v>71.984430000000003</v>
      </c>
      <c r="AI979" s="139">
        <v>71.167810000000003</v>
      </c>
      <c r="AJ979" s="139">
        <v>40.445349999999998</v>
      </c>
      <c r="AK979" s="139">
        <v>58.968559999999997</v>
      </c>
      <c r="AL979" s="139">
        <v>60.487810000000003</v>
      </c>
      <c r="AM979" s="139">
        <v>71.427750000000003</v>
      </c>
      <c r="AN979" s="139">
        <v>27.804880000000001</v>
      </c>
      <c r="AO979" s="173">
        <v>57.073169999999998</v>
      </c>
    </row>
    <row r="980" spans="1:41">
      <c r="A980" s="231">
        <v>488</v>
      </c>
      <c r="B980" s="139">
        <v>69.347750000000005</v>
      </c>
      <c r="C980" s="139">
        <v>67.355320000000006</v>
      </c>
      <c r="D980" s="139">
        <v>59.387639999999998</v>
      </c>
      <c r="E980" s="139">
        <v>64.257620000000003</v>
      </c>
      <c r="F980" s="139">
        <v>50.874749999999999</v>
      </c>
      <c r="G980" s="139">
        <v>55.20731</v>
      </c>
      <c r="H980" s="139">
        <v>23.93449</v>
      </c>
      <c r="I980" s="139">
        <v>22.561789999999998</v>
      </c>
      <c r="J980" s="139">
        <v>75.638750000000002</v>
      </c>
      <c r="K980" s="139">
        <v>79.686490000000006</v>
      </c>
      <c r="L980" s="139">
        <v>63.522350000000003</v>
      </c>
      <c r="M980" s="139">
        <v>68.371089999999995</v>
      </c>
      <c r="N980" s="139">
        <v>28.823360000000001</v>
      </c>
      <c r="O980" s="139">
        <v>28.118729999999999</v>
      </c>
      <c r="P980" s="139">
        <v>15.443149999999999</v>
      </c>
      <c r="Q980" s="139">
        <v>19.21809</v>
      </c>
      <c r="R980" s="139">
        <v>74.564949999999996</v>
      </c>
      <c r="S980" s="139">
        <v>76.25</v>
      </c>
      <c r="T980" s="139">
        <v>71.674490000000006</v>
      </c>
      <c r="U980" s="139">
        <v>74.212760000000003</v>
      </c>
      <c r="V980" s="139">
        <v>71.596419999999995</v>
      </c>
      <c r="W980" s="139">
        <v>77.205489999999998</v>
      </c>
      <c r="X980" s="139">
        <v>60.13232</v>
      </c>
      <c r="Y980" s="139">
        <v>70.597570000000005</v>
      </c>
      <c r="Z980" s="139">
        <v>55.553690000000003</v>
      </c>
      <c r="AA980" s="139">
        <v>55.094900000000003</v>
      </c>
      <c r="AB980" s="139">
        <v>51.407800000000002</v>
      </c>
      <c r="AC980" s="139">
        <v>47.834359999999997</v>
      </c>
      <c r="AD980" s="139">
        <v>49.3752</v>
      </c>
      <c r="AE980" s="139">
        <v>45.479590000000002</v>
      </c>
      <c r="AF980" s="139">
        <v>44.161999999999999</v>
      </c>
      <c r="AG980" s="139">
        <v>43.737349999999999</v>
      </c>
      <c r="AH980" s="139">
        <v>71.769300000000001</v>
      </c>
      <c r="AI980" s="139">
        <v>71.206770000000006</v>
      </c>
      <c r="AJ980" s="139">
        <v>40.517859999999999</v>
      </c>
      <c r="AK980" s="139">
        <v>59.318449999999999</v>
      </c>
      <c r="AL980" s="139">
        <v>60.975610000000003</v>
      </c>
      <c r="AM980" s="139">
        <v>71.406720000000007</v>
      </c>
      <c r="AN980" s="139">
        <v>28.292680000000001</v>
      </c>
      <c r="AO980" s="173">
        <v>57.073169999999998</v>
      </c>
    </row>
    <row r="981" spans="1:41">
      <c r="A981" s="231">
        <v>488.5</v>
      </c>
      <c r="B981" s="139">
        <v>69.225930000000005</v>
      </c>
      <c r="C981" s="139">
        <v>67.453410000000005</v>
      </c>
      <c r="D981" s="139">
        <v>59.507989999999999</v>
      </c>
      <c r="E981" s="139">
        <v>64.341710000000006</v>
      </c>
      <c r="F981" s="139">
        <v>50.881270000000001</v>
      </c>
      <c r="G981" s="139">
        <v>55.210880000000003</v>
      </c>
      <c r="H981" s="139">
        <v>24.23732</v>
      </c>
      <c r="I981" s="139">
        <v>22.385290000000001</v>
      </c>
      <c r="J981" s="139">
        <v>75.628360000000001</v>
      </c>
      <c r="K981" s="139">
        <v>79.646299999999997</v>
      </c>
      <c r="L981" s="139">
        <v>63.454300000000003</v>
      </c>
      <c r="M981" s="139">
        <v>68.365840000000006</v>
      </c>
      <c r="N981" s="139">
        <v>28.6416</v>
      </c>
      <c r="O981" s="139">
        <v>27.965949999999999</v>
      </c>
      <c r="P981" s="139">
        <v>15.39204</v>
      </c>
      <c r="Q981" s="139">
        <v>19.102370000000001</v>
      </c>
      <c r="R981" s="139">
        <v>74.47475</v>
      </c>
      <c r="S981" s="139">
        <v>76.299139999999994</v>
      </c>
      <c r="T981" s="139">
        <v>71.836410000000001</v>
      </c>
      <c r="U981" s="139">
        <v>74.284540000000007</v>
      </c>
      <c r="V981" s="139">
        <v>71.536420000000007</v>
      </c>
      <c r="W981" s="139">
        <v>77.31559</v>
      </c>
      <c r="X981" s="139">
        <v>60.249139999999997</v>
      </c>
      <c r="Y981" s="139">
        <v>70.544290000000004</v>
      </c>
      <c r="Z981" s="139">
        <v>55.700339999999997</v>
      </c>
      <c r="AA981" s="139">
        <v>55.636859999999999</v>
      </c>
      <c r="AB981" s="139">
        <v>51.470950000000002</v>
      </c>
      <c r="AC981" s="139">
        <v>47.915089999999999</v>
      </c>
      <c r="AD981" s="139">
        <v>48.971269999999997</v>
      </c>
      <c r="AE981" s="139">
        <v>45.179340000000003</v>
      </c>
      <c r="AF981" s="139">
        <v>44.172089999999997</v>
      </c>
      <c r="AG981" s="139">
        <v>43.97392</v>
      </c>
      <c r="AH981" s="139">
        <v>71.58278</v>
      </c>
      <c r="AI981" s="139">
        <v>71.220029999999994</v>
      </c>
      <c r="AJ981" s="139">
        <v>40.737909999999999</v>
      </c>
      <c r="AK981" s="139">
        <v>59.420610000000003</v>
      </c>
      <c r="AL981" s="139">
        <v>60.975610000000003</v>
      </c>
      <c r="AM981" s="139">
        <v>71.516310000000004</v>
      </c>
      <c r="AN981" s="139">
        <v>27.804880000000001</v>
      </c>
      <c r="AO981" s="173">
        <v>57.073169999999998</v>
      </c>
    </row>
    <row r="982" spans="1:41">
      <c r="A982" s="231">
        <v>489</v>
      </c>
      <c r="B982" s="139">
        <v>69.327789999999993</v>
      </c>
      <c r="C982" s="139">
        <v>67.502650000000003</v>
      </c>
      <c r="D982" s="139">
        <v>59.511690000000002</v>
      </c>
      <c r="E982" s="139">
        <v>64.357759999999999</v>
      </c>
      <c r="F982" s="139">
        <v>50.786149999999999</v>
      </c>
      <c r="G982" s="139">
        <v>55.093380000000003</v>
      </c>
      <c r="H982" s="139">
        <v>24.54692</v>
      </c>
      <c r="I982" s="139">
        <v>22.471340000000001</v>
      </c>
      <c r="J982" s="139">
        <v>75.715230000000005</v>
      </c>
      <c r="K982" s="139">
        <v>79.63015</v>
      </c>
      <c r="L982" s="139">
        <v>63.420380000000002</v>
      </c>
      <c r="M982" s="139">
        <v>68.336309999999997</v>
      </c>
      <c r="N982" s="139">
        <v>28.619779999999999</v>
      </c>
      <c r="O982" s="139">
        <v>28.188410000000001</v>
      </c>
      <c r="P982" s="139">
        <v>15.30824</v>
      </c>
      <c r="Q982" s="139">
        <v>19.059699999999999</v>
      </c>
      <c r="R982" s="139">
        <v>74.345339999999993</v>
      </c>
      <c r="S982" s="139">
        <v>76.237889999999993</v>
      </c>
      <c r="T982" s="139">
        <v>71.576930000000004</v>
      </c>
      <c r="U982" s="139">
        <v>74.238349999999997</v>
      </c>
      <c r="V982" s="139">
        <v>71.429270000000002</v>
      </c>
      <c r="W982" s="139">
        <v>77.271690000000007</v>
      </c>
      <c r="X982" s="139">
        <v>60.13758</v>
      </c>
      <c r="Y982" s="139">
        <v>70.594949999999997</v>
      </c>
      <c r="Z982" s="139">
        <v>56.280200000000001</v>
      </c>
      <c r="AA982" s="139">
        <v>55.646859999999997</v>
      </c>
      <c r="AB982" s="139">
        <v>52.168909999999997</v>
      </c>
      <c r="AC982" s="139">
        <v>47.69753</v>
      </c>
      <c r="AD982" s="139">
        <v>49.066549999999999</v>
      </c>
      <c r="AE982" s="139">
        <v>44.766660000000002</v>
      </c>
      <c r="AF982" s="139">
        <v>44.069339999999997</v>
      </c>
      <c r="AG982" s="139">
        <v>43.588630000000002</v>
      </c>
      <c r="AH982" s="139">
        <v>71.562250000000006</v>
      </c>
      <c r="AI982" s="139">
        <v>71.26661</v>
      </c>
      <c r="AJ982" s="139">
        <v>40.6999</v>
      </c>
      <c r="AK982" s="139">
        <v>59.1357</v>
      </c>
      <c r="AL982" s="139">
        <v>60.975610000000003</v>
      </c>
      <c r="AM982" s="139">
        <v>71.46405</v>
      </c>
      <c r="AN982" s="139">
        <v>27.804880000000001</v>
      </c>
      <c r="AO982" s="173">
        <v>58.048780000000001</v>
      </c>
    </row>
    <row r="983" spans="1:41">
      <c r="A983" s="231">
        <v>489.5</v>
      </c>
      <c r="B983" s="139">
        <v>69.385069999999999</v>
      </c>
      <c r="C983" s="139">
        <v>67.550219999999996</v>
      </c>
      <c r="D983" s="139">
        <v>59.558579999999999</v>
      </c>
      <c r="E983" s="139">
        <v>64.354920000000007</v>
      </c>
      <c r="F983" s="139">
        <v>51.016779999999997</v>
      </c>
      <c r="G983" s="139">
        <v>55.093519999999998</v>
      </c>
      <c r="H983" s="139">
        <v>24.236920000000001</v>
      </c>
      <c r="I983" s="139">
        <v>21.662510000000001</v>
      </c>
      <c r="J983" s="139">
        <v>75.700710000000001</v>
      </c>
      <c r="K983" s="139">
        <v>79.692840000000004</v>
      </c>
      <c r="L983" s="139">
        <v>63.392449999999997</v>
      </c>
      <c r="M983" s="139">
        <v>68.379270000000005</v>
      </c>
      <c r="N983" s="139">
        <v>28.446079999999998</v>
      </c>
      <c r="O983" s="139">
        <v>28.423220000000001</v>
      </c>
      <c r="P983" s="139">
        <v>15.292619999999999</v>
      </c>
      <c r="Q983" s="139">
        <v>18.974440000000001</v>
      </c>
      <c r="R983" s="139">
        <v>74.410740000000004</v>
      </c>
      <c r="S983" s="139">
        <v>76.211619999999996</v>
      </c>
      <c r="T983" s="139">
        <v>71.509379999999993</v>
      </c>
      <c r="U983" s="139">
        <v>74.221419999999995</v>
      </c>
      <c r="V983" s="139">
        <v>71.576539999999994</v>
      </c>
      <c r="W983" s="139">
        <v>77.284679999999994</v>
      </c>
      <c r="X983" s="139">
        <v>60.224350000000001</v>
      </c>
      <c r="Y983" s="139">
        <v>70.714070000000007</v>
      </c>
      <c r="Z983" s="139">
        <v>55.972169999999998</v>
      </c>
      <c r="AA983" s="139">
        <v>56.016950000000001</v>
      </c>
      <c r="AB983" s="139">
        <v>51.387180000000001</v>
      </c>
      <c r="AC983" s="139">
        <v>47.89564</v>
      </c>
      <c r="AD983" s="139">
        <v>49.215420000000002</v>
      </c>
      <c r="AE983" s="139">
        <v>45.249029999999998</v>
      </c>
      <c r="AF983" s="139">
        <v>44.301259999999999</v>
      </c>
      <c r="AG983" s="139">
        <v>43.801749999999998</v>
      </c>
      <c r="AH983" s="139">
        <v>71.734070000000003</v>
      </c>
      <c r="AI983" s="139">
        <v>71.352630000000005</v>
      </c>
      <c r="AJ983" s="139">
        <v>40.856749999999998</v>
      </c>
      <c r="AK983" s="139">
        <v>59.252189999999999</v>
      </c>
      <c r="AL983" s="139">
        <v>60.975610000000003</v>
      </c>
      <c r="AM983" s="139">
        <v>71.426360000000003</v>
      </c>
      <c r="AN983" s="139">
        <v>27.804880000000001</v>
      </c>
      <c r="AO983" s="173">
        <v>57.560969999999998</v>
      </c>
    </row>
    <row r="984" spans="1:41">
      <c r="A984" s="231">
        <v>490</v>
      </c>
      <c r="B984" s="139">
        <v>69.466539999999995</v>
      </c>
      <c r="C984" s="139">
        <v>67.540599999999998</v>
      </c>
      <c r="D984" s="139">
        <v>59.640590000000003</v>
      </c>
      <c r="E984" s="139">
        <v>64.306079999999994</v>
      </c>
      <c r="F984" s="139">
        <v>51.068129999999996</v>
      </c>
      <c r="G984" s="139">
        <v>55.042459999999998</v>
      </c>
      <c r="H984" s="139">
        <v>24.398990000000001</v>
      </c>
      <c r="I984" s="139">
        <v>21.368020000000001</v>
      </c>
      <c r="J984" s="139">
        <v>75.789259999999999</v>
      </c>
      <c r="K984" s="139">
        <v>79.572770000000006</v>
      </c>
      <c r="L984" s="139">
        <v>63.325009999999999</v>
      </c>
      <c r="M984" s="139">
        <v>68.36833</v>
      </c>
      <c r="N984" s="139">
        <v>28.55452</v>
      </c>
      <c r="O984" s="139">
        <v>28.454740000000001</v>
      </c>
      <c r="P984" s="139">
        <v>15.20872</v>
      </c>
      <c r="Q984" s="139">
        <v>19.023289999999999</v>
      </c>
      <c r="R984" s="139">
        <v>74.567819999999998</v>
      </c>
      <c r="S984" s="139">
        <v>76.143129999999999</v>
      </c>
      <c r="T984" s="139">
        <v>71.73339</v>
      </c>
      <c r="U984" s="139">
        <v>74.276840000000007</v>
      </c>
      <c r="V984" s="139">
        <v>71.679590000000005</v>
      </c>
      <c r="W984" s="139">
        <v>77.366420000000005</v>
      </c>
      <c r="X984" s="139">
        <v>60.234180000000002</v>
      </c>
      <c r="Y984" s="139">
        <v>70.543689999999998</v>
      </c>
      <c r="Z984" s="139">
        <v>56.071129999999997</v>
      </c>
      <c r="AA984" s="139">
        <v>55.86542</v>
      </c>
      <c r="AB984" s="139">
        <v>51.34102</v>
      </c>
      <c r="AC984" s="139">
        <v>47.743450000000003</v>
      </c>
      <c r="AD984" s="139">
        <v>49.553690000000003</v>
      </c>
      <c r="AE984" s="139">
        <v>45.463970000000003</v>
      </c>
      <c r="AF984" s="139">
        <v>43.604559999999999</v>
      </c>
      <c r="AG984" s="139">
        <v>43.934950000000001</v>
      </c>
      <c r="AH984" s="139">
        <v>71.59742</v>
      </c>
      <c r="AI984" s="139">
        <v>71.408360000000002</v>
      </c>
      <c r="AJ984" s="139">
        <v>40.788510000000002</v>
      </c>
      <c r="AK984" s="139">
        <v>59.267330000000001</v>
      </c>
      <c r="AL984" s="139">
        <v>60.975610000000003</v>
      </c>
      <c r="AM984" s="139">
        <v>71.275350000000003</v>
      </c>
      <c r="AN984" s="139">
        <v>28.292680000000001</v>
      </c>
      <c r="AO984" s="173">
        <v>57.073169999999998</v>
      </c>
    </row>
    <row r="985" spans="1:41">
      <c r="A985" s="231">
        <v>490.5</v>
      </c>
      <c r="B985" s="139">
        <v>69.364609999999999</v>
      </c>
      <c r="C985" s="139">
        <v>67.515799999999999</v>
      </c>
      <c r="D985" s="139">
        <v>59.5227</v>
      </c>
      <c r="E985" s="139">
        <v>64.329170000000005</v>
      </c>
      <c r="F985" s="139">
        <v>51.01294</v>
      </c>
      <c r="G985" s="139">
        <v>55.048000000000002</v>
      </c>
      <c r="H985" s="139">
        <v>24.433140000000002</v>
      </c>
      <c r="I985" s="139">
        <v>21.457920000000001</v>
      </c>
      <c r="J985" s="139">
        <v>75.790790000000001</v>
      </c>
      <c r="K985" s="139">
        <v>79.560339999999997</v>
      </c>
      <c r="L985" s="139">
        <v>63.253920000000001</v>
      </c>
      <c r="M985" s="139">
        <v>68.356369999999998</v>
      </c>
      <c r="N985" s="139">
        <v>28.37884</v>
      </c>
      <c r="O985" s="139">
        <v>28.395520000000001</v>
      </c>
      <c r="P985" s="139">
        <v>15.32701</v>
      </c>
      <c r="Q985" s="139">
        <v>19.0762</v>
      </c>
      <c r="R985" s="139">
        <v>74.63937</v>
      </c>
      <c r="S985" s="139">
        <v>76.125749999999996</v>
      </c>
      <c r="T985" s="139">
        <v>71.590239999999994</v>
      </c>
      <c r="U985" s="139">
        <v>74.246049999999997</v>
      </c>
      <c r="V985" s="139">
        <v>71.54186</v>
      </c>
      <c r="W985" s="139">
        <v>77.389870000000002</v>
      </c>
      <c r="X985" s="139">
        <v>60.2254</v>
      </c>
      <c r="Y985" s="139">
        <v>70.695869999999999</v>
      </c>
      <c r="Z985" s="139">
        <v>55.770989999999998</v>
      </c>
      <c r="AA985" s="139">
        <v>55.607349999999997</v>
      </c>
      <c r="AB985" s="139">
        <v>51.2928</v>
      </c>
      <c r="AC985" s="139">
        <v>48.205869999999997</v>
      </c>
      <c r="AD985" s="139">
        <v>49.491549999999997</v>
      </c>
      <c r="AE985" s="139">
        <v>45.546880000000002</v>
      </c>
      <c r="AF985" s="139">
        <v>44.154029999999999</v>
      </c>
      <c r="AG985" s="139">
        <v>43.711649999999999</v>
      </c>
      <c r="AH985" s="139">
        <v>71.795929999999998</v>
      </c>
      <c r="AI985" s="139">
        <v>71.308970000000002</v>
      </c>
      <c r="AJ985" s="139">
        <v>41.007460000000002</v>
      </c>
      <c r="AK985" s="139">
        <v>58.821309999999997</v>
      </c>
      <c r="AL985" s="139">
        <v>60.487810000000003</v>
      </c>
      <c r="AM985" s="139">
        <v>71.275580000000005</v>
      </c>
      <c r="AN985" s="139">
        <v>28.292680000000001</v>
      </c>
      <c r="AO985" s="173">
        <v>57.560969999999998</v>
      </c>
    </row>
    <row r="986" spans="1:41">
      <c r="A986" s="231">
        <v>491</v>
      </c>
      <c r="B986" s="139">
        <v>69.426460000000006</v>
      </c>
      <c r="C986" s="139">
        <v>67.542630000000003</v>
      </c>
      <c r="D986" s="139">
        <v>59.590470000000003</v>
      </c>
      <c r="E986" s="139">
        <v>64.312830000000005</v>
      </c>
      <c r="F986" s="139">
        <v>50.946950000000001</v>
      </c>
      <c r="G986" s="139">
        <v>55.050629999999998</v>
      </c>
      <c r="H986" s="139">
        <v>24.098890000000001</v>
      </c>
      <c r="I986" s="139">
        <v>20.83071</v>
      </c>
      <c r="J986" s="139">
        <v>75.741280000000003</v>
      </c>
      <c r="K986" s="139">
        <v>79.530990000000003</v>
      </c>
      <c r="L986" s="139">
        <v>63.257680000000001</v>
      </c>
      <c r="M986" s="139">
        <v>68.241839999999996</v>
      </c>
      <c r="N986" s="139">
        <v>28.40052</v>
      </c>
      <c r="O986" s="139">
        <v>28.549589999999998</v>
      </c>
      <c r="P986" s="139">
        <v>15.33797</v>
      </c>
      <c r="Q986" s="139">
        <v>18.841660000000001</v>
      </c>
      <c r="R986" s="139">
        <v>74.582210000000003</v>
      </c>
      <c r="S986" s="139">
        <v>76.153970000000001</v>
      </c>
      <c r="T986" s="139">
        <v>71.887479999999996</v>
      </c>
      <c r="U986" s="139">
        <v>74.271069999999995</v>
      </c>
      <c r="V986" s="139">
        <v>71.455479999999994</v>
      </c>
      <c r="W986" s="139">
        <v>77.323589999999996</v>
      </c>
      <c r="X986" s="139">
        <v>59.865319999999997</v>
      </c>
      <c r="Y986" s="139">
        <v>70.784229999999994</v>
      </c>
      <c r="Z986" s="139">
        <v>56.009239999999998</v>
      </c>
      <c r="AA986" s="139">
        <v>55.611750000000001</v>
      </c>
      <c r="AB986" s="139">
        <v>51.629950000000001</v>
      </c>
      <c r="AC986" s="139">
        <v>47.811399999999999</v>
      </c>
      <c r="AD986" s="139">
        <v>49.083759999999998</v>
      </c>
      <c r="AE986" s="139">
        <v>45.418819999999997</v>
      </c>
      <c r="AF986" s="139">
        <v>45.042749999999998</v>
      </c>
      <c r="AG986" s="139">
        <v>44.015039999999999</v>
      </c>
      <c r="AH986" s="139">
        <v>71.867959999999997</v>
      </c>
      <c r="AI986" s="139">
        <v>71.266729999999995</v>
      </c>
      <c r="AJ986" s="139">
        <v>40.946350000000002</v>
      </c>
      <c r="AK986" s="139">
        <v>58.344140000000003</v>
      </c>
      <c r="AL986" s="139">
        <v>60.975610000000003</v>
      </c>
      <c r="AM986" s="139">
        <v>71.575140000000005</v>
      </c>
      <c r="AN986" s="139">
        <v>28.292680000000001</v>
      </c>
      <c r="AO986" s="173">
        <v>58.536580000000001</v>
      </c>
    </row>
    <row r="987" spans="1:41">
      <c r="A987" s="231">
        <v>491.5</v>
      </c>
      <c r="B987" s="139">
        <v>69.416650000000004</v>
      </c>
      <c r="C987" s="139">
        <v>67.570210000000003</v>
      </c>
      <c r="D987" s="139">
        <v>59.69858</v>
      </c>
      <c r="E987" s="139">
        <v>64.467290000000006</v>
      </c>
      <c r="F987" s="139">
        <v>50.966259999999998</v>
      </c>
      <c r="G987" s="139">
        <v>55.040059999999997</v>
      </c>
      <c r="H987" s="139">
        <v>24.397680000000001</v>
      </c>
      <c r="I987" s="139">
        <v>20.377569999999999</v>
      </c>
      <c r="J987" s="139">
        <v>75.733410000000006</v>
      </c>
      <c r="K987" s="139">
        <v>79.547349999999994</v>
      </c>
      <c r="L987" s="139">
        <v>63.435200000000002</v>
      </c>
      <c r="M987" s="139">
        <v>68.273120000000006</v>
      </c>
      <c r="N987" s="139">
        <v>28.333030000000001</v>
      </c>
      <c r="O987" s="139">
        <v>28.365880000000001</v>
      </c>
      <c r="P987" s="139">
        <v>15.30043</v>
      </c>
      <c r="Q987" s="139">
        <v>18.8691</v>
      </c>
      <c r="R987" s="139">
        <v>74.571330000000003</v>
      </c>
      <c r="S987" s="139">
        <v>76.173910000000006</v>
      </c>
      <c r="T987" s="139">
        <v>71.82002</v>
      </c>
      <c r="U987" s="139">
        <v>74.27261</v>
      </c>
      <c r="V987" s="139">
        <v>71.439610000000002</v>
      </c>
      <c r="W987" s="139">
        <v>77.335890000000006</v>
      </c>
      <c r="X987" s="139">
        <v>60.245280000000001</v>
      </c>
      <c r="Y987" s="139">
        <v>70.839820000000003</v>
      </c>
      <c r="Z987" s="139">
        <v>55.775730000000003</v>
      </c>
      <c r="AA987" s="139">
        <v>55.222920000000002</v>
      </c>
      <c r="AB987" s="139">
        <v>51.471049999999998</v>
      </c>
      <c r="AC987" s="139">
        <v>47.815240000000003</v>
      </c>
      <c r="AD987" s="139">
        <v>49.014980000000001</v>
      </c>
      <c r="AE987" s="139">
        <v>46.040509999999998</v>
      </c>
      <c r="AF987" s="139">
        <v>44.788600000000002</v>
      </c>
      <c r="AG987" s="139">
        <v>43.791460000000001</v>
      </c>
      <c r="AH987" s="139">
        <v>71.692729999999997</v>
      </c>
      <c r="AI987" s="139">
        <v>71.359780000000001</v>
      </c>
      <c r="AJ987" s="139">
        <v>40.789610000000003</v>
      </c>
      <c r="AK987" s="139">
        <v>58.67277</v>
      </c>
      <c r="AL987" s="139">
        <v>60.975610000000003</v>
      </c>
      <c r="AM987" s="139">
        <v>71.320700000000002</v>
      </c>
      <c r="AN987" s="139">
        <v>27.804880000000001</v>
      </c>
      <c r="AO987" s="173">
        <v>57.073169999999998</v>
      </c>
    </row>
    <row r="988" spans="1:41">
      <c r="A988" s="231">
        <v>492</v>
      </c>
      <c r="B988" s="139">
        <v>69.444090000000003</v>
      </c>
      <c r="C988" s="139">
        <v>67.585470000000001</v>
      </c>
      <c r="D988" s="139">
        <v>59.696489999999997</v>
      </c>
      <c r="E988" s="139">
        <v>64.434889999999996</v>
      </c>
      <c r="F988" s="139">
        <v>50.721609999999998</v>
      </c>
      <c r="G988" s="139">
        <v>55.24371</v>
      </c>
      <c r="H988" s="139">
        <v>24.24652</v>
      </c>
      <c r="I988" s="139">
        <v>21.3017</v>
      </c>
      <c r="J988" s="139">
        <v>75.674660000000003</v>
      </c>
      <c r="K988" s="139">
        <v>79.536029999999997</v>
      </c>
      <c r="L988" s="139">
        <v>63.4221</v>
      </c>
      <c r="M988" s="139">
        <v>68.301810000000003</v>
      </c>
      <c r="N988" s="139">
        <v>28.308260000000001</v>
      </c>
      <c r="O988" s="139">
        <v>28.41816</v>
      </c>
      <c r="P988" s="139">
        <v>15.21313</v>
      </c>
      <c r="Q988" s="139">
        <v>18.909549999999999</v>
      </c>
      <c r="R988" s="139">
        <v>74.597999999999999</v>
      </c>
      <c r="S988" s="139">
        <v>76.296210000000002</v>
      </c>
      <c r="T988" s="139">
        <v>71.864630000000005</v>
      </c>
      <c r="U988" s="139">
        <v>74.30283</v>
      </c>
      <c r="V988" s="139">
        <v>71.569320000000005</v>
      </c>
      <c r="W988" s="139">
        <v>77.319360000000003</v>
      </c>
      <c r="X988" s="139">
        <v>60.255929999999999</v>
      </c>
      <c r="Y988" s="139">
        <v>70.914299999999997</v>
      </c>
      <c r="Z988" s="139">
        <v>55.676960000000001</v>
      </c>
      <c r="AA988" s="139">
        <v>55.5456</v>
      </c>
      <c r="AB988" s="139">
        <v>51.88205</v>
      </c>
      <c r="AC988" s="139">
        <v>47.99098</v>
      </c>
      <c r="AD988" s="139">
        <v>49.637039999999999</v>
      </c>
      <c r="AE988" s="139">
        <v>45.857430000000001</v>
      </c>
      <c r="AF988" s="139">
        <v>44.494770000000003</v>
      </c>
      <c r="AG988" s="139">
        <v>44.032359999999997</v>
      </c>
      <c r="AH988" s="139">
        <v>71.970020000000005</v>
      </c>
      <c r="AI988" s="139">
        <v>71.417400000000001</v>
      </c>
      <c r="AJ988" s="139">
        <v>40.932110000000002</v>
      </c>
      <c r="AK988" s="139">
        <v>58.886090000000003</v>
      </c>
      <c r="AL988" s="139">
        <v>60.975610000000003</v>
      </c>
      <c r="AM988" s="139">
        <v>70.577939999999998</v>
      </c>
      <c r="AN988" s="139">
        <v>27.804880000000001</v>
      </c>
      <c r="AO988" s="173">
        <v>57.073169999999998</v>
      </c>
    </row>
    <row r="989" spans="1:41">
      <c r="A989" s="231">
        <v>492.5</v>
      </c>
      <c r="B989" s="139">
        <v>69.462950000000006</v>
      </c>
      <c r="C989" s="139">
        <v>67.598330000000004</v>
      </c>
      <c r="D989" s="139">
        <v>59.653869999999998</v>
      </c>
      <c r="E989" s="139">
        <v>64.3232</v>
      </c>
      <c r="F989" s="139">
        <v>50.765540000000001</v>
      </c>
      <c r="G989" s="139">
        <v>55.145820000000001</v>
      </c>
      <c r="H989" s="139">
        <v>24.359279999999998</v>
      </c>
      <c r="I989" s="139">
        <v>20.85933</v>
      </c>
      <c r="J989" s="139">
        <v>75.766639999999995</v>
      </c>
      <c r="K989" s="139">
        <v>79.520349999999993</v>
      </c>
      <c r="L989" s="139">
        <v>63.406359999999999</v>
      </c>
      <c r="M989" s="139">
        <v>68.394549999999995</v>
      </c>
      <c r="N989" s="139">
        <v>28.329699999999999</v>
      </c>
      <c r="O989" s="139">
        <v>28.505369999999999</v>
      </c>
      <c r="P989" s="139">
        <v>15.17963</v>
      </c>
      <c r="Q989" s="139">
        <v>18.884409999999999</v>
      </c>
      <c r="R989" s="139">
        <v>74.835260000000005</v>
      </c>
      <c r="S989" s="139">
        <v>76.048749999999998</v>
      </c>
      <c r="T989" s="139">
        <v>71.615570000000005</v>
      </c>
      <c r="U989" s="139">
        <v>74.298490000000001</v>
      </c>
      <c r="V989" s="139">
        <v>71.601500000000001</v>
      </c>
      <c r="W989" s="139">
        <v>77.378489999999999</v>
      </c>
      <c r="X989" s="139">
        <v>60.329949999999997</v>
      </c>
      <c r="Y989" s="139">
        <v>70.853589999999997</v>
      </c>
      <c r="Z989" s="139">
        <v>55.421799999999998</v>
      </c>
      <c r="AA989" s="139">
        <v>55.45608</v>
      </c>
      <c r="AB989" s="139">
        <v>51.446199999999997</v>
      </c>
      <c r="AC989" s="139">
        <v>48.070039999999999</v>
      </c>
      <c r="AD989" s="139">
        <v>49.72099</v>
      </c>
      <c r="AE989" s="139">
        <v>45.610619999999997</v>
      </c>
      <c r="AF989" s="139">
        <v>44.502659999999999</v>
      </c>
      <c r="AG989" s="139">
        <v>43.898159999999997</v>
      </c>
      <c r="AH989" s="139">
        <v>71.786770000000004</v>
      </c>
      <c r="AI989" s="139">
        <v>71.473079999999996</v>
      </c>
      <c r="AJ989" s="139">
        <v>40.838569999999997</v>
      </c>
      <c r="AK989" s="139">
        <v>59.084470000000003</v>
      </c>
      <c r="AL989" s="139">
        <v>60.975610000000003</v>
      </c>
      <c r="AM989" s="139">
        <v>71.016589999999994</v>
      </c>
      <c r="AN989" s="139">
        <v>28.292680000000001</v>
      </c>
      <c r="AO989" s="173">
        <v>57.073169999999998</v>
      </c>
    </row>
    <row r="990" spans="1:41">
      <c r="A990" s="231">
        <v>493</v>
      </c>
      <c r="B990" s="139">
        <v>69.38646</v>
      </c>
      <c r="C990" s="139">
        <v>67.597949999999997</v>
      </c>
      <c r="D990" s="139">
        <v>59.860320000000002</v>
      </c>
      <c r="E990" s="139">
        <v>64.417169999999999</v>
      </c>
      <c r="F990" s="139">
        <v>50.889009999999999</v>
      </c>
      <c r="G990" s="139">
        <v>55.166829999999997</v>
      </c>
      <c r="H990" s="139">
        <v>24.205089999999998</v>
      </c>
      <c r="I990" s="139">
        <v>20.431850000000001</v>
      </c>
      <c r="J990" s="139">
        <v>75.582830000000001</v>
      </c>
      <c r="K990" s="139">
        <v>79.540450000000007</v>
      </c>
      <c r="L990" s="139">
        <v>63.404029999999999</v>
      </c>
      <c r="M990" s="139">
        <v>68.284059999999997</v>
      </c>
      <c r="N990" s="139">
        <v>28.246400000000001</v>
      </c>
      <c r="O990" s="139">
        <v>28.433450000000001</v>
      </c>
      <c r="P990" s="139">
        <v>15.139390000000001</v>
      </c>
      <c r="Q990" s="139">
        <v>18.97308</v>
      </c>
      <c r="R990" s="139">
        <v>74.621089999999995</v>
      </c>
      <c r="S990" s="139">
        <v>76.042509999999993</v>
      </c>
      <c r="T990" s="139">
        <v>71.600769999999997</v>
      </c>
      <c r="U990" s="139">
        <v>74.28098</v>
      </c>
      <c r="V990" s="139">
        <v>71.635379999999998</v>
      </c>
      <c r="W990" s="139">
        <v>77.35642</v>
      </c>
      <c r="X990" s="139">
        <v>60.369950000000003</v>
      </c>
      <c r="Y990" s="139">
        <v>70.732460000000003</v>
      </c>
      <c r="Z990" s="139">
        <v>55.056399999999996</v>
      </c>
      <c r="AA990" s="139">
        <v>55.56841</v>
      </c>
      <c r="AB990" s="139">
        <v>51.228470000000002</v>
      </c>
      <c r="AC990" s="139">
        <v>48.794280000000001</v>
      </c>
      <c r="AD990" s="139">
        <v>48.679560000000002</v>
      </c>
      <c r="AE990" s="139">
        <v>45.13261</v>
      </c>
      <c r="AF990" s="139">
        <v>44.49541</v>
      </c>
      <c r="AG990" s="139">
        <v>44.024149999999999</v>
      </c>
      <c r="AH990" s="139">
        <v>71.453159999999997</v>
      </c>
      <c r="AI990" s="139">
        <v>71.342950000000002</v>
      </c>
      <c r="AJ990" s="139">
        <v>40.940980000000003</v>
      </c>
      <c r="AK990" s="139">
        <v>58.676920000000003</v>
      </c>
      <c r="AL990" s="139">
        <v>60.975610000000003</v>
      </c>
      <c r="AM990" s="139">
        <v>71.02373</v>
      </c>
      <c r="AN990" s="139">
        <v>28.292680000000001</v>
      </c>
      <c r="AO990" s="173">
        <v>57.560969999999998</v>
      </c>
    </row>
    <row r="991" spans="1:41">
      <c r="A991" s="231">
        <v>493.5</v>
      </c>
      <c r="B991" s="139">
        <v>69.324740000000006</v>
      </c>
      <c r="C991" s="139">
        <v>67.532330000000002</v>
      </c>
      <c r="D991" s="139">
        <v>59.594369999999998</v>
      </c>
      <c r="E991" s="139">
        <v>64.378309999999999</v>
      </c>
      <c r="F991" s="139">
        <v>51.018389999999997</v>
      </c>
      <c r="G991" s="139">
        <v>55.034869999999998</v>
      </c>
      <c r="H991" s="139">
        <v>24.06343</v>
      </c>
      <c r="I991" s="139">
        <v>20.994910000000001</v>
      </c>
      <c r="J991" s="139">
        <v>75.701239999999999</v>
      </c>
      <c r="K991" s="139">
        <v>79.470839999999995</v>
      </c>
      <c r="L991" s="139">
        <v>63.384729999999998</v>
      </c>
      <c r="M991" s="139">
        <v>68.360969999999995</v>
      </c>
      <c r="N991" s="139">
        <v>28.028040000000001</v>
      </c>
      <c r="O991" s="139">
        <v>28.486550000000001</v>
      </c>
      <c r="P991" s="139">
        <v>15.14127</v>
      </c>
      <c r="Q991" s="139">
        <v>18.916540000000001</v>
      </c>
      <c r="R991" s="139">
        <v>74.623429999999999</v>
      </c>
      <c r="S991" s="139">
        <v>76.232320000000001</v>
      </c>
      <c r="T991" s="139">
        <v>71.674289999999999</v>
      </c>
      <c r="U991" s="139">
        <v>74.339290000000005</v>
      </c>
      <c r="V991" s="139">
        <v>71.551220000000001</v>
      </c>
      <c r="W991" s="139">
        <v>77.271839999999997</v>
      </c>
      <c r="X991" s="139">
        <v>60.541400000000003</v>
      </c>
      <c r="Y991" s="139">
        <v>70.764529999999993</v>
      </c>
      <c r="Z991" s="139">
        <v>55.933050000000001</v>
      </c>
      <c r="AA991" s="139">
        <v>55.376040000000003</v>
      </c>
      <c r="AB991" s="139">
        <v>51.667560000000002</v>
      </c>
      <c r="AC991" s="139">
        <v>49.165880000000001</v>
      </c>
      <c r="AD991" s="139">
        <v>48.939900000000002</v>
      </c>
      <c r="AE991" s="139">
        <v>44.741549999999997</v>
      </c>
      <c r="AF991" s="139">
        <v>44.167279999999998</v>
      </c>
      <c r="AG991" s="139">
        <v>43.795250000000003</v>
      </c>
      <c r="AH991" s="139">
        <v>71.511759999999995</v>
      </c>
      <c r="AI991" s="139">
        <v>71.439340000000001</v>
      </c>
      <c r="AJ991" s="139">
        <v>41.00976</v>
      </c>
      <c r="AK991" s="139">
        <v>58.946510000000004</v>
      </c>
      <c r="AL991" s="139">
        <v>60.975610000000003</v>
      </c>
      <c r="AM991" s="139">
        <v>71.393640000000005</v>
      </c>
      <c r="AN991" s="139">
        <v>28.292680000000001</v>
      </c>
      <c r="AO991" s="173">
        <v>57.073169999999998</v>
      </c>
    </row>
    <row r="992" spans="1:41">
      <c r="A992" s="231">
        <v>494</v>
      </c>
      <c r="B992" s="139">
        <v>69.345200000000006</v>
      </c>
      <c r="C992" s="139">
        <v>67.653649999999999</v>
      </c>
      <c r="D992" s="139">
        <v>59.47325</v>
      </c>
      <c r="E992" s="139">
        <v>64.412769999999995</v>
      </c>
      <c r="F992" s="139">
        <v>51.062759999999997</v>
      </c>
      <c r="G992" s="139">
        <v>55.184399999999997</v>
      </c>
      <c r="H992" s="139">
        <v>24.254200000000001</v>
      </c>
      <c r="I992" s="139">
        <v>21.096129999999999</v>
      </c>
      <c r="J992" s="139">
        <v>75.734399999999994</v>
      </c>
      <c r="K992" s="139">
        <v>79.53492</v>
      </c>
      <c r="L992" s="139">
        <v>63.314250000000001</v>
      </c>
      <c r="M992" s="139">
        <v>68.287559999999999</v>
      </c>
      <c r="N992" s="139">
        <v>28.11543</v>
      </c>
      <c r="O992" s="139">
        <v>28.417100000000001</v>
      </c>
      <c r="P992" s="139">
        <v>15.02487</v>
      </c>
      <c r="Q992" s="139">
        <v>18.696359999999999</v>
      </c>
      <c r="R992" s="139">
        <v>74.773510000000002</v>
      </c>
      <c r="S992" s="139">
        <v>76.171210000000002</v>
      </c>
      <c r="T992" s="139">
        <v>71.785650000000004</v>
      </c>
      <c r="U992" s="139">
        <v>74.333420000000004</v>
      </c>
      <c r="V992" s="139">
        <v>71.676379999999995</v>
      </c>
      <c r="W992" s="139">
        <v>77.255380000000002</v>
      </c>
      <c r="X992" s="139">
        <v>60.505020000000002</v>
      </c>
      <c r="Y992" s="139">
        <v>70.82002</v>
      </c>
      <c r="Z992" s="139">
        <v>55.918689999999998</v>
      </c>
      <c r="AA992" s="139">
        <v>55.454929999999997</v>
      </c>
      <c r="AB992" s="139">
        <v>50.993079999999999</v>
      </c>
      <c r="AC992" s="139">
        <v>48.471359999999997</v>
      </c>
      <c r="AD992" s="139">
        <v>48.717649999999999</v>
      </c>
      <c r="AE992" s="139">
        <v>45.287730000000003</v>
      </c>
      <c r="AF992" s="139">
        <v>43.870460000000001</v>
      </c>
      <c r="AG992" s="139">
        <v>43.837730000000001</v>
      </c>
      <c r="AH992" s="139">
        <v>71.620859999999993</v>
      </c>
      <c r="AI992" s="139">
        <v>71.349930000000001</v>
      </c>
      <c r="AJ992" s="139">
        <v>41.087420000000002</v>
      </c>
      <c r="AK992" s="139">
        <v>59.23854</v>
      </c>
      <c r="AL992" s="139">
        <v>60.975610000000003</v>
      </c>
      <c r="AM992" s="139">
        <v>71.500290000000007</v>
      </c>
      <c r="AN992" s="139">
        <v>28.292680000000001</v>
      </c>
      <c r="AO992" s="173">
        <v>57.560969999999998</v>
      </c>
    </row>
    <row r="993" spans="1:41">
      <c r="A993" s="231">
        <v>494.5</v>
      </c>
      <c r="B993" s="139">
        <v>69.447400000000002</v>
      </c>
      <c r="C993" s="139">
        <v>67.770979999999994</v>
      </c>
      <c r="D993" s="139">
        <v>59.445439999999998</v>
      </c>
      <c r="E993" s="139">
        <v>64.481380000000001</v>
      </c>
      <c r="F993" s="139">
        <v>51.20908</v>
      </c>
      <c r="G993" s="139">
        <v>55.12809</v>
      </c>
      <c r="H993" s="139">
        <v>24.417079999999999</v>
      </c>
      <c r="I993" s="139">
        <v>20.482109999999999</v>
      </c>
      <c r="J993" s="139">
        <v>75.865579999999994</v>
      </c>
      <c r="K993" s="139">
        <v>79.543760000000006</v>
      </c>
      <c r="L993" s="139">
        <v>63.341970000000003</v>
      </c>
      <c r="M993" s="139">
        <v>68.407240000000002</v>
      </c>
      <c r="N993" s="139">
        <v>28.112870000000001</v>
      </c>
      <c r="O993" s="139">
        <v>28.365469999999998</v>
      </c>
      <c r="P993" s="139">
        <v>15.077590000000001</v>
      </c>
      <c r="Q993" s="139">
        <v>18.81334</v>
      </c>
      <c r="R993" s="139">
        <v>74.640690000000006</v>
      </c>
      <c r="S993" s="139">
        <v>75.950010000000006</v>
      </c>
      <c r="T993" s="139">
        <v>71.949269999999999</v>
      </c>
      <c r="U993" s="139">
        <v>74.327259999999995</v>
      </c>
      <c r="V993" s="139">
        <v>71.654809999999998</v>
      </c>
      <c r="W993" s="139">
        <v>77.429689999999994</v>
      </c>
      <c r="X993" s="139">
        <v>60.541040000000002</v>
      </c>
      <c r="Y993" s="139">
        <v>70.76634</v>
      </c>
      <c r="Z993" s="139">
        <v>56.414270000000002</v>
      </c>
      <c r="AA993" s="139">
        <v>55.152380000000001</v>
      </c>
      <c r="AB993" s="139">
        <v>51.680419999999998</v>
      </c>
      <c r="AC993" s="139">
        <v>48.299709999999997</v>
      </c>
      <c r="AD993" s="139">
        <v>49.383339999999997</v>
      </c>
      <c r="AE993" s="139">
        <v>45.134950000000003</v>
      </c>
      <c r="AF993" s="139">
        <v>44.536409999999997</v>
      </c>
      <c r="AG993" s="139">
        <v>44.086469999999998</v>
      </c>
      <c r="AH993" s="139">
        <v>71.724260000000001</v>
      </c>
      <c r="AI993" s="139">
        <v>71.438929999999999</v>
      </c>
      <c r="AJ993" s="139">
        <v>40.973509999999997</v>
      </c>
      <c r="AK993" s="139">
        <v>59.480240000000002</v>
      </c>
      <c r="AL993" s="139">
        <v>60.975610000000003</v>
      </c>
      <c r="AM993" s="139">
        <v>70.788820000000001</v>
      </c>
      <c r="AN993" s="139">
        <v>28.292680000000001</v>
      </c>
      <c r="AO993" s="173">
        <v>57.560969999999998</v>
      </c>
    </row>
    <row r="994" spans="1:41">
      <c r="A994" s="231">
        <v>495</v>
      </c>
      <c r="B994" s="139">
        <v>69.407799999999995</v>
      </c>
      <c r="C994" s="139">
        <v>67.778499999999994</v>
      </c>
      <c r="D994" s="139">
        <v>59.32423</v>
      </c>
      <c r="E994" s="139">
        <v>64.480009999999993</v>
      </c>
      <c r="F994" s="139">
        <v>51.135350000000003</v>
      </c>
      <c r="G994" s="139">
        <v>55.218539999999997</v>
      </c>
      <c r="H994" s="139">
        <v>24.377870000000001</v>
      </c>
      <c r="I994" s="139">
        <v>20.878360000000001</v>
      </c>
      <c r="J994" s="139">
        <v>75.765500000000003</v>
      </c>
      <c r="K994" s="139">
        <v>79.581460000000007</v>
      </c>
      <c r="L994" s="139">
        <v>63.330500000000001</v>
      </c>
      <c r="M994" s="139">
        <v>68.399050000000003</v>
      </c>
      <c r="N994" s="139">
        <v>28.074549999999999</v>
      </c>
      <c r="O994" s="139">
        <v>28.331309999999998</v>
      </c>
      <c r="P994" s="139">
        <v>14.99667</v>
      </c>
      <c r="Q994" s="139">
        <v>18.74616</v>
      </c>
      <c r="R994" s="139">
        <v>74.733620000000002</v>
      </c>
      <c r="S994" s="139">
        <v>75.999539999999996</v>
      </c>
      <c r="T994" s="139">
        <v>71.961979999999997</v>
      </c>
      <c r="U994" s="139">
        <v>74.290120000000002</v>
      </c>
      <c r="V994" s="139">
        <v>71.652050000000003</v>
      </c>
      <c r="W994" s="139">
        <v>77.492509999999996</v>
      </c>
      <c r="X994" s="139">
        <v>60.457430000000002</v>
      </c>
      <c r="Y994" s="139">
        <v>70.827460000000002</v>
      </c>
      <c r="Z994" s="139">
        <v>55.82591</v>
      </c>
      <c r="AA994" s="139">
        <v>55.897599999999997</v>
      </c>
      <c r="AB994" s="139">
        <v>51.093049999999998</v>
      </c>
      <c r="AC994" s="139">
        <v>48.341709999999999</v>
      </c>
      <c r="AD994" s="139">
        <v>49.371000000000002</v>
      </c>
      <c r="AE994" s="139">
        <v>45.34995</v>
      </c>
      <c r="AF994" s="139">
        <v>44.018479999999997</v>
      </c>
      <c r="AG994" s="139">
        <v>44.286239999999999</v>
      </c>
      <c r="AH994" s="139">
        <v>71.672420000000002</v>
      </c>
      <c r="AI994" s="139">
        <v>71.470619999999997</v>
      </c>
      <c r="AJ994" s="139">
        <v>41.074599999999997</v>
      </c>
      <c r="AK994" s="139">
        <v>59.757649999999998</v>
      </c>
      <c r="AL994" s="139">
        <v>60.975610000000003</v>
      </c>
      <c r="AM994" s="139">
        <v>70.705510000000004</v>
      </c>
      <c r="AN994" s="139">
        <v>28.292680000000001</v>
      </c>
      <c r="AO994" s="173">
        <v>57.560969999999998</v>
      </c>
    </row>
    <row r="995" spans="1:41">
      <c r="A995" s="231">
        <v>495.5</v>
      </c>
      <c r="B995" s="139">
        <v>69.603639999999999</v>
      </c>
      <c r="C995" s="139">
        <v>67.676649999999995</v>
      </c>
      <c r="D995" s="139">
        <v>59.603470000000002</v>
      </c>
      <c r="E995" s="139">
        <v>64.449669999999998</v>
      </c>
      <c r="F995" s="139">
        <v>50.763770000000001</v>
      </c>
      <c r="G995" s="139">
        <v>55.108330000000002</v>
      </c>
      <c r="H995" s="139">
        <v>24.406169999999999</v>
      </c>
      <c r="I995" s="139">
        <v>20.188949999999998</v>
      </c>
      <c r="J995" s="139">
        <v>75.735780000000005</v>
      </c>
      <c r="K995" s="139">
        <v>79.549350000000004</v>
      </c>
      <c r="L995" s="139">
        <v>63.337609999999998</v>
      </c>
      <c r="M995" s="139">
        <v>68.38691</v>
      </c>
      <c r="N995" s="139">
        <v>28.082540000000002</v>
      </c>
      <c r="O995" s="139">
        <v>28.244509999999998</v>
      </c>
      <c r="P995" s="139">
        <v>14.96307</v>
      </c>
      <c r="Q995" s="139">
        <v>18.601649999999999</v>
      </c>
      <c r="R995" s="139">
        <v>74.904079999999993</v>
      </c>
      <c r="S995" s="139">
        <v>76.030540000000002</v>
      </c>
      <c r="T995" s="139">
        <v>71.873670000000004</v>
      </c>
      <c r="U995" s="139">
        <v>74.276169999999993</v>
      </c>
      <c r="V995" s="139">
        <v>71.600880000000004</v>
      </c>
      <c r="W995" s="139">
        <v>77.458219999999997</v>
      </c>
      <c r="X995" s="139">
        <v>60.356729999999999</v>
      </c>
      <c r="Y995" s="139">
        <v>70.86806</v>
      </c>
      <c r="Z995" s="139">
        <v>55.723190000000002</v>
      </c>
      <c r="AA995" s="139">
        <v>55.6113</v>
      </c>
      <c r="AB995" s="139">
        <v>51.413499999999999</v>
      </c>
      <c r="AC995" s="139">
        <v>48.33578</v>
      </c>
      <c r="AD995" s="139">
        <v>49.058549999999997</v>
      </c>
      <c r="AE995" s="139">
        <v>46.429160000000003</v>
      </c>
      <c r="AF995" s="139">
        <v>44.457079999999998</v>
      </c>
      <c r="AG995" s="139">
        <v>44.035519999999998</v>
      </c>
      <c r="AH995" s="139">
        <v>71.465440000000001</v>
      </c>
      <c r="AI995" s="139">
        <v>71.457999999999998</v>
      </c>
      <c r="AJ995" s="139">
        <v>40.933970000000002</v>
      </c>
      <c r="AK995" s="139">
        <v>59.506349999999998</v>
      </c>
      <c r="AL995" s="139">
        <v>60.975610000000003</v>
      </c>
      <c r="AM995" s="139">
        <v>71.090220000000002</v>
      </c>
      <c r="AN995" s="139">
        <v>28.292680000000001</v>
      </c>
      <c r="AO995" s="173">
        <v>57.073169999999998</v>
      </c>
    </row>
    <row r="996" spans="1:41">
      <c r="A996" s="231">
        <v>496</v>
      </c>
      <c r="B996" s="139">
        <v>69.541240000000002</v>
      </c>
      <c r="C996" s="139">
        <v>67.610129999999998</v>
      </c>
      <c r="D996" s="139">
        <v>59.828049999999998</v>
      </c>
      <c r="E996" s="139">
        <v>64.417950000000005</v>
      </c>
      <c r="F996" s="139">
        <v>50.848149999999997</v>
      </c>
      <c r="G996" s="139">
        <v>55.165509999999998</v>
      </c>
      <c r="H996" s="139">
        <v>24.456790000000002</v>
      </c>
      <c r="I996" s="139">
        <v>20.756139999999998</v>
      </c>
      <c r="J996" s="139">
        <v>75.743039999999993</v>
      </c>
      <c r="K996" s="139">
        <v>79.622339999999994</v>
      </c>
      <c r="L996" s="139">
        <v>63.362690000000001</v>
      </c>
      <c r="M996" s="139">
        <v>68.453599999999994</v>
      </c>
      <c r="N996" s="139">
        <v>28.155740000000002</v>
      </c>
      <c r="O996" s="139">
        <v>28.365819999999999</v>
      </c>
      <c r="P996" s="139">
        <v>15.11289</v>
      </c>
      <c r="Q996" s="139">
        <v>18.84911</v>
      </c>
      <c r="R996" s="139">
        <v>74.834710000000001</v>
      </c>
      <c r="S996" s="139">
        <v>76.159620000000004</v>
      </c>
      <c r="T996" s="139">
        <v>71.817930000000004</v>
      </c>
      <c r="U996" s="139">
        <v>74.217380000000006</v>
      </c>
      <c r="V996" s="139">
        <v>71.639740000000003</v>
      </c>
      <c r="W996" s="139">
        <v>77.423010000000005</v>
      </c>
      <c r="X996" s="139">
        <v>60.579990000000002</v>
      </c>
      <c r="Y996" s="139">
        <v>70.835890000000006</v>
      </c>
      <c r="Z996" s="139">
        <v>55.921129999999998</v>
      </c>
      <c r="AA996" s="139">
        <v>55.505519999999997</v>
      </c>
      <c r="AB996" s="139">
        <v>51.927520000000001</v>
      </c>
      <c r="AC996" s="139">
        <v>48.059100000000001</v>
      </c>
      <c r="AD996" s="139">
        <v>48.976770000000002</v>
      </c>
      <c r="AE996" s="139">
        <v>45.899419999999999</v>
      </c>
      <c r="AF996" s="139">
        <v>43.894280000000002</v>
      </c>
      <c r="AG996" s="139">
        <v>44.13626</v>
      </c>
      <c r="AH996" s="139">
        <v>71.871499999999997</v>
      </c>
      <c r="AI996" s="139">
        <v>71.183710000000005</v>
      </c>
      <c r="AJ996" s="139">
        <v>41.089170000000003</v>
      </c>
      <c r="AK996" s="139">
        <v>59.226680000000002</v>
      </c>
      <c r="AL996" s="139">
        <v>60.975610000000003</v>
      </c>
      <c r="AM996" s="139">
        <v>71.213350000000005</v>
      </c>
      <c r="AN996" s="139">
        <v>28.292680000000001</v>
      </c>
      <c r="AO996" s="173">
        <v>57.560969999999998</v>
      </c>
    </row>
    <row r="997" spans="1:41">
      <c r="A997" s="231">
        <v>496.5</v>
      </c>
      <c r="B997" s="139">
        <v>69.344719999999995</v>
      </c>
      <c r="C997" s="139">
        <v>67.648989999999998</v>
      </c>
      <c r="D997" s="139">
        <v>59.430070000000001</v>
      </c>
      <c r="E997" s="139">
        <v>64.428129999999996</v>
      </c>
      <c r="F997" s="139">
        <v>50.845860000000002</v>
      </c>
      <c r="G997" s="139">
        <v>55.052819999999997</v>
      </c>
      <c r="H997" s="139">
        <v>24.35999</v>
      </c>
      <c r="I997" s="139">
        <v>21.187480000000001</v>
      </c>
      <c r="J997" s="139">
        <v>75.814620000000005</v>
      </c>
      <c r="K997" s="139">
        <v>79.566550000000007</v>
      </c>
      <c r="L997" s="139">
        <v>63.339230000000001</v>
      </c>
      <c r="M997" s="139">
        <v>68.40043</v>
      </c>
      <c r="N997" s="139">
        <v>28.173909999999999</v>
      </c>
      <c r="O997" s="139">
        <v>28.372229999999998</v>
      </c>
      <c r="P997" s="139">
        <v>15.141629999999999</v>
      </c>
      <c r="Q997" s="139">
        <v>18.966339999999999</v>
      </c>
      <c r="R997" s="139">
        <v>74.772739999999999</v>
      </c>
      <c r="S997" s="139">
        <v>76.266710000000003</v>
      </c>
      <c r="T997" s="139">
        <v>71.722669999999994</v>
      </c>
      <c r="U997" s="139">
        <v>74.272999999999996</v>
      </c>
      <c r="V997" s="139">
        <v>71.65437</v>
      </c>
      <c r="W997" s="139">
        <v>77.42062</v>
      </c>
      <c r="X997" s="139">
        <v>60.581740000000003</v>
      </c>
      <c r="Y997" s="139">
        <v>70.772360000000006</v>
      </c>
      <c r="Z997" s="139">
        <v>55.727800000000002</v>
      </c>
      <c r="AA997" s="139">
        <v>55.484560000000002</v>
      </c>
      <c r="AB997" s="139">
        <v>51.383839999999999</v>
      </c>
      <c r="AC997" s="139">
        <v>48.017620000000001</v>
      </c>
      <c r="AD997" s="139">
        <v>49.365110000000001</v>
      </c>
      <c r="AE997" s="139">
        <v>45.579949999999997</v>
      </c>
      <c r="AF997" s="139">
        <v>44.160110000000003</v>
      </c>
      <c r="AG997" s="139">
        <v>44.078449999999997</v>
      </c>
      <c r="AH997" s="139">
        <v>72.295180000000002</v>
      </c>
      <c r="AI997" s="139">
        <v>71.270780000000002</v>
      </c>
      <c r="AJ997" s="139">
        <v>41.001440000000002</v>
      </c>
      <c r="AK997" s="139">
        <v>59.058950000000003</v>
      </c>
      <c r="AL997" s="139">
        <v>60.975610000000003</v>
      </c>
      <c r="AM997" s="139">
        <v>71.577389999999994</v>
      </c>
      <c r="AN997" s="139">
        <v>28.780480000000001</v>
      </c>
      <c r="AO997" s="173">
        <v>56.585360000000001</v>
      </c>
    </row>
    <row r="998" spans="1:41">
      <c r="A998" s="231">
        <v>497</v>
      </c>
      <c r="B998" s="139">
        <v>69.530810000000002</v>
      </c>
      <c r="C998" s="139">
        <v>67.628469999999993</v>
      </c>
      <c r="D998" s="139">
        <v>59.521090000000001</v>
      </c>
      <c r="E998" s="139">
        <v>64.462689999999995</v>
      </c>
      <c r="F998" s="139">
        <v>50.894069999999999</v>
      </c>
      <c r="G998" s="139">
        <v>55.058369999999996</v>
      </c>
      <c r="H998" s="139">
        <v>24.64847</v>
      </c>
      <c r="I998" s="139">
        <v>21.570270000000001</v>
      </c>
      <c r="J998" s="139">
        <v>75.600629999999995</v>
      </c>
      <c r="K998" s="139">
        <v>79.592510000000004</v>
      </c>
      <c r="L998" s="139">
        <v>63.36645</v>
      </c>
      <c r="M998" s="139">
        <v>68.382769999999994</v>
      </c>
      <c r="N998" s="139">
        <v>27.966550000000002</v>
      </c>
      <c r="O998" s="139">
        <v>28.392109999999999</v>
      </c>
      <c r="P998" s="139">
        <v>15.0396</v>
      </c>
      <c r="Q998" s="139">
        <v>18.784549999999999</v>
      </c>
      <c r="R998" s="139">
        <v>74.716130000000007</v>
      </c>
      <c r="S998" s="139">
        <v>76.275670000000005</v>
      </c>
      <c r="T998" s="139">
        <v>71.589939999999999</v>
      </c>
      <c r="U998" s="139">
        <v>74.221320000000006</v>
      </c>
      <c r="V998" s="139">
        <v>71.751530000000002</v>
      </c>
      <c r="W998" s="139">
        <v>77.335430000000002</v>
      </c>
      <c r="X998" s="139">
        <v>60.784059999999997</v>
      </c>
      <c r="Y998" s="139">
        <v>70.7012</v>
      </c>
      <c r="Z998" s="139">
        <v>55.244210000000002</v>
      </c>
      <c r="AA998" s="139">
        <v>54.859319999999997</v>
      </c>
      <c r="AB998" s="139">
        <v>51.819389999999999</v>
      </c>
      <c r="AC998" s="139">
        <v>48.707799999999999</v>
      </c>
      <c r="AD998" s="139">
        <v>48.596829999999997</v>
      </c>
      <c r="AE998" s="139">
        <v>45.65166</v>
      </c>
      <c r="AF998" s="139">
        <v>44.8352</v>
      </c>
      <c r="AG998" s="139">
        <v>43.87218</v>
      </c>
      <c r="AH998" s="139">
        <v>72.280690000000007</v>
      </c>
      <c r="AI998" s="139">
        <v>71.297300000000007</v>
      </c>
      <c r="AJ998" s="139">
        <v>41.178660000000001</v>
      </c>
      <c r="AK998" s="139">
        <v>59.171100000000003</v>
      </c>
      <c r="AL998" s="139">
        <v>60.975610000000003</v>
      </c>
      <c r="AM998" s="139">
        <v>71.714799999999997</v>
      </c>
      <c r="AN998" s="139">
        <v>28.780480000000001</v>
      </c>
      <c r="AO998" s="173">
        <v>57.560969999999998</v>
      </c>
    </row>
    <row r="999" spans="1:41">
      <c r="A999" s="231">
        <v>497.5</v>
      </c>
      <c r="B999" s="139">
        <v>69.437520000000006</v>
      </c>
      <c r="C999" s="139">
        <v>67.799840000000003</v>
      </c>
      <c r="D999" s="139">
        <v>59.720320000000001</v>
      </c>
      <c r="E999" s="139">
        <v>64.568889999999996</v>
      </c>
      <c r="F999" s="139">
        <v>50.873989999999999</v>
      </c>
      <c r="G999" s="139">
        <v>55.1693</v>
      </c>
      <c r="H999" s="139">
        <v>24.544799999999999</v>
      </c>
      <c r="I999" s="139">
        <v>20.89038</v>
      </c>
      <c r="J999" s="139">
        <v>75.680850000000007</v>
      </c>
      <c r="K999" s="139">
        <v>79.519319999999993</v>
      </c>
      <c r="L999" s="139">
        <v>63.378329999999998</v>
      </c>
      <c r="M999" s="139">
        <v>68.362899999999996</v>
      </c>
      <c r="N999" s="139">
        <v>28.126950000000001</v>
      </c>
      <c r="O999" s="139">
        <v>28.171420000000001</v>
      </c>
      <c r="P999" s="139">
        <v>15.04715</v>
      </c>
      <c r="Q999" s="139">
        <v>18.72308</v>
      </c>
      <c r="R999" s="139">
        <v>74.819239999999994</v>
      </c>
      <c r="S999" s="139">
        <v>76.282210000000006</v>
      </c>
      <c r="T999" s="139">
        <v>71.484049999999996</v>
      </c>
      <c r="U999" s="139">
        <v>74.257890000000003</v>
      </c>
      <c r="V999" s="139">
        <v>71.750910000000005</v>
      </c>
      <c r="W999" s="139">
        <v>77.433390000000003</v>
      </c>
      <c r="X999" s="139">
        <v>60.803699999999999</v>
      </c>
      <c r="Y999" s="139">
        <v>70.824240000000003</v>
      </c>
      <c r="Z999" s="139">
        <v>55.468150000000001</v>
      </c>
      <c r="AA999" s="139">
        <v>55.42154</v>
      </c>
      <c r="AB999" s="139">
        <v>51.533700000000003</v>
      </c>
      <c r="AC999" s="139">
        <v>48.390300000000003</v>
      </c>
      <c r="AD999" s="139">
        <v>49.27769</v>
      </c>
      <c r="AE999" s="139">
        <v>45.289189999999998</v>
      </c>
      <c r="AF999" s="139">
        <v>44.698619999999998</v>
      </c>
      <c r="AG999" s="139">
        <v>44.103969999999997</v>
      </c>
      <c r="AH999" s="139">
        <v>72.093180000000004</v>
      </c>
      <c r="AI999" s="139">
        <v>71.306460000000001</v>
      </c>
      <c r="AJ999" s="139">
        <v>41.047110000000004</v>
      </c>
      <c r="AK999" s="139">
        <v>59.433959999999999</v>
      </c>
      <c r="AL999" s="139">
        <v>60.975610000000003</v>
      </c>
      <c r="AM999" s="139">
        <v>71.234099999999998</v>
      </c>
      <c r="AN999" s="139">
        <v>28.780480000000001</v>
      </c>
      <c r="AO999" s="173">
        <v>58.536580000000001</v>
      </c>
    </row>
    <row r="1000" spans="1:41">
      <c r="A1000" s="231">
        <v>498</v>
      </c>
      <c r="B1000" s="139">
        <v>69.5458</v>
      </c>
      <c r="C1000" s="139">
        <v>67.765789999999996</v>
      </c>
      <c r="D1000" s="139">
        <v>59.604140000000001</v>
      </c>
      <c r="E1000" s="139">
        <v>64.486279999999994</v>
      </c>
      <c r="F1000" s="139">
        <v>50.773969999999998</v>
      </c>
      <c r="G1000" s="139">
        <v>55.163620000000002</v>
      </c>
      <c r="H1000" s="139">
        <v>24.40869</v>
      </c>
      <c r="I1000" s="139">
        <v>21.557079999999999</v>
      </c>
      <c r="J1000" s="139">
        <v>75.784750000000003</v>
      </c>
      <c r="K1000" s="139">
        <v>79.608940000000004</v>
      </c>
      <c r="L1000" s="139">
        <v>63.289160000000003</v>
      </c>
      <c r="M1000" s="139">
        <v>68.393169999999998</v>
      </c>
      <c r="N1000" s="139">
        <v>28.133150000000001</v>
      </c>
      <c r="O1000" s="139">
        <v>28.16648</v>
      </c>
      <c r="P1000" s="139">
        <v>14.97556</v>
      </c>
      <c r="Q1000" s="139">
        <v>18.61046</v>
      </c>
      <c r="R1000" s="139">
        <v>74.976089999999999</v>
      </c>
      <c r="S1000" s="139">
        <v>76.319159999999997</v>
      </c>
      <c r="T1000" s="139">
        <v>71.666730000000001</v>
      </c>
      <c r="U1000" s="139">
        <v>74.298199999999994</v>
      </c>
      <c r="V1000" s="139">
        <v>71.741810000000001</v>
      </c>
      <c r="W1000" s="139">
        <v>77.439850000000007</v>
      </c>
      <c r="X1000" s="139">
        <v>60.744880000000002</v>
      </c>
      <c r="Y1000" s="139">
        <v>70.916420000000002</v>
      </c>
      <c r="Z1000" s="139">
        <v>55.902889999999999</v>
      </c>
      <c r="AA1000" s="139">
        <v>55.91442</v>
      </c>
      <c r="AB1000" s="139">
        <v>51.456809999999997</v>
      </c>
      <c r="AC1000" s="139">
        <v>48.671729999999997</v>
      </c>
      <c r="AD1000" s="139">
        <v>48.650149999999996</v>
      </c>
      <c r="AE1000" s="139">
        <v>45.742269999999998</v>
      </c>
      <c r="AF1000" s="139">
        <v>44.322940000000003</v>
      </c>
      <c r="AG1000" s="139">
        <v>44.25215</v>
      </c>
      <c r="AH1000" s="139">
        <v>72.242760000000004</v>
      </c>
      <c r="AI1000" s="139">
        <v>71.430189999999996</v>
      </c>
      <c r="AJ1000" s="139">
        <v>41.190159999999999</v>
      </c>
      <c r="AK1000" s="139">
        <v>59.135300000000001</v>
      </c>
      <c r="AL1000" s="139">
        <v>60.975610000000003</v>
      </c>
      <c r="AM1000" s="139">
        <v>71.363680000000002</v>
      </c>
      <c r="AN1000" s="139">
        <v>28.780480000000001</v>
      </c>
      <c r="AO1000" s="173">
        <v>58.536580000000001</v>
      </c>
    </row>
    <row r="1001" spans="1:41">
      <c r="A1001" s="231">
        <v>498.5</v>
      </c>
      <c r="B1001" s="139">
        <v>69.611660000000001</v>
      </c>
      <c r="C1001" s="139">
        <v>67.814419999999998</v>
      </c>
      <c r="D1001" s="139">
        <v>59.61354</v>
      </c>
      <c r="E1001" s="139">
        <v>64.634770000000003</v>
      </c>
      <c r="F1001" s="139">
        <v>50.783549999999998</v>
      </c>
      <c r="G1001" s="139">
        <v>55.276240000000001</v>
      </c>
      <c r="H1001" s="139">
        <v>24.598960000000002</v>
      </c>
      <c r="I1001" s="139">
        <v>22.098600000000001</v>
      </c>
      <c r="J1001" s="139">
        <v>75.703010000000006</v>
      </c>
      <c r="K1001" s="139">
        <v>79.598579999999998</v>
      </c>
      <c r="L1001" s="139">
        <v>63.385640000000002</v>
      </c>
      <c r="M1001" s="139">
        <v>68.412109999999998</v>
      </c>
      <c r="N1001" s="139">
        <v>27.80705</v>
      </c>
      <c r="O1001" s="139">
        <v>28.158359999999998</v>
      </c>
      <c r="P1001" s="139">
        <v>14.95912</v>
      </c>
      <c r="Q1001" s="139">
        <v>18.666139999999999</v>
      </c>
      <c r="R1001" s="139">
        <v>74.790000000000006</v>
      </c>
      <c r="S1001" s="139">
        <v>76.193860000000001</v>
      </c>
      <c r="T1001" s="139">
        <v>71.632360000000006</v>
      </c>
      <c r="U1001" s="139">
        <v>74.294169999999994</v>
      </c>
      <c r="V1001" s="139">
        <v>71.699029999999993</v>
      </c>
      <c r="W1001" s="139">
        <v>77.485669999999999</v>
      </c>
      <c r="X1001" s="139">
        <v>60.610509999999998</v>
      </c>
      <c r="Y1001" s="139">
        <v>70.904960000000003</v>
      </c>
      <c r="Z1001" s="139">
        <v>56.238059999999997</v>
      </c>
      <c r="AA1001" s="139">
        <v>55.509540000000001</v>
      </c>
      <c r="AB1001" s="139">
        <v>51.27169</v>
      </c>
      <c r="AC1001" s="139">
        <v>48.359990000000003</v>
      </c>
      <c r="AD1001" s="139">
        <v>49.011119999999998</v>
      </c>
      <c r="AE1001" s="139">
        <v>45.48471</v>
      </c>
      <c r="AF1001" s="139">
        <v>44.094650000000001</v>
      </c>
      <c r="AG1001" s="139">
        <v>44.181710000000002</v>
      </c>
      <c r="AH1001" s="139">
        <v>71.749269999999996</v>
      </c>
      <c r="AI1001" s="139">
        <v>71.473960000000005</v>
      </c>
      <c r="AJ1001" s="139">
        <v>41.206699999999998</v>
      </c>
      <c r="AK1001" s="139">
        <v>59.162300000000002</v>
      </c>
      <c r="AL1001" s="139">
        <v>60.975610000000003</v>
      </c>
      <c r="AM1001" s="139">
        <v>71.267859999999999</v>
      </c>
      <c r="AN1001" s="139">
        <v>28.780480000000001</v>
      </c>
      <c r="AO1001" s="173">
        <v>57.560969999999998</v>
      </c>
    </row>
    <row r="1002" spans="1:41">
      <c r="A1002" s="231">
        <v>499</v>
      </c>
      <c r="B1002" s="139">
        <v>69.779929999999993</v>
      </c>
      <c r="C1002" s="139">
        <v>67.823670000000007</v>
      </c>
      <c r="D1002" s="139">
        <v>59.782960000000003</v>
      </c>
      <c r="E1002" s="139">
        <v>64.688900000000004</v>
      </c>
      <c r="F1002" s="139">
        <v>50.787529999999997</v>
      </c>
      <c r="G1002" s="139">
        <v>55.235979999999998</v>
      </c>
      <c r="H1002" s="139">
        <v>24.78265</v>
      </c>
      <c r="I1002" s="139">
        <v>21.840800000000002</v>
      </c>
      <c r="J1002" s="139">
        <v>75.701400000000007</v>
      </c>
      <c r="K1002" s="139">
        <v>79.449370000000002</v>
      </c>
      <c r="L1002" s="139">
        <v>63.401890000000002</v>
      </c>
      <c r="M1002" s="139">
        <v>68.397580000000005</v>
      </c>
      <c r="N1002" s="139">
        <v>27.811399999999999</v>
      </c>
      <c r="O1002" s="139">
        <v>28.065270000000002</v>
      </c>
      <c r="P1002" s="139">
        <v>14.87604</v>
      </c>
      <c r="Q1002" s="139">
        <v>18.550650000000001</v>
      </c>
      <c r="R1002" s="139">
        <v>74.643259999999998</v>
      </c>
      <c r="S1002" s="139">
        <v>76.326620000000005</v>
      </c>
      <c r="T1002" s="139">
        <v>71.643289999999993</v>
      </c>
      <c r="U1002" s="139">
        <v>74.329769999999996</v>
      </c>
      <c r="V1002" s="139">
        <v>71.748679999999993</v>
      </c>
      <c r="W1002" s="139">
        <v>77.553640000000001</v>
      </c>
      <c r="X1002" s="139">
        <v>60.547829999999998</v>
      </c>
      <c r="Y1002" s="139">
        <v>71.032920000000004</v>
      </c>
      <c r="Z1002" s="139">
        <v>56.329920000000001</v>
      </c>
      <c r="AA1002" s="139">
        <v>55.227510000000002</v>
      </c>
      <c r="AB1002" s="139">
        <v>51.215609999999998</v>
      </c>
      <c r="AC1002" s="139">
        <v>48.091670000000001</v>
      </c>
      <c r="AD1002" s="139">
        <v>48.902160000000002</v>
      </c>
      <c r="AE1002" s="139">
        <v>45.288040000000002</v>
      </c>
      <c r="AF1002" s="139">
        <v>44.331380000000003</v>
      </c>
      <c r="AG1002" s="139">
        <v>44.009990000000002</v>
      </c>
      <c r="AH1002" s="139">
        <v>71.290440000000004</v>
      </c>
      <c r="AI1002" s="139">
        <v>71.467860000000002</v>
      </c>
      <c r="AJ1002" s="139">
        <v>41.350949999999997</v>
      </c>
      <c r="AK1002" s="139">
        <v>59.187420000000003</v>
      </c>
      <c r="AL1002" s="139">
        <v>60.975610000000003</v>
      </c>
      <c r="AM1002" s="139">
        <v>71.439499999999995</v>
      </c>
      <c r="AN1002" s="139">
        <v>28.780480000000001</v>
      </c>
      <c r="AO1002" s="173">
        <v>57.560969999999998</v>
      </c>
    </row>
    <row r="1003" spans="1:41">
      <c r="A1003" s="231">
        <v>499.5</v>
      </c>
      <c r="B1003" s="139">
        <v>69.705849999999998</v>
      </c>
      <c r="C1003" s="139">
        <v>67.862380000000002</v>
      </c>
      <c r="D1003" s="139">
        <v>59.801000000000002</v>
      </c>
      <c r="E1003" s="139">
        <v>64.676659999999998</v>
      </c>
      <c r="F1003" s="139">
        <v>50.901499999999999</v>
      </c>
      <c r="G1003" s="139">
        <v>55.036259999999999</v>
      </c>
      <c r="H1003" s="139">
        <v>24.46245</v>
      </c>
      <c r="I1003" s="139">
        <v>21.867280000000001</v>
      </c>
      <c r="J1003" s="139">
        <v>75.699950000000001</v>
      </c>
      <c r="K1003" s="139">
        <v>79.457520000000002</v>
      </c>
      <c r="L1003" s="139">
        <v>63.485480000000003</v>
      </c>
      <c r="M1003" s="139">
        <v>68.501159999999999</v>
      </c>
      <c r="N1003" s="139">
        <v>27.813890000000001</v>
      </c>
      <c r="O1003" s="139">
        <v>28.084910000000001</v>
      </c>
      <c r="P1003" s="139">
        <v>14.856820000000001</v>
      </c>
      <c r="Q1003" s="139">
        <v>18.628060000000001</v>
      </c>
      <c r="R1003" s="139">
        <v>74.638750000000002</v>
      </c>
      <c r="S1003" s="139">
        <v>76.413240000000002</v>
      </c>
      <c r="T1003" s="139">
        <v>71.82638</v>
      </c>
      <c r="U1003" s="139">
        <v>74.420029999999997</v>
      </c>
      <c r="V1003" s="139">
        <v>71.817319999999995</v>
      </c>
      <c r="W1003" s="139">
        <v>77.448530000000005</v>
      </c>
      <c r="X1003" s="139">
        <v>60.811419999999998</v>
      </c>
      <c r="Y1003" s="139">
        <v>70.908370000000005</v>
      </c>
      <c r="Z1003" s="139">
        <v>55.721409999999999</v>
      </c>
      <c r="AA1003" s="139">
        <v>55.133769999999998</v>
      </c>
      <c r="AB1003" s="139">
        <v>51.062309999999997</v>
      </c>
      <c r="AC1003" s="139">
        <v>47.967689999999997</v>
      </c>
      <c r="AD1003" s="139">
        <v>49.51764</v>
      </c>
      <c r="AE1003" s="139">
        <v>45.60436</v>
      </c>
      <c r="AF1003" s="139">
        <v>44.184950000000001</v>
      </c>
      <c r="AG1003" s="139">
        <v>43.898339999999997</v>
      </c>
      <c r="AH1003" s="139">
        <v>71.414590000000004</v>
      </c>
      <c r="AI1003" s="139">
        <v>71.54307</v>
      </c>
      <c r="AJ1003" s="139">
        <v>41.25741</v>
      </c>
      <c r="AK1003" s="139">
        <v>59.098509999999997</v>
      </c>
      <c r="AL1003" s="139">
        <v>60.975610000000003</v>
      </c>
      <c r="AM1003" s="139">
        <v>71.759169999999997</v>
      </c>
      <c r="AN1003" s="139">
        <v>28.780480000000001</v>
      </c>
      <c r="AO1003" s="173">
        <v>58.048780000000001</v>
      </c>
    </row>
    <row r="1004" spans="1:41">
      <c r="A1004" s="231">
        <v>500</v>
      </c>
      <c r="B1004" s="139">
        <v>69.680000000000007</v>
      </c>
      <c r="C1004" s="139">
        <v>67.804199999999994</v>
      </c>
      <c r="D1004" s="139">
        <v>59.843989999999998</v>
      </c>
      <c r="E1004" s="139">
        <v>64.676959999999994</v>
      </c>
      <c r="F1004" s="139">
        <v>50.780479999999997</v>
      </c>
      <c r="G1004" s="139">
        <v>55.1143</v>
      </c>
      <c r="H1004" s="139">
        <v>24.407990000000002</v>
      </c>
      <c r="I1004" s="139">
        <v>21.922190000000001</v>
      </c>
      <c r="J1004" s="139">
        <v>75.821879999999993</v>
      </c>
      <c r="K1004" s="139">
        <v>79.543899999999994</v>
      </c>
      <c r="L1004" s="139">
        <v>63.400269999999999</v>
      </c>
      <c r="M1004" s="139">
        <v>68.497119999999995</v>
      </c>
      <c r="N1004" s="139">
        <v>27.75299</v>
      </c>
      <c r="O1004" s="139">
        <v>28.184000000000001</v>
      </c>
      <c r="P1004" s="139">
        <v>14.795299999999999</v>
      </c>
      <c r="Q1004" s="139">
        <v>18.61403</v>
      </c>
      <c r="R1004" s="139">
        <v>74.725070000000002</v>
      </c>
      <c r="S1004" s="139">
        <v>76.350020000000001</v>
      </c>
      <c r="T1004" s="139">
        <v>71.873270000000005</v>
      </c>
      <c r="U1004" s="139">
        <v>74.413290000000003</v>
      </c>
      <c r="V1004" s="139">
        <v>71.861630000000005</v>
      </c>
      <c r="W1004" s="139">
        <v>77.447919999999996</v>
      </c>
      <c r="X1004" s="139">
        <v>60.869889999999998</v>
      </c>
      <c r="Y1004" s="139">
        <v>71.007379999999998</v>
      </c>
      <c r="Z1004" s="139">
        <v>55.1798</v>
      </c>
      <c r="AA1004" s="139">
        <v>55.479840000000003</v>
      </c>
      <c r="AB1004" s="139">
        <v>51.361260000000001</v>
      </c>
      <c r="AC1004" s="139">
        <v>47.805889999999998</v>
      </c>
      <c r="AD1004" s="139">
        <v>48.938609999999997</v>
      </c>
      <c r="AE1004" s="139">
        <v>46.012869999999999</v>
      </c>
      <c r="AF1004" s="139">
        <v>44.277839999999998</v>
      </c>
      <c r="AG1004" s="139">
        <v>43.773969999999998</v>
      </c>
      <c r="AH1004" s="139">
        <v>71.581429999999997</v>
      </c>
      <c r="AI1004" s="139">
        <v>71.564790000000002</v>
      </c>
      <c r="AJ1004" s="139">
        <v>41.198050000000002</v>
      </c>
      <c r="AK1004" s="139">
        <v>59.379570000000001</v>
      </c>
      <c r="AL1004" s="139">
        <v>60.975610000000003</v>
      </c>
      <c r="AM1004" s="139">
        <v>71.089879999999994</v>
      </c>
      <c r="AN1004" s="139">
        <v>28.292680000000001</v>
      </c>
      <c r="AO1004" s="173">
        <v>58.048780000000001</v>
      </c>
    </row>
    <row r="1005" spans="1:41">
      <c r="A1005" s="231">
        <v>500.5</v>
      </c>
      <c r="B1005" s="139">
        <v>69.730109999999996</v>
      </c>
      <c r="C1005" s="139">
        <v>67.820740000000001</v>
      </c>
      <c r="D1005" s="139">
        <v>59.992249999999999</v>
      </c>
      <c r="E1005" s="139">
        <v>64.632810000000006</v>
      </c>
      <c r="F1005" s="139">
        <v>50.955309999999997</v>
      </c>
      <c r="G1005" s="139">
        <v>55.168430000000001</v>
      </c>
      <c r="H1005" s="139">
        <v>24.312799999999999</v>
      </c>
      <c r="I1005" s="139">
        <v>21.710519999999999</v>
      </c>
      <c r="J1005" s="139">
        <v>75.73715</v>
      </c>
      <c r="K1005" s="139">
        <v>79.491079999999997</v>
      </c>
      <c r="L1005" s="139">
        <v>63.312220000000003</v>
      </c>
      <c r="M1005" s="139">
        <v>68.435749999999999</v>
      </c>
      <c r="N1005" s="139">
        <v>27.69867</v>
      </c>
      <c r="O1005" s="139">
        <v>28.151890000000002</v>
      </c>
      <c r="P1005" s="139">
        <v>14.796099999999999</v>
      </c>
      <c r="Q1005" s="139">
        <v>18.737200000000001</v>
      </c>
      <c r="R1005" s="139">
        <v>74.905479999999997</v>
      </c>
      <c r="S1005" s="139">
        <v>76.199719999999999</v>
      </c>
      <c r="T1005" s="139">
        <v>71.888469999999998</v>
      </c>
      <c r="U1005" s="139">
        <v>74.42465</v>
      </c>
      <c r="V1005" s="139">
        <v>71.84496</v>
      </c>
      <c r="W1005" s="139">
        <v>77.455449999999999</v>
      </c>
      <c r="X1005" s="139">
        <v>60.993630000000003</v>
      </c>
      <c r="Y1005" s="139">
        <v>70.947069999999997</v>
      </c>
      <c r="Z1005" s="139">
        <v>56.05612</v>
      </c>
      <c r="AA1005" s="139">
        <v>54.915909999999997</v>
      </c>
      <c r="AB1005" s="139">
        <v>51.757219999999997</v>
      </c>
      <c r="AC1005" s="139">
        <v>47.920520000000003</v>
      </c>
      <c r="AD1005" s="139">
        <v>48.970669999999998</v>
      </c>
      <c r="AE1005" s="139">
        <v>45.691690000000001</v>
      </c>
      <c r="AF1005" s="139">
        <v>44.82179</v>
      </c>
      <c r="AG1005" s="139">
        <v>43.883279999999999</v>
      </c>
      <c r="AH1005" s="139">
        <v>71.825900000000004</v>
      </c>
      <c r="AI1005" s="139">
        <v>71.231049999999996</v>
      </c>
      <c r="AJ1005" s="139">
        <v>41.338030000000003</v>
      </c>
      <c r="AK1005" s="139">
        <v>59.258330000000001</v>
      </c>
      <c r="AL1005" s="139">
        <v>60.975610000000003</v>
      </c>
      <c r="AM1005" s="139">
        <v>70.700320000000005</v>
      </c>
      <c r="AN1005" s="139">
        <v>28.780480000000001</v>
      </c>
      <c r="AO1005" s="173">
        <v>58.048780000000001</v>
      </c>
    </row>
    <row r="1006" spans="1:41">
      <c r="A1006" s="231">
        <v>501</v>
      </c>
      <c r="B1006" s="139">
        <v>69.803359999999998</v>
      </c>
      <c r="C1006" s="139">
        <v>67.87012</v>
      </c>
      <c r="D1006" s="139">
        <v>59.890779999999999</v>
      </c>
      <c r="E1006" s="139">
        <v>64.602850000000004</v>
      </c>
      <c r="F1006" s="139">
        <v>50.964269999999999</v>
      </c>
      <c r="G1006" s="139">
        <v>55.212629999999997</v>
      </c>
      <c r="H1006" s="139">
        <v>24.262180000000001</v>
      </c>
      <c r="I1006" s="139">
        <v>21.945879999999999</v>
      </c>
      <c r="J1006" s="139">
        <v>75.851370000000003</v>
      </c>
      <c r="K1006" s="139">
        <v>79.535470000000004</v>
      </c>
      <c r="L1006" s="139">
        <v>63.359540000000003</v>
      </c>
      <c r="M1006" s="139">
        <v>68.346900000000005</v>
      </c>
      <c r="N1006" s="139">
        <v>27.790030000000002</v>
      </c>
      <c r="O1006" s="139">
        <v>27.91038</v>
      </c>
      <c r="P1006" s="139">
        <v>14.834540000000001</v>
      </c>
      <c r="Q1006" s="139">
        <v>18.649080000000001</v>
      </c>
      <c r="R1006" s="139">
        <v>74.671099999999996</v>
      </c>
      <c r="S1006" s="139">
        <v>76.41986</v>
      </c>
      <c r="T1006" s="139">
        <v>71.807500000000005</v>
      </c>
      <c r="U1006" s="139">
        <v>74.450050000000005</v>
      </c>
      <c r="V1006" s="139">
        <v>71.783720000000002</v>
      </c>
      <c r="W1006" s="139">
        <v>77.487819999999999</v>
      </c>
      <c r="X1006" s="139">
        <v>61.177579999999999</v>
      </c>
      <c r="Y1006" s="139">
        <v>70.919629999999998</v>
      </c>
      <c r="Z1006" s="139">
        <v>55.873719999999999</v>
      </c>
      <c r="AA1006" s="139">
        <v>55.682670000000002</v>
      </c>
      <c r="AB1006" s="139">
        <v>51.802010000000003</v>
      </c>
      <c r="AC1006" s="139">
        <v>48.012770000000003</v>
      </c>
      <c r="AD1006" s="139">
        <v>49.165140000000001</v>
      </c>
      <c r="AE1006" s="139">
        <v>46.086350000000003</v>
      </c>
      <c r="AF1006" s="139">
        <v>44.113190000000003</v>
      </c>
      <c r="AG1006" s="139">
        <v>44.198129999999999</v>
      </c>
      <c r="AH1006" s="139">
        <v>71.454149999999998</v>
      </c>
      <c r="AI1006" s="139">
        <v>71.213399999999993</v>
      </c>
      <c r="AJ1006" s="139">
        <v>41.187530000000002</v>
      </c>
      <c r="AK1006" s="139">
        <v>59.355440000000002</v>
      </c>
      <c r="AL1006" s="139">
        <v>60.975610000000003</v>
      </c>
      <c r="AM1006" s="139">
        <v>71.141159999999999</v>
      </c>
      <c r="AN1006" s="139">
        <v>28.292680000000001</v>
      </c>
      <c r="AO1006" s="173">
        <v>58.048780000000001</v>
      </c>
    </row>
    <row r="1007" spans="1:41">
      <c r="A1007" s="231">
        <v>501.5</v>
      </c>
      <c r="B1007" s="139">
        <v>69.901830000000004</v>
      </c>
      <c r="C1007" s="139">
        <v>67.934079999999994</v>
      </c>
      <c r="D1007" s="139">
        <v>60.054519999999997</v>
      </c>
      <c r="E1007" s="139">
        <v>64.583960000000005</v>
      </c>
      <c r="F1007" s="139">
        <v>50.945349999999998</v>
      </c>
      <c r="G1007" s="139">
        <v>55.114750000000001</v>
      </c>
      <c r="H1007" s="139">
        <v>24.380800000000001</v>
      </c>
      <c r="I1007" s="139">
        <v>21.555820000000001</v>
      </c>
      <c r="J1007" s="139">
        <v>75.822180000000003</v>
      </c>
      <c r="K1007" s="139">
        <v>79.632210000000001</v>
      </c>
      <c r="L1007" s="139">
        <v>63.397019999999998</v>
      </c>
      <c r="M1007" s="139">
        <v>68.398499999999999</v>
      </c>
      <c r="N1007" s="139">
        <v>27.88862</v>
      </c>
      <c r="O1007" s="139">
        <v>27.952249999999999</v>
      </c>
      <c r="P1007" s="139">
        <v>14.81739</v>
      </c>
      <c r="Q1007" s="139">
        <v>18.635760000000001</v>
      </c>
      <c r="R1007" s="139">
        <v>74.47739</v>
      </c>
      <c r="S1007" s="139">
        <v>76.469459999999998</v>
      </c>
      <c r="T1007" s="139">
        <v>71.688890000000001</v>
      </c>
      <c r="U1007" s="139">
        <v>74.445239999999998</v>
      </c>
      <c r="V1007" s="139">
        <v>71.870189999999994</v>
      </c>
      <c r="W1007" s="139">
        <v>77.52619</v>
      </c>
      <c r="X1007" s="139">
        <v>61.149630000000002</v>
      </c>
      <c r="Y1007" s="139">
        <v>70.904049999999998</v>
      </c>
      <c r="Z1007" s="139">
        <v>55.812089999999998</v>
      </c>
      <c r="AA1007" s="139">
        <v>56.033259999999999</v>
      </c>
      <c r="AB1007" s="139">
        <v>51.003970000000002</v>
      </c>
      <c r="AC1007" s="139">
        <v>47.493740000000003</v>
      </c>
      <c r="AD1007" s="139">
        <v>49.338679999999997</v>
      </c>
      <c r="AE1007" s="139">
        <v>46.121830000000003</v>
      </c>
      <c r="AF1007" s="139">
        <v>44.265140000000002</v>
      </c>
      <c r="AG1007" s="139">
        <v>44.180900000000001</v>
      </c>
      <c r="AH1007" s="139">
        <v>71.412819999999996</v>
      </c>
      <c r="AI1007" s="139">
        <v>71.360960000000006</v>
      </c>
      <c r="AJ1007" s="139">
        <v>41.183259999999997</v>
      </c>
      <c r="AK1007" s="139">
        <v>59.654200000000003</v>
      </c>
      <c r="AL1007" s="139">
        <v>60.975610000000003</v>
      </c>
      <c r="AM1007" s="139">
        <v>71.338149999999999</v>
      </c>
      <c r="AN1007" s="139">
        <v>28.780480000000001</v>
      </c>
      <c r="AO1007" s="173">
        <v>57.560969999999998</v>
      </c>
    </row>
    <row r="1008" spans="1:41">
      <c r="A1008" s="231">
        <v>502</v>
      </c>
      <c r="B1008" s="139">
        <v>70.040099999999995</v>
      </c>
      <c r="C1008" s="139">
        <v>67.804950000000005</v>
      </c>
      <c r="D1008" s="139">
        <v>59.920780000000001</v>
      </c>
      <c r="E1008" s="139">
        <v>64.695059999999998</v>
      </c>
      <c r="F1008" s="139">
        <v>50.788679999999999</v>
      </c>
      <c r="G1008" s="139">
        <v>55.036259999999999</v>
      </c>
      <c r="H1008" s="139">
        <v>24.548839999999998</v>
      </c>
      <c r="I1008" s="139">
        <v>21.623930000000001</v>
      </c>
      <c r="J1008" s="139">
        <v>75.788340000000005</v>
      </c>
      <c r="K1008" s="139">
        <v>79.596999999999994</v>
      </c>
      <c r="L1008" s="139">
        <v>63.42474</v>
      </c>
      <c r="M1008" s="139">
        <v>68.463170000000005</v>
      </c>
      <c r="N1008" s="139">
        <v>27.74288</v>
      </c>
      <c r="O1008" s="139">
        <v>28.038460000000001</v>
      </c>
      <c r="P1008" s="139">
        <v>14.74446</v>
      </c>
      <c r="Q1008" s="139">
        <v>18.743549999999999</v>
      </c>
      <c r="R1008" s="139">
        <v>74.556399999999996</v>
      </c>
      <c r="S1008" s="139">
        <v>76.310810000000004</v>
      </c>
      <c r="T1008" s="139">
        <v>71.884789999999995</v>
      </c>
      <c r="U1008" s="139">
        <v>74.471599999999995</v>
      </c>
      <c r="V1008" s="139">
        <v>71.831670000000003</v>
      </c>
      <c r="W1008" s="139">
        <v>77.438689999999994</v>
      </c>
      <c r="X1008" s="139">
        <v>61.21255</v>
      </c>
      <c r="Y1008" s="139">
        <v>71.049000000000007</v>
      </c>
      <c r="Z1008" s="139">
        <v>55.74512</v>
      </c>
      <c r="AA1008" s="139">
        <v>55.519669999999998</v>
      </c>
      <c r="AB1008" s="139">
        <v>51.998710000000003</v>
      </c>
      <c r="AC1008" s="139">
        <v>48.464100000000002</v>
      </c>
      <c r="AD1008" s="139">
        <v>49.572589999999998</v>
      </c>
      <c r="AE1008" s="139">
        <v>45.674550000000004</v>
      </c>
      <c r="AF1008" s="139">
        <v>44.020290000000003</v>
      </c>
      <c r="AG1008" s="139">
        <v>44.440100000000001</v>
      </c>
      <c r="AH1008" s="139">
        <v>71.482140000000001</v>
      </c>
      <c r="AI1008" s="139">
        <v>71.400679999999994</v>
      </c>
      <c r="AJ1008" s="139">
        <v>41.200789999999998</v>
      </c>
      <c r="AK1008" s="139">
        <v>60.085279999999997</v>
      </c>
      <c r="AL1008" s="139">
        <v>60.975610000000003</v>
      </c>
      <c r="AM1008" s="139">
        <v>71.542000000000002</v>
      </c>
      <c r="AN1008" s="139">
        <v>28.292680000000001</v>
      </c>
      <c r="AO1008" s="173">
        <v>58.536580000000001</v>
      </c>
    </row>
    <row r="1009" spans="1:41">
      <c r="A1009" s="231">
        <v>502.5</v>
      </c>
      <c r="B1009" s="139">
        <v>69.871210000000005</v>
      </c>
      <c r="C1009" s="139">
        <v>67.829229999999995</v>
      </c>
      <c r="D1009" s="139">
        <v>59.8626</v>
      </c>
      <c r="E1009" s="139">
        <v>64.817409999999995</v>
      </c>
      <c r="F1009" s="139">
        <v>50.731740000000002</v>
      </c>
      <c r="G1009" s="139">
        <v>55.132179999999998</v>
      </c>
      <c r="H1009" s="139">
        <v>24.844999999999999</v>
      </c>
      <c r="I1009" s="139">
        <v>22.10192</v>
      </c>
      <c r="J1009" s="139">
        <v>75.760679999999994</v>
      </c>
      <c r="K1009" s="139">
        <v>79.54307</v>
      </c>
      <c r="L1009" s="139">
        <v>63.467500000000001</v>
      </c>
      <c r="M1009" s="139">
        <v>68.585610000000003</v>
      </c>
      <c r="N1009" s="139">
        <v>27.7409</v>
      </c>
      <c r="O1009" s="139">
        <v>27.978010000000001</v>
      </c>
      <c r="P1009" s="139">
        <v>14.83437</v>
      </c>
      <c r="Q1009" s="139">
        <v>18.56794</v>
      </c>
      <c r="R1009" s="139">
        <v>74.698779999999999</v>
      </c>
      <c r="S1009" s="139">
        <v>76.087059999999994</v>
      </c>
      <c r="T1009" s="139">
        <v>71.78604</v>
      </c>
      <c r="U1009" s="139">
        <v>74.425219999999996</v>
      </c>
      <c r="V1009" s="139">
        <v>71.883110000000002</v>
      </c>
      <c r="W1009" s="139">
        <v>77.405010000000004</v>
      </c>
      <c r="X1009" s="139">
        <v>61.147530000000003</v>
      </c>
      <c r="Y1009" s="139">
        <v>71.035529999999994</v>
      </c>
      <c r="Z1009" s="139">
        <v>55.905790000000003</v>
      </c>
      <c r="AA1009" s="139">
        <v>55.539290000000001</v>
      </c>
      <c r="AB1009" s="139">
        <v>52.273499999999999</v>
      </c>
      <c r="AC1009" s="139">
        <v>48.884700000000002</v>
      </c>
      <c r="AD1009" s="139">
        <v>49.621920000000003</v>
      </c>
      <c r="AE1009" s="139">
        <v>45.602400000000003</v>
      </c>
      <c r="AF1009" s="139">
        <v>44.366790000000002</v>
      </c>
      <c r="AG1009" s="139">
        <v>44.34252</v>
      </c>
      <c r="AH1009" s="139">
        <v>71.55565</v>
      </c>
      <c r="AI1009" s="139">
        <v>71.455830000000006</v>
      </c>
      <c r="AJ1009" s="139">
        <v>41.57593</v>
      </c>
      <c r="AK1009" s="139">
        <v>59.686039999999998</v>
      </c>
      <c r="AL1009" s="139">
        <v>60.975610000000003</v>
      </c>
      <c r="AM1009" s="139">
        <v>71.766949999999994</v>
      </c>
      <c r="AN1009" s="139">
        <v>28.780480000000001</v>
      </c>
      <c r="AO1009" s="173">
        <v>58.536580000000001</v>
      </c>
    </row>
    <row r="1010" spans="1:41">
      <c r="A1010" s="231">
        <v>503</v>
      </c>
      <c r="B1010" s="139">
        <v>69.857939999999999</v>
      </c>
      <c r="C1010" s="139">
        <v>67.837270000000004</v>
      </c>
      <c r="D1010" s="139">
        <v>59.837539999999997</v>
      </c>
      <c r="E1010" s="139">
        <v>64.879379999999998</v>
      </c>
      <c r="F1010" s="139">
        <v>50.86694</v>
      </c>
      <c r="G1010" s="139">
        <v>55.200519999999997</v>
      </c>
      <c r="H1010" s="139">
        <v>24.704750000000001</v>
      </c>
      <c r="I1010" s="139">
        <v>22.13297</v>
      </c>
      <c r="J1010" s="139">
        <v>75.617509999999996</v>
      </c>
      <c r="K1010" s="139">
        <v>79.610939999999999</v>
      </c>
      <c r="L1010" s="139">
        <v>63.437950000000001</v>
      </c>
      <c r="M1010" s="139">
        <v>68.539709999999999</v>
      </c>
      <c r="N1010" s="139">
        <v>27.679410000000001</v>
      </c>
      <c r="O1010" s="139">
        <v>28.028459999999999</v>
      </c>
      <c r="P1010" s="139">
        <v>14.72955</v>
      </c>
      <c r="Q1010" s="139">
        <v>18.326029999999999</v>
      </c>
      <c r="R1010" s="139">
        <v>74.666979999999995</v>
      </c>
      <c r="S1010" s="139">
        <v>76.258650000000003</v>
      </c>
      <c r="T1010" s="139">
        <v>71.818430000000006</v>
      </c>
      <c r="U1010" s="139">
        <v>74.321780000000004</v>
      </c>
      <c r="V1010" s="139">
        <v>71.847449999999995</v>
      </c>
      <c r="W1010" s="139">
        <v>77.298990000000003</v>
      </c>
      <c r="X1010" s="139">
        <v>61.236989999999999</v>
      </c>
      <c r="Y1010" s="139">
        <v>71.106790000000004</v>
      </c>
      <c r="Z1010" s="139">
        <v>55.745640000000002</v>
      </c>
      <c r="AA1010" s="139">
        <v>55.662790000000001</v>
      </c>
      <c r="AB1010" s="139">
        <v>51.706449999999997</v>
      </c>
      <c r="AC1010" s="139">
        <v>48.371090000000002</v>
      </c>
      <c r="AD1010" s="139">
        <v>49.559919999999998</v>
      </c>
      <c r="AE1010" s="139">
        <v>45.79515</v>
      </c>
      <c r="AF1010" s="139">
        <v>44.18873</v>
      </c>
      <c r="AG1010" s="139">
        <v>44.02731</v>
      </c>
      <c r="AH1010" s="139">
        <v>71.663820000000001</v>
      </c>
      <c r="AI1010" s="139">
        <v>71.524529999999999</v>
      </c>
      <c r="AJ1010" s="139">
        <v>41.347230000000003</v>
      </c>
      <c r="AK1010" s="139">
        <v>59.32884</v>
      </c>
      <c r="AL1010" s="139">
        <v>60.975610000000003</v>
      </c>
      <c r="AM1010" s="139">
        <v>71.51464</v>
      </c>
      <c r="AN1010" s="139">
        <v>28.780480000000001</v>
      </c>
      <c r="AO1010" s="173">
        <v>58.536580000000001</v>
      </c>
    </row>
    <row r="1011" spans="1:41">
      <c r="A1011" s="231">
        <v>503.5</v>
      </c>
      <c r="B1011" s="139">
        <v>69.757400000000004</v>
      </c>
      <c r="C1011" s="139">
        <v>67.871769999999998</v>
      </c>
      <c r="D1011" s="139">
        <v>59.743000000000002</v>
      </c>
      <c r="E1011" s="139">
        <v>64.764560000000003</v>
      </c>
      <c r="F1011" s="139">
        <v>50.785690000000002</v>
      </c>
      <c r="G1011" s="139">
        <v>55.072000000000003</v>
      </c>
      <c r="H1011" s="139">
        <v>24.497</v>
      </c>
      <c r="I1011" s="139">
        <v>21.693470000000001</v>
      </c>
      <c r="J1011" s="139">
        <v>75.736469999999997</v>
      </c>
      <c r="K1011" s="139">
        <v>79.534509999999997</v>
      </c>
      <c r="L1011" s="139">
        <v>63.3307</v>
      </c>
      <c r="M1011" s="139">
        <v>68.424899999999994</v>
      </c>
      <c r="N1011" s="139">
        <v>27.792079999999999</v>
      </c>
      <c r="O1011" s="139">
        <v>28.0334</v>
      </c>
      <c r="P1011" s="139">
        <v>14.706289999999999</v>
      </c>
      <c r="Q1011" s="139">
        <v>18.339040000000001</v>
      </c>
      <c r="R1011" s="139">
        <v>74.756169999999997</v>
      </c>
      <c r="S1011" s="139">
        <v>76.38991</v>
      </c>
      <c r="T1011" s="139">
        <v>71.828360000000004</v>
      </c>
      <c r="U1011" s="139">
        <v>74.331689999999995</v>
      </c>
      <c r="V1011" s="139">
        <v>72.001310000000004</v>
      </c>
      <c r="W1011" s="139">
        <v>77.310509999999994</v>
      </c>
      <c r="X1011" s="139">
        <v>61.331130000000002</v>
      </c>
      <c r="Y1011" s="139">
        <v>71.130619999999993</v>
      </c>
      <c r="Z1011" s="139">
        <v>55.998699999999999</v>
      </c>
      <c r="AA1011" s="139">
        <v>55.028689999999997</v>
      </c>
      <c r="AB1011" s="139">
        <v>52.622430000000001</v>
      </c>
      <c r="AC1011" s="139">
        <v>48.454160000000002</v>
      </c>
      <c r="AD1011" s="139">
        <v>49.192250000000001</v>
      </c>
      <c r="AE1011" s="139">
        <v>45.718440000000001</v>
      </c>
      <c r="AF1011" s="139">
        <v>44.745930000000001</v>
      </c>
      <c r="AG1011" s="139">
        <v>43.94379</v>
      </c>
      <c r="AH1011" s="139">
        <v>71.78031</v>
      </c>
      <c r="AI1011" s="139">
        <v>71.551580000000001</v>
      </c>
      <c r="AJ1011" s="139">
        <v>41.334299999999999</v>
      </c>
      <c r="AK1011" s="139">
        <v>59.354939999999999</v>
      </c>
      <c r="AL1011" s="139">
        <v>60.975610000000003</v>
      </c>
      <c r="AM1011" s="139">
        <v>71.322659999999999</v>
      </c>
      <c r="AN1011" s="139">
        <v>28.292680000000001</v>
      </c>
      <c r="AO1011" s="173">
        <v>58.048780000000001</v>
      </c>
    </row>
    <row r="1012" spans="1:41">
      <c r="A1012" s="231">
        <v>504</v>
      </c>
      <c r="B1012" s="139">
        <v>69.827399999999997</v>
      </c>
      <c r="C1012" s="139">
        <v>67.855540000000005</v>
      </c>
      <c r="D1012" s="139">
        <v>59.934640000000002</v>
      </c>
      <c r="E1012" s="139">
        <v>64.770430000000005</v>
      </c>
      <c r="F1012" s="139">
        <v>50.753889999999998</v>
      </c>
      <c r="G1012" s="139">
        <v>55.080460000000002</v>
      </c>
      <c r="H1012" s="139">
        <v>24.662210000000002</v>
      </c>
      <c r="I1012" s="139">
        <v>21.880019999999998</v>
      </c>
      <c r="J1012" s="139">
        <v>75.775360000000006</v>
      </c>
      <c r="K1012" s="139">
        <v>79.433899999999994</v>
      </c>
      <c r="L1012" s="139">
        <v>63.409100000000002</v>
      </c>
      <c r="M1012" s="139">
        <v>68.344229999999996</v>
      </c>
      <c r="N1012" s="139">
        <v>27.60737</v>
      </c>
      <c r="O1012" s="139">
        <v>27.85022</v>
      </c>
      <c r="P1012" s="139">
        <v>14.79386</v>
      </c>
      <c r="Q1012" s="139">
        <v>18.230370000000001</v>
      </c>
      <c r="R1012" s="139">
        <v>74.915899999999993</v>
      </c>
      <c r="S1012" s="139">
        <v>76.252480000000006</v>
      </c>
      <c r="T1012" s="139">
        <v>71.72157</v>
      </c>
      <c r="U1012" s="139">
        <v>74.396069999999995</v>
      </c>
      <c r="V1012" s="139">
        <v>71.852170000000001</v>
      </c>
      <c r="W1012" s="139">
        <v>77.372339999999994</v>
      </c>
      <c r="X1012" s="139">
        <v>61.404580000000003</v>
      </c>
      <c r="Y1012" s="139">
        <v>71.058440000000004</v>
      </c>
      <c r="Z1012" s="139">
        <v>56.62189</v>
      </c>
      <c r="AA1012" s="139">
        <v>55.161940000000001</v>
      </c>
      <c r="AB1012" s="139">
        <v>52.20308</v>
      </c>
      <c r="AC1012" s="139">
        <v>48.286520000000003</v>
      </c>
      <c r="AD1012" s="139">
        <v>48.886569999999999</v>
      </c>
      <c r="AE1012" s="139">
        <v>45.851300000000002</v>
      </c>
      <c r="AF1012" s="139">
        <v>44.737810000000003</v>
      </c>
      <c r="AG1012" s="139">
        <v>44.200200000000002</v>
      </c>
      <c r="AH1012" s="139">
        <v>71.757720000000006</v>
      </c>
      <c r="AI1012" s="139">
        <v>71.526120000000006</v>
      </c>
      <c r="AJ1012" s="139">
        <v>41.44088</v>
      </c>
      <c r="AK1012" s="139">
        <v>59.480440000000002</v>
      </c>
      <c r="AL1012" s="139">
        <v>61.463410000000003</v>
      </c>
      <c r="AM1012" s="139">
        <v>70.943070000000006</v>
      </c>
      <c r="AN1012" s="139">
        <v>28.780480000000001</v>
      </c>
      <c r="AO1012" s="173">
        <v>57.560969999999998</v>
      </c>
    </row>
    <row r="1013" spans="1:41">
      <c r="A1013" s="231">
        <v>504.5</v>
      </c>
      <c r="B1013" s="139">
        <v>69.932299999999998</v>
      </c>
      <c r="C1013" s="139">
        <v>67.907399999999996</v>
      </c>
      <c r="D1013" s="139">
        <v>60.033639999999998</v>
      </c>
      <c r="E1013" s="139">
        <v>64.803420000000003</v>
      </c>
      <c r="F1013" s="139">
        <v>51.12753</v>
      </c>
      <c r="G1013" s="139">
        <v>55.242620000000002</v>
      </c>
      <c r="H1013" s="139">
        <v>24.558340000000001</v>
      </c>
      <c r="I1013" s="139">
        <v>21.83784</v>
      </c>
      <c r="J1013" s="139">
        <v>75.725620000000006</v>
      </c>
      <c r="K1013" s="139">
        <v>79.402910000000006</v>
      </c>
      <c r="L1013" s="139">
        <v>63.41865</v>
      </c>
      <c r="M1013" s="139">
        <v>68.388009999999994</v>
      </c>
      <c r="N1013" s="139">
        <v>27.829630000000002</v>
      </c>
      <c r="O1013" s="139">
        <v>27.811060000000001</v>
      </c>
      <c r="P1013" s="139">
        <v>14.76314</v>
      </c>
      <c r="Q1013" s="139">
        <v>18.309370000000001</v>
      </c>
      <c r="R1013" s="139">
        <v>74.916129999999995</v>
      </c>
      <c r="S1013" s="139">
        <v>76.08014</v>
      </c>
      <c r="T1013" s="139">
        <v>71.531130000000005</v>
      </c>
      <c r="U1013" s="139">
        <v>74.468230000000005</v>
      </c>
      <c r="V1013" s="139">
        <v>71.848439999999997</v>
      </c>
      <c r="W1013" s="139">
        <v>77.473519999999994</v>
      </c>
      <c r="X1013" s="139">
        <v>61.315579999999997</v>
      </c>
      <c r="Y1013" s="139">
        <v>71.075130000000001</v>
      </c>
      <c r="Z1013" s="139">
        <v>55.957149999999999</v>
      </c>
      <c r="AA1013" s="139">
        <v>55.605310000000003</v>
      </c>
      <c r="AB1013" s="139">
        <v>52.094070000000002</v>
      </c>
      <c r="AC1013" s="139">
        <v>47.854559999999999</v>
      </c>
      <c r="AD1013" s="139">
        <v>49.34675</v>
      </c>
      <c r="AE1013" s="139">
        <v>45.917000000000002</v>
      </c>
      <c r="AF1013" s="139">
        <v>43.677900000000001</v>
      </c>
      <c r="AG1013" s="139">
        <v>44.306449999999998</v>
      </c>
      <c r="AH1013" s="139">
        <v>71.454080000000005</v>
      </c>
      <c r="AI1013" s="139">
        <v>71.527879999999996</v>
      </c>
      <c r="AJ1013" s="139">
        <v>41.577350000000003</v>
      </c>
      <c r="AK1013" s="139">
        <v>59.710279999999997</v>
      </c>
      <c r="AL1013" s="139">
        <v>60.975610000000003</v>
      </c>
      <c r="AM1013" s="139">
        <v>71.246250000000003</v>
      </c>
      <c r="AN1013" s="139">
        <v>28.780480000000001</v>
      </c>
      <c r="AO1013" s="173">
        <v>58.048780000000001</v>
      </c>
    </row>
    <row r="1014" spans="1:41">
      <c r="A1014" s="231">
        <v>505</v>
      </c>
      <c r="B1014" s="139">
        <v>69.997330000000005</v>
      </c>
      <c r="C1014" s="139">
        <v>67.821860000000001</v>
      </c>
      <c r="D1014" s="139">
        <v>59.981810000000003</v>
      </c>
      <c r="E1014" s="139">
        <v>64.791480000000007</v>
      </c>
      <c r="F1014" s="139">
        <v>50.942659999999997</v>
      </c>
      <c r="G1014" s="139">
        <v>55.014530000000001</v>
      </c>
      <c r="H1014" s="139">
        <v>24.505189999999999</v>
      </c>
      <c r="I1014" s="139">
        <v>21.589649999999999</v>
      </c>
      <c r="J1014" s="139">
        <v>75.766409999999993</v>
      </c>
      <c r="K1014" s="139">
        <v>79.497500000000002</v>
      </c>
      <c r="L1014" s="139">
        <v>63.336790000000001</v>
      </c>
      <c r="M1014" s="139">
        <v>68.457560000000001</v>
      </c>
      <c r="N1014" s="139">
        <v>27.535969999999999</v>
      </c>
      <c r="O1014" s="139">
        <v>27.586539999999999</v>
      </c>
      <c r="P1014" s="139">
        <v>14.70054</v>
      </c>
      <c r="Q1014" s="139">
        <v>18.282879999999999</v>
      </c>
      <c r="R1014" s="139">
        <v>74.957579999999993</v>
      </c>
      <c r="S1014" s="139">
        <v>76.147040000000004</v>
      </c>
      <c r="T1014" s="139">
        <v>71.778989999999993</v>
      </c>
      <c r="U1014" s="139">
        <v>74.641149999999996</v>
      </c>
      <c r="V1014" s="139">
        <v>71.8232</v>
      </c>
      <c r="W1014" s="139">
        <v>77.504429999999999</v>
      </c>
      <c r="X1014" s="139">
        <v>61.451819999999998</v>
      </c>
      <c r="Y1014" s="139">
        <v>71.074929999999995</v>
      </c>
      <c r="Z1014" s="139">
        <v>56.278619999999997</v>
      </c>
      <c r="AA1014" s="139">
        <v>55.279499999999999</v>
      </c>
      <c r="AB1014" s="139">
        <v>51.695259999999998</v>
      </c>
      <c r="AC1014" s="139">
        <v>47.808230000000002</v>
      </c>
      <c r="AD1014" s="139">
        <v>49.515129999999999</v>
      </c>
      <c r="AE1014" s="139">
        <v>45.60201</v>
      </c>
      <c r="AF1014" s="139">
        <v>43.92503</v>
      </c>
      <c r="AG1014" s="139">
        <v>44.395189999999999</v>
      </c>
      <c r="AH1014" s="139">
        <v>71.81568</v>
      </c>
      <c r="AI1014" s="139">
        <v>71.436639999999997</v>
      </c>
      <c r="AJ1014" s="139">
        <v>41.641860000000001</v>
      </c>
      <c r="AK1014" s="139">
        <v>59.759819999999998</v>
      </c>
      <c r="AL1014" s="139">
        <v>60.975610000000003</v>
      </c>
      <c r="AM1014" s="139">
        <v>71.616680000000002</v>
      </c>
      <c r="AN1014" s="139">
        <v>28.780480000000001</v>
      </c>
      <c r="AO1014" s="173">
        <v>57.560969999999998</v>
      </c>
    </row>
    <row r="1015" spans="1:41">
      <c r="A1015" s="231">
        <v>505.5</v>
      </c>
      <c r="B1015" s="139">
        <v>69.93065</v>
      </c>
      <c r="C1015" s="139">
        <v>67.831109999999995</v>
      </c>
      <c r="D1015" s="139">
        <v>60.067900000000002</v>
      </c>
      <c r="E1015" s="139">
        <v>64.721590000000006</v>
      </c>
      <c r="F1015" s="139">
        <v>50.899900000000002</v>
      </c>
      <c r="G1015" s="139">
        <v>55.174999999999997</v>
      </c>
      <c r="H1015" s="139">
        <v>24.50104</v>
      </c>
      <c r="I1015" s="139">
        <v>21.875530000000001</v>
      </c>
      <c r="J1015" s="139">
        <v>75.729900000000001</v>
      </c>
      <c r="K1015" s="139">
        <v>79.489769999999993</v>
      </c>
      <c r="L1015" s="139">
        <v>63.546309999999998</v>
      </c>
      <c r="M1015" s="139">
        <v>68.328220000000002</v>
      </c>
      <c r="N1015" s="139">
        <v>27.513960000000001</v>
      </c>
      <c r="O1015" s="139">
        <v>27.65035</v>
      </c>
      <c r="P1015" s="139">
        <v>14.607670000000001</v>
      </c>
      <c r="Q1015" s="139">
        <v>18.366009999999999</v>
      </c>
      <c r="R1015" s="139">
        <v>74.886579999999995</v>
      </c>
      <c r="S1015" s="139">
        <v>76.428449999999998</v>
      </c>
      <c r="T1015" s="139">
        <v>71.785250000000005</v>
      </c>
      <c r="U1015" s="139">
        <v>74.674160000000001</v>
      </c>
      <c r="V1015" s="139">
        <v>71.863410000000002</v>
      </c>
      <c r="W1015" s="139">
        <v>77.529730000000001</v>
      </c>
      <c r="X1015" s="139">
        <v>61.351599999999998</v>
      </c>
      <c r="Y1015" s="139">
        <v>71.083879999999994</v>
      </c>
      <c r="Z1015" s="139">
        <v>56.402349999999998</v>
      </c>
      <c r="AA1015" s="139">
        <v>54.995370000000001</v>
      </c>
      <c r="AB1015" s="139">
        <v>51.72992</v>
      </c>
      <c r="AC1015" s="139">
        <v>47.565449999999998</v>
      </c>
      <c r="AD1015" s="139">
        <v>49.283189999999998</v>
      </c>
      <c r="AE1015" s="139">
        <v>45.833910000000003</v>
      </c>
      <c r="AF1015" s="139">
        <v>44.455660000000002</v>
      </c>
      <c r="AG1015" s="139">
        <v>44.440469999999998</v>
      </c>
      <c r="AH1015" s="139">
        <v>71.916749999999993</v>
      </c>
      <c r="AI1015" s="139">
        <v>71.446039999999996</v>
      </c>
      <c r="AJ1015" s="139">
        <v>41.551389999999998</v>
      </c>
      <c r="AK1015" s="139">
        <v>60.236890000000002</v>
      </c>
      <c r="AL1015" s="139">
        <v>61.463410000000003</v>
      </c>
      <c r="AM1015" s="139">
        <v>71.01867</v>
      </c>
      <c r="AN1015" s="139">
        <v>28.780480000000001</v>
      </c>
      <c r="AO1015" s="173">
        <v>57.560969999999998</v>
      </c>
    </row>
    <row r="1016" spans="1:41">
      <c r="A1016" s="231">
        <v>506</v>
      </c>
      <c r="B1016" s="139">
        <v>69.91986</v>
      </c>
      <c r="C1016" s="139">
        <v>67.825779999999995</v>
      </c>
      <c r="D1016" s="139">
        <v>60.102069999999998</v>
      </c>
      <c r="E1016" s="139">
        <v>64.721000000000004</v>
      </c>
      <c r="F1016" s="139">
        <v>50.994700000000002</v>
      </c>
      <c r="G1016" s="139">
        <v>55.121960000000001</v>
      </c>
      <c r="H1016" s="139">
        <v>24.472249999999999</v>
      </c>
      <c r="I1016" s="139">
        <v>21.906849999999999</v>
      </c>
      <c r="J1016" s="139">
        <v>75.7179</v>
      </c>
      <c r="K1016" s="139">
        <v>79.458969999999994</v>
      </c>
      <c r="L1016" s="139">
        <v>63.397320000000001</v>
      </c>
      <c r="M1016" s="139">
        <v>68.439710000000005</v>
      </c>
      <c r="N1016" s="139">
        <v>27.585619999999999</v>
      </c>
      <c r="O1016" s="139">
        <v>27.68375</v>
      </c>
      <c r="P1016" s="139">
        <v>14.589700000000001</v>
      </c>
      <c r="Q1016" s="139">
        <v>18.338640000000002</v>
      </c>
      <c r="R1016" s="139">
        <v>74.640690000000006</v>
      </c>
      <c r="S1016" s="139">
        <v>76.435739999999996</v>
      </c>
      <c r="T1016" s="139">
        <v>71.822400000000002</v>
      </c>
      <c r="U1016" s="139">
        <v>74.623149999999995</v>
      </c>
      <c r="V1016" s="139">
        <v>71.940160000000006</v>
      </c>
      <c r="W1016" s="139">
        <v>77.486059999999995</v>
      </c>
      <c r="X1016" s="139">
        <v>61.306690000000003</v>
      </c>
      <c r="Y1016" s="139">
        <v>70.985060000000004</v>
      </c>
      <c r="Z1016" s="139">
        <v>56.451610000000002</v>
      </c>
      <c r="AA1016" s="139">
        <v>55.242870000000003</v>
      </c>
      <c r="AB1016" s="139">
        <v>51.842660000000002</v>
      </c>
      <c r="AC1016" s="139">
        <v>48.254300000000001</v>
      </c>
      <c r="AD1016" s="139">
        <v>48.794080000000001</v>
      </c>
      <c r="AE1016" s="139">
        <v>45.908720000000002</v>
      </c>
      <c r="AF1016" s="139">
        <v>44.28904</v>
      </c>
      <c r="AG1016" s="139">
        <v>44.439749999999997</v>
      </c>
      <c r="AH1016" s="139">
        <v>72.205690000000004</v>
      </c>
      <c r="AI1016" s="139">
        <v>71.456069999999997</v>
      </c>
      <c r="AJ1016" s="139">
        <v>41.800249999999998</v>
      </c>
      <c r="AK1016" s="139">
        <v>59.955730000000003</v>
      </c>
      <c r="AL1016" s="139">
        <v>61.463410000000003</v>
      </c>
      <c r="AM1016" s="139">
        <v>71.494990000000001</v>
      </c>
      <c r="AN1016" s="139">
        <v>29.26829</v>
      </c>
      <c r="AO1016" s="173">
        <v>57.560969999999998</v>
      </c>
    </row>
    <row r="1017" spans="1:41">
      <c r="A1017" s="231">
        <v>506.5</v>
      </c>
      <c r="B1017" s="139">
        <v>69.819730000000007</v>
      </c>
      <c r="C1017" s="139">
        <v>67.933030000000002</v>
      </c>
      <c r="D1017" s="139">
        <v>60.077579999999998</v>
      </c>
      <c r="E1017" s="139">
        <v>64.87106</v>
      </c>
      <c r="F1017" s="139">
        <v>50.965730000000001</v>
      </c>
      <c r="G1017" s="139">
        <v>55.040930000000003</v>
      </c>
      <c r="H1017" s="139">
        <v>24.564299999999999</v>
      </c>
      <c r="I1017" s="139">
        <v>22.392109999999999</v>
      </c>
      <c r="J1017" s="139">
        <v>75.621639999999999</v>
      </c>
      <c r="K1017" s="139">
        <v>79.420230000000004</v>
      </c>
      <c r="L1017" s="139">
        <v>63.378129999999999</v>
      </c>
      <c r="M1017" s="139">
        <v>68.51634</v>
      </c>
      <c r="N1017" s="139">
        <v>27.47071</v>
      </c>
      <c r="O1017" s="139">
        <v>27.632999999999999</v>
      </c>
      <c r="P1017" s="139">
        <v>14.538869999999999</v>
      </c>
      <c r="Q1017" s="139">
        <v>18.281140000000001</v>
      </c>
      <c r="R1017" s="139">
        <v>74.921419999999998</v>
      </c>
      <c r="S1017" s="139">
        <v>76.223050000000001</v>
      </c>
      <c r="T1017" s="139">
        <v>72.145769999999999</v>
      </c>
      <c r="U1017" s="139">
        <v>74.578029999999998</v>
      </c>
      <c r="V1017" s="139">
        <v>72.051060000000007</v>
      </c>
      <c r="W1017" s="139">
        <v>77.491820000000004</v>
      </c>
      <c r="X1017" s="139">
        <v>60.791429999999998</v>
      </c>
      <c r="Y1017" s="139">
        <v>70.958929999999995</v>
      </c>
      <c r="Z1017" s="139">
        <v>56.452730000000003</v>
      </c>
      <c r="AA1017" s="139">
        <v>55.945079999999997</v>
      </c>
      <c r="AB1017" s="139">
        <v>51.310569999999998</v>
      </c>
      <c r="AC1017" s="139">
        <v>48.875929999999997</v>
      </c>
      <c r="AD1017" s="139">
        <v>49.559109999999997</v>
      </c>
      <c r="AE1017" s="139">
        <v>46.043469999999999</v>
      </c>
      <c r="AF1017" s="139">
        <v>43.830559999999998</v>
      </c>
      <c r="AG1017" s="139">
        <v>44.411610000000003</v>
      </c>
      <c r="AH1017" s="139">
        <v>71.828749999999999</v>
      </c>
      <c r="AI1017" s="139">
        <v>71.490560000000002</v>
      </c>
      <c r="AJ1017" s="139">
        <v>41.51623</v>
      </c>
      <c r="AK1017" s="139">
        <v>59.591799999999999</v>
      </c>
      <c r="AL1017" s="139">
        <v>61.463410000000003</v>
      </c>
      <c r="AM1017" s="139">
        <v>71.17192</v>
      </c>
      <c r="AN1017" s="139">
        <v>29.26829</v>
      </c>
      <c r="AO1017" s="173">
        <v>57.560969999999998</v>
      </c>
    </row>
    <row r="1018" spans="1:41">
      <c r="A1018" s="231">
        <v>507</v>
      </c>
      <c r="B1018" s="139">
        <v>69.901200000000003</v>
      </c>
      <c r="C1018" s="139">
        <v>67.977609999999999</v>
      </c>
      <c r="D1018" s="139">
        <v>60.199730000000002</v>
      </c>
      <c r="E1018" s="139">
        <v>64.824359999999999</v>
      </c>
      <c r="F1018" s="139">
        <v>50.958219999999997</v>
      </c>
      <c r="G1018" s="139">
        <v>55.147419999999997</v>
      </c>
      <c r="H1018" s="139">
        <v>24.583089999999999</v>
      </c>
      <c r="I1018" s="139">
        <v>22.888770000000001</v>
      </c>
      <c r="J1018" s="139">
        <v>75.771690000000007</v>
      </c>
      <c r="K1018" s="139">
        <v>79.416290000000004</v>
      </c>
      <c r="L1018" s="139">
        <v>63.452869999999997</v>
      </c>
      <c r="M1018" s="139">
        <v>68.513490000000004</v>
      </c>
      <c r="N1018" s="139">
        <v>27.461179999999999</v>
      </c>
      <c r="O1018" s="139">
        <v>27.71979</v>
      </c>
      <c r="P1018" s="139">
        <v>14.568239999999999</v>
      </c>
      <c r="Q1018" s="139">
        <v>18.485769999999999</v>
      </c>
      <c r="R1018" s="139">
        <v>74.927180000000007</v>
      </c>
      <c r="S1018" s="139">
        <v>76.437330000000003</v>
      </c>
      <c r="T1018" s="139">
        <v>71.870480000000001</v>
      </c>
      <c r="U1018" s="139">
        <v>74.469390000000004</v>
      </c>
      <c r="V1018" s="139">
        <v>72.088769999999997</v>
      </c>
      <c r="W1018" s="139">
        <v>77.413700000000006</v>
      </c>
      <c r="X1018" s="139">
        <v>61.106830000000002</v>
      </c>
      <c r="Y1018" s="139">
        <v>70.929379999999995</v>
      </c>
      <c r="Z1018" s="139">
        <v>55.785609999999998</v>
      </c>
      <c r="AA1018" s="139">
        <v>55.503300000000003</v>
      </c>
      <c r="AB1018" s="139">
        <v>51.455329999999996</v>
      </c>
      <c r="AC1018" s="139">
        <v>48.343539999999997</v>
      </c>
      <c r="AD1018" s="139">
        <v>50.152630000000002</v>
      </c>
      <c r="AE1018" s="139">
        <v>45.336860000000001</v>
      </c>
      <c r="AF1018" s="139">
        <v>44.078569999999999</v>
      </c>
      <c r="AG1018" s="139">
        <v>44.329990000000002</v>
      </c>
      <c r="AH1018" s="139">
        <v>71.750050000000002</v>
      </c>
      <c r="AI1018" s="139">
        <v>71.488219999999998</v>
      </c>
      <c r="AJ1018" s="139">
        <v>41.579430000000002</v>
      </c>
      <c r="AK1018" s="139">
        <v>59.116109999999999</v>
      </c>
      <c r="AL1018" s="139">
        <v>61.463410000000003</v>
      </c>
      <c r="AM1018" s="139">
        <v>71.522009999999995</v>
      </c>
      <c r="AN1018" s="139">
        <v>29.26829</v>
      </c>
      <c r="AO1018" s="173">
        <v>56.585360000000001</v>
      </c>
    </row>
    <row r="1019" spans="1:41">
      <c r="A1019" s="231">
        <v>507.5</v>
      </c>
      <c r="B1019" s="139">
        <v>69.925600000000003</v>
      </c>
      <c r="C1019" s="139">
        <v>68.002560000000003</v>
      </c>
      <c r="D1019" s="139">
        <v>60.066569999999999</v>
      </c>
      <c r="E1019" s="139">
        <v>64.805179999999993</v>
      </c>
      <c r="F1019" s="139">
        <v>51.04965</v>
      </c>
      <c r="G1019" s="139">
        <v>55.048740000000002</v>
      </c>
      <c r="H1019" s="139">
        <v>24.646850000000001</v>
      </c>
      <c r="I1019" s="139">
        <v>22.377220000000001</v>
      </c>
      <c r="J1019" s="139">
        <v>75.914779999999993</v>
      </c>
      <c r="K1019" s="139">
        <v>79.307609999999997</v>
      </c>
      <c r="L1019" s="139">
        <v>63.456940000000003</v>
      </c>
      <c r="M1019" s="139">
        <v>68.537130000000005</v>
      </c>
      <c r="N1019" s="139">
        <v>27.418569999999999</v>
      </c>
      <c r="O1019" s="139">
        <v>27.758839999999999</v>
      </c>
      <c r="P1019" s="139">
        <v>14.59042</v>
      </c>
      <c r="Q1019" s="139">
        <v>18.499569999999999</v>
      </c>
      <c r="R1019" s="139">
        <v>74.842410000000001</v>
      </c>
      <c r="S1019" s="139">
        <v>76.499260000000007</v>
      </c>
      <c r="T1019" s="139">
        <v>71.941220000000001</v>
      </c>
      <c r="U1019" s="139">
        <v>74.437160000000006</v>
      </c>
      <c r="V1019" s="139">
        <v>72.025030000000001</v>
      </c>
      <c r="W1019" s="139">
        <v>77.435389999999998</v>
      </c>
      <c r="X1019" s="139">
        <v>61.319319999999998</v>
      </c>
      <c r="Y1019" s="139">
        <v>71.040649999999999</v>
      </c>
      <c r="Z1019" s="139">
        <v>56.132770000000001</v>
      </c>
      <c r="AA1019" s="139">
        <v>55.268929999999997</v>
      </c>
      <c r="AB1019" s="139">
        <v>51.631909999999998</v>
      </c>
      <c r="AC1019" s="139">
        <v>47.926609999999997</v>
      </c>
      <c r="AD1019" s="139">
        <v>49.890259999999998</v>
      </c>
      <c r="AE1019" s="139">
        <v>45.262880000000003</v>
      </c>
      <c r="AF1019" s="139">
        <v>44.724089999999997</v>
      </c>
      <c r="AG1019" s="139">
        <v>44.184959999999997</v>
      </c>
      <c r="AH1019" s="139">
        <v>71.809709999999995</v>
      </c>
      <c r="AI1019" s="139">
        <v>71.493729999999999</v>
      </c>
      <c r="AJ1019" s="139">
        <v>41.651069999999997</v>
      </c>
      <c r="AK1019" s="139">
        <v>59.122450000000001</v>
      </c>
      <c r="AL1019" s="139">
        <v>61.463410000000003</v>
      </c>
      <c r="AM1019" s="139">
        <v>71.435760000000002</v>
      </c>
      <c r="AN1019" s="139">
        <v>29.26829</v>
      </c>
      <c r="AO1019" s="173">
        <v>58.536580000000001</v>
      </c>
    </row>
    <row r="1020" spans="1:41">
      <c r="A1020" s="231">
        <v>508</v>
      </c>
      <c r="B1020" s="139">
        <v>70.049430000000001</v>
      </c>
      <c r="C1020" s="139">
        <v>68.062910000000002</v>
      </c>
      <c r="D1020" s="139">
        <v>60.202869999999997</v>
      </c>
      <c r="E1020" s="139">
        <v>64.879279999999994</v>
      </c>
      <c r="F1020" s="139">
        <v>50.914529999999999</v>
      </c>
      <c r="G1020" s="139">
        <v>54.949309999999997</v>
      </c>
      <c r="H1020" s="139">
        <v>24.826809999999998</v>
      </c>
      <c r="I1020" s="139">
        <v>21.671569999999999</v>
      </c>
      <c r="J1020" s="139">
        <v>75.651820000000001</v>
      </c>
      <c r="K1020" s="139">
        <v>79.326400000000007</v>
      </c>
      <c r="L1020" s="139">
        <v>63.41245</v>
      </c>
      <c r="M1020" s="139">
        <v>68.606219999999993</v>
      </c>
      <c r="N1020" s="139">
        <v>27.211659999999998</v>
      </c>
      <c r="O1020" s="139">
        <v>27.828700000000001</v>
      </c>
      <c r="P1020" s="139">
        <v>14.656980000000001</v>
      </c>
      <c r="Q1020" s="139">
        <v>18.29438</v>
      </c>
      <c r="R1020" s="139">
        <v>74.88176</v>
      </c>
      <c r="S1020" s="139">
        <v>76.467960000000005</v>
      </c>
      <c r="T1020" s="139">
        <v>71.831739999999996</v>
      </c>
      <c r="U1020" s="139">
        <v>74.490560000000002</v>
      </c>
      <c r="V1020" s="139">
        <v>72.078419999999994</v>
      </c>
      <c r="W1020" s="139">
        <v>77.381640000000004</v>
      </c>
      <c r="X1020" s="139">
        <v>61.469720000000002</v>
      </c>
      <c r="Y1020" s="139">
        <v>70.978530000000006</v>
      </c>
      <c r="Z1020" s="139">
        <v>56.117559999999997</v>
      </c>
      <c r="AA1020" s="139">
        <v>55.694389999999999</v>
      </c>
      <c r="AB1020" s="139">
        <v>51.651260000000001</v>
      </c>
      <c r="AC1020" s="139">
        <v>47.87744</v>
      </c>
      <c r="AD1020" s="139">
        <v>49.517710000000001</v>
      </c>
      <c r="AE1020" s="139">
        <v>45.81165</v>
      </c>
      <c r="AF1020" s="139">
        <v>44.413710000000002</v>
      </c>
      <c r="AG1020" s="139">
        <v>43.931260000000002</v>
      </c>
      <c r="AH1020" s="139">
        <v>72.050139999999999</v>
      </c>
      <c r="AI1020" s="139">
        <v>71.44462</v>
      </c>
      <c r="AJ1020" s="139">
        <v>41.571440000000003</v>
      </c>
      <c r="AK1020" s="139">
        <v>59.518619999999999</v>
      </c>
      <c r="AL1020" s="139">
        <v>61.463410000000003</v>
      </c>
      <c r="AM1020" s="139">
        <v>71.318100000000001</v>
      </c>
      <c r="AN1020" s="139">
        <v>29.26829</v>
      </c>
      <c r="AO1020" s="173">
        <v>57.560969999999998</v>
      </c>
    </row>
    <row r="1021" spans="1:41">
      <c r="A1021" s="231">
        <v>508.5</v>
      </c>
      <c r="B1021" s="139">
        <v>70.114869999999996</v>
      </c>
      <c r="C1021" s="139">
        <v>68.022999999999996</v>
      </c>
      <c r="D1021" s="139">
        <v>60.052329999999998</v>
      </c>
      <c r="E1021" s="139">
        <v>64.906000000000006</v>
      </c>
      <c r="F1021" s="139">
        <v>51.016010000000001</v>
      </c>
      <c r="G1021" s="139">
        <v>55.008839999999999</v>
      </c>
      <c r="H1021" s="139">
        <v>24.81418</v>
      </c>
      <c r="I1021" s="139">
        <v>22.411760000000001</v>
      </c>
      <c r="J1021" s="139">
        <v>75.706130000000002</v>
      </c>
      <c r="K1021" s="139">
        <v>79.32405</v>
      </c>
      <c r="L1021" s="139">
        <v>63.427379999999999</v>
      </c>
      <c r="M1021" s="139">
        <v>68.545320000000004</v>
      </c>
      <c r="N1021" s="139">
        <v>27.24192</v>
      </c>
      <c r="O1021" s="139">
        <v>27.752310000000001</v>
      </c>
      <c r="P1021" s="139">
        <v>14.669370000000001</v>
      </c>
      <c r="Q1021" s="139">
        <v>18.218319999999999</v>
      </c>
      <c r="R1021" s="139">
        <v>74.801580000000001</v>
      </c>
      <c r="S1021" s="139">
        <v>76.113330000000005</v>
      </c>
      <c r="T1021" s="139">
        <v>71.830650000000006</v>
      </c>
      <c r="U1021" s="139">
        <v>74.597080000000005</v>
      </c>
      <c r="V1021" s="139">
        <v>71.949700000000007</v>
      </c>
      <c r="W1021" s="139">
        <v>77.462680000000006</v>
      </c>
      <c r="X1021" s="139">
        <v>61.428899999999999</v>
      </c>
      <c r="Y1021" s="139">
        <v>71.023259999999993</v>
      </c>
      <c r="Z1021" s="139">
        <v>55.616120000000002</v>
      </c>
      <c r="AA1021" s="139">
        <v>55.8249</v>
      </c>
      <c r="AB1021" s="139">
        <v>51.593020000000003</v>
      </c>
      <c r="AC1021" s="139">
        <v>47.96443</v>
      </c>
      <c r="AD1021" s="139">
        <v>48.800109999999997</v>
      </c>
      <c r="AE1021" s="139">
        <v>46.086539999999999</v>
      </c>
      <c r="AF1021" s="139">
        <v>43.832140000000003</v>
      </c>
      <c r="AG1021" s="139">
        <v>44.174230000000001</v>
      </c>
      <c r="AH1021" s="139">
        <v>72.121660000000006</v>
      </c>
      <c r="AI1021" s="139">
        <v>71.524010000000004</v>
      </c>
      <c r="AJ1021" s="139">
        <v>41.487099999999998</v>
      </c>
      <c r="AK1021" s="139">
        <v>59.59872</v>
      </c>
      <c r="AL1021" s="139">
        <v>61.463410000000003</v>
      </c>
      <c r="AM1021" s="139">
        <v>71.413749999999993</v>
      </c>
      <c r="AN1021" s="139">
        <v>29.26829</v>
      </c>
      <c r="AO1021" s="173">
        <v>56.585360000000001</v>
      </c>
    </row>
    <row r="1022" spans="1:41">
      <c r="A1022" s="231">
        <v>509</v>
      </c>
      <c r="B1022" s="139">
        <v>69.903970000000001</v>
      </c>
      <c r="C1022" s="139">
        <v>68.055250000000001</v>
      </c>
      <c r="D1022" s="139">
        <v>60.151330000000002</v>
      </c>
      <c r="E1022" s="139">
        <v>64.96463</v>
      </c>
      <c r="F1022" s="139">
        <v>51.134729999999998</v>
      </c>
      <c r="G1022" s="139">
        <v>55.071339999999999</v>
      </c>
      <c r="H1022" s="139">
        <v>25.211379999999998</v>
      </c>
      <c r="I1022" s="139">
        <v>21.815860000000001</v>
      </c>
      <c r="J1022" s="139">
        <v>75.760909999999996</v>
      </c>
      <c r="K1022" s="139">
        <v>79.395030000000006</v>
      </c>
      <c r="L1022" s="139">
        <v>63.41348</v>
      </c>
      <c r="M1022" s="139">
        <v>68.543019999999999</v>
      </c>
      <c r="N1022" s="139">
        <v>27.335650000000001</v>
      </c>
      <c r="O1022" s="139">
        <v>27.65381</v>
      </c>
      <c r="P1022" s="139">
        <v>14.47941</v>
      </c>
      <c r="Q1022" s="139">
        <v>18.395029999999998</v>
      </c>
      <c r="R1022" s="139">
        <v>74.873980000000003</v>
      </c>
      <c r="S1022" s="139">
        <v>76.349119999999999</v>
      </c>
      <c r="T1022" s="139">
        <v>71.80592</v>
      </c>
      <c r="U1022" s="139">
        <v>74.650959999999998</v>
      </c>
      <c r="V1022" s="139">
        <v>71.840500000000006</v>
      </c>
      <c r="W1022" s="139">
        <v>77.510050000000007</v>
      </c>
      <c r="X1022" s="139">
        <v>61.558010000000003</v>
      </c>
      <c r="Y1022" s="139">
        <v>71.014319999999998</v>
      </c>
      <c r="Z1022" s="139">
        <v>56.232660000000003</v>
      </c>
      <c r="AA1022" s="139">
        <v>55.829030000000003</v>
      </c>
      <c r="AB1022" s="139">
        <v>51.640349999999998</v>
      </c>
      <c r="AC1022" s="139">
        <v>48.528129999999997</v>
      </c>
      <c r="AD1022" s="139">
        <v>48.833449999999999</v>
      </c>
      <c r="AE1022" s="139">
        <v>46.328609999999998</v>
      </c>
      <c r="AF1022" s="139">
        <v>43.689169999999997</v>
      </c>
      <c r="AG1022" s="139">
        <v>44.039850000000001</v>
      </c>
      <c r="AH1022" s="139">
        <v>71.817099999999996</v>
      </c>
      <c r="AI1022" s="139">
        <v>71.519900000000007</v>
      </c>
      <c r="AJ1022" s="139">
        <v>41.763550000000002</v>
      </c>
      <c r="AK1022" s="139">
        <v>59.390549999999998</v>
      </c>
      <c r="AL1022" s="139">
        <v>61.463410000000003</v>
      </c>
      <c r="AM1022" s="139">
        <v>71.043030000000002</v>
      </c>
      <c r="AN1022" s="139">
        <v>28.780480000000001</v>
      </c>
      <c r="AO1022" s="173">
        <v>58.048780000000001</v>
      </c>
    </row>
    <row r="1023" spans="1:41">
      <c r="A1023" s="231">
        <v>509.5</v>
      </c>
      <c r="B1023" s="139">
        <v>70.070099999999996</v>
      </c>
      <c r="C1023" s="139">
        <v>68.09975</v>
      </c>
      <c r="D1023" s="139">
        <v>60.053089999999997</v>
      </c>
      <c r="E1023" s="139">
        <v>64.963269999999994</v>
      </c>
      <c r="F1023" s="139">
        <v>51.021990000000002</v>
      </c>
      <c r="G1023" s="139">
        <v>55.026339999999998</v>
      </c>
      <c r="H1023" s="139">
        <v>25.019400000000001</v>
      </c>
      <c r="I1023" s="139">
        <v>22.275459999999999</v>
      </c>
      <c r="J1023" s="139">
        <v>75.80171</v>
      </c>
      <c r="K1023" s="139">
        <v>79.357529999999997</v>
      </c>
      <c r="L1023" s="139">
        <v>63.435200000000002</v>
      </c>
      <c r="M1023" s="139">
        <v>68.528300000000002</v>
      </c>
      <c r="N1023" s="139">
        <v>27.302700000000002</v>
      </c>
      <c r="O1023" s="139">
        <v>27.602709999999998</v>
      </c>
      <c r="P1023" s="139">
        <v>14.607670000000001</v>
      </c>
      <c r="Q1023" s="139">
        <v>18.090540000000001</v>
      </c>
      <c r="R1023" s="139">
        <v>74.765820000000005</v>
      </c>
      <c r="S1023" s="139">
        <v>76.380200000000002</v>
      </c>
      <c r="T1023" s="139">
        <v>71.800449999999998</v>
      </c>
      <c r="U1023" s="139">
        <v>74.563879999999997</v>
      </c>
      <c r="V1023" s="139">
        <v>71.934899999999999</v>
      </c>
      <c r="W1023" s="139">
        <v>77.615309999999994</v>
      </c>
      <c r="X1023" s="139">
        <v>61.480710000000002</v>
      </c>
      <c r="Y1023" s="139">
        <v>71.0501</v>
      </c>
      <c r="Z1023" s="139">
        <v>57.01567</v>
      </c>
      <c r="AA1023" s="139">
        <v>56.344990000000003</v>
      </c>
      <c r="AB1023" s="139">
        <v>52.111649999999997</v>
      </c>
      <c r="AC1023" s="139">
        <v>48.653030000000001</v>
      </c>
      <c r="AD1023" s="139">
        <v>49.034970000000001</v>
      </c>
      <c r="AE1023" s="139">
        <v>45.899419999999999</v>
      </c>
      <c r="AF1023" s="139">
        <v>44.287849999999999</v>
      </c>
      <c r="AG1023" s="139">
        <v>44.202550000000002</v>
      </c>
      <c r="AH1023" s="139">
        <v>71.787480000000002</v>
      </c>
      <c r="AI1023" s="139">
        <v>71.486869999999996</v>
      </c>
      <c r="AJ1023" s="139">
        <v>41.955120000000001</v>
      </c>
      <c r="AK1023" s="139">
        <v>59.573399999999999</v>
      </c>
      <c r="AL1023" s="139">
        <v>61.463410000000003</v>
      </c>
      <c r="AM1023" s="139">
        <v>70.951939999999993</v>
      </c>
      <c r="AN1023" s="139">
        <v>28.780480000000001</v>
      </c>
      <c r="AO1023" s="173">
        <v>58.536580000000001</v>
      </c>
    </row>
    <row r="1024" spans="1:41">
      <c r="A1024" s="231">
        <v>510</v>
      </c>
      <c r="B1024" s="139">
        <v>69.976460000000003</v>
      </c>
      <c r="C1024" s="139">
        <v>68.131540000000001</v>
      </c>
      <c r="D1024" s="139">
        <v>60.079479999999997</v>
      </c>
      <c r="E1024" s="139">
        <v>64.92</v>
      </c>
      <c r="F1024" s="139">
        <v>51.192140000000002</v>
      </c>
      <c r="G1024" s="139">
        <v>55.023499999999999</v>
      </c>
      <c r="H1024" s="139">
        <v>24.82873</v>
      </c>
      <c r="I1024" s="139">
        <v>22.313870000000001</v>
      </c>
      <c r="J1024" s="139">
        <v>75.764740000000003</v>
      </c>
      <c r="K1024" s="139">
        <v>79.411050000000003</v>
      </c>
      <c r="L1024" s="139">
        <v>63.564700000000002</v>
      </c>
      <c r="M1024" s="139">
        <v>68.591589999999997</v>
      </c>
      <c r="N1024" s="139">
        <v>27.248699999999999</v>
      </c>
      <c r="O1024" s="139">
        <v>27.50563</v>
      </c>
      <c r="P1024" s="139">
        <v>14.43037</v>
      </c>
      <c r="Q1024" s="139">
        <v>18.212530000000001</v>
      </c>
      <c r="R1024" s="139">
        <v>74.683000000000007</v>
      </c>
      <c r="S1024" s="139">
        <v>76.447410000000005</v>
      </c>
      <c r="T1024" s="139">
        <v>71.78237</v>
      </c>
      <c r="U1024" s="139">
        <v>74.516059999999996</v>
      </c>
      <c r="V1024" s="139">
        <v>71.989549999999994</v>
      </c>
      <c r="W1024" s="139">
        <v>77.567329999999998</v>
      </c>
      <c r="X1024" s="139">
        <v>61.449129999999997</v>
      </c>
      <c r="Y1024" s="139">
        <v>71.047489999999996</v>
      </c>
      <c r="Z1024" s="139">
        <v>56.940469999999998</v>
      </c>
      <c r="AA1024" s="139">
        <v>56.369259999999997</v>
      </c>
      <c r="AB1024" s="139">
        <v>51.367829999999998</v>
      </c>
      <c r="AC1024" s="139">
        <v>48.30397</v>
      </c>
      <c r="AD1024" s="139">
        <v>49.43985</v>
      </c>
      <c r="AE1024" s="139">
        <v>46.00996</v>
      </c>
      <c r="AF1024" s="139">
        <v>44.314190000000004</v>
      </c>
      <c r="AG1024" s="139">
        <v>44.115789999999997</v>
      </c>
      <c r="AH1024" s="139">
        <v>71.997429999999994</v>
      </c>
      <c r="AI1024" s="139">
        <v>71.492620000000002</v>
      </c>
      <c r="AJ1024" s="139">
        <v>41.578119999999998</v>
      </c>
      <c r="AK1024" s="139">
        <v>59.690489999999997</v>
      </c>
      <c r="AL1024" s="139">
        <v>61.463410000000003</v>
      </c>
      <c r="AM1024" s="139">
        <v>71.159599999999998</v>
      </c>
      <c r="AN1024" s="139">
        <v>29.26829</v>
      </c>
      <c r="AO1024" s="173">
        <v>59.512189999999997</v>
      </c>
    </row>
    <row r="1025" spans="1:41">
      <c r="A1025" s="231">
        <v>510.5</v>
      </c>
      <c r="B1025" s="139">
        <v>69.984960000000001</v>
      </c>
      <c r="C1025" s="139">
        <v>68.04683</v>
      </c>
      <c r="D1025" s="139">
        <v>60.19594</v>
      </c>
      <c r="E1025" s="139">
        <v>64.901499999999999</v>
      </c>
      <c r="F1025" s="139">
        <v>51.229849999999999</v>
      </c>
      <c r="G1025" s="139">
        <v>55.064340000000001</v>
      </c>
      <c r="H1025" s="139">
        <v>24.86692</v>
      </c>
      <c r="I1025" s="139">
        <v>21.933319999999998</v>
      </c>
      <c r="J1025" s="139">
        <v>75.782079999999993</v>
      </c>
      <c r="K1025" s="139">
        <v>79.416989999999998</v>
      </c>
      <c r="L1025" s="139">
        <v>63.443440000000002</v>
      </c>
      <c r="M1025" s="139">
        <v>68.509069999999994</v>
      </c>
      <c r="N1025" s="139">
        <v>27.172180000000001</v>
      </c>
      <c r="O1025" s="139">
        <v>27.573429999999998</v>
      </c>
      <c r="P1025" s="139">
        <v>14.44528</v>
      </c>
      <c r="Q1025" s="139">
        <v>18.173110000000001</v>
      </c>
      <c r="R1025" s="139">
        <v>74.656400000000005</v>
      </c>
      <c r="S1025" s="139">
        <v>76.496319999999997</v>
      </c>
      <c r="T1025" s="139">
        <v>71.706569999999999</v>
      </c>
      <c r="U1025" s="139">
        <v>74.429169999999999</v>
      </c>
      <c r="V1025" s="139">
        <v>72.067019999999999</v>
      </c>
      <c r="W1025" s="139">
        <v>77.38964</v>
      </c>
      <c r="X1025" s="139">
        <v>61.457430000000002</v>
      </c>
      <c r="Y1025" s="139">
        <v>71.015730000000005</v>
      </c>
      <c r="Z1025" s="139">
        <v>55.805759999999999</v>
      </c>
      <c r="AA1025" s="139">
        <v>55.723640000000003</v>
      </c>
      <c r="AB1025" s="139">
        <v>51.612569999999998</v>
      </c>
      <c r="AC1025" s="139">
        <v>48.124560000000002</v>
      </c>
      <c r="AD1025" s="139">
        <v>49.391939999999998</v>
      </c>
      <c r="AE1025" s="139">
        <v>45.163339999999998</v>
      </c>
      <c r="AF1025" s="139">
        <v>44.54477</v>
      </c>
      <c r="AG1025" s="139">
        <v>44.390320000000003</v>
      </c>
      <c r="AH1025" s="139">
        <v>72.047870000000003</v>
      </c>
      <c r="AI1025" s="139">
        <v>71.469319999999996</v>
      </c>
      <c r="AJ1025" s="139">
        <v>41.63288</v>
      </c>
      <c r="AK1025" s="139">
        <v>59.72383</v>
      </c>
      <c r="AL1025" s="139">
        <v>60.975610000000003</v>
      </c>
      <c r="AM1025" s="139">
        <v>71.469120000000004</v>
      </c>
      <c r="AN1025" s="139">
        <v>29.26829</v>
      </c>
      <c r="AO1025" s="173">
        <v>59.024389999999997</v>
      </c>
    </row>
    <row r="1026" spans="1:41">
      <c r="A1026" s="231">
        <v>511</v>
      </c>
      <c r="B1026" s="139">
        <v>69.863609999999994</v>
      </c>
      <c r="C1026" s="139">
        <v>68.116730000000004</v>
      </c>
      <c r="D1026" s="139">
        <v>60.108139999999999</v>
      </c>
      <c r="E1026" s="139">
        <v>64.826909999999998</v>
      </c>
      <c r="F1026" s="139">
        <v>51.045670000000001</v>
      </c>
      <c r="G1026" s="139">
        <v>55.152819999999998</v>
      </c>
      <c r="H1026" s="139">
        <v>24.937349999999999</v>
      </c>
      <c r="I1026" s="139">
        <v>21.601759999999999</v>
      </c>
      <c r="J1026" s="139">
        <v>75.737539999999996</v>
      </c>
      <c r="K1026" s="139">
        <v>79.429490000000001</v>
      </c>
      <c r="L1026" s="139">
        <v>63.434190000000001</v>
      </c>
      <c r="M1026" s="139">
        <v>68.540629999999993</v>
      </c>
      <c r="N1026" s="139">
        <v>27.255289999999999</v>
      </c>
      <c r="O1026" s="139">
        <v>27.650469999999999</v>
      </c>
      <c r="P1026" s="139">
        <v>14.49324</v>
      </c>
      <c r="Q1026" s="139">
        <v>18.143049999999999</v>
      </c>
      <c r="R1026" s="139">
        <v>74.541619999999995</v>
      </c>
      <c r="S1026" s="139">
        <v>76.369290000000007</v>
      </c>
      <c r="T1026" s="139">
        <v>71.800550000000001</v>
      </c>
      <c r="U1026" s="139">
        <v>74.402900000000002</v>
      </c>
      <c r="V1026" s="139">
        <v>72.128259999999997</v>
      </c>
      <c r="W1026" s="139">
        <v>77.449449999999999</v>
      </c>
      <c r="X1026" s="139">
        <v>61.597769999999997</v>
      </c>
      <c r="Y1026" s="139">
        <v>71.118049999999997</v>
      </c>
      <c r="Z1026" s="139">
        <v>56.026090000000003</v>
      </c>
      <c r="AA1026" s="139">
        <v>55.792589999999997</v>
      </c>
      <c r="AB1026" s="139">
        <v>51.819000000000003</v>
      </c>
      <c r="AC1026" s="139">
        <v>47.939970000000002</v>
      </c>
      <c r="AD1026" s="139">
        <v>49.09196</v>
      </c>
      <c r="AE1026" s="139">
        <v>44.78436</v>
      </c>
      <c r="AF1026" s="139">
        <v>44.448009999999996</v>
      </c>
      <c r="AG1026" s="139">
        <v>44.288229999999999</v>
      </c>
      <c r="AH1026" s="139">
        <v>71.417079999999999</v>
      </c>
      <c r="AI1026" s="139">
        <v>71.522949999999994</v>
      </c>
      <c r="AJ1026" s="139">
        <v>41.648989999999998</v>
      </c>
      <c r="AK1026" s="139">
        <v>59.76596</v>
      </c>
      <c r="AL1026" s="139">
        <v>61.463410000000003</v>
      </c>
      <c r="AM1026" s="139">
        <v>71.169390000000007</v>
      </c>
      <c r="AN1026" s="139">
        <v>29.26829</v>
      </c>
      <c r="AO1026" s="173">
        <v>58.536580000000001</v>
      </c>
    </row>
    <row r="1027" spans="1:41">
      <c r="A1027" s="231">
        <v>511.5</v>
      </c>
      <c r="B1027" s="139">
        <v>70.003200000000007</v>
      </c>
      <c r="C1027" s="139">
        <v>68.090729999999994</v>
      </c>
      <c r="D1027" s="139">
        <v>60.092010000000002</v>
      </c>
      <c r="E1027" s="139">
        <v>64.977649999999997</v>
      </c>
      <c r="F1027" s="139">
        <v>51.036470000000001</v>
      </c>
      <c r="G1027" s="139">
        <v>55.048659999999998</v>
      </c>
      <c r="H1027" s="139">
        <v>25.068909999999999</v>
      </c>
      <c r="I1027" s="139">
        <v>21.603380000000001</v>
      </c>
      <c r="J1027" s="139">
        <v>75.684820000000002</v>
      </c>
      <c r="K1027" s="139">
        <v>79.4114</v>
      </c>
      <c r="L1027" s="139">
        <v>63.502850000000002</v>
      </c>
      <c r="M1027" s="139">
        <v>68.604110000000006</v>
      </c>
      <c r="N1027" s="139">
        <v>27.090800000000002</v>
      </c>
      <c r="O1027" s="139">
        <v>27.49916</v>
      </c>
      <c r="P1027" s="139">
        <v>14.46261</v>
      </c>
      <c r="Q1027" s="139">
        <v>18.19849</v>
      </c>
      <c r="R1027" s="139">
        <v>74.725459999999998</v>
      </c>
      <c r="S1027" s="139">
        <v>76.342039999999997</v>
      </c>
      <c r="T1027" s="139">
        <v>71.743620000000007</v>
      </c>
      <c r="U1027" s="139">
        <v>74.390770000000003</v>
      </c>
      <c r="V1027" s="139">
        <v>72.098479999999995</v>
      </c>
      <c r="W1027" s="139">
        <v>77.535799999999995</v>
      </c>
      <c r="X1027" s="139">
        <v>61.659170000000003</v>
      </c>
      <c r="Y1027" s="139">
        <v>71.271749999999997</v>
      </c>
      <c r="Z1027" s="139">
        <v>56.418810000000001</v>
      </c>
      <c r="AA1027" s="139">
        <v>55.615189999999998</v>
      </c>
      <c r="AB1027" s="139">
        <v>52.180689999999998</v>
      </c>
      <c r="AC1027" s="139">
        <v>47.993569999999998</v>
      </c>
      <c r="AD1027" s="139">
        <v>49.215490000000003</v>
      </c>
      <c r="AE1027" s="139">
        <v>45.362920000000003</v>
      </c>
      <c r="AF1027" s="139">
        <v>44.647129999999997</v>
      </c>
      <c r="AG1027" s="139">
        <v>44.511629999999997</v>
      </c>
      <c r="AH1027" s="139">
        <v>71.601740000000007</v>
      </c>
      <c r="AI1027" s="139">
        <v>71.557509999999994</v>
      </c>
      <c r="AJ1027" s="139">
        <v>41.90737</v>
      </c>
      <c r="AK1027" s="139">
        <v>59.457900000000002</v>
      </c>
      <c r="AL1027" s="139">
        <v>61.463410000000003</v>
      </c>
      <c r="AM1027" s="139">
        <v>71.623829999999998</v>
      </c>
      <c r="AN1027" s="139">
        <v>29.26829</v>
      </c>
      <c r="AO1027" s="173">
        <v>58.536580000000001</v>
      </c>
    </row>
    <row r="1028" spans="1:41">
      <c r="A1028" s="231">
        <v>512</v>
      </c>
      <c r="B1028" s="139">
        <v>70.181290000000004</v>
      </c>
      <c r="C1028" s="139">
        <v>68.099670000000003</v>
      </c>
      <c r="D1028" s="139">
        <v>60.40475</v>
      </c>
      <c r="E1028" s="139">
        <v>64.995570000000001</v>
      </c>
      <c r="F1028" s="139">
        <v>50.919980000000002</v>
      </c>
      <c r="G1028" s="139">
        <v>55.020069999999997</v>
      </c>
      <c r="H1028" s="139">
        <v>24.718389999999999</v>
      </c>
      <c r="I1028" s="139">
        <v>21.52702</v>
      </c>
      <c r="J1028" s="139">
        <v>75.751900000000006</v>
      </c>
      <c r="K1028" s="139">
        <v>79.467190000000002</v>
      </c>
      <c r="L1028" s="139">
        <v>63.43439</v>
      </c>
      <c r="M1028" s="139">
        <v>68.527479999999997</v>
      </c>
      <c r="N1028" s="139">
        <v>27.04064</v>
      </c>
      <c r="O1028" s="139">
        <v>27.402370000000001</v>
      </c>
      <c r="P1028" s="139">
        <v>14.48704</v>
      </c>
      <c r="Q1028" s="139">
        <v>18.192460000000001</v>
      </c>
      <c r="R1028" s="139">
        <v>74.652659999999997</v>
      </c>
      <c r="S1028" s="139">
        <v>76.41046</v>
      </c>
      <c r="T1028" s="139">
        <v>71.669920000000005</v>
      </c>
      <c r="U1028" s="139">
        <v>74.531170000000003</v>
      </c>
      <c r="V1028" s="139">
        <v>72.173550000000006</v>
      </c>
      <c r="W1028" s="139">
        <v>77.467529999999996</v>
      </c>
      <c r="X1028" s="139">
        <v>61.634839999999997</v>
      </c>
      <c r="Y1028" s="139">
        <v>71.250439999999998</v>
      </c>
      <c r="Z1028" s="139">
        <v>56.824249999999999</v>
      </c>
      <c r="AA1028" s="139">
        <v>55.002699999999997</v>
      </c>
      <c r="AB1028" s="139">
        <v>51.717750000000002</v>
      </c>
      <c r="AC1028" s="139">
        <v>47.81232</v>
      </c>
      <c r="AD1028" s="139">
        <v>49.880369999999999</v>
      </c>
      <c r="AE1028" s="139">
        <v>45.139690000000002</v>
      </c>
      <c r="AF1028" s="139">
        <v>44.371989999999997</v>
      </c>
      <c r="AG1028" s="139">
        <v>44.519019999999998</v>
      </c>
      <c r="AH1028" s="139">
        <v>71.760279999999995</v>
      </c>
      <c r="AI1028" s="139">
        <v>71.560149999999993</v>
      </c>
      <c r="AJ1028" s="139">
        <v>41.800249999999998</v>
      </c>
      <c r="AK1028" s="139">
        <v>59.847639999999998</v>
      </c>
      <c r="AL1028" s="139">
        <v>61.463410000000003</v>
      </c>
      <c r="AM1028" s="139">
        <v>71.493430000000004</v>
      </c>
      <c r="AN1028" s="139">
        <v>29.26829</v>
      </c>
      <c r="AO1028" s="173">
        <v>58.536580000000001</v>
      </c>
    </row>
    <row r="1029" spans="1:41">
      <c r="A1029" s="231">
        <v>512.5</v>
      </c>
      <c r="B1029" s="139">
        <v>70.046120000000002</v>
      </c>
      <c r="C1029" s="139">
        <v>68.049840000000003</v>
      </c>
      <c r="D1029" s="139">
        <v>60.29674</v>
      </c>
      <c r="E1029" s="139">
        <v>64.969729999999998</v>
      </c>
      <c r="F1029" s="139">
        <v>50.974699999999999</v>
      </c>
      <c r="G1029" s="139">
        <v>55.055219999999998</v>
      </c>
      <c r="H1029" s="139">
        <v>24.958469999999998</v>
      </c>
      <c r="I1029" s="139">
        <v>21.04768</v>
      </c>
      <c r="J1029" s="139">
        <v>75.638289999999998</v>
      </c>
      <c r="K1029" s="139">
        <v>79.415809999999993</v>
      </c>
      <c r="L1029" s="139">
        <v>63.489240000000002</v>
      </c>
      <c r="M1029" s="139">
        <v>68.512839999999997</v>
      </c>
      <c r="N1029" s="139">
        <v>27.017160000000001</v>
      </c>
      <c r="O1029" s="139">
        <v>27.39049</v>
      </c>
      <c r="P1029" s="139">
        <v>14.491350000000001</v>
      </c>
      <c r="Q1029" s="139">
        <v>18.21959</v>
      </c>
      <c r="R1029" s="139">
        <v>74.877170000000007</v>
      </c>
      <c r="S1029" s="139">
        <v>76.297640000000001</v>
      </c>
      <c r="T1029" s="139">
        <v>71.853999999999999</v>
      </c>
      <c r="U1029" s="139">
        <v>74.557050000000004</v>
      </c>
      <c r="V1029" s="139">
        <v>72.078069999999997</v>
      </c>
      <c r="W1029" s="139">
        <v>77.339039999999997</v>
      </c>
      <c r="X1029" s="139">
        <v>61.767229999999998</v>
      </c>
      <c r="Y1029" s="139">
        <v>71.250640000000004</v>
      </c>
      <c r="Z1029" s="139">
        <v>55.847450000000002</v>
      </c>
      <c r="AA1029" s="139">
        <v>55.512210000000003</v>
      </c>
      <c r="AB1029" s="139">
        <v>51.123199999999997</v>
      </c>
      <c r="AC1029" s="139">
        <v>47.874769999999998</v>
      </c>
      <c r="AD1029" s="139">
        <v>49.381300000000003</v>
      </c>
      <c r="AE1029" s="139">
        <v>45.419139999999999</v>
      </c>
      <c r="AF1029" s="139">
        <v>44.162550000000003</v>
      </c>
      <c r="AG1029" s="139">
        <v>44.591349999999998</v>
      </c>
      <c r="AH1029" s="139">
        <v>71.467150000000004</v>
      </c>
      <c r="AI1029" s="139">
        <v>71.539559999999994</v>
      </c>
      <c r="AJ1029" s="139">
        <v>41.927849999999999</v>
      </c>
      <c r="AK1029" s="139">
        <v>59.860790000000001</v>
      </c>
      <c r="AL1029" s="139">
        <v>61.463410000000003</v>
      </c>
      <c r="AM1029" s="139">
        <v>71.755600000000001</v>
      </c>
      <c r="AN1029" s="139">
        <v>28.780480000000001</v>
      </c>
      <c r="AO1029" s="173">
        <v>58.536580000000001</v>
      </c>
    </row>
    <row r="1030" spans="1:41">
      <c r="A1030" s="231">
        <v>513</v>
      </c>
      <c r="B1030" s="139">
        <v>69.978809999999996</v>
      </c>
      <c r="C1030" s="139">
        <v>68.126660000000001</v>
      </c>
      <c r="D1030" s="139">
        <v>60.374290000000002</v>
      </c>
      <c r="E1030" s="139">
        <v>65.011219999999994</v>
      </c>
      <c r="F1030" s="139">
        <v>51.185929999999999</v>
      </c>
      <c r="G1030" s="139">
        <v>54.954639999999998</v>
      </c>
      <c r="H1030" s="139">
        <v>24.869450000000001</v>
      </c>
      <c r="I1030" s="139">
        <v>21.038969999999999</v>
      </c>
      <c r="J1030" s="139">
        <v>75.738829999999993</v>
      </c>
      <c r="K1030" s="139">
        <v>79.424729999999997</v>
      </c>
      <c r="L1030" s="139">
        <v>63.549460000000003</v>
      </c>
      <c r="M1030" s="139">
        <v>68.415520000000001</v>
      </c>
      <c r="N1030" s="139">
        <v>27.162389999999998</v>
      </c>
      <c r="O1030" s="139">
        <v>27.368790000000001</v>
      </c>
      <c r="P1030" s="139">
        <v>14.43378</v>
      </c>
      <c r="Q1030" s="139">
        <v>18.157640000000001</v>
      </c>
      <c r="R1030" s="139">
        <v>74.881219999999999</v>
      </c>
      <c r="S1030" s="139">
        <v>76.420540000000003</v>
      </c>
      <c r="T1030" s="139">
        <v>72.067089999999993</v>
      </c>
      <c r="U1030" s="139">
        <v>74.638069999999999</v>
      </c>
      <c r="V1030" s="139">
        <v>72.08502</v>
      </c>
      <c r="W1030" s="139">
        <v>77.471059999999994</v>
      </c>
      <c r="X1030" s="139">
        <v>61.871780000000001</v>
      </c>
      <c r="Y1030" s="139">
        <v>71.318790000000007</v>
      </c>
      <c r="Z1030" s="139">
        <v>55.945230000000002</v>
      </c>
      <c r="AA1030" s="139">
        <v>56.10284</v>
      </c>
      <c r="AB1030" s="139">
        <v>51.762039999999999</v>
      </c>
      <c r="AC1030" s="139">
        <v>47.999920000000003</v>
      </c>
      <c r="AD1030" s="139">
        <v>49.623350000000002</v>
      </c>
      <c r="AE1030" s="139">
        <v>45.552759999999999</v>
      </c>
      <c r="AF1030" s="139">
        <v>44.025970000000001</v>
      </c>
      <c r="AG1030" s="139">
        <v>44.0715</v>
      </c>
      <c r="AH1030" s="139">
        <v>71.464240000000004</v>
      </c>
      <c r="AI1030" s="139">
        <v>71.429190000000006</v>
      </c>
      <c r="AJ1030" s="139">
        <v>41.885019999999997</v>
      </c>
      <c r="AK1030" s="139">
        <v>59.964730000000003</v>
      </c>
      <c r="AL1030" s="139">
        <v>61.463410000000003</v>
      </c>
      <c r="AM1030" s="139">
        <v>71.56747</v>
      </c>
      <c r="AN1030" s="139">
        <v>28.780480000000001</v>
      </c>
      <c r="AO1030" s="173">
        <v>58.048780000000001</v>
      </c>
    </row>
    <row r="1031" spans="1:41">
      <c r="A1031" s="231">
        <v>513.5</v>
      </c>
      <c r="B1031" s="139">
        <v>70.055099999999996</v>
      </c>
      <c r="C1031" s="139">
        <v>68.180620000000005</v>
      </c>
      <c r="D1031" s="139">
        <v>60.214449999999999</v>
      </c>
      <c r="E1031" s="139">
        <v>64.885249999999999</v>
      </c>
      <c r="F1031" s="139">
        <v>51.415030000000002</v>
      </c>
      <c r="G1031" s="139">
        <v>55.118169999999999</v>
      </c>
      <c r="H1031" s="139">
        <v>24.96564</v>
      </c>
      <c r="I1031" s="139">
        <v>21.724779999999999</v>
      </c>
      <c r="J1031" s="139">
        <v>75.721339999999998</v>
      </c>
      <c r="K1031" s="139">
        <v>79.338059999999999</v>
      </c>
      <c r="L1031" s="139">
        <v>63.629190000000001</v>
      </c>
      <c r="M1031" s="139">
        <v>68.519379999999998</v>
      </c>
      <c r="N1031" s="139">
        <v>27.109290000000001</v>
      </c>
      <c r="O1031" s="139">
        <v>27.303460000000001</v>
      </c>
      <c r="P1031" s="139">
        <v>14.463150000000001</v>
      </c>
      <c r="Q1031" s="139">
        <v>18.024470000000001</v>
      </c>
      <c r="R1031" s="139">
        <v>74.809910000000002</v>
      </c>
      <c r="S1031" s="139">
        <v>76.291390000000007</v>
      </c>
      <c r="T1031" s="139">
        <v>71.792209999999997</v>
      </c>
      <c r="U1031" s="139">
        <v>74.545599999999993</v>
      </c>
      <c r="V1031" s="139">
        <v>72.131739999999994</v>
      </c>
      <c r="W1031" s="139">
        <v>77.492059999999995</v>
      </c>
      <c r="X1031" s="139">
        <v>61.743839999999999</v>
      </c>
      <c r="Y1031" s="139">
        <v>71.31568</v>
      </c>
      <c r="Z1031" s="139">
        <v>55.560740000000003</v>
      </c>
      <c r="AA1031" s="139">
        <v>55.481439999999999</v>
      </c>
      <c r="AB1031" s="139">
        <v>51.344650000000001</v>
      </c>
      <c r="AC1031" s="139">
        <v>48.146929999999998</v>
      </c>
      <c r="AD1031" s="139">
        <v>49.921970000000002</v>
      </c>
      <c r="AE1031" s="139">
        <v>45.659370000000003</v>
      </c>
      <c r="AF1031" s="139">
        <v>43.609610000000004</v>
      </c>
      <c r="AG1031" s="139">
        <v>44.3142</v>
      </c>
      <c r="AH1031" s="139">
        <v>71.475250000000003</v>
      </c>
      <c r="AI1031" s="139">
        <v>71.411940000000001</v>
      </c>
      <c r="AJ1031" s="139">
        <v>42.019089999999998</v>
      </c>
      <c r="AK1031" s="139">
        <v>59.882449999999999</v>
      </c>
      <c r="AL1031" s="139">
        <v>61.463410000000003</v>
      </c>
      <c r="AM1031" s="139">
        <v>71.160809999999998</v>
      </c>
      <c r="AN1031" s="139">
        <v>29.26829</v>
      </c>
      <c r="AO1031" s="173">
        <v>58.536580000000001</v>
      </c>
    </row>
    <row r="1032" spans="1:41">
      <c r="A1032" s="231">
        <v>514</v>
      </c>
      <c r="B1032" s="139">
        <v>69.982200000000006</v>
      </c>
      <c r="C1032" s="139">
        <v>68.205430000000007</v>
      </c>
      <c r="D1032" s="139">
        <v>60.418709999999997</v>
      </c>
      <c r="E1032" s="139">
        <v>65.013180000000006</v>
      </c>
      <c r="F1032" s="139">
        <v>51.061149999999998</v>
      </c>
      <c r="G1032" s="139">
        <v>55.109929999999999</v>
      </c>
      <c r="H1032" s="139">
        <v>25.238659999999999</v>
      </c>
      <c r="I1032" s="139">
        <v>22.12696</v>
      </c>
      <c r="J1032" s="139">
        <v>75.694519999999997</v>
      </c>
      <c r="K1032" s="139">
        <v>79.393990000000002</v>
      </c>
      <c r="L1032" s="139">
        <v>63.61253</v>
      </c>
      <c r="M1032" s="139">
        <v>68.597200000000001</v>
      </c>
      <c r="N1032" s="139">
        <v>27.066420000000001</v>
      </c>
      <c r="O1032" s="139">
        <v>27.225010000000001</v>
      </c>
      <c r="P1032" s="139">
        <v>14.371090000000001</v>
      </c>
      <c r="Q1032" s="139">
        <v>17.971250000000001</v>
      </c>
      <c r="R1032" s="139">
        <v>74.775149999999996</v>
      </c>
      <c r="S1032" s="139">
        <v>76.219819999999999</v>
      </c>
      <c r="T1032" s="139">
        <v>71.846350000000001</v>
      </c>
      <c r="U1032" s="139">
        <v>74.532510000000002</v>
      </c>
      <c r="V1032" s="139">
        <v>72.082970000000003</v>
      </c>
      <c r="W1032" s="139">
        <v>77.582400000000007</v>
      </c>
      <c r="X1032" s="139">
        <v>61.540239999999997</v>
      </c>
      <c r="Y1032" s="139">
        <v>71.210229999999996</v>
      </c>
      <c r="Z1032" s="139">
        <v>56.159309999999998</v>
      </c>
      <c r="AA1032" s="139">
        <v>56.219709999999999</v>
      </c>
      <c r="AB1032" s="139">
        <v>52.158990000000003</v>
      </c>
      <c r="AC1032" s="139">
        <v>48.67924</v>
      </c>
      <c r="AD1032" s="139">
        <v>50.238689999999998</v>
      </c>
      <c r="AE1032" s="139">
        <v>46.14396</v>
      </c>
      <c r="AF1032" s="139">
        <v>43.835140000000003</v>
      </c>
      <c r="AG1032" s="139">
        <v>44.086289999999998</v>
      </c>
      <c r="AH1032" s="139">
        <v>71.594570000000004</v>
      </c>
      <c r="AI1032" s="139">
        <v>71.461870000000005</v>
      </c>
      <c r="AJ1032" s="139">
        <v>41.93486</v>
      </c>
      <c r="AK1032" s="139">
        <v>60.29692</v>
      </c>
      <c r="AL1032" s="139">
        <v>61.463410000000003</v>
      </c>
      <c r="AM1032" s="139">
        <v>71.280940000000001</v>
      </c>
      <c r="AN1032" s="139">
        <v>29.26829</v>
      </c>
      <c r="AO1032" s="173">
        <v>58.536580000000001</v>
      </c>
    </row>
    <row r="1033" spans="1:41">
      <c r="A1033" s="231">
        <v>514.5</v>
      </c>
      <c r="B1033" s="139">
        <v>69.940730000000002</v>
      </c>
      <c r="C1033" s="139">
        <v>68.177840000000003</v>
      </c>
      <c r="D1033" s="139">
        <v>60.698419999999999</v>
      </c>
      <c r="E1033" s="139">
        <v>65.105779999999996</v>
      </c>
      <c r="F1033" s="139">
        <v>51.156109999999998</v>
      </c>
      <c r="G1033" s="139">
        <v>54.971119999999999</v>
      </c>
      <c r="H1033" s="139">
        <v>25.242100000000001</v>
      </c>
      <c r="I1033" s="139">
        <v>21.91761</v>
      </c>
      <c r="J1033" s="139">
        <v>75.795060000000007</v>
      </c>
      <c r="K1033" s="139">
        <v>79.370930000000001</v>
      </c>
      <c r="L1033" s="139">
        <v>63.619030000000002</v>
      </c>
      <c r="M1033" s="139">
        <v>68.560220000000001</v>
      </c>
      <c r="N1033" s="139">
        <v>27.11703</v>
      </c>
      <c r="O1033" s="139">
        <v>27.32939</v>
      </c>
      <c r="P1033" s="139">
        <v>14.369020000000001</v>
      </c>
      <c r="Q1033" s="139">
        <v>17.868379999999998</v>
      </c>
      <c r="R1033" s="139">
        <v>74.715500000000006</v>
      </c>
      <c r="S1033" s="139">
        <v>76.387960000000007</v>
      </c>
      <c r="T1033" s="139">
        <v>71.979069999999993</v>
      </c>
      <c r="U1033" s="139">
        <v>74.495660000000001</v>
      </c>
      <c r="V1033" s="139">
        <v>72.178889999999996</v>
      </c>
      <c r="W1033" s="139">
        <v>77.55341</v>
      </c>
      <c r="X1033" s="139">
        <v>61.754480000000001</v>
      </c>
      <c r="Y1033" s="139">
        <v>71.1661</v>
      </c>
      <c r="Z1033" s="139">
        <v>56.277299999999997</v>
      </c>
      <c r="AA1033" s="139">
        <v>55.878680000000003</v>
      </c>
      <c r="AB1033" s="139">
        <v>52.669080000000001</v>
      </c>
      <c r="AC1033" s="139">
        <v>48.40457</v>
      </c>
      <c r="AD1033" s="139">
        <v>50.384239999999998</v>
      </c>
      <c r="AE1033" s="139">
        <v>45.432160000000003</v>
      </c>
      <c r="AF1033" s="139">
        <v>43.677579999999999</v>
      </c>
      <c r="AG1033" s="139">
        <v>44.220759999999999</v>
      </c>
      <c r="AH1033" s="139">
        <v>71.666809999999998</v>
      </c>
      <c r="AI1033" s="139">
        <v>71.477890000000002</v>
      </c>
      <c r="AJ1033" s="139">
        <v>41.773850000000003</v>
      </c>
      <c r="AK1033" s="139">
        <v>60.20693</v>
      </c>
      <c r="AL1033" s="139">
        <v>61.463410000000003</v>
      </c>
      <c r="AM1033" s="139">
        <v>71.42792</v>
      </c>
      <c r="AN1033" s="139">
        <v>29.26829</v>
      </c>
      <c r="AO1033" s="173">
        <v>59.024389999999997</v>
      </c>
    </row>
    <row r="1034" spans="1:41">
      <c r="A1034" s="231">
        <v>515</v>
      </c>
      <c r="B1034" s="139">
        <v>70.029600000000002</v>
      </c>
      <c r="C1034" s="139">
        <v>68.191969999999998</v>
      </c>
      <c r="D1034" s="139">
        <v>60.642989999999998</v>
      </c>
      <c r="E1034" s="139">
        <v>65.1327</v>
      </c>
      <c r="F1034" s="139">
        <v>51.106679999999997</v>
      </c>
      <c r="G1034" s="139">
        <v>55.008180000000003</v>
      </c>
      <c r="H1034" s="139">
        <v>25.11347</v>
      </c>
      <c r="I1034" s="139">
        <v>21.719940000000001</v>
      </c>
      <c r="J1034" s="139">
        <v>75.799419999999998</v>
      </c>
      <c r="K1034" s="139">
        <v>79.412080000000003</v>
      </c>
      <c r="L1034" s="139">
        <v>63.681789999999999</v>
      </c>
      <c r="M1034" s="139">
        <v>68.507419999999996</v>
      </c>
      <c r="N1034" s="139">
        <v>27.020869999999999</v>
      </c>
      <c r="O1034" s="139">
        <v>27.22419</v>
      </c>
      <c r="P1034" s="139">
        <v>14.269410000000001</v>
      </c>
      <c r="Q1034" s="139">
        <v>17.897410000000001</v>
      </c>
      <c r="R1034" s="139">
        <v>74.660520000000005</v>
      </c>
      <c r="S1034" s="139">
        <v>76.151409999999998</v>
      </c>
      <c r="T1034" s="139">
        <v>72.202489999999997</v>
      </c>
      <c r="U1034" s="139">
        <v>74.597849999999994</v>
      </c>
      <c r="V1034" s="139">
        <v>72.210809999999995</v>
      </c>
      <c r="W1034" s="139">
        <v>77.590479999999999</v>
      </c>
      <c r="X1034" s="139">
        <v>61.759500000000003</v>
      </c>
      <c r="Y1034" s="139">
        <v>71.253349999999998</v>
      </c>
      <c r="Z1034" s="139">
        <v>55.622439999999997</v>
      </c>
      <c r="AA1034" s="139">
        <v>55.655459999999998</v>
      </c>
      <c r="AB1034" s="139">
        <v>52.393610000000002</v>
      </c>
      <c r="AC1034" s="139">
        <v>48.222909999999999</v>
      </c>
      <c r="AD1034" s="139">
        <v>50.138809999999999</v>
      </c>
      <c r="AE1034" s="139">
        <v>45.497230000000002</v>
      </c>
      <c r="AF1034" s="139">
        <v>44.047260000000001</v>
      </c>
      <c r="AG1034" s="139">
        <v>43.946770000000001</v>
      </c>
      <c r="AH1034" s="139">
        <v>71.408479999999997</v>
      </c>
      <c r="AI1034" s="139">
        <v>71.366479999999996</v>
      </c>
      <c r="AJ1034" s="139">
        <v>41.80189</v>
      </c>
      <c r="AK1034" s="139">
        <v>59.945149999999998</v>
      </c>
      <c r="AL1034" s="139">
        <v>61.463410000000003</v>
      </c>
      <c r="AM1034" s="139">
        <v>71.632760000000005</v>
      </c>
      <c r="AN1034" s="139">
        <v>29.26829</v>
      </c>
      <c r="AO1034" s="173">
        <v>58.048780000000001</v>
      </c>
    </row>
    <row r="1035" spans="1:41">
      <c r="A1035" s="231">
        <v>515.5</v>
      </c>
      <c r="B1035" s="139">
        <v>69.958489999999998</v>
      </c>
      <c r="C1035" s="139">
        <v>68.231880000000004</v>
      </c>
      <c r="D1035" s="139">
        <v>60.573419999999999</v>
      </c>
      <c r="E1035" s="139">
        <v>65.067120000000003</v>
      </c>
      <c r="F1035" s="139">
        <v>51.0961</v>
      </c>
      <c r="G1035" s="139">
        <v>55.012549999999997</v>
      </c>
      <c r="H1035" s="139">
        <v>25.067799999999998</v>
      </c>
      <c r="I1035" s="139">
        <v>21.95844</v>
      </c>
      <c r="J1035" s="139">
        <v>75.702849999999998</v>
      </c>
      <c r="K1035" s="139">
        <v>79.284139999999994</v>
      </c>
      <c r="L1035" s="139">
        <v>63.510570000000001</v>
      </c>
      <c r="M1035" s="139">
        <v>68.557370000000006</v>
      </c>
      <c r="N1035" s="139">
        <v>26.816330000000001</v>
      </c>
      <c r="O1035" s="139">
        <v>27.183260000000001</v>
      </c>
      <c r="P1035" s="139">
        <v>14.44384</v>
      </c>
      <c r="Q1035" s="139">
        <v>17.93834</v>
      </c>
      <c r="R1035" s="139">
        <v>74.756950000000003</v>
      </c>
      <c r="S1035" s="139">
        <v>76.387730000000005</v>
      </c>
      <c r="T1035" s="139">
        <v>72.189769999999996</v>
      </c>
      <c r="U1035" s="139">
        <v>74.683300000000003</v>
      </c>
      <c r="V1035" s="139">
        <v>72.242900000000006</v>
      </c>
      <c r="W1035" s="139">
        <v>77.513819999999996</v>
      </c>
      <c r="X1035" s="139">
        <v>61.957140000000003</v>
      </c>
      <c r="Y1035" s="139">
        <v>71.134039999999999</v>
      </c>
      <c r="Z1035" s="139">
        <v>56.085419999999999</v>
      </c>
      <c r="AA1035" s="139">
        <v>56.079140000000002</v>
      </c>
      <c r="AB1035" s="139">
        <v>51.612369999999999</v>
      </c>
      <c r="AC1035" s="139">
        <v>48.706789999999998</v>
      </c>
      <c r="AD1035" s="139">
        <v>50.514679999999998</v>
      </c>
      <c r="AE1035" s="139">
        <v>45.527149999999999</v>
      </c>
      <c r="AF1035" s="139">
        <v>44.22871</v>
      </c>
      <c r="AG1035" s="139">
        <v>44.288679999999999</v>
      </c>
      <c r="AH1035" s="139">
        <v>71.321910000000003</v>
      </c>
      <c r="AI1035" s="139">
        <v>71.370869999999996</v>
      </c>
      <c r="AJ1035" s="139">
        <v>41.802219999999998</v>
      </c>
      <c r="AK1035" s="139">
        <v>59.633139999999997</v>
      </c>
      <c r="AL1035" s="139">
        <v>61.463410000000003</v>
      </c>
      <c r="AM1035" s="139">
        <v>71.574439999999996</v>
      </c>
      <c r="AN1035" s="139">
        <v>29.26829</v>
      </c>
      <c r="AO1035" s="173">
        <v>58.048780000000001</v>
      </c>
    </row>
    <row r="1036" spans="1:41">
      <c r="A1036" s="231">
        <v>516</v>
      </c>
      <c r="B1036" s="139">
        <v>70.094210000000004</v>
      </c>
      <c r="C1036" s="139">
        <v>68.209860000000006</v>
      </c>
      <c r="D1036" s="139">
        <v>60.136330000000001</v>
      </c>
      <c r="E1036" s="139">
        <v>65.085909999999998</v>
      </c>
      <c r="F1036" s="139">
        <v>51.314700000000002</v>
      </c>
      <c r="G1036" s="139">
        <v>55.015470000000001</v>
      </c>
      <c r="H1036" s="139">
        <v>25.155100000000001</v>
      </c>
      <c r="I1036" s="139">
        <v>21.21386</v>
      </c>
      <c r="J1036" s="139">
        <v>75.575190000000006</v>
      </c>
      <c r="K1036" s="139">
        <v>79.277370000000005</v>
      </c>
      <c r="L1036" s="139">
        <v>63.50244</v>
      </c>
      <c r="M1036" s="139">
        <v>68.467860000000002</v>
      </c>
      <c r="N1036" s="139">
        <v>26.802700000000002</v>
      </c>
      <c r="O1036" s="139">
        <v>27.275929999999999</v>
      </c>
      <c r="P1036" s="139">
        <v>14.45552</v>
      </c>
      <c r="Q1036" s="139">
        <v>17.91161</v>
      </c>
      <c r="R1036" s="139">
        <v>74.883240000000001</v>
      </c>
      <c r="S1036" s="139">
        <v>76.278300000000002</v>
      </c>
      <c r="T1036" s="139">
        <v>72.269149999999996</v>
      </c>
      <c r="U1036" s="139">
        <v>74.711690000000004</v>
      </c>
      <c r="V1036" s="139">
        <v>72.167310000000001</v>
      </c>
      <c r="W1036" s="139">
        <v>77.348650000000006</v>
      </c>
      <c r="X1036" s="139">
        <v>61.928849999999997</v>
      </c>
      <c r="Y1036" s="139">
        <v>71.230530000000002</v>
      </c>
      <c r="Z1036" s="139">
        <v>56.044460000000001</v>
      </c>
      <c r="AA1036" s="139">
        <v>54.969439999999999</v>
      </c>
      <c r="AB1036" s="139">
        <v>51.889319999999998</v>
      </c>
      <c r="AC1036" s="139">
        <v>48.561439999999997</v>
      </c>
      <c r="AD1036" s="139">
        <v>50.334910000000001</v>
      </c>
      <c r="AE1036" s="139">
        <v>45.179400000000001</v>
      </c>
      <c r="AF1036" s="139">
        <v>44.561489999999999</v>
      </c>
      <c r="AG1036" s="139">
        <v>44.238079999999997</v>
      </c>
      <c r="AH1036" s="139">
        <v>71.652959999999993</v>
      </c>
      <c r="AI1036" s="139">
        <v>71.399919999999995</v>
      </c>
      <c r="AJ1036" s="139">
        <v>41.879989999999999</v>
      </c>
      <c r="AK1036" s="139">
        <v>59.770899999999997</v>
      </c>
      <c r="AL1036" s="139">
        <v>61.463410000000003</v>
      </c>
      <c r="AM1036" s="139">
        <v>71.654309999999995</v>
      </c>
      <c r="AN1036" s="139">
        <v>29.26829</v>
      </c>
      <c r="AO1036" s="173">
        <v>59.024389999999997</v>
      </c>
    </row>
    <row r="1037" spans="1:41">
      <c r="A1037" s="231">
        <v>516.5</v>
      </c>
      <c r="B1037" s="139">
        <v>70.123999999999995</v>
      </c>
      <c r="C1037" s="139">
        <v>68.293970000000002</v>
      </c>
      <c r="D1037" s="139">
        <v>59.989690000000003</v>
      </c>
      <c r="E1037" s="139">
        <v>65.17371</v>
      </c>
      <c r="F1037" s="139">
        <v>51.375320000000002</v>
      </c>
      <c r="G1037" s="139">
        <v>55.104019999999998</v>
      </c>
      <c r="H1037" s="139">
        <v>24.725670000000001</v>
      </c>
      <c r="I1037" s="139">
        <v>21.110130000000002</v>
      </c>
      <c r="J1037" s="139">
        <v>75.619500000000002</v>
      </c>
      <c r="K1037" s="139">
        <v>79.403800000000004</v>
      </c>
      <c r="L1037" s="139">
        <v>63.47298</v>
      </c>
      <c r="M1037" s="139">
        <v>68.485249999999994</v>
      </c>
      <c r="N1037" s="139">
        <v>26.544930000000001</v>
      </c>
      <c r="O1037" s="139">
        <v>27.17126</v>
      </c>
      <c r="P1037" s="139">
        <v>14.33588</v>
      </c>
      <c r="Q1037" s="139">
        <v>17.884879999999999</v>
      </c>
      <c r="R1037" s="139">
        <v>74.983400000000003</v>
      </c>
      <c r="S1037" s="139">
        <v>76.295230000000004</v>
      </c>
      <c r="T1037" s="139">
        <v>72.034009999999995</v>
      </c>
      <c r="U1037" s="139">
        <v>74.683490000000006</v>
      </c>
      <c r="V1037" s="139">
        <v>72.204480000000004</v>
      </c>
      <c r="W1037" s="139">
        <v>77.500979999999998</v>
      </c>
      <c r="X1037" s="139">
        <v>61.857979999999998</v>
      </c>
      <c r="Y1037" s="139">
        <v>71.321910000000003</v>
      </c>
      <c r="Z1037" s="139">
        <v>56.17991</v>
      </c>
      <c r="AA1037" s="139">
        <v>55.347050000000003</v>
      </c>
      <c r="AB1037" s="139">
        <v>52.03407</v>
      </c>
      <c r="AC1037" s="139">
        <v>48.658209999999997</v>
      </c>
      <c r="AD1037" s="139">
        <v>50.026870000000002</v>
      </c>
      <c r="AE1037" s="139">
        <v>45.613590000000002</v>
      </c>
      <c r="AF1037" s="139">
        <v>44.560859999999998</v>
      </c>
      <c r="AG1037" s="139">
        <v>44.480060000000002</v>
      </c>
      <c r="AH1037" s="139">
        <v>71.63279</v>
      </c>
      <c r="AI1037" s="139">
        <v>71.471140000000005</v>
      </c>
      <c r="AJ1037" s="139">
        <v>41.953919999999997</v>
      </c>
      <c r="AK1037" s="139">
        <v>59.826279999999997</v>
      </c>
      <c r="AL1037" s="139">
        <v>61.463410000000003</v>
      </c>
      <c r="AM1037" s="139">
        <v>71.898489999999995</v>
      </c>
      <c r="AN1037" s="139">
        <v>29.26829</v>
      </c>
      <c r="AO1037" s="173">
        <v>59.024389999999997</v>
      </c>
    </row>
    <row r="1038" spans="1:41">
      <c r="A1038" s="231">
        <v>517</v>
      </c>
      <c r="B1038" s="139">
        <v>70.138710000000003</v>
      </c>
      <c r="C1038" s="139">
        <v>68.318179999999998</v>
      </c>
      <c r="D1038" s="139">
        <v>59.82264</v>
      </c>
      <c r="E1038" s="139">
        <v>65.110770000000002</v>
      </c>
      <c r="F1038" s="139">
        <v>51.137949999999996</v>
      </c>
      <c r="G1038" s="139">
        <v>55.148000000000003</v>
      </c>
      <c r="H1038" s="139">
        <v>25.009399999999999</v>
      </c>
      <c r="I1038" s="139">
        <v>21.546309999999998</v>
      </c>
      <c r="J1038" s="139">
        <v>75.77252</v>
      </c>
      <c r="K1038" s="139">
        <v>79.335930000000005</v>
      </c>
      <c r="L1038" s="139">
        <v>63.582369999999997</v>
      </c>
      <c r="M1038" s="139">
        <v>68.491320000000002</v>
      </c>
      <c r="N1038" s="139">
        <v>26.5883</v>
      </c>
      <c r="O1038" s="139">
        <v>27.029720000000001</v>
      </c>
      <c r="P1038" s="139">
        <v>14.47456</v>
      </c>
      <c r="Q1038" s="139">
        <v>17.853860000000001</v>
      </c>
      <c r="R1038" s="139">
        <v>74.761920000000003</v>
      </c>
      <c r="S1038" s="139">
        <v>76.198300000000003</v>
      </c>
      <c r="T1038" s="139">
        <v>72.101060000000004</v>
      </c>
      <c r="U1038" s="139">
        <v>74.648560000000003</v>
      </c>
      <c r="V1038" s="139">
        <v>72.270529999999994</v>
      </c>
      <c r="W1038" s="139">
        <v>77.40455</v>
      </c>
      <c r="X1038" s="139">
        <v>61.825699999999998</v>
      </c>
      <c r="Y1038" s="139">
        <v>71.301699999999997</v>
      </c>
      <c r="Z1038" s="139">
        <v>56.184069999999998</v>
      </c>
      <c r="AA1038" s="139">
        <v>55.667180000000002</v>
      </c>
      <c r="AB1038" s="139">
        <v>51.77176</v>
      </c>
      <c r="AC1038" s="139">
        <v>49.196599999999997</v>
      </c>
      <c r="AD1038" s="139">
        <v>50.121400000000001</v>
      </c>
      <c r="AE1038" s="139">
        <v>45.63053</v>
      </c>
      <c r="AF1038" s="139">
        <v>44.301029999999997</v>
      </c>
      <c r="AG1038" s="139">
        <v>44.503239999999998</v>
      </c>
      <c r="AH1038" s="139">
        <v>71.869519999999994</v>
      </c>
      <c r="AI1038" s="139">
        <v>71.562200000000004</v>
      </c>
      <c r="AJ1038" s="139">
        <v>42.074730000000002</v>
      </c>
      <c r="AK1038" s="139">
        <v>59.95899</v>
      </c>
      <c r="AL1038" s="139">
        <v>61.463410000000003</v>
      </c>
      <c r="AM1038" s="139">
        <v>71.6006</v>
      </c>
      <c r="AN1038" s="139">
        <v>29.26829</v>
      </c>
      <c r="AO1038" s="173">
        <v>59.024389999999997</v>
      </c>
    </row>
    <row r="1039" spans="1:41">
      <c r="A1039" s="231">
        <v>517.5</v>
      </c>
      <c r="B1039" s="139">
        <v>70.044460000000001</v>
      </c>
      <c r="C1039" s="139">
        <v>68.285319999999999</v>
      </c>
      <c r="D1039" s="139">
        <v>60.024039999999999</v>
      </c>
      <c r="E1039" s="139">
        <v>65.080039999999997</v>
      </c>
      <c r="F1039" s="139">
        <v>51.14922</v>
      </c>
      <c r="G1039" s="139">
        <v>55.038890000000002</v>
      </c>
      <c r="H1039" s="139">
        <v>25.01051</v>
      </c>
      <c r="I1039" s="139">
        <v>22.226289999999999</v>
      </c>
      <c r="J1039" s="139">
        <v>75.775279999999995</v>
      </c>
      <c r="K1039" s="139">
        <v>79.271979999999999</v>
      </c>
      <c r="L1039" s="139">
        <v>63.522350000000003</v>
      </c>
      <c r="M1039" s="139">
        <v>68.524349999999998</v>
      </c>
      <c r="N1039" s="139">
        <v>26.563610000000001</v>
      </c>
      <c r="O1039" s="139">
        <v>27.11834</v>
      </c>
      <c r="P1039" s="139">
        <v>14.431800000000001</v>
      </c>
      <c r="Q1039" s="139">
        <v>17.98386</v>
      </c>
      <c r="R1039" s="139">
        <v>74.791319999999999</v>
      </c>
      <c r="S1039" s="139">
        <v>76.372</v>
      </c>
      <c r="T1039" s="139">
        <v>72.206360000000004</v>
      </c>
      <c r="U1039" s="139">
        <v>74.528660000000002</v>
      </c>
      <c r="V1039" s="139">
        <v>72.335430000000002</v>
      </c>
      <c r="W1039" s="139">
        <v>77.418779999999998</v>
      </c>
      <c r="X1039" s="139">
        <v>61.974220000000003</v>
      </c>
      <c r="Y1039" s="139">
        <v>71.216160000000002</v>
      </c>
      <c r="Z1039" s="139">
        <v>56.593769999999999</v>
      </c>
      <c r="AA1039" s="139">
        <v>55.9178</v>
      </c>
      <c r="AB1039" s="139">
        <v>51.885489999999997</v>
      </c>
      <c r="AC1039" s="139">
        <v>49.199190000000002</v>
      </c>
      <c r="AD1039" s="139">
        <v>49.488900000000001</v>
      </c>
      <c r="AE1039" s="139">
        <v>45.549840000000003</v>
      </c>
      <c r="AF1039" s="139">
        <v>43.940570000000001</v>
      </c>
      <c r="AG1039" s="139">
        <v>44.364339999999999</v>
      </c>
      <c r="AH1039" s="139">
        <v>71.718369999999993</v>
      </c>
      <c r="AI1039" s="139">
        <v>71.506519999999995</v>
      </c>
      <c r="AJ1039" s="139">
        <v>42.1066</v>
      </c>
      <c r="AK1039" s="139">
        <v>59.96611</v>
      </c>
      <c r="AL1039" s="139">
        <v>61.463410000000003</v>
      </c>
      <c r="AM1039" s="139">
        <v>71.526049999999998</v>
      </c>
      <c r="AN1039" s="139">
        <v>29.26829</v>
      </c>
      <c r="AO1039" s="173">
        <v>58.536580000000001</v>
      </c>
    </row>
    <row r="1040" spans="1:41">
      <c r="A1040" s="231">
        <v>518</v>
      </c>
      <c r="B1040" s="139">
        <v>70.227170000000001</v>
      </c>
      <c r="C1040" s="139">
        <v>68.187010000000001</v>
      </c>
      <c r="D1040" s="139">
        <v>60.357959999999999</v>
      </c>
      <c r="E1040" s="139">
        <v>65.086299999999994</v>
      </c>
      <c r="F1040" s="139">
        <v>51.131360000000001</v>
      </c>
      <c r="G1040" s="139">
        <v>54.932609999999997</v>
      </c>
      <c r="H1040" s="139">
        <v>24.857530000000001</v>
      </c>
      <c r="I1040" s="139">
        <v>21.9239</v>
      </c>
      <c r="J1040" s="139">
        <v>75.735020000000006</v>
      </c>
      <c r="K1040" s="139">
        <v>79.341520000000003</v>
      </c>
      <c r="L1040" s="139">
        <v>63.560020000000002</v>
      </c>
      <c r="M1040" s="139">
        <v>68.453140000000005</v>
      </c>
      <c r="N1040" s="139">
        <v>26.498539999999998</v>
      </c>
      <c r="O1040" s="139">
        <v>27.101759999999999</v>
      </c>
      <c r="P1040" s="139">
        <v>14.344139999999999</v>
      </c>
      <c r="Q1040" s="139">
        <v>17.91367</v>
      </c>
      <c r="R1040" s="139">
        <v>74.730040000000002</v>
      </c>
      <c r="S1040" s="139">
        <v>76.319689999999994</v>
      </c>
      <c r="T1040" s="139">
        <v>72.058440000000004</v>
      </c>
      <c r="U1040" s="139">
        <v>74.530109999999993</v>
      </c>
      <c r="V1040" s="139">
        <v>72.285150000000002</v>
      </c>
      <c r="W1040" s="139">
        <v>77.476370000000003</v>
      </c>
      <c r="X1040" s="139">
        <v>62.020409999999998</v>
      </c>
      <c r="Y1040" s="139">
        <v>71.214659999999995</v>
      </c>
      <c r="Z1040" s="139">
        <v>56.181489999999997</v>
      </c>
      <c r="AA1040" s="139">
        <v>55.835850000000001</v>
      </c>
      <c r="AB1040" s="139">
        <v>51.992629999999998</v>
      </c>
      <c r="AC1040" s="139">
        <v>48.834859999999999</v>
      </c>
      <c r="AD1040" s="139">
        <v>49.457740000000001</v>
      </c>
      <c r="AE1040" s="139">
        <v>45.774529999999999</v>
      </c>
      <c r="AF1040" s="139">
        <v>44.486499999999999</v>
      </c>
      <c r="AG1040" s="139">
        <v>44.30744</v>
      </c>
      <c r="AH1040" s="139">
        <v>71.844939999999994</v>
      </c>
      <c r="AI1040" s="139">
        <v>71.520480000000006</v>
      </c>
      <c r="AJ1040" s="139">
        <v>42.109229999999997</v>
      </c>
      <c r="AK1040" s="139">
        <v>60.525559999999999</v>
      </c>
      <c r="AL1040" s="139">
        <v>61.463410000000003</v>
      </c>
      <c r="AM1040" s="139">
        <v>71.639259999999993</v>
      </c>
      <c r="AN1040" s="139">
        <v>29.26829</v>
      </c>
      <c r="AO1040" s="173">
        <v>58.536580000000001</v>
      </c>
    </row>
    <row r="1041" spans="1:41">
      <c r="A1041" s="231">
        <v>518.5</v>
      </c>
      <c r="B1041" s="139">
        <v>70.217979999999997</v>
      </c>
      <c r="C1041" s="139">
        <v>68.284869999999998</v>
      </c>
      <c r="D1041" s="139">
        <v>60.486289999999997</v>
      </c>
      <c r="E1041" s="139">
        <v>65.089830000000006</v>
      </c>
      <c r="F1041" s="139">
        <v>51.127760000000002</v>
      </c>
      <c r="G1041" s="139">
        <v>55.006790000000002</v>
      </c>
      <c r="H1041" s="139">
        <v>25.00414</v>
      </c>
      <c r="I1041" s="139">
        <v>21.961760000000002</v>
      </c>
      <c r="J1041" s="139">
        <v>75.769090000000006</v>
      </c>
      <c r="K1041" s="139">
        <v>79.278549999999996</v>
      </c>
      <c r="L1041" s="139">
        <v>63.639749999999999</v>
      </c>
      <c r="M1041" s="139">
        <v>68.46584</v>
      </c>
      <c r="N1041" s="139">
        <v>26.839680000000001</v>
      </c>
      <c r="O1041" s="139">
        <v>27.10258</v>
      </c>
      <c r="P1041" s="139">
        <v>14.171329999999999</v>
      </c>
      <c r="Q1041" s="139">
        <v>17.798179999999999</v>
      </c>
      <c r="R1041" s="139">
        <v>74.960769999999997</v>
      </c>
      <c r="S1041" s="139">
        <v>76.344449999999995</v>
      </c>
      <c r="T1041" s="139">
        <v>72.222459999999998</v>
      </c>
      <c r="U1041" s="139">
        <v>74.569469999999995</v>
      </c>
      <c r="V1041" s="139">
        <v>72.205370000000002</v>
      </c>
      <c r="W1041" s="139">
        <v>77.637839999999997</v>
      </c>
      <c r="X1041" s="139">
        <v>61.857280000000003</v>
      </c>
      <c r="Y1041" s="139">
        <v>71.238669999999999</v>
      </c>
      <c r="Z1041" s="139">
        <v>56.572040000000001</v>
      </c>
      <c r="AA1041" s="139">
        <v>55.571219999999997</v>
      </c>
      <c r="AB1041" s="139">
        <v>51.186239999999998</v>
      </c>
      <c r="AC1041" s="139">
        <v>48.325180000000003</v>
      </c>
      <c r="AD1041" s="139">
        <v>49.077460000000002</v>
      </c>
      <c r="AE1041" s="139">
        <v>45.75714</v>
      </c>
      <c r="AF1041" s="139">
        <v>44.349359999999997</v>
      </c>
      <c r="AG1041" s="139">
        <v>44.665129999999998</v>
      </c>
      <c r="AH1041" s="139">
        <v>71.643720000000002</v>
      </c>
      <c r="AI1041" s="139">
        <v>71.549639999999997</v>
      </c>
      <c r="AJ1041" s="139">
        <v>42.182510000000001</v>
      </c>
      <c r="AK1041" s="139">
        <v>59.815399999999997</v>
      </c>
      <c r="AL1041" s="139">
        <v>61.463410000000003</v>
      </c>
      <c r="AM1041" s="139">
        <v>71.339309999999998</v>
      </c>
      <c r="AN1041" s="139">
        <v>29.26829</v>
      </c>
      <c r="AO1041" s="173">
        <v>58.536580000000001</v>
      </c>
    </row>
    <row r="1042" spans="1:41">
      <c r="A1042" s="231">
        <v>519</v>
      </c>
      <c r="B1042" s="139">
        <v>70.224130000000002</v>
      </c>
      <c r="C1042" s="139">
        <v>68.308019999999999</v>
      </c>
      <c r="D1042" s="139">
        <v>60.348559999999999</v>
      </c>
      <c r="E1042" s="139">
        <v>65.157660000000007</v>
      </c>
      <c r="F1042" s="139">
        <v>51.135649999999998</v>
      </c>
      <c r="G1042" s="139">
        <v>55.187910000000002</v>
      </c>
      <c r="H1042" s="139">
        <v>24.9711</v>
      </c>
      <c r="I1042" s="139">
        <v>21.568739999999998</v>
      </c>
      <c r="J1042" s="139">
        <v>75.816230000000004</v>
      </c>
      <c r="K1042" s="139">
        <v>79.269220000000004</v>
      </c>
      <c r="L1042" s="139">
        <v>63.616799999999998</v>
      </c>
      <c r="M1042" s="139">
        <v>68.40558</v>
      </c>
      <c r="N1042" s="139">
        <v>26.919589999999999</v>
      </c>
      <c r="O1042" s="139">
        <v>27.099519999999998</v>
      </c>
      <c r="P1042" s="139">
        <v>14.10397</v>
      </c>
      <c r="Q1042" s="139">
        <v>17.831569999999999</v>
      </c>
      <c r="R1042" s="139">
        <v>74.905559999999994</v>
      </c>
      <c r="S1042" s="139">
        <v>76.233900000000006</v>
      </c>
      <c r="T1042" s="139">
        <v>72.22345</v>
      </c>
      <c r="U1042" s="139">
        <v>74.616039999999998</v>
      </c>
      <c r="V1042" s="139">
        <v>72.191019999999995</v>
      </c>
      <c r="W1042" s="139">
        <v>77.653909999999996</v>
      </c>
      <c r="X1042" s="139">
        <v>62.139119999999998</v>
      </c>
      <c r="Y1042" s="139">
        <v>71.204099999999997</v>
      </c>
      <c r="Z1042" s="139">
        <v>56.546889999999998</v>
      </c>
      <c r="AA1042" s="139">
        <v>55.317540000000001</v>
      </c>
      <c r="AB1042" s="139">
        <v>51.485390000000002</v>
      </c>
      <c r="AC1042" s="139">
        <v>48.59225</v>
      </c>
      <c r="AD1042" s="139">
        <v>49.684469999999997</v>
      </c>
      <c r="AE1042" s="139">
        <v>45.683909999999997</v>
      </c>
      <c r="AF1042" s="139">
        <v>44.220120000000001</v>
      </c>
      <c r="AG1042" s="139">
        <v>44.801130000000001</v>
      </c>
      <c r="AH1042" s="139">
        <v>71.828670000000002</v>
      </c>
      <c r="AI1042" s="139">
        <v>71.573229999999995</v>
      </c>
      <c r="AJ1042" s="139">
        <v>42.166960000000003</v>
      </c>
      <c r="AK1042" s="139">
        <v>60.12771</v>
      </c>
      <c r="AL1042" s="139">
        <v>61.463410000000003</v>
      </c>
      <c r="AM1042" s="139">
        <v>71.415940000000006</v>
      </c>
      <c r="AN1042" s="139">
        <v>29.75609</v>
      </c>
      <c r="AO1042" s="173">
        <v>58.048780000000001</v>
      </c>
    </row>
    <row r="1043" spans="1:41">
      <c r="A1043" s="231">
        <v>519.5</v>
      </c>
      <c r="B1043" s="139">
        <v>70.308850000000007</v>
      </c>
      <c r="C1043" s="139">
        <v>68.227369999999993</v>
      </c>
      <c r="D1043" s="139">
        <v>60.416049999999998</v>
      </c>
      <c r="E1043" s="139">
        <v>65.259360000000001</v>
      </c>
      <c r="F1043" s="139">
        <v>51.168610000000001</v>
      </c>
      <c r="G1043" s="139">
        <v>55.256100000000004</v>
      </c>
      <c r="H1043" s="139">
        <v>25.104679999999998</v>
      </c>
      <c r="I1043" s="139">
        <v>21.22579</v>
      </c>
      <c r="J1043" s="139">
        <v>75.760909999999996</v>
      </c>
      <c r="K1043" s="139">
        <v>79.299189999999996</v>
      </c>
      <c r="L1043" s="139">
        <v>63.575159999999997</v>
      </c>
      <c r="M1043" s="139">
        <v>68.38176</v>
      </c>
      <c r="N1043" s="139">
        <v>26.668600000000001</v>
      </c>
      <c r="O1043" s="139">
        <v>27.154509999999998</v>
      </c>
      <c r="P1043" s="139">
        <v>14.20843</v>
      </c>
      <c r="Q1043" s="139">
        <v>17.829519999999999</v>
      </c>
      <c r="R1043" s="139">
        <v>74.944429999999997</v>
      </c>
      <c r="S1043" s="139">
        <v>76.271450000000002</v>
      </c>
      <c r="T1043" s="139">
        <v>72.031019999999998</v>
      </c>
      <c r="U1043" s="139">
        <v>74.56129</v>
      </c>
      <c r="V1043" s="139">
        <v>72.198589999999996</v>
      </c>
      <c r="W1043" s="139">
        <v>77.489059999999995</v>
      </c>
      <c r="X1043" s="139">
        <v>62.30097</v>
      </c>
      <c r="Y1043" s="139">
        <v>71.173240000000007</v>
      </c>
      <c r="Z1043" s="139">
        <v>56.51726</v>
      </c>
      <c r="AA1043" s="139">
        <v>55.89461</v>
      </c>
      <c r="AB1043" s="139">
        <v>52.29177</v>
      </c>
      <c r="AC1043" s="139">
        <v>48.063859999999998</v>
      </c>
      <c r="AD1043" s="139">
        <v>49.626260000000002</v>
      </c>
      <c r="AE1043" s="139">
        <v>45.41516</v>
      </c>
      <c r="AF1043" s="139">
        <v>44.05594</v>
      </c>
      <c r="AG1043" s="139">
        <v>44.574129999999997</v>
      </c>
      <c r="AH1043" s="139">
        <v>71.762270000000001</v>
      </c>
      <c r="AI1043" s="139">
        <v>71.605500000000006</v>
      </c>
      <c r="AJ1043" s="139">
        <v>42.173749999999998</v>
      </c>
      <c r="AK1043" s="139">
        <v>60.18685</v>
      </c>
      <c r="AL1043" s="139">
        <v>61.463410000000003</v>
      </c>
      <c r="AM1043" s="139">
        <v>71.492919999999998</v>
      </c>
      <c r="AN1043" s="139">
        <v>29.75609</v>
      </c>
      <c r="AO1043" s="173">
        <v>58.536580000000001</v>
      </c>
    </row>
    <row r="1044" spans="1:41">
      <c r="A1044" s="231">
        <v>520</v>
      </c>
      <c r="B1044" s="139">
        <v>70.118949999999998</v>
      </c>
      <c r="C1044" s="139">
        <v>68.241200000000006</v>
      </c>
      <c r="D1044" s="139">
        <v>60.341920000000002</v>
      </c>
      <c r="E1044" s="139">
        <v>65.339129999999997</v>
      </c>
      <c r="F1044" s="139">
        <v>51.321669999999997</v>
      </c>
      <c r="G1044" s="139">
        <v>55.192279999999997</v>
      </c>
      <c r="H1044" s="139">
        <v>25.227039999999999</v>
      </c>
      <c r="I1044" s="139">
        <v>21.692029999999999</v>
      </c>
      <c r="J1044" s="139">
        <v>75.783600000000007</v>
      </c>
      <c r="K1044" s="139">
        <v>79.282960000000003</v>
      </c>
      <c r="L1044" s="139">
        <v>63.474209999999999</v>
      </c>
      <c r="M1044" s="139">
        <v>68.483959999999996</v>
      </c>
      <c r="N1044" s="139">
        <v>26.61486</v>
      </c>
      <c r="O1044" s="139">
        <v>26.990320000000001</v>
      </c>
      <c r="P1044" s="139">
        <v>14.168010000000001</v>
      </c>
      <c r="Q1044" s="139">
        <v>17.70316</v>
      </c>
      <c r="R1044" s="139">
        <v>74.853139999999996</v>
      </c>
      <c r="S1044" s="139">
        <v>76.257450000000006</v>
      </c>
      <c r="T1044" s="139">
        <v>71.812569999999994</v>
      </c>
      <c r="U1044" s="139">
        <v>74.472279999999998</v>
      </c>
      <c r="V1044" s="139">
        <v>72.200729999999993</v>
      </c>
      <c r="W1044" s="139">
        <v>77.548720000000003</v>
      </c>
      <c r="X1044" s="139">
        <v>62.344009999999997</v>
      </c>
      <c r="Y1044" s="139">
        <v>71.238470000000007</v>
      </c>
      <c r="Z1044" s="139">
        <v>56.231020000000001</v>
      </c>
      <c r="AA1044" s="139">
        <v>56.309429999999999</v>
      </c>
      <c r="AB1044" s="139">
        <v>52.210349999999998</v>
      </c>
      <c r="AC1044" s="139">
        <v>48.082819999999998</v>
      </c>
      <c r="AD1044" s="139">
        <v>49.472439999999999</v>
      </c>
      <c r="AE1044" s="139">
        <v>45.565460000000002</v>
      </c>
      <c r="AF1044" s="139">
        <v>44.523319999999998</v>
      </c>
      <c r="AG1044" s="139">
        <v>44.755949999999999</v>
      </c>
      <c r="AH1044" s="139">
        <v>71.192850000000007</v>
      </c>
      <c r="AI1044" s="139">
        <v>71.603440000000006</v>
      </c>
      <c r="AJ1044" s="139">
        <v>42.145490000000002</v>
      </c>
      <c r="AK1044" s="139">
        <v>59.958799999999997</v>
      </c>
      <c r="AL1044" s="139">
        <v>61.463410000000003</v>
      </c>
      <c r="AM1044" s="139">
        <v>71.658690000000007</v>
      </c>
      <c r="AN1044" s="139">
        <v>29.75609</v>
      </c>
      <c r="AO1044" s="173">
        <v>58.048780000000001</v>
      </c>
    </row>
    <row r="1045" spans="1:41">
      <c r="A1045" s="231">
        <v>520.5</v>
      </c>
      <c r="B1045" s="139">
        <v>70.119990000000001</v>
      </c>
      <c r="C1045" s="139">
        <v>68.342529999999996</v>
      </c>
      <c r="D1045" s="139">
        <v>60.424120000000002</v>
      </c>
      <c r="E1045" s="139">
        <v>65.217070000000007</v>
      </c>
      <c r="F1045" s="139">
        <v>51.051580000000001</v>
      </c>
      <c r="G1045" s="139">
        <v>55.17295</v>
      </c>
      <c r="H1045" s="139">
        <v>25.13701</v>
      </c>
      <c r="I1045" s="139">
        <v>22.0593</v>
      </c>
      <c r="J1045" s="139">
        <v>75.865889999999993</v>
      </c>
      <c r="K1045" s="139">
        <v>79.301469999999995</v>
      </c>
      <c r="L1045" s="139">
        <v>63.612830000000002</v>
      </c>
      <c r="M1045" s="139">
        <v>68.622320000000002</v>
      </c>
      <c r="N1045" s="139">
        <v>26.618379999999998</v>
      </c>
      <c r="O1045" s="139">
        <v>26.967919999999999</v>
      </c>
      <c r="P1045" s="139">
        <v>14.139089999999999</v>
      </c>
      <c r="Q1045" s="139">
        <v>17.59545</v>
      </c>
      <c r="R1045" s="139">
        <v>74.823520000000002</v>
      </c>
      <c r="S1045" s="139">
        <v>76.485860000000002</v>
      </c>
      <c r="T1045" s="139">
        <v>72.039670000000001</v>
      </c>
      <c r="U1045" s="139">
        <v>74.526160000000004</v>
      </c>
      <c r="V1045" s="139">
        <v>72.215170000000001</v>
      </c>
      <c r="W1045" s="139">
        <v>77.513499999999993</v>
      </c>
      <c r="X1045" s="139">
        <v>62.276179999999997</v>
      </c>
      <c r="Y1045" s="139">
        <v>71.285520000000005</v>
      </c>
      <c r="Z1045" s="139">
        <v>56.820819999999998</v>
      </c>
      <c r="AA1045" s="139">
        <v>56.430439999999997</v>
      </c>
      <c r="AB1045" s="139">
        <v>51.80142</v>
      </c>
      <c r="AC1045" s="139">
        <v>47.936050000000002</v>
      </c>
      <c r="AD1045" s="139">
        <v>49.279730000000001</v>
      </c>
      <c r="AE1045" s="139">
        <v>45.530749999999998</v>
      </c>
      <c r="AF1045" s="139">
        <v>44.997410000000002</v>
      </c>
      <c r="AG1045" s="139">
        <v>44.747109999999999</v>
      </c>
      <c r="AH1045" s="139">
        <v>71.567080000000004</v>
      </c>
      <c r="AI1045" s="139">
        <v>71.640940000000001</v>
      </c>
      <c r="AJ1045" s="139">
        <v>42.161810000000003</v>
      </c>
      <c r="AK1045" s="139">
        <v>60.200989999999997</v>
      </c>
      <c r="AL1045" s="139">
        <v>61.463410000000003</v>
      </c>
      <c r="AM1045" s="139">
        <v>71.526049999999998</v>
      </c>
      <c r="AN1045" s="139">
        <v>29.26829</v>
      </c>
      <c r="AO1045" s="173">
        <v>58.048780000000001</v>
      </c>
    </row>
    <row r="1046" spans="1:41">
      <c r="A1046" s="231">
        <v>521</v>
      </c>
      <c r="B1046" s="139">
        <v>70.202430000000007</v>
      </c>
      <c r="C1046" s="139">
        <v>68.300510000000003</v>
      </c>
      <c r="D1046" s="139">
        <v>60.463030000000003</v>
      </c>
      <c r="E1046" s="139">
        <v>65.176839999999999</v>
      </c>
      <c r="F1046" s="139">
        <v>51.178040000000003</v>
      </c>
      <c r="G1046" s="139">
        <v>55.137219999999999</v>
      </c>
      <c r="H1046" s="139">
        <v>25.121549999999999</v>
      </c>
      <c r="I1046" s="139">
        <v>22.144359999999999</v>
      </c>
      <c r="J1046" s="139">
        <v>75.861149999999995</v>
      </c>
      <c r="K1046" s="139">
        <v>79.285790000000006</v>
      </c>
      <c r="L1046" s="139">
        <v>63.62979</v>
      </c>
      <c r="M1046" s="139">
        <v>68.523970000000006</v>
      </c>
      <c r="N1046" s="139">
        <v>26.590610000000002</v>
      </c>
      <c r="O1046" s="139">
        <v>26.957100000000001</v>
      </c>
      <c r="P1046" s="139">
        <v>14.140079999999999</v>
      </c>
      <c r="Q1046" s="139">
        <v>17.592680000000001</v>
      </c>
      <c r="R1046" s="139">
        <v>75.02928</v>
      </c>
      <c r="S1046" s="139">
        <v>76.492720000000006</v>
      </c>
      <c r="T1046" s="139">
        <v>71.843969999999999</v>
      </c>
      <c r="U1046" s="139">
        <v>74.573210000000003</v>
      </c>
      <c r="V1046" s="139">
        <v>72.55856</v>
      </c>
      <c r="W1046" s="139">
        <v>77.471599999999995</v>
      </c>
      <c r="X1046" s="139">
        <v>62.266820000000003</v>
      </c>
      <c r="Y1046" s="139">
        <v>71.316779999999994</v>
      </c>
      <c r="Z1046" s="139">
        <v>56.471429999999998</v>
      </c>
      <c r="AA1046" s="139">
        <v>55.811959999999999</v>
      </c>
      <c r="AB1046" s="139">
        <v>52.797440000000002</v>
      </c>
      <c r="AC1046" s="139">
        <v>48.511189999999999</v>
      </c>
      <c r="AD1046" s="139">
        <v>49.332720000000002</v>
      </c>
      <c r="AE1046" s="139">
        <v>45.105420000000002</v>
      </c>
      <c r="AF1046" s="139">
        <v>44.561410000000002</v>
      </c>
      <c r="AG1046" s="139">
        <v>44.693179999999998</v>
      </c>
      <c r="AH1046" s="139">
        <v>71.485399999999998</v>
      </c>
      <c r="AI1046" s="139">
        <v>71.668220000000005</v>
      </c>
      <c r="AJ1046" s="139">
        <v>42.182070000000003</v>
      </c>
      <c r="AK1046" s="139">
        <v>60.014969999999998</v>
      </c>
      <c r="AL1046" s="139">
        <v>61.463410000000003</v>
      </c>
      <c r="AM1046" s="139">
        <v>71.603430000000003</v>
      </c>
      <c r="AN1046" s="139">
        <v>29.26829</v>
      </c>
      <c r="AO1046" s="173">
        <v>58.048780000000001</v>
      </c>
    </row>
    <row r="1047" spans="1:41">
      <c r="A1047" s="231">
        <v>521.5</v>
      </c>
      <c r="B1047" s="139">
        <v>70.235039999999998</v>
      </c>
      <c r="C1047" s="139">
        <v>68.436549999999997</v>
      </c>
      <c r="D1047" s="139">
        <v>60.375140000000002</v>
      </c>
      <c r="E1047" s="139">
        <v>65.218739999999997</v>
      </c>
      <c r="F1047" s="139">
        <v>51.14761</v>
      </c>
      <c r="G1047" s="139">
        <v>55.117150000000002</v>
      </c>
      <c r="H1047" s="139">
        <v>25.15409</v>
      </c>
      <c r="I1047" s="139">
        <v>22.151540000000001</v>
      </c>
      <c r="J1047" s="139">
        <v>75.833029999999994</v>
      </c>
      <c r="K1047" s="139">
        <v>79.297809999999998</v>
      </c>
      <c r="L1047" s="139">
        <v>63.667270000000002</v>
      </c>
      <c r="M1047" s="139">
        <v>68.532529999999994</v>
      </c>
      <c r="N1047" s="139">
        <v>26.409420000000001</v>
      </c>
      <c r="O1047" s="139">
        <v>27.040189999999999</v>
      </c>
      <c r="P1047" s="139">
        <v>13.99053</v>
      </c>
      <c r="Q1047" s="139">
        <v>17.69547</v>
      </c>
      <c r="R1047" s="139">
        <v>75.011859999999999</v>
      </c>
      <c r="S1047" s="139">
        <v>76.48903</v>
      </c>
      <c r="T1047" s="139">
        <v>72.122020000000006</v>
      </c>
      <c r="U1047" s="139">
        <v>74.582639999999998</v>
      </c>
      <c r="V1047" s="139">
        <v>72.370639999999995</v>
      </c>
      <c r="W1047" s="139">
        <v>77.577250000000006</v>
      </c>
      <c r="X1047" s="139">
        <v>62.04439</v>
      </c>
      <c r="Y1047" s="139">
        <v>71.380110000000002</v>
      </c>
      <c r="Z1047" s="139">
        <v>56.60398</v>
      </c>
      <c r="AA1047" s="139">
        <v>56.050280000000001</v>
      </c>
      <c r="AB1047" s="139">
        <v>52.227440000000001</v>
      </c>
      <c r="AC1047" s="139">
        <v>48.582810000000002</v>
      </c>
      <c r="AD1047" s="139">
        <v>48.918149999999997</v>
      </c>
      <c r="AE1047" s="139">
        <v>45.170679999999997</v>
      </c>
      <c r="AF1047" s="139">
        <v>44.215229999999998</v>
      </c>
      <c r="AG1047" s="139">
        <v>44.574399999999997</v>
      </c>
      <c r="AH1047" s="139">
        <v>71.365650000000002</v>
      </c>
      <c r="AI1047" s="139">
        <v>71.509919999999994</v>
      </c>
      <c r="AJ1047" s="139">
        <v>42.352499999999999</v>
      </c>
      <c r="AK1047" s="139">
        <v>60.012990000000002</v>
      </c>
      <c r="AL1047" s="139">
        <v>61.463410000000003</v>
      </c>
      <c r="AM1047" s="139">
        <v>71.356530000000006</v>
      </c>
      <c r="AN1047" s="139">
        <v>29.75609</v>
      </c>
      <c r="AO1047" s="173">
        <v>59.024389999999997</v>
      </c>
    </row>
    <row r="1048" spans="1:41">
      <c r="A1048" s="231">
        <v>522</v>
      </c>
      <c r="B1048" s="139">
        <v>70.137540000000001</v>
      </c>
      <c r="C1048" s="139">
        <v>68.308930000000004</v>
      </c>
      <c r="D1048" s="139">
        <v>60.449649999999998</v>
      </c>
      <c r="E1048" s="139">
        <v>65.270619999999994</v>
      </c>
      <c r="F1048" s="139">
        <v>51.240879999999997</v>
      </c>
      <c r="G1048" s="139">
        <v>55.116280000000003</v>
      </c>
      <c r="H1048" s="139">
        <v>25.267050000000001</v>
      </c>
      <c r="I1048" s="139">
        <v>22.528860000000002</v>
      </c>
      <c r="J1048" s="139">
        <v>75.795749999999998</v>
      </c>
      <c r="K1048" s="139">
        <v>79.273979999999995</v>
      </c>
      <c r="L1048" s="139">
        <v>63.548749999999998</v>
      </c>
      <c r="M1048" s="139">
        <v>68.643109999999993</v>
      </c>
      <c r="N1048" s="139">
        <v>26.517160000000001</v>
      </c>
      <c r="O1048" s="139">
        <v>26.936340000000001</v>
      </c>
      <c r="P1048" s="139">
        <v>13.981909999999999</v>
      </c>
      <c r="Q1048" s="139">
        <v>17.663350000000001</v>
      </c>
      <c r="R1048" s="139">
        <v>75.048169999999999</v>
      </c>
      <c r="S1048" s="139">
        <v>76.514390000000006</v>
      </c>
      <c r="T1048" s="139">
        <v>72.178539999999998</v>
      </c>
      <c r="U1048" s="139">
        <v>74.531940000000006</v>
      </c>
      <c r="V1048" s="139">
        <v>72.258409999999998</v>
      </c>
      <c r="W1048" s="139">
        <v>77.475830000000002</v>
      </c>
      <c r="X1048" s="139">
        <v>62.054209999999998</v>
      </c>
      <c r="Y1048" s="139">
        <v>71.415790000000001</v>
      </c>
      <c r="Z1048" s="139">
        <v>56.869549999999997</v>
      </c>
      <c r="AA1048" s="139">
        <v>55.7151</v>
      </c>
      <c r="AB1048" s="139">
        <v>51.6706</v>
      </c>
      <c r="AC1048" s="139">
        <v>48.6173</v>
      </c>
      <c r="AD1048" s="139">
        <v>49.227620000000002</v>
      </c>
      <c r="AE1048" s="139">
        <v>45.295189999999998</v>
      </c>
      <c r="AF1048" s="139">
        <v>44.378929999999997</v>
      </c>
      <c r="AG1048" s="139">
        <v>44.141579999999998</v>
      </c>
      <c r="AH1048" s="139">
        <v>71.192350000000005</v>
      </c>
      <c r="AI1048" s="139">
        <v>71.555279999999996</v>
      </c>
      <c r="AJ1048" s="139">
        <v>42.352829999999997</v>
      </c>
      <c r="AK1048" s="139">
        <v>59.733609999999999</v>
      </c>
      <c r="AL1048" s="139">
        <v>61.951219999999999</v>
      </c>
      <c r="AM1048" s="139">
        <v>71.35763</v>
      </c>
      <c r="AN1048" s="139">
        <v>29.75609</v>
      </c>
      <c r="AO1048" s="173">
        <v>58.536580000000001</v>
      </c>
    </row>
    <row r="1049" spans="1:41">
      <c r="A1049" s="231">
        <v>522.5</v>
      </c>
      <c r="B1049" s="139">
        <v>70.386799999999994</v>
      </c>
      <c r="C1049" s="139">
        <v>68.400549999999996</v>
      </c>
      <c r="D1049" s="139">
        <v>60.66169</v>
      </c>
      <c r="E1049" s="139">
        <v>65.388859999999994</v>
      </c>
      <c r="F1049" s="139">
        <v>51.209150000000001</v>
      </c>
      <c r="G1049" s="139">
        <v>55.033200000000001</v>
      </c>
      <c r="H1049" s="139">
        <v>25.28332</v>
      </c>
      <c r="I1049" s="139">
        <v>22.471879999999999</v>
      </c>
      <c r="J1049" s="139">
        <v>75.804609999999997</v>
      </c>
      <c r="K1049" s="139">
        <v>79.308030000000002</v>
      </c>
      <c r="L1049" s="139">
        <v>63.532499999999999</v>
      </c>
      <c r="M1049" s="139">
        <v>68.585059999999999</v>
      </c>
      <c r="N1049" s="139">
        <v>26.512619999999998</v>
      </c>
      <c r="O1049" s="139">
        <v>26.94998</v>
      </c>
      <c r="P1049" s="139">
        <v>13.974360000000001</v>
      </c>
      <c r="Q1049" s="139">
        <v>17.715140000000002</v>
      </c>
      <c r="R1049" s="139">
        <v>74.98845</v>
      </c>
      <c r="S1049" s="139">
        <v>76.414370000000005</v>
      </c>
      <c r="T1049" s="139">
        <v>71.964359999999999</v>
      </c>
      <c r="U1049" s="139">
        <v>74.53492</v>
      </c>
      <c r="V1049" s="139">
        <v>72.148049999999998</v>
      </c>
      <c r="W1049" s="139">
        <v>77.485590000000002</v>
      </c>
      <c r="X1049" s="139">
        <v>62.313600000000001</v>
      </c>
      <c r="Y1049" s="139">
        <v>71.328940000000003</v>
      </c>
      <c r="Z1049" s="139">
        <v>56.584949999999999</v>
      </c>
      <c r="AA1049" s="139">
        <v>54.367780000000003</v>
      </c>
      <c r="AB1049" s="139">
        <v>51.056319999999999</v>
      </c>
      <c r="AC1049" s="139">
        <v>48.45149</v>
      </c>
      <c r="AD1049" s="139">
        <v>49.109650000000002</v>
      </c>
      <c r="AE1049" s="139">
        <v>45.6158</v>
      </c>
      <c r="AF1049" s="139">
        <v>45.029899999999998</v>
      </c>
      <c r="AG1049" s="139">
        <v>44.455979999999997</v>
      </c>
      <c r="AH1049" s="139">
        <v>71.320620000000005</v>
      </c>
      <c r="AI1049" s="139">
        <v>71.505290000000002</v>
      </c>
      <c r="AJ1049" s="139">
        <v>42.171559999999999</v>
      </c>
      <c r="AK1049" s="139">
        <v>60.231940000000002</v>
      </c>
      <c r="AL1049" s="139">
        <v>61.951219999999999</v>
      </c>
      <c r="AM1049" s="139">
        <v>71.643590000000003</v>
      </c>
      <c r="AN1049" s="139">
        <v>29.75609</v>
      </c>
      <c r="AO1049" s="173">
        <v>58.536580000000001</v>
      </c>
    </row>
    <row r="1050" spans="1:41">
      <c r="A1050" s="231">
        <v>523</v>
      </c>
      <c r="B1050" s="139">
        <v>70.386870000000002</v>
      </c>
      <c r="C1050" s="139">
        <v>68.36515</v>
      </c>
      <c r="D1050" s="139">
        <v>60.568959999999997</v>
      </c>
      <c r="E1050" s="139">
        <v>65.323570000000004</v>
      </c>
      <c r="F1050" s="139">
        <v>51.160029999999999</v>
      </c>
      <c r="G1050" s="139">
        <v>55.006790000000002</v>
      </c>
      <c r="H1050" s="139">
        <v>25.074159999999999</v>
      </c>
      <c r="I1050" s="139">
        <v>22.040459999999999</v>
      </c>
      <c r="J1050" s="139">
        <v>75.803619999999995</v>
      </c>
      <c r="K1050" s="139">
        <v>79.23366</v>
      </c>
      <c r="L1050" s="139">
        <v>63.499189999999999</v>
      </c>
      <c r="M1050" s="139">
        <v>68.560959999999994</v>
      </c>
      <c r="N1050" s="139">
        <v>26.2544</v>
      </c>
      <c r="O1050" s="139">
        <v>26.999610000000001</v>
      </c>
      <c r="P1050" s="139">
        <v>14.10675</v>
      </c>
      <c r="Q1050" s="139">
        <v>17.636379999999999</v>
      </c>
      <c r="R1050" s="139">
        <v>74.978809999999996</v>
      </c>
      <c r="S1050" s="139">
        <v>76.457350000000005</v>
      </c>
      <c r="T1050" s="139">
        <v>71.999440000000007</v>
      </c>
      <c r="U1050" s="139">
        <v>74.599770000000007</v>
      </c>
      <c r="V1050" s="139">
        <v>72.23818</v>
      </c>
      <c r="W1050" s="139">
        <v>77.595160000000007</v>
      </c>
      <c r="X1050" s="139">
        <v>62.269280000000002</v>
      </c>
      <c r="Y1050" s="139">
        <v>71.349549999999994</v>
      </c>
      <c r="Z1050" s="139">
        <v>56.995249999999999</v>
      </c>
      <c r="AA1050" s="139">
        <v>55.384900000000002</v>
      </c>
      <c r="AB1050" s="139">
        <v>51.548630000000003</v>
      </c>
      <c r="AC1050" s="139">
        <v>48.921689999999998</v>
      </c>
      <c r="AD1050" s="139">
        <v>49.099890000000002</v>
      </c>
      <c r="AE1050" s="139">
        <v>45.78369</v>
      </c>
      <c r="AF1050" s="139">
        <v>45.001350000000002</v>
      </c>
      <c r="AG1050" s="139">
        <v>44.587290000000003</v>
      </c>
      <c r="AH1050" s="139">
        <v>71.484909999999999</v>
      </c>
      <c r="AI1050" s="139">
        <v>71.546999999999997</v>
      </c>
      <c r="AJ1050" s="139">
        <v>42.215040000000002</v>
      </c>
      <c r="AK1050" s="139">
        <v>60.316400000000002</v>
      </c>
      <c r="AL1050" s="139">
        <v>61.951219999999999</v>
      </c>
      <c r="AM1050" s="139">
        <v>71.667730000000006</v>
      </c>
      <c r="AN1050" s="139">
        <v>29.75609</v>
      </c>
      <c r="AO1050" s="173">
        <v>58.048780000000001</v>
      </c>
    </row>
    <row r="1051" spans="1:41">
      <c r="A1051" s="231">
        <v>523.5</v>
      </c>
      <c r="B1051" s="139">
        <v>70.351410000000001</v>
      </c>
      <c r="C1051" s="139">
        <v>68.358459999999994</v>
      </c>
      <c r="D1051" s="139">
        <v>60.669670000000004</v>
      </c>
      <c r="E1051" s="139">
        <v>65.196520000000007</v>
      </c>
      <c r="F1051" s="139">
        <v>51.216749999999998</v>
      </c>
      <c r="G1051" s="139">
        <v>55.093879999999999</v>
      </c>
      <c r="H1051" s="139">
        <v>25.095580000000002</v>
      </c>
      <c r="I1051" s="139">
        <v>22.695039999999999</v>
      </c>
      <c r="J1051" s="139">
        <v>75.821650000000005</v>
      </c>
      <c r="K1051" s="139">
        <v>79.306299999999993</v>
      </c>
      <c r="L1051" s="139">
        <v>63.514530000000001</v>
      </c>
      <c r="M1051" s="139">
        <v>68.520750000000007</v>
      </c>
      <c r="N1051" s="139">
        <v>26.242560000000001</v>
      </c>
      <c r="O1051" s="139">
        <v>26.856010000000001</v>
      </c>
      <c r="P1051" s="139">
        <v>13.971220000000001</v>
      </c>
      <c r="Q1051" s="139">
        <v>17.568169999999999</v>
      </c>
      <c r="R1051" s="139">
        <v>75.061319999999995</v>
      </c>
      <c r="S1051" s="139">
        <v>76.323759999999993</v>
      </c>
      <c r="T1051" s="139">
        <v>71.972610000000003</v>
      </c>
      <c r="U1051" s="139">
        <v>74.544160000000005</v>
      </c>
      <c r="V1051" s="139">
        <v>72.011570000000006</v>
      </c>
      <c r="W1051" s="139">
        <v>77.607849999999999</v>
      </c>
      <c r="X1051" s="139">
        <v>62.403770000000002</v>
      </c>
      <c r="Y1051" s="139">
        <v>71.499319999999997</v>
      </c>
      <c r="Z1051" s="139">
        <v>56.908929999999998</v>
      </c>
      <c r="AA1051" s="139">
        <v>55.112169999999999</v>
      </c>
      <c r="AB1051" s="139">
        <v>51.94558</v>
      </c>
      <c r="AC1051" s="139">
        <v>48.912419999999997</v>
      </c>
      <c r="AD1051" s="139">
        <v>49.792549999999999</v>
      </c>
      <c r="AE1051" s="139">
        <v>45.41395</v>
      </c>
      <c r="AF1051" s="139">
        <v>44.59713</v>
      </c>
      <c r="AG1051" s="139">
        <v>44.69173</v>
      </c>
      <c r="AH1051" s="139">
        <v>71.678460000000001</v>
      </c>
      <c r="AI1051" s="139">
        <v>71.590249999999997</v>
      </c>
      <c r="AJ1051" s="139">
        <v>42.371450000000003</v>
      </c>
      <c r="AK1051" s="139">
        <v>60.084589999999999</v>
      </c>
      <c r="AL1051" s="139">
        <v>61.463410000000003</v>
      </c>
      <c r="AM1051" s="139">
        <v>71.784580000000005</v>
      </c>
      <c r="AN1051" s="139">
        <v>29.75609</v>
      </c>
      <c r="AO1051" s="173">
        <v>59.024389999999997</v>
      </c>
    </row>
    <row r="1052" spans="1:41">
      <c r="A1052" s="231">
        <v>524</v>
      </c>
      <c r="B1052" s="139">
        <v>70.37885</v>
      </c>
      <c r="C1052" s="139">
        <v>68.416110000000003</v>
      </c>
      <c r="D1052" s="139">
        <v>60.69406</v>
      </c>
      <c r="E1052" s="139">
        <v>65.203469999999996</v>
      </c>
      <c r="F1052" s="139">
        <v>51.016159999999999</v>
      </c>
      <c r="G1052" s="139">
        <v>54.831000000000003</v>
      </c>
      <c r="H1052" s="139">
        <v>25.05688</v>
      </c>
      <c r="I1052" s="139">
        <v>23.087350000000001</v>
      </c>
      <c r="J1052" s="139">
        <v>75.834860000000006</v>
      </c>
      <c r="K1052" s="139">
        <v>79.280410000000003</v>
      </c>
      <c r="L1052" s="139">
        <v>63.700989999999997</v>
      </c>
      <c r="M1052" s="139">
        <v>68.488280000000003</v>
      </c>
      <c r="N1052" s="139">
        <v>26.375060000000001</v>
      </c>
      <c r="O1052" s="139">
        <v>26.735700000000001</v>
      </c>
      <c r="P1052" s="139">
        <v>14.02852</v>
      </c>
      <c r="Q1052" s="139">
        <v>17.576180000000001</v>
      </c>
      <c r="R1052" s="139">
        <v>74.958510000000004</v>
      </c>
      <c r="S1052" s="139">
        <v>76.222080000000005</v>
      </c>
      <c r="T1052" s="139">
        <v>72.103939999999994</v>
      </c>
      <c r="U1052" s="139">
        <v>74.535690000000002</v>
      </c>
      <c r="V1052" s="139">
        <v>72.212239999999994</v>
      </c>
      <c r="W1052" s="139">
        <v>77.55771</v>
      </c>
      <c r="X1052" s="139">
        <v>62.139470000000003</v>
      </c>
      <c r="Y1052" s="139">
        <v>71.464340000000007</v>
      </c>
      <c r="Z1052" s="139">
        <v>56.733179999999997</v>
      </c>
      <c r="AA1052" s="139">
        <v>54.930309999999999</v>
      </c>
      <c r="AB1052" s="139">
        <v>52.124420000000001</v>
      </c>
      <c r="AC1052" s="139">
        <v>49.101100000000002</v>
      </c>
      <c r="AD1052" s="139">
        <v>49.249780000000001</v>
      </c>
      <c r="AE1052" s="139">
        <v>45.37171</v>
      </c>
      <c r="AF1052" s="139">
        <v>44.405900000000003</v>
      </c>
      <c r="AG1052" s="139">
        <v>44.380760000000002</v>
      </c>
      <c r="AH1052" s="139">
        <v>71.602170000000001</v>
      </c>
      <c r="AI1052" s="139">
        <v>71.613950000000003</v>
      </c>
      <c r="AJ1052" s="139">
        <v>42.490070000000003</v>
      </c>
      <c r="AK1052" s="139">
        <v>60.119900000000001</v>
      </c>
      <c r="AL1052" s="139">
        <v>61.951219999999999</v>
      </c>
      <c r="AM1052" s="139">
        <v>71.368520000000004</v>
      </c>
      <c r="AN1052" s="139">
        <v>29.75609</v>
      </c>
      <c r="AO1052" s="173">
        <v>59.024389999999997</v>
      </c>
    </row>
    <row r="1053" spans="1:41">
      <c r="A1053" s="231">
        <v>524.5</v>
      </c>
      <c r="B1053" s="139">
        <v>70.253640000000004</v>
      </c>
      <c r="C1053" s="139">
        <v>68.453389999999999</v>
      </c>
      <c r="D1053" s="139">
        <v>60.535640000000001</v>
      </c>
      <c r="E1053" s="139">
        <v>65.270129999999995</v>
      </c>
      <c r="F1053" s="139">
        <v>51.060769999999998</v>
      </c>
      <c r="G1053" s="139">
        <v>55.05245</v>
      </c>
      <c r="H1053" s="139">
        <v>25.137619999999998</v>
      </c>
      <c r="I1053" s="139">
        <v>22.399920000000002</v>
      </c>
      <c r="J1053" s="139">
        <v>75.842590000000001</v>
      </c>
      <c r="K1053" s="139">
        <v>79.251750000000001</v>
      </c>
      <c r="L1053" s="139">
        <v>63.65945</v>
      </c>
      <c r="M1053" s="139">
        <v>68.518180000000001</v>
      </c>
      <c r="N1053" s="139">
        <v>26.247420000000002</v>
      </c>
      <c r="O1053" s="139">
        <v>26.614850000000001</v>
      </c>
      <c r="P1053" s="139">
        <v>13.984690000000001</v>
      </c>
      <c r="Q1053" s="139">
        <v>17.59815</v>
      </c>
      <c r="R1053" s="139">
        <v>74.829189999999997</v>
      </c>
      <c r="S1053" s="139">
        <v>76.416480000000007</v>
      </c>
      <c r="T1053" s="139">
        <v>72.111490000000003</v>
      </c>
      <c r="U1053" s="139">
        <v>74.487290000000002</v>
      </c>
      <c r="V1053" s="139">
        <v>72.187179999999998</v>
      </c>
      <c r="W1053" s="139">
        <v>77.486750000000001</v>
      </c>
      <c r="X1053" s="139">
        <v>62.330680000000001</v>
      </c>
      <c r="Y1053" s="139">
        <v>71.418700000000001</v>
      </c>
      <c r="Z1053" s="139">
        <v>56.801600000000001</v>
      </c>
      <c r="AA1053" s="139">
        <v>55.33972</v>
      </c>
      <c r="AB1053" s="139">
        <v>52.216439999999999</v>
      </c>
      <c r="AC1053" s="139">
        <v>48.97345</v>
      </c>
      <c r="AD1053" s="139">
        <v>49.279049999999998</v>
      </c>
      <c r="AE1053" s="139">
        <v>46.033799999999999</v>
      </c>
      <c r="AF1053" s="139">
        <v>44.718730000000001</v>
      </c>
      <c r="AG1053" s="139">
        <v>44.475189999999998</v>
      </c>
      <c r="AH1053" s="139">
        <v>71.430009999999996</v>
      </c>
      <c r="AI1053" s="139">
        <v>71.615189999999998</v>
      </c>
      <c r="AJ1053" s="139">
        <v>42.587330000000001</v>
      </c>
      <c r="AK1053" s="139">
        <v>59.900449999999999</v>
      </c>
      <c r="AL1053" s="139">
        <v>61.463410000000003</v>
      </c>
      <c r="AM1053" s="139">
        <v>71.610290000000006</v>
      </c>
      <c r="AN1053" s="139">
        <v>29.75609</v>
      </c>
      <c r="AO1053" s="173">
        <v>58.048780000000001</v>
      </c>
    </row>
    <row r="1054" spans="1:41">
      <c r="A1054" s="231">
        <v>525</v>
      </c>
      <c r="B1054" s="139">
        <v>70.284109999999998</v>
      </c>
      <c r="C1054" s="139">
        <v>68.46114</v>
      </c>
      <c r="D1054" s="139">
        <v>60.613669999999999</v>
      </c>
      <c r="E1054" s="139">
        <v>65.067599999999999</v>
      </c>
      <c r="F1054" s="139">
        <v>51.112119999999997</v>
      </c>
      <c r="G1054" s="139">
        <v>55.238970000000002</v>
      </c>
      <c r="H1054" s="139">
        <v>25.195720000000001</v>
      </c>
      <c r="I1054" s="139">
        <v>22.28668</v>
      </c>
      <c r="J1054" s="139">
        <v>75.840209999999999</v>
      </c>
      <c r="K1054" s="139">
        <v>79.296570000000003</v>
      </c>
      <c r="L1054" s="139">
        <v>63.617809999999999</v>
      </c>
      <c r="M1054" s="139">
        <v>68.593069999999997</v>
      </c>
      <c r="N1054" s="139">
        <v>26.293420000000001</v>
      </c>
      <c r="O1054" s="139">
        <v>26.708770000000001</v>
      </c>
      <c r="P1054" s="139">
        <v>14.06283</v>
      </c>
      <c r="Q1054" s="139">
        <v>17.43976</v>
      </c>
      <c r="R1054" s="139">
        <v>74.934709999999995</v>
      </c>
      <c r="S1054" s="139">
        <v>76.489930000000001</v>
      </c>
      <c r="T1054" s="139">
        <v>72.199809999999999</v>
      </c>
      <c r="U1054" s="139">
        <v>74.494699999999995</v>
      </c>
      <c r="V1054" s="139">
        <v>72.506060000000005</v>
      </c>
      <c r="W1054" s="139">
        <v>77.639070000000004</v>
      </c>
      <c r="X1054" s="139">
        <v>62.456859999999999</v>
      </c>
      <c r="Y1054" s="139">
        <v>71.380709999999993</v>
      </c>
      <c r="Z1054" s="139">
        <v>56.936520000000002</v>
      </c>
      <c r="AA1054" s="139">
        <v>55.923789999999997</v>
      </c>
      <c r="AB1054" s="139">
        <v>52.195920000000001</v>
      </c>
      <c r="AC1054" s="139">
        <v>48.480379999999997</v>
      </c>
      <c r="AD1054" s="139">
        <v>49.346139999999998</v>
      </c>
      <c r="AE1054" s="139">
        <v>45.900750000000002</v>
      </c>
      <c r="AF1054" s="139">
        <v>44.254260000000002</v>
      </c>
      <c r="AG1054" s="139">
        <v>44.419539999999998</v>
      </c>
      <c r="AH1054" s="139">
        <v>71.631860000000003</v>
      </c>
      <c r="AI1054" s="139">
        <v>71.503</v>
      </c>
      <c r="AJ1054" s="139">
        <v>42.444180000000003</v>
      </c>
      <c r="AK1054" s="139">
        <v>60.368220000000001</v>
      </c>
      <c r="AL1054" s="139">
        <v>61.951219999999999</v>
      </c>
      <c r="AM1054" s="139">
        <v>71.514989999999997</v>
      </c>
      <c r="AN1054" s="139">
        <v>29.75609</v>
      </c>
      <c r="AO1054" s="173">
        <v>58.536580000000001</v>
      </c>
    </row>
    <row r="1055" spans="1:41">
      <c r="A1055" s="231">
        <v>525.5</v>
      </c>
      <c r="B1055" s="139">
        <v>70.246930000000006</v>
      </c>
      <c r="C1055" s="139">
        <v>68.477220000000003</v>
      </c>
      <c r="D1055" s="139">
        <v>60.642710000000001</v>
      </c>
      <c r="E1055" s="139">
        <v>65.202290000000005</v>
      </c>
      <c r="F1055" s="139">
        <v>50.732190000000003</v>
      </c>
      <c r="G1055" s="139">
        <v>55.29316</v>
      </c>
      <c r="H1055" s="139">
        <v>25.370830000000002</v>
      </c>
      <c r="I1055" s="139">
        <v>22.310009999999998</v>
      </c>
      <c r="J1055" s="139">
        <v>75.750519999999995</v>
      </c>
      <c r="K1055" s="139">
        <v>79.307130000000001</v>
      </c>
      <c r="L1055" s="139">
        <v>63.611620000000002</v>
      </c>
      <c r="M1055" s="139">
        <v>68.618269999999995</v>
      </c>
      <c r="N1055" s="139">
        <v>26.27468</v>
      </c>
      <c r="O1055" s="139">
        <v>26.63814</v>
      </c>
      <c r="P1055" s="139">
        <v>13.961880000000001</v>
      </c>
      <c r="Q1055" s="139">
        <v>17.258050000000001</v>
      </c>
      <c r="R1055" s="139">
        <v>74.787430000000001</v>
      </c>
      <c r="S1055" s="139">
        <v>76.503550000000004</v>
      </c>
      <c r="T1055" s="139">
        <v>72.235770000000002</v>
      </c>
      <c r="U1055" s="139">
        <v>74.51952</v>
      </c>
      <c r="V1055" s="139">
        <v>72.500079999999997</v>
      </c>
      <c r="W1055" s="139">
        <v>77.788470000000004</v>
      </c>
      <c r="X1055" s="139">
        <v>62.460949999999997</v>
      </c>
      <c r="Y1055" s="139">
        <v>71.495999999999995</v>
      </c>
      <c r="Z1055" s="139">
        <v>57.139859999999999</v>
      </c>
      <c r="AA1055" s="139">
        <v>55.575290000000003</v>
      </c>
      <c r="AB1055" s="139">
        <v>51.472320000000003</v>
      </c>
      <c r="AC1055" s="139">
        <v>48.829430000000002</v>
      </c>
      <c r="AD1055" s="139">
        <v>49.631680000000003</v>
      </c>
      <c r="AE1055" s="139">
        <v>45.623199999999997</v>
      </c>
      <c r="AF1055" s="139">
        <v>44.439660000000003</v>
      </c>
      <c r="AG1055" s="139">
        <v>44.567360000000001</v>
      </c>
      <c r="AH1055" s="139">
        <v>71.314229999999995</v>
      </c>
      <c r="AI1055" s="139">
        <v>71.492670000000004</v>
      </c>
      <c r="AJ1055" s="139">
        <v>42.513950000000001</v>
      </c>
      <c r="AK1055" s="139">
        <v>60.400559999999999</v>
      </c>
      <c r="AL1055" s="139">
        <v>61.951219999999999</v>
      </c>
      <c r="AM1055" s="139">
        <v>71.709900000000005</v>
      </c>
      <c r="AN1055" s="139">
        <v>29.75609</v>
      </c>
      <c r="AO1055" s="173">
        <v>59.512189999999997</v>
      </c>
    </row>
    <row r="1056" spans="1:41">
      <c r="A1056" s="231">
        <v>526</v>
      </c>
      <c r="B1056" s="139">
        <v>70.197180000000003</v>
      </c>
      <c r="C1056" s="139">
        <v>68.463239999999999</v>
      </c>
      <c r="D1056" s="139">
        <v>60.526910000000001</v>
      </c>
      <c r="E1056" s="139">
        <v>65.347160000000002</v>
      </c>
      <c r="F1056" s="139">
        <v>50.891150000000003</v>
      </c>
      <c r="G1056" s="139">
        <v>55.167920000000002</v>
      </c>
      <c r="H1056" s="139">
        <v>25.213200000000001</v>
      </c>
      <c r="I1056" s="139">
        <v>22.28856</v>
      </c>
      <c r="J1056" s="139">
        <v>75.789100000000005</v>
      </c>
      <c r="K1056" s="139">
        <v>79.205910000000003</v>
      </c>
      <c r="L1056" s="139">
        <v>63.535449999999997</v>
      </c>
      <c r="M1056" s="139">
        <v>68.412940000000006</v>
      </c>
      <c r="N1056" s="139">
        <v>26.119340000000001</v>
      </c>
      <c r="O1056" s="139">
        <v>26.705590000000001</v>
      </c>
      <c r="P1056" s="139">
        <v>13.953530000000001</v>
      </c>
      <c r="Q1056" s="139">
        <v>17.35529</v>
      </c>
      <c r="R1056" s="139">
        <v>75.047479999999993</v>
      </c>
      <c r="S1056" s="139">
        <v>76.474350000000001</v>
      </c>
      <c r="T1056" s="139">
        <v>71.978269999999995</v>
      </c>
      <c r="U1056" s="139">
        <v>74.526449999999997</v>
      </c>
      <c r="V1056" s="139">
        <v>72.335790000000003</v>
      </c>
      <c r="W1056" s="139">
        <v>77.757320000000007</v>
      </c>
      <c r="X1056" s="139">
        <v>62.202730000000003</v>
      </c>
      <c r="Y1056" s="139">
        <v>71.524550000000005</v>
      </c>
      <c r="Z1056" s="139">
        <v>56.556170000000002</v>
      </c>
      <c r="AA1056" s="139">
        <v>55.394449999999999</v>
      </c>
      <c r="AB1056" s="139">
        <v>52.202889999999996</v>
      </c>
      <c r="AC1056" s="139">
        <v>48.5672</v>
      </c>
      <c r="AD1056" s="139">
        <v>49.501240000000003</v>
      </c>
      <c r="AE1056" s="139">
        <v>45.982709999999997</v>
      </c>
      <c r="AF1056" s="139">
        <v>44.29551</v>
      </c>
      <c r="AG1056" s="139">
        <v>44.490789999999997</v>
      </c>
      <c r="AH1056" s="139">
        <v>71.275880000000001</v>
      </c>
      <c r="AI1056" s="139">
        <v>71.540260000000004</v>
      </c>
      <c r="AJ1056" s="139">
        <v>42.505740000000003</v>
      </c>
      <c r="AK1056" s="139">
        <v>60.251919999999998</v>
      </c>
      <c r="AL1056" s="139">
        <v>61.463410000000003</v>
      </c>
      <c r="AM1056" s="139">
        <v>71.82647</v>
      </c>
      <c r="AN1056" s="139">
        <v>29.75609</v>
      </c>
      <c r="AO1056" s="173">
        <v>59.024389999999997</v>
      </c>
    </row>
    <row r="1057" spans="1:41">
      <c r="A1057" s="231">
        <v>526.5</v>
      </c>
      <c r="B1057" s="139">
        <v>70.255709999999993</v>
      </c>
      <c r="C1057" s="139">
        <v>68.439189999999996</v>
      </c>
      <c r="D1057" s="139">
        <v>60.610529999999997</v>
      </c>
      <c r="E1057" s="139">
        <v>65.348140000000001</v>
      </c>
      <c r="F1057" s="139">
        <v>50.965879999999999</v>
      </c>
      <c r="G1057" s="139">
        <v>55.0747</v>
      </c>
      <c r="H1057" s="139">
        <v>25.21593</v>
      </c>
      <c r="I1057" s="139">
        <v>22.596160000000001</v>
      </c>
      <c r="J1057" s="139">
        <v>75.623779999999996</v>
      </c>
      <c r="K1057" s="139">
        <v>79.218270000000004</v>
      </c>
      <c r="L1057" s="139">
        <v>63.51585</v>
      </c>
      <c r="M1057" s="139">
        <v>68.434470000000005</v>
      </c>
      <c r="N1057" s="139">
        <v>26.106539999999999</v>
      </c>
      <c r="O1057" s="139">
        <v>26.809609999999999</v>
      </c>
      <c r="P1057" s="139">
        <v>13.95819</v>
      </c>
      <c r="Q1057" s="139">
        <v>17.357900000000001</v>
      </c>
      <c r="R1057" s="139">
        <v>74.826549999999997</v>
      </c>
      <c r="S1057" s="139">
        <v>76.408569999999997</v>
      </c>
      <c r="T1057" s="139">
        <v>72.039770000000004</v>
      </c>
      <c r="U1057" s="139">
        <v>74.533569999999997</v>
      </c>
      <c r="V1057" s="139">
        <v>72.312700000000007</v>
      </c>
      <c r="W1057" s="139">
        <v>77.721029999999999</v>
      </c>
      <c r="X1057" s="139">
        <v>62.43815</v>
      </c>
      <c r="Y1057" s="139">
        <v>71.420310000000001</v>
      </c>
      <c r="Z1057" s="139">
        <v>56.45391</v>
      </c>
      <c r="AA1057" s="139">
        <v>55.485700000000001</v>
      </c>
      <c r="AB1057" s="139">
        <v>51.671979999999998</v>
      </c>
      <c r="AC1057" s="139">
        <v>48.893799999999999</v>
      </c>
      <c r="AD1057" s="139">
        <v>50.042389999999997</v>
      </c>
      <c r="AE1057" s="139">
        <v>46.109560000000002</v>
      </c>
      <c r="AF1057" s="139">
        <v>43.846179999999997</v>
      </c>
      <c r="AG1057" s="139">
        <v>44.534529999999997</v>
      </c>
      <c r="AH1057" s="139">
        <v>71.799840000000003</v>
      </c>
      <c r="AI1057" s="139">
        <v>71.550290000000004</v>
      </c>
      <c r="AJ1057" s="139">
        <v>42.602670000000003</v>
      </c>
      <c r="AK1057" s="139">
        <v>60.077570000000001</v>
      </c>
      <c r="AL1057" s="139">
        <v>61.951219999999999</v>
      </c>
      <c r="AM1057" s="139">
        <v>72.014359999999996</v>
      </c>
      <c r="AN1057" s="139">
        <v>29.75609</v>
      </c>
      <c r="AO1057" s="173">
        <v>59.512189999999997</v>
      </c>
    </row>
    <row r="1058" spans="1:41">
      <c r="A1058" s="231">
        <v>527</v>
      </c>
      <c r="B1058" s="139">
        <v>70.371319999999997</v>
      </c>
      <c r="C1058" s="139">
        <v>68.438810000000004</v>
      </c>
      <c r="D1058" s="139">
        <v>60.676400000000001</v>
      </c>
      <c r="E1058" s="139">
        <v>65.296360000000007</v>
      </c>
      <c r="F1058" s="139">
        <v>50.849080000000001</v>
      </c>
      <c r="G1058" s="139">
        <v>54.914740000000002</v>
      </c>
      <c r="H1058" s="139">
        <v>25.203700000000001</v>
      </c>
      <c r="I1058" s="139">
        <v>22.645600000000002</v>
      </c>
      <c r="J1058" s="139">
        <v>75.646550000000005</v>
      </c>
      <c r="K1058" s="139">
        <v>79.153840000000002</v>
      </c>
      <c r="L1058" s="139">
        <v>63.56409</v>
      </c>
      <c r="M1058" s="139">
        <v>68.443939999999998</v>
      </c>
      <c r="N1058" s="139">
        <v>26.309740000000001</v>
      </c>
      <c r="O1058" s="139">
        <v>26.695180000000001</v>
      </c>
      <c r="P1058" s="139">
        <v>13.91347</v>
      </c>
      <c r="Q1058" s="139">
        <v>17.508209999999998</v>
      </c>
      <c r="R1058" s="139">
        <v>74.935810000000004</v>
      </c>
      <c r="S1058" s="139">
        <v>76.34957</v>
      </c>
      <c r="T1058" s="139">
        <v>72.063010000000006</v>
      </c>
      <c r="U1058" s="139">
        <v>74.560230000000004</v>
      </c>
      <c r="V1058" s="139">
        <v>72.400509999999997</v>
      </c>
      <c r="W1058" s="139">
        <v>77.620459999999994</v>
      </c>
      <c r="X1058" s="139">
        <v>62.531590000000001</v>
      </c>
      <c r="Y1058" s="139">
        <v>71.319090000000003</v>
      </c>
      <c r="Z1058" s="139">
        <v>56.387340000000002</v>
      </c>
      <c r="AA1058" s="139">
        <v>56.0657</v>
      </c>
      <c r="AB1058" s="139">
        <v>52.546709999999997</v>
      </c>
      <c r="AC1058" s="139">
        <v>48.827269999999999</v>
      </c>
      <c r="AD1058" s="139">
        <v>50.579259999999998</v>
      </c>
      <c r="AE1058" s="139">
        <v>45.912640000000003</v>
      </c>
      <c r="AF1058" s="139">
        <v>44.373809999999999</v>
      </c>
      <c r="AG1058" s="139">
        <v>44.415120000000002</v>
      </c>
      <c r="AH1058" s="139">
        <v>71.999849999999995</v>
      </c>
      <c r="AI1058" s="139">
        <v>71.607439999999997</v>
      </c>
      <c r="AJ1058" s="139">
        <v>42.504309999999997</v>
      </c>
      <c r="AK1058" s="139">
        <v>60.225720000000003</v>
      </c>
      <c r="AL1058" s="139">
        <v>61.951219999999999</v>
      </c>
      <c r="AM1058" s="139">
        <v>71.57611</v>
      </c>
      <c r="AN1058" s="139">
        <v>29.75609</v>
      </c>
      <c r="AO1058" s="173">
        <v>59.024389999999997</v>
      </c>
    </row>
    <row r="1059" spans="1:41">
      <c r="A1059" s="231">
        <v>527.5</v>
      </c>
      <c r="B1059" s="139">
        <v>70.389290000000003</v>
      </c>
      <c r="C1059" s="139">
        <v>68.507959999999997</v>
      </c>
      <c r="D1059" s="139">
        <v>60.524909999999998</v>
      </c>
      <c r="E1059" s="139">
        <v>65.316919999999996</v>
      </c>
      <c r="F1059" s="139">
        <v>51.058860000000003</v>
      </c>
      <c r="G1059" s="139">
        <v>54.935890000000001</v>
      </c>
      <c r="H1059" s="139">
        <v>25.439129999999999</v>
      </c>
      <c r="I1059" s="139">
        <v>22.36196</v>
      </c>
      <c r="J1059" s="139">
        <v>75.718670000000003</v>
      </c>
      <c r="K1059" s="139">
        <v>79.182220000000001</v>
      </c>
      <c r="L1059" s="139">
        <v>63.632840000000002</v>
      </c>
      <c r="M1059" s="139">
        <v>68.54974</v>
      </c>
      <c r="N1059" s="139">
        <v>26.276530000000001</v>
      </c>
      <c r="O1059" s="139">
        <v>26.651959999999999</v>
      </c>
      <c r="P1059" s="139">
        <v>13.872960000000001</v>
      </c>
      <c r="Q1059" s="139">
        <v>17.545169999999999</v>
      </c>
      <c r="R1059" s="139">
        <v>75.014430000000004</v>
      </c>
      <c r="S1059" s="139">
        <v>76.333160000000007</v>
      </c>
      <c r="T1059" s="139">
        <v>72.053380000000004</v>
      </c>
      <c r="U1059" s="139">
        <v>74.583510000000004</v>
      </c>
      <c r="V1059" s="139">
        <v>72.413790000000006</v>
      </c>
      <c r="W1059" s="139">
        <v>77.621309999999994</v>
      </c>
      <c r="X1059" s="139">
        <v>62.607019999999999</v>
      </c>
      <c r="Y1059" s="139">
        <v>71.366839999999996</v>
      </c>
      <c r="Z1059" s="139">
        <v>56.813510000000001</v>
      </c>
      <c r="AA1059" s="139">
        <v>56.646389999999997</v>
      </c>
      <c r="AB1059" s="139">
        <v>52.802349999999997</v>
      </c>
      <c r="AC1059" s="139">
        <v>48.797879999999999</v>
      </c>
      <c r="AD1059" s="139">
        <v>49.512219999999999</v>
      </c>
      <c r="AE1059" s="139">
        <v>45.536879999999996</v>
      </c>
      <c r="AF1059" s="139">
        <v>44.577889999999996</v>
      </c>
      <c r="AG1059" s="139">
        <v>44.995759999999997</v>
      </c>
      <c r="AH1059" s="139">
        <v>71.767030000000005</v>
      </c>
      <c r="AI1059" s="139">
        <v>71.535799999999995</v>
      </c>
      <c r="AJ1059" s="139">
        <v>42.392150000000001</v>
      </c>
      <c r="AK1059" s="139">
        <v>60.215040000000002</v>
      </c>
      <c r="AL1059" s="139">
        <v>61.951219999999999</v>
      </c>
      <c r="AM1059" s="139">
        <v>71.407120000000006</v>
      </c>
      <c r="AN1059" s="139">
        <v>29.75609</v>
      </c>
      <c r="AO1059" s="173">
        <v>58.536580000000001</v>
      </c>
    </row>
    <row r="1060" spans="1:41">
      <c r="A1060" s="231">
        <v>528</v>
      </c>
      <c r="B1060" s="139">
        <v>70.317899999999995</v>
      </c>
      <c r="C1060" s="139">
        <v>68.523070000000004</v>
      </c>
      <c r="D1060" s="139">
        <v>60.919670000000004</v>
      </c>
      <c r="E1060" s="139">
        <v>65.214230000000001</v>
      </c>
      <c r="F1060" s="139">
        <v>51.127369999999999</v>
      </c>
      <c r="G1060" s="139">
        <v>55.06456</v>
      </c>
      <c r="H1060" s="139">
        <v>25.23826</v>
      </c>
      <c r="I1060" s="139">
        <v>22.942430000000002</v>
      </c>
      <c r="J1060" s="139">
        <v>75.773290000000003</v>
      </c>
      <c r="K1060" s="139">
        <v>79.20093</v>
      </c>
      <c r="L1060" s="139">
        <v>63.5779</v>
      </c>
      <c r="M1060" s="139">
        <v>68.578810000000004</v>
      </c>
      <c r="N1060" s="139">
        <v>26.314730000000001</v>
      </c>
      <c r="O1060" s="139">
        <v>26.493069999999999</v>
      </c>
      <c r="P1060" s="139">
        <v>13.77739</v>
      </c>
      <c r="Q1060" s="139">
        <v>17.611550000000001</v>
      </c>
      <c r="R1060" s="139">
        <v>74.639290000000003</v>
      </c>
      <c r="S1060" s="139">
        <v>76.415869999999998</v>
      </c>
      <c r="T1060" s="139">
        <v>71.9739</v>
      </c>
      <c r="U1060" s="139">
        <v>74.610169999999997</v>
      </c>
      <c r="V1060" s="139">
        <v>72.39864</v>
      </c>
      <c r="W1060" s="139">
        <v>77.695040000000006</v>
      </c>
      <c r="X1060" s="139">
        <v>62.715780000000002</v>
      </c>
      <c r="Y1060" s="139">
        <v>71.471279999999993</v>
      </c>
      <c r="Z1060" s="139">
        <v>56.607669999999999</v>
      </c>
      <c r="AA1060" s="139">
        <v>56.24062</v>
      </c>
      <c r="AB1060" s="139">
        <v>51.936059999999998</v>
      </c>
      <c r="AC1060" s="139">
        <v>48.589750000000002</v>
      </c>
      <c r="AD1060" s="139">
        <v>50.087510000000002</v>
      </c>
      <c r="AE1060" s="139">
        <v>44.807949999999998</v>
      </c>
      <c r="AF1060" s="139">
        <v>44.421520000000001</v>
      </c>
      <c r="AG1060" s="139">
        <v>44.907200000000003</v>
      </c>
      <c r="AH1060" s="139">
        <v>71.685910000000007</v>
      </c>
      <c r="AI1060" s="139">
        <v>71.581040000000002</v>
      </c>
      <c r="AJ1060" s="139">
        <v>42.328299999999999</v>
      </c>
      <c r="AK1060" s="139">
        <v>60.197429999999997</v>
      </c>
      <c r="AL1060" s="139">
        <v>61.463410000000003</v>
      </c>
      <c r="AM1060" s="139">
        <v>70.776039999999995</v>
      </c>
      <c r="AN1060" s="139">
        <v>29.75609</v>
      </c>
      <c r="AO1060" s="173">
        <v>59.024389999999997</v>
      </c>
    </row>
    <row r="1061" spans="1:41">
      <c r="A1061" s="231">
        <v>528.5</v>
      </c>
      <c r="B1061" s="139">
        <v>70.291640000000001</v>
      </c>
      <c r="C1061" s="139">
        <v>68.486990000000006</v>
      </c>
      <c r="D1061" s="139">
        <v>60.615560000000002</v>
      </c>
      <c r="E1061" s="139">
        <v>65.351370000000003</v>
      </c>
      <c r="F1061" s="139">
        <v>50.830680000000001</v>
      </c>
      <c r="G1061" s="139">
        <v>55.08455</v>
      </c>
      <c r="H1061" s="139">
        <v>25.4069</v>
      </c>
      <c r="I1061" s="139">
        <v>21.720479999999998</v>
      </c>
      <c r="J1061" s="139">
        <v>75.710179999999994</v>
      </c>
      <c r="K1061" s="139">
        <v>79.211010000000002</v>
      </c>
      <c r="L1061" s="139">
        <v>63.612119999999997</v>
      </c>
      <c r="M1061" s="139">
        <v>68.467489999999998</v>
      </c>
      <c r="N1061" s="139">
        <v>26.047999999999998</v>
      </c>
      <c r="O1061" s="139">
        <v>26.340060000000001</v>
      </c>
      <c r="P1061" s="139">
        <v>13.79706</v>
      </c>
      <c r="Q1061" s="139">
        <v>17.55659</v>
      </c>
      <c r="R1061" s="139">
        <v>74.931610000000006</v>
      </c>
      <c r="S1061" s="139">
        <v>76.346410000000006</v>
      </c>
      <c r="T1061" s="139">
        <v>72.012839999999997</v>
      </c>
      <c r="U1061" s="139">
        <v>74.647409999999994</v>
      </c>
      <c r="V1061" s="139">
        <v>72.557760000000002</v>
      </c>
      <c r="W1061" s="139">
        <v>77.670209999999997</v>
      </c>
      <c r="X1061" s="139">
        <v>62.725369999999998</v>
      </c>
      <c r="Y1061" s="139">
        <v>71.437910000000002</v>
      </c>
      <c r="Z1061" s="139">
        <v>56.510019999999997</v>
      </c>
      <c r="AA1061" s="139">
        <v>55.937869999999997</v>
      </c>
      <c r="AB1061" s="139">
        <v>51.747109999999999</v>
      </c>
      <c r="AC1061" s="139">
        <v>48.355229999999999</v>
      </c>
      <c r="AD1061" s="139">
        <v>49.46078</v>
      </c>
      <c r="AE1061" s="139">
        <v>45.356969999999997</v>
      </c>
      <c r="AF1061" s="139">
        <v>44.855150000000002</v>
      </c>
      <c r="AG1061" s="139">
        <v>44.70138</v>
      </c>
      <c r="AH1061" s="139">
        <v>71.689109999999999</v>
      </c>
      <c r="AI1061" s="139">
        <v>71.606380000000001</v>
      </c>
      <c r="AJ1061" s="139">
        <v>42.493690000000001</v>
      </c>
      <c r="AK1061" s="139">
        <v>60.305819999999997</v>
      </c>
      <c r="AL1061" s="139">
        <v>61.951219999999999</v>
      </c>
      <c r="AM1061" s="139">
        <v>71.229429999999994</v>
      </c>
      <c r="AN1061" s="139">
        <v>29.75609</v>
      </c>
      <c r="AO1061" s="173">
        <v>59.512189999999997</v>
      </c>
    </row>
    <row r="1062" spans="1:41">
      <c r="A1062" s="231">
        <v>529</v>
      </c>
      <c r="B1062" s="139">
        <v>70.462879999999998</v>
      </c>
      <c r="C1062" s="139">
        <v>68.539910000000006</v>
      </c>
      <c r="D1062" s="139">
        <v>60.48733</v>
      </c>
      <c r="E1062" s="139">
        <v>65.448080000000004</v>
      </c>
      <c r="F1062" s="139">
        <v>50.964039999999997</v>
      </c>
      <c r="G1062" s="139">
        <v>55.09272</v>
      </c>
      <c r="H1062" s="139">
        <v>25.324950000000001</v>
      </c>
      <c r="I1062" s="139">
        <v>22.75714</v>
      </c>
      <c r="J1062" s="139">
        <v>75.57611</v>
      </c>
      <c r="K1062" s="139">
        <v>79.168549999999996</v>
      </c>
      <c r="L1062" s="139">
        <v>63.474910000000001</v>
      </c>
      <c r="M1062" s="139">
        <v>68.489940000000004</v>
      </c>
      <c r="N1062" s="139">
        <v>25.993680000000001</v>
      </c>
      <c r="O1062" s="139">
        <v>26.4682</v>
      </c>
      <c r="P1062" s="139">
        <v>13.8497</v>
      </c>
      <c r="Q1062" s="139">
        <v>17.632100000000001</v>
      </c>
      <c r="R1062" s="139">
        <v>74.927639999999997</v>
      </c>
      <c r="S1062" s="139">
        <v>76.489930000000001</v>
      </c>
      <c r="T1062" s="139">
        <v>72.248679999999993</v>
      </c>
      <c r="U1062" s="139">
        <v>74.556569999999994</v>
      </c>
      <c r="V1062" s="139">
        <v>72.50909</v>
      </c>
      <c r="W1062" s="139">
        <v>77.706810000000004</v>
      </c>
      <c r="X1062" s="139">
        <v>62.414180000000002</v>
      </c>
      <c r="Y1062" s="139">
        <v>71.48254</v>
      </c>
      <c r="Z1062" s="139">
        <v>56.274540000000002</v>
      </c>
      <c r="AA1062" s="139">
        <v>56.264699999999998</v>
      </c>
      <c r="AB1062" s="139">
        <v>51.285829999999997</v>
      </c>
      <c r="AC1062" s="139">
        <v>48.494149999999998</v>
      </c>
      <c r="AD1062" s="139">
        <v>48.70626</v>
      </c>
      <c r="AE1062" s="139">
        <v>45.68271</v>
      </c>
      <c r="AF1062" s="139">
        <v>44.612659999999998</v>
      </c>
      <c r="AG1062" s="139">
        <v>44.316369999999999</v>
      </c>
      <c r="AH1062" s="139">
        <v>71.448679999999996</v>
      </c>
      <c r="AI1062" s="139">
        <v>71.615129999999994</v>
      </c>
      <c r="AJ1062" s="139">
        <v>42.716140000000003</v>
      </c>
      <c r="AK1062" s="139">
        <v>60.585000000000001</v>
      </c>
      <c r="AL1062" s="139">
        <v>61.951219999999999</v>
      </c>
      <c r="AM1062" s="139">
        <v>71.261290000000002</v>
      </c>
      <c r="AN1062" s="139">
        <v>29.75609</v>
      </c>
      <c r="AO1062" s="173">
        <v>59.512189999999997</v>
      </c>
    </row>
    <row r="1063" spans="1:41">
      <c r="A1063" s="231">
        <v>529.5</v>
      </c>
      <c r="B1063" s="139">
        <v>70.453689999999995</v>
      </c>
      <c r="C1063" s="139">
        <v>68.539680000000004</v>
      </c>
      <c r="D1063" s="139">
        <v>60.599609999999998</v>
      </c>
      <c r="E1063" s="139">
        <v>65.351370000000003</v>
      </c>
      <c r="F1063" s="139">
        <v>51.120550000000001</v>
      </c>
      <c r="G1063" s="139">
        <v>54.989069999999998</v>
      </c>
      <c r="H1063" s="139">
        <v>25.787030000000001</v>
      </c>
      <c r="I1063" s="139">
        <v>22.458600000000001</v>
      </c>
      <c r="J1063" s="139">
        <v>75.624769999999998</v>
      </c>
      <c r="K1063" s="139">
        <v>79.242090000000005</v>
      </c>
      <c r="L1063" s="139">
        <v>63.483960000000003</v>
      </c>
      <c r="M1063" s="139">
        <v>68.569789999999998</v>
      </c>
      <c r="N1063" s="139">
        <v>25.947620000000001</v>
      </c>
      <c r="O1063" s="139">
        <v>26.329889999999999</v>
      </c>
      <c r="P1063" s="139">
        <v>13.799580000000001</v>
      </c>
      <c r="Q1063" s="139">
        <v>17.515499999999999</v>
      </c>
      <c r="R1063" s="139">
        <v>74.893420000000006</v>
      </c>
      <c r="S1063" s="139">
        <v>76.542240000000007</v>
      </c>
      <c r="T1063" s="139">
        <v>71.84854</v>
      </c>
      <c r="U1063" s="139">
        <v>74.58466</v>
      </c>
      <c r="V1063" s="139">
        <v>72.481539999999995</v>
      </c>
      <c r="W1063" s="139">
        <v>77.695970000000003</v>
      </c>
      <c r="X1063" s="139">
        <v>62.598489999999998</v>
      </c>
      <c r="Y1063" s="139">
        <v>71.451980000000006</v>
      </c>
      <c r="Z1063" s="139">
        <v>56.034849999999999</v>
      </c>
      <c r="AA1063" s="139">
        <v>55.344180000000001</v>
      </c>
      <c r="AB1063" s="139">
        <v>51.154229999999998</v>
      </c>
      <c r="AC1063" s="139">
        <v>48.516530000000003</v>
      </c>
      <c r="AD1063" s="139">
        <v>49.469329999999999</v>
      </c>
      <c r="AE1063" s="139">
        <v>45.516269999999999</v>
      </c>
      <c r="AF1063" s="139">
        <v>44.302759999999999</v>
      </c>
      <c r="AG1063" s="139">
        <v>44.320239999999998</v>
      </c>
      <c r="AH1063" s="139">
        <v>71.706299999999999</v>
      </c>
      <c r="AI1063" s="139">
        <v>71.579509999999999</v>
      </c>
      <c r="AJ1063" s="139">
        <v>42.571890000000003</v>
      </c>
      <c r="AK1063" s="139">
        <v>60.784970000000001</v>
      </c>
      <c r="AL1063" s="139">
        <v>61.951219999999999</v>
      </c>
      <c r="AM1063" s="139">
        <v>71.405450000000002</v>
      </c>
      <c r="AN1063" s="139">
        <v>29.75609</v>
      </c>
      <c r="AO1063" s="173">
        <v>59.512189999999997</v>
      </c>
    </row>
    <row r="1064" spans="1:41">
      <c r="A1064" s="231">
        <v>530</v>
      </c>
      <c r="B1064" s="139">
        <v>70.457070000000002</v>
      </c>
      <c r="C1064" s="139">
        <v>68.531490000000005</v>
      </c>
      <c r="D1064" s="139">
        <v>60.814500000000002</v>
      </c>
      <c r="E1064" s="139">
        <v>65.382499999999993</v>
      </c>
      <c r="F1064" s="139">
        <v>50.889009999999999</v>
      </c>
      <c r="G1064" s="139">
        <v>55.225540000000002</v>
      </c>
      <c r="H1064" s="139">
        <v>25.448730000000001</v>
      </c>
      <c r="I1064" s="139">
        <v>21.990390000000001</v>
      </c>
      <c r="J1064" s="139">
        <v>75.653419999999997</v>
      </c>
      <c r="K1064" s="139">
        <v>79.269090000000006</v>
      </c>
      <c r="L1064" s="139">
        <v>63.492579999999997</v>
      </c>
      <c r="M1064" s="139">
        <v>68.496650000000002</v>
      </c>
      <c r="N1064" s="139">
        <v>25.900269999999999</v>
      </c>
      <c r="O1064" s="139">
        <v>26.349530000000001</v>
      </c>
      <c r="P1064" s="139">
        <v>13.894600000000001</v>
      </c>
      <c r="Q1064" s="139">
        <v>17.349730000000001</v>
      </c>
      <c r="R1064" s="139">
        <v>74.972120000000004</v>
      </c>
      <c r="S1064" s="139">
        <v>76.639399999999995</v>
      </c>
      <c r="T1064" s="139">
        <v>72.065799999999996</v>
      </c>
      <c r="U1064" s="139">
        <v>74.551180000000002</v>
      </c>
      <c r="V1064" s="139">
        <v>72.434299999999993</v>
      </c>
      <c r="W1064" s="139">
        <v>77.732489999999999</v>
      </c>
      <c r="X1064" s="139">
        <v>62.612050000000004</v>
      </c>
      <c r="Y1064" s="139">
        <v>71.389859999999999</v>
      </c>
      <c r="Z1064" s="139">
        <v>56.793170000000003</v>
      </c>
      <c r="AA1064" s="139">
        <v>55.673169999999999</v>
      </c>
      <c r="AB1064" s="139">
        <v>51.949509999999997</v>
      </c>
      <c r="AC1064" s="139">
        <v>48.413499999999999</v>
      </c>
      <c r="AD1064" s="139">
        <v>49.780279999999998</v>
      </c>
      <c r="AE1064" s="139">
        <v>46.037840000000003</v>
      </c>
      <c r="AF1064" s="139">
        <v>44.112400000000001</v>
      </c>
      <c r="AG1064" s="139">
        <v>44.44858</v>
      </c>
      <c r="AH1064" s="139">
        <v>71.584770000000006</v>
      </c>
      <c r="AI1064" s="139">
        <v>71.503529999999998</v>
      </c>
      <c r="AJ1064" s="139">
        <v>42.533340000000003</v>
      </c>
      <c r="AK1064" s="139">
        <v>60.360799999999998</v>
      </c>
      <c r="AL1064" s="139">
        <v>61.951219999999999</v>
      </c>
      <c r="AM1064" s="139">
        <v>71.604529999999997</v>
      </c>
      <c r="AN1064" s="139">
        <v>29.75609</v>
      </c>
      <c r="AO1064" s="173">
        <v>59.512189999999997</v>
      </c>
    </row>
    <row r="1065" spans="1:41">
      <c r="A1065" s="231">
        <v>530.5</v>
      </c>
      <c r="B1065" s="139">
        <v>70.481470000000002</v>
      </c>
      <c r="C1065" s="139">
        <v>68.575310000000002</v>
      </c>
      <c r="D1065" s="139">
        <v>60.811279999999996</v>
      </c>
      <c r="E1065" s="139">
        <v>65.538619999999995</v>
      </c>
      <c r="F1065" s="139">
        <v>50.920589999999997</v>
      </c>
      <c r="G1065" s="139">
        <v>55.13364</v>
      </c>
      <c r="H1065" s="139">
        <v>25.38578</v>
      </c>
      <c r="I1065" s="139">
        <v>21.722809999999999</v>
      </c>
      <c r="J1065" s="139">
        <v>75.746250000000003</v>
      </c>
      <c r="K1065" s="139">
        <v>79.220680000000002</v>
      </c>
      <c r="L1065" s="139">
        <v>63.519100000000002</v>
      </c>
      <c r="M1065" s="139">
        <v>68.550650000000005</v>
      </c>
      <c r="N1065" s="139">
        <v>26.03124</v>
      </c>
      <c r="O1065" s="139">
        <v>26.605799999999999</v>
      </c>
      <c r="P1065" s="139">
        <v>13.778650000000001</v>
      </c>
      <c r="Q1065" s="139">
        <v>17.370989999999999</v>
      </c>
      <c r="R1065" s="139">
        <v>74.876710000000003</v>
      </c>
      <c r="S1065" s="139">
        <v>76.583250000000007</v>
      </c>
      <c r="T1065" s="139">
        <v>72.133250000000004</v>
      </c>
      <c r="U1065" s="139">
        <v>74.510000000000005</v>
      </c>
      <c r="V1065" s="139">
        <v>72.432149999999993</v>
      </c>
      <c r="W1065" s="139">
        <v>77.615920000000003</v>
      </c>
      <c r="X1065" s="139">
        <v>62.672629999999998</v>
      </c>
      <c r="Y1065" s="139">
        <v>71.482330000000005</v>
      </c>
      <c r="Z1065" s="139">
        <v>56.597070000000002</v>
      </c>
      <c r="AA1065" s="139">
        <v>55.868099999999998</v>
      </c>
      <c r="AB1065" s="139">
        <v>51.610700000000001</v>
      </c>
      <c r="AC1065" s="139">
        <v>48.507339999999999</v>
      </c>
      <c r="AD1065" s="139">
        <v>49.691510000000001</v>
      </c>
      <c r="AE1065" s="139">
        <v>45.628700000000002</v>
      </c>
      <c r="AF1065" s="139">
        <v>44.098280000000003</v>
      </c>
      <c r="AG1065" s="139">
        <v>44.517580000000002</v>
      </c>
      <c r="AH1065" s="139">
        <v>72.125429999999994</v>
      </c>
      <c r="AI1065" s="139">
        <v>71.557509999999994</v>
      </c>
      <c r="AJ1065" s="139">
        <v>42.494239999999998</v>
      </c>
      <c r="AK1065" s="139">
        <v>60.491050000000001</v>
      </c>
      <c r="AL1065" s="139">
        <v>61.951219999999999</v>
      </c>
      <c r="AM1065" s="139">
        <v>71.690600000000003</v>
      </c>
      <c r="AN1065" s="139">
        <v>29.75609</v>
      </c>
      <c r="AO1065" s="173">
        <v>60</v>
      </c>
    </row>
    <row r="1066" spans="1:41">
      <c r="A1066" s="231">
        <v>531</v>
      </c>
      <c r="B1066" s="139">
        <v>70.543800000000005</v>
      </c>
      <c r="C1066" s="139">
        <v>68.616119999999995</v>
      </c>
      <c r="D1066" s="139">
        <v>60.838140000000003</v>
      </c>
      <c r="E1066" s="139">
        <v>65.645020000000002</v>
      </c>
      <c r="F1066" s="139">
        <v>51.106990000000003</v>
      </c>
      <c r="G1066" s="139">
        <v>55.20534</v>
      </c>
      <c r="H1066" s="139">
        <v>25.306159999999998</v>
      </c>
      <c r="I1066" s="139">
        <v>22.115020000000001</v>
      </c>
      <c r="J1066" s="139">
        <v>75.775580000000005</v>
      </c>
      <c r="K1066" s="139">
        <v>79.115449999999996</v>
      </c>
      <c r="L1066" s="139">
        <v>63.520209999999999</v>
      </c>
      <c r="M1066" s="139">
        <v>68.615690000000001</v>
      </c>
      <c r="N1066" s="139">
        <v>25.961179999999999</v>
      </c>
      <c r="O1066" s="139">
        <v>26.38645</v>
      </c>
      <c r="P1066" s="139">
        <v>13.870889999999999</v>
      </c>
      <c r="Q1066" s="139">
        <v>17.428100000000001</v>
      </c>
      <c r="R1066" s="139">
        <v>75.026089999999996</v>
      </c>
      <c r="S1066" s="139">
        <v>76.523719999999997</v>
      </c>
      <c r="T1066" s="139">
        <v>72.031720000000007</v>
      </c>
      <c r="U1066" s="139">
        <v>74.51558</v>
      </c>
      <c r="V1066" s="139">
        <v>72.360749999999996</v>
      </c>
      <c r="W1066" s="139">
        <v>77.534800000000004</v>
      </c>
      <c r="X1066" s="139">
        <v>62.659640000000003</v>
      </c>
      <c r="Y1066" s="139">
        <v>71.498419999999996</v>
      </c>
      <c r="Z1066" s="139">
        <v>56.334069999999997</v>
      </c>
      <c r="AA1066" s="139">
        <v>54.887430000000002</v>
      </c>
      <c r="AB1066" s="139">
        <v>51.726880000000001</v>
      </c>
      <c r="AC1066" s="139">
        <v>48.839530000000003</v>
      </c>
      <c r="AD1066" s="139">
        <v>49.820999999999998</v>
      </c>
      <c r="AE1066" s="139">
        <v>45.456000000000003</v>
      </c>
      <c r="AF1066" s="139">
        <v>44.429720000000003</v>
      </c>
      <c r="AG1066" s="139">
        <v>44.91874</v>
      </c>
      <c r="AH1066" s="139">
        <v>71.651250000000005</v>
      </c>
      <c r="AI1066" s="139">
        <v>71.593239999999994</v>
      </c>
      <c r="AJ1066" s="139">
        <v>42.694670000000002</v>
      </c>
      <c r="AK1066" s="139">
        <v>60.47681</v>
      </c>
      <c r="AL1066" s="139">
        <v>61.951219999999999</v>
      </c>
      <c r="AM1066" s="139">
        <v>71.947929999999999</v>
      </c>
      <c r="AN1066" s="139">
        <v>29.75609</v>
      </c>
      <c r="AO1066" s="173">
        <v>58.048780000000001</v>
      </c>
    </row>
    <row r="1067" spans="1:41">
      <c r="A1067" s="231">
        <v>531.5</v>
      </c>
      <c r="B1067" s="139">
        <v>70.545730000000006</v>
      </c>
      <c r="C1067" s="139">
        <v>68.602220000000003</v>
      </c>
      <c r="D1067" s="139">
        <v>61.008609999999997</v>
      </c>
      <c r="E1067" s="139">
        <v>65.55771</v>
      </c>
      <c r="F1067" s="139">
        <v>51.017919999999997</v>
      </c>
      <c r="G1067" s="139">
        <v>55.173459999999999</v>
      </c>
      <c r="H1067" s="139">
        <v>25.37649</v>
      </c>
      <c r="I1067" s="139">
        <v>22.148309999999999</v>
      </c>
      <c r="J1067" s="139">
        <v>75.790869999999998</v>
      </c>
      <c r="K1067" s="139">
        <v>79.086169999999996</v>
      </c>
      <c r="L1067" s="139">
        <v>63.557989999999997</v>
      </c>
      <c r="M1067" s="139">
        <v>68.648709999999994</v>
      </c>
      <c r="N1067" s="139">
        <v>25.923559999999998</v>
      </c>
      <c r="O1067" s="139">
        <v>26.346409999999999</v>
      </c>
      <c r="P1067" s="139">
        <v>13.77317</v>
      </c>
      <c r="Q1067" s="139">
        <v>17.3721</v>
      </c>
      <c r="R1067" s="139">
        <v>75.046149999999997</v>
      </c>
      <c r="S1067" s="139">
        <v>76.333470000000005</v>
      </c>
      <c r="T1067" s="139">
        <v>72.191760000000002</v>
      </c>
      <c r="U1067" s="139">
        <v>74.519229999999993</v>
      </c>
      <c r="V1067" s="139">
        <v>72.321079999999995</v>
      </c>
      <c r="W1067" s="139">
        <v>77.614310000000003</v>
      </c>
      <c r="X1067" s="139">
        <v>62.751570000000001</v>
      </c>
      <c r="Y1067" s="139">
        <v>71.448560000000001</v>
      </c>
      <c r="Z1067" s="139">
        <v>56.261110000000002</v>
      </c>
      <c r="AA1067" s="139">
        <v>55.415170000000003</v>
      </c>
      <c r="AB1067" s="139">
        <v>51.510330000000003</v>
      </c>
      <c r="AC1067" s="139">
        <v>48.905990000000003</v>
      </c>
      <c r="AD1067" s="139">
        <v>49.633980000000001</v>
      </c>
      <c r="AE1067" s="139">
        <v>45.573560000000001</v>
      </c>
      <c r="AF1067" s="139">
        <v>44.59216</v>
      </c>
      <c r="AG1067" s="139">
        <v>44.787599999999998</v>
      </c>
      <c r="AH1067" s="139">
        <v>71.629940000000005</v>
      </c>
      <c r="AI1067" s="139">
        <v>71.573759999999993</v>
      </c>
      <c r="AJ1067" s="139">
        <v>42.737169999999999</v>
      </c>
      <c r="AK1067" s="139">
        <v>60.494999999999997</v>
      </c>
      <c r="AL1067" s="139">
        <v>61.951219999999999</v>
      </c>
      <c r="AM1067" s="139">
        <v>71.964920000000006</v>
      </c>
      <c r="AN1067" s="139">
        <v>29.75609</v>
      </c>
      <c r="AO1067" s="173">
        <v>59.024389999999997</v>
      </c>
    </row>
    <row r="1068" spans="1:41">
      <c r="A1068" s="231">
        <v>532</v>
      </c>
      <c r="B1068" s="139">
        <v>70.597840000000005</v>
      </c>
      <c r="C1068" s="139">
        <v>68.604249999999993</v>
      </c>
      <c r="D1068" s="139">
        <v>61.025410000000001</v>
      </c>
      <c r="E1068" s="139">
        <v>65.627790000000005</v>
      </c>
      <c r="F1068" s="139">
        <v>50.811439999999997</v>
      </c>
      <c r="G1068" s="139">
        <v>55.008760000000002</v>
      </c>
      <c r="H1068" s="139">
        <v>25.382349999999999</v>
      </c>
      <c r="I1068" s="139">
        <v>22.46237</v>
      </c>
      <c r="J1068" s="139">
        <v>75.789559999999994</v>
      </c>
      <c r="K1068" s="139">
        <v>79.107780000000005</v>
      </c>
      <c r="L1068" s="139">
        <v>63.558810000000001</v>
      </c>
      <c r="M1068" s="139">
        <v>68.569969999999998</v>
      </c>
      <c r="N1068" s="139">
        <v>26.038340000000002</v>
      </c>
      <c r="O1068" s="139">
        <v>26.27732</v>
      </c>
      <c r="P1068" s="139">
        <v>13.75422</v>
      </c>
      <c r="Q1068" s="139">
        <v>17.402719999999999</v>
      </c>
      <c r="R1068" s="139">
        <v>75.093350000000001</v>
      </c>
      <c r="S1068" s="139">
        <v>76.404809999999998</v>
      </c>
      <c r="T1068" s="139">
        <v>72.093710000000002</v>
      </c>
      <c r="U1068" s="139">
        <v>74.590829999999997</v>
      </c>
      <c r="V1068" s="139">
        <v>72.486350000000002</v>
      </c>
      <c r="W1068" s="139">
        <v>77.602770000000007</v>
      </c>
      <c r="X1068" s="139">
        <v>62.792140000000003</v>
      </c>
      <c r="Y1068" s="139">
        <v>71.466149999999999</v>
      </c>
      <c r="Z1068" s="139">
        <v>56.33334</v>
      </c>
      <c r="AA1068" s="139">
        <v>55.680689999999998</v>
      </c>
      <c r="AB1068" s="139">
        <v>51.483519999999999</v>
      </c>
      <c r="AC1068" s="139">
        <v>48.777589999999996</v>
      </c>
      <c r="AD1068" s="139">
        <v>50.13861</v>
      </c>
      <c r="AE1068" s="139">
        <v>45.488250000000001</v>
      </c>
      <c r="AF1068" s="139">
        <v>44.097259999999999</v>
      </c>
      <c r="AG1068" s="139">
        <v>44.882660000000001</v>
      </c>
      <c r="AH1068" s="139">
        <v>71.507069999999999</v>
      </c>
      <c r="AI1068" s="139">
        <v>71.554109999999994</v>
      </c>
      <c r="AJ1068" s="139">
        <v>42.687339999999999</v>
      </c>
      <c r="AK1068" s="139">
        <v>60.405700000000003</v>
      </c>
      <c r="AL1068" s="139">
        <v>61.951219999999999</v>
      </c>
      <c r="AM1068" s="139">
        <v>71.702240000000003</v>
      </c>
      <c r="AN1068" s="139">
        <v>29.75609</v>
      </c>
      <c r="AO1068" s="173">
        <v>60</v>
      </c>
    </row>
    <row r="1069" spans="1:41">
      <c r="A1069" s="231">
        <v>532.5</v>
      </c>
      <c r="B1069" s="139">
        <v>70.469790000000003</v>
      </c>
      <c r="C1069" s="139">
        <v>68.623639999999995</v>
      </c>
      <c r="D1069" s="139">
        <v>60.88617</v>
      </c>
      <c r="E1069" s="139">
        <v>65.557509999999994</v>
      </c>
      <c r="F1069" s="139">
        <v>50.890309999999999</v>
      </c>
      <c r="G1069" s="139">
        <v>55.036990000000003</v>
      </c>
      <c r="H1069" s="139">
        <v>25.449539999999999</v>
      </c>
      <c r="I1069" s="139">
        <v>22.66534</v>
      </c>
      <c r="J1069" s="139">
        <v>75.720190000000002</v>
      </c>
      <c r="K1069" s="139">
        <v>79.15419</v>
      </c>
      <c r="L1069" s="139">
        <v>63.606029999999997</v>
      </c>
      <c r="M1069" s="139">
        <v>68.467680000000001</v>
      </c>
      <c r="N1069" s="139">
        <v>25.818439999999999</v>
      </c>
      <c r="O1069" s="139">
        <v>26.30031</v>
      </c>
      <c r="P1069" s="139">
        <v>13.54279</v>
      </c>
      <c r="Q1069" s="139">
        <v>17.47418</v>
      </c>
      <c r="R1069" s="139">
        <v>74.884870000000006</v>
      </c>
      <c r="S1069" s="139">
        <v>76.564359999999994</v>
      </c>
      <c r="T1069" s="139">
        <v>72.093310000000002</v>
      </c>
      <c r="U1069" s="139">
        <v>74.611990000000006</v>
      </c>
      <c r="V1069" s="139">
        <v>72.503290000000007</v>
      </c>
      <c r="W1069" s="139">
        <v>77.514740000000003</v>
      </c>
      <c r="X1069" s="139">
        <v>62.712859999999999</v>
      </c>
      <c r="Y1069" s="139">
        <v>71.637439999999998</v>
      </c>
      <c r="Z1069" s="139">
        <v>56.010350000000003</v>
      </c>
      <c r="AA1069" s="139">
        <v>55.295369999999998</v>
      </c>
      <c r="AB1069" s="139">
        <v>51.66216</v>
      </c>
      <c r="AC1069" s="139">
        <v>48.396389999999997</v>
      </c>
      <c r="AD1069" s="139">
        <v>49.887749999999997</v>
      </c>
      <c r="AE1069" s="139">
        <v>45.414639999999999</v>
      </c>
      <c r="AF1069" s="139">
        <v>44.311120000000003</v>
      </c>
      <c r="AG1069" s="139">
        <v>44.623820000000002</v>
      </c>
      <c r="AH1069" s="139">
        <v>72.016750000000002</v>
      </c>
      <c r="AI1069" s="139">
        <v>71.641000000000005</v>
      </c>
      <c r="AJ1069" s="139">
        <v>42.625889999999998</v>
      </c>
      <c r="AK1069" s="139">
        <v>60.313830000000003</v>
      </c>
      <c r="AL1069" s="139">
        <v>61.951219999999999</v>
      </c>
      <c r="AM1069" s="139">
        <v>71.030760000000001</v>
      </c>
      <c r="AN1069" s="139">
        <v>30.2439</v>
      </c>
      <c r="AO1069" s="173">
        <v>59.024389999999997</v>
      </c>
    </row>
    <row r="1070" spans="1:41">
      <c r="A1070" s="231">
        <v>533</v>
      </c>
      <c r="B1070" s="139">
        <v>70.308499999999995</v>
      </c>
      <c r="C1070" s="139">
        <v>68.671440000000004</v>
      </c>
      <c r="D1070" s="139">
        <v>60.928690000000003</v>
      </c>
      <c r="E1070" s="139">
        <v>65.450620000000001</v>
      </c>
      <c r="F1070" s="139">
        <v>51.029649999999997</v>
      </c>
      <c r="G1070" s="139">
        <v>55.07441</v>
      </c>
      <c r="H1070" s="139">
        <v>25.330410000000001</v>
      </c>
      <c r="I1070" s="139">
        <v>22.656279999999999</v>
      </c>
      <c r="J1070" s="139">
        <v>75.843879999999999</v>
      </c>
      <c r="K1070" s="139">
        <v>79.07002</v>
      </c>
      <c r="L1070" s="139">
        <v>63.516039999999997</v>
      </c>
      <c r="M1070" s="139">
        <v>68.471909999999994</v>
      </c>
      <c r="N1070" s="139">
        <v>25.726690000000001</v>
      </c>
      <c r="O1070" s="139">
        <v>26.299720000000001</v>
      </c>
      <c r="P1070" s="139">
        <v>13.667899999999999</v>
      </c>
      <c r="Q1070" s="139">
        <v>17.527560000000001</v>
      </c>
      <c r="R1070" s="139">
        <v>74.966830000000002</v>
      </c>
      <c r="S1070" s="139">
        <v>76.276870000000002</v>
      </c>
      <c r="T1070" s="139">
        <v>71.910030000000006</v>
      </c>
      <c r="U1070" s="139">
        <v>74.618920000000003</v>
      </c>
      <c r="V1070" s="139">
        <v>72.488849999999999</v>
      </c>
      <c r="W1070" s="139">
        <v>77.540270000000007</v>
      </c>
      <c r="X1070" s="139">
        <v>62.377459999999999</v>
      </c>
      <c r="Y1070" s="139">
        <v>71.524249999999995</v>
      </c>
      <c r="Z1070" s="139">
        <v>56.292520000000003</v>
      </c>
      <c r="AA1070" s="139">
        <v>55.592950000000002</v>
      </c>
      <c r="AB1070" s="139">
        <v>51.662059999999997</v>
      </c>
      <c r="AC1070" s="139">
        <v>48.620220000000003</v>
      </c>
      <c r="AD1070" s="139">
        <v>49.580249999999999</v>
      </c>
      <c r="AE1070" s="139">
        <v>45.236379999999997</v>
      </c>
      <c r="AF1070" s="139">
        <v>44.015560000000001</v>
      </c>
      <c r="AG1070" s="139">
        <v>44.961489999999998</v>
      </c>
      <c r="AH1070" s="139">
        <v>72.022930000000002</v>
      </c>
      <c r="AI1070" s="139">
        <v>71.637709999999998</v>
      </c>
      <c r="AJ1070" s="139">
        <v>42.778030000000001</v>
      </c>
      <c r="AK1070" s="139">
        <v>60.370989999999999</v>
      </c>
      <c r="AL1070" s="139">
        <v>61.951219999999999</v>
      </c>
      <c r="AM1070" s="139">
        <v>71.654129999999995</v>
      </c>
      <c r="AN1070" s="139">
        <v>30.2439</v>
      </c>
      <c r="AO1070" s="173">
        <v>59.512189999999997</v>
      </c>
    </row>
    <row r="1071" spans="1:41">
      <c r="A1071" s="231">
        <v>533.5</v>
      </c>
      <c r="B1071" s="139">
        <v>70.448229999999995</v>
      </c>
      <c r="C1071" s="139">
        <v>68.727440000000001</v>
      </c>
      <c r="D1071" s="139">
        <v>60.88664</v>
      </c>
      <c r="E1071" s="139">
        <v>65.422330000000002</v>
      </c>
      <c r="F1071" s="139">
        <v>50.780709999999999</v>
      </c>
      <c r="G1071" s="139">
        <v>54.936259999999997</v>
      </c>
      <c r="H1071" s="139">
        <v>25.142569999999999</v>
      </c>
      <c r="I1071" s="139">
        <v>22.53819</v>
      </c>
      <c r="J1071" s="139">
        <v>75.743570000000005</v>
      </c>
      <c r="K1071" s="139">
        <v>79.104680000000002</v>
      </c>
      <c r="L1071" s="139">
        <v>63.50629</v>
      </c>
      <c r="M1071" s="139">
        <v>68.367310000000003</v>
      </c>
      <c r="N1071" s="139">
        <v>25.86355</v>
      </c>
      <c r="O1071" s="139">
        <v>26.25215</v>
      </c>
      <c r="P1071" s="139">
        <v>13.62731</v>
      </c>
      <c r="Q1071" s="139">
        <v>17.42492</v>
      </c>
      <c r="R1071" s="139">
        <v>75.069400000000002</v>
      </c>
      <c r="S1071" s="139">
        <v>76.374409999999997</v>
      </c>
      <c r="T1071" s="139">
        <v>71.992379999999997</v>
      </c>
      <c r="U1071" s="139">
        <v>74.622770000000003</v>
      </c>
      <c r="V1071" s="139">
        <v>72.513720000000006</v>
      </c>
      <c r="W1071" s="139">
        <v>77.653750000000002</v>
      </c>
      <c r="X1071" s="139">
        <v>62.447859999999999</v>
      </c>
      <c r="Y1071" s="139">
        <v>71.5137</v>
      </c>
      <c r="Z1071" s="139">
        <v>56.908929999999998</v>
      </c>
      <c r="AA1071" s="139">
        <v>55.963940000000001</v>
      </c>
      <c r="AB1071" s="139">
        <v>52.192480000000003</v>
      </c>
      <c r="AC1071" s="139">
        <v>48.671149999999997</v>
      </c>
      <c r="AD1071" s="139">
        <v>49.81382</v>
      </c>
      <c r="AE1071" s="139">
        <v>45.51943</v>
      </c>
      <c r="AF1071" s="139">
        <v>44.702480000000001</v>
      </c>
      <c r="AG1071" s="139">
        <v>45.057000000000002</v>
      </c>
      <c r="AH1071" s="139">
        <v>71.687330000000003</v>
      </c>
      <c r="AI1071" s="139">
        <v>71.686120000000003</v>
      </c>
      <c r="AJ1071" s="139">
        <v>42.835639999999998</v>
      </c>
      <c r="AK1071" s="139">
        <v>60.376829999999998</v>
      </c>
      <c r="AL1071" s="139">
        <v>61.951219999999999</v>
      </c>
      <c r="AM1071" s="139">
        <v>71.450569999999999</v>
      </c>
      <c r="AN1071" s="139">
        <v>29.75609</v>
      </c>
      <c r="AO1071" s="173">
        <v>59.512189999999997</v>
      </c>
    </row>
    <row r="1072" spans="1:41">
      <c r="A1072" s="231">
        <v>534</v>
      </c>
      <c r="B1072" s="139">
        <v>70.501639999999995</v>
      </c>
      <c r="C1072" s="139">
        <v>68.761790000000005</v>
      </c>
      <c r="D1072" s="139">
        <v>60.909039999999997</v>
      </c>
      <c r="E1072" s="139">
        <v>65.544690000000003</v>
      </c>
      <c r="F1072" s="139">
        <v>50.902419999999999</v>
      </c>
      <c r="G1072" s="139">
        <v>54.981259999999999</v>
      </c>
      <c r="H1072" s="139">
        <v>25.273520000000001</v>
      </c>
      <c r="I1072" s="139">
        <v>22.647130000000001</v>
      </c>
      <c r="J1072" s="139">
        <v>75.613619999999997</v>
      </c>
      <c r="K1072" s="139">
        <v>79.194649999999996</v>
      </c>
      <c r="L1072" s="139">
        <v>63.498379999999997</v>
      </c>
      <c r="M1072" s="139">
        <v>68.528210000000001</v>
      </c>
      <c r="N1072" s="139">
        <v>25.910509999999999</v>
      </c>
      <c r="O1072" s="139">
        <v>26.311070000000001</v>
      </c>
      <c r="P1072" s="139">
        <v>13.620660000000001</v>
      </c>
      <c r="Q1072" s="139">
        <v>17.36242</v>
      </c>
      <c r="R1072" s="139">
        <v>75.229990000000001</v>
      </c>
      <c r="S1072" s="139">
        <v>76.407439999999994</v>
      </c>
      <c r="T1072" s="139">
        <v>72.089240000000004</v>
      </c>
      <c r="U1072" s="139">
        <v>74.695520000000002</v>
      </c>
      <c r="V1072" s="139">
        <v>72.367789999999999</v>
      </c>
      <c r="W1072" s="139">
        <v>77.713260000000005</v>
      </c>
      <c r="X1072" s="139">
        <v>62.787590000000002</v>
      </c>
      <c r="Y1072" s="139">
        <v>71.471180000000004</v>
      </c>
      <c r="Z1072" s="139">
        <v>56.303310000000003</v>
      </c>
      <c r="AA1072" s="139">
        <v>55.277979999999999</v>
      </c>
      <c r="AB1072" s="139">
        <v>52.321719999999999</v>
      </c>
      <c r="AC1072" s="139">
        <v>48.981209999999997</v>
      </c>
      <c r="AD1072" s="139">
        <v>50.223779999999998</v>
      </c>
      <c r="AE1072" s="139">
        <v>45.318649999999998</v>
      </c>
      <c r="AF1072" s="139">
        <v>44.761859999999999</v>
      </c>
      <c r="AG1072" s="139">
        <v>45.017049999999998</v>
      </c>
      <c r="AH1072" s="139">
        <v>72.030100000000004</v>
      </c>
      <c r="AI1072" s="139">
        <v>71.60069</v>
      </c>
      <c r="AJ1072" s="139">
        <v>42.833120000000001</v>
      </c>
      <c r="AK1072" s="139">
        <v>60.421720000000001</v>
      </c>
      <c r="AL1072" s="139">
        <v>61.951219999999999</v>
      </c>
      <c r="AM1072" s="139">
        <v>71.739810000000006</v>
      </c>
      <c r="AN1072" s="139">
        <v>30.2439</v>
      </c>
      <c r="AO1072" s="173">
        <v>60</v>
      </c>
    </row>
    <row r="1073" spans="1:41">
      <c r="A1073" s="231">
        <v>534.5</v>
      </c>
      <c r="B1073" s="139">
        <v>70.536199999999994</v>
      </c>
      <c r="C1073" s="139">
        <v>68.757580000000004</v>
      </c>
      <c r="D1073" s="139">
        <v>60.852089999999997</v>
      </c>
      <c r="E1073" s="139">
        <v>65.578850000000003</v>
      </c>
      <c r="F1073" s="139">
        <v>51.000909999999998</v>
      </c>
      <c r="G1073" s="139">
        <v>55.201839999999997</v>
      </c>
      <c r="H1073" s="139">
        <v>25.41236</v>
      </c>
      <c r="I1073" s="139">
        <v>22.393640000000001</v>
      </c>
      <c r="J1073" s="139">
        <v>75.778030000000001</v>
      </c>
      <c r="K1073" s="139">
        <v>79.199070000000006</v>
      </c>
      <c r="L1073" s="139">
        <v>63.454500000000003</v>
      </c>
      <c r="M1073" s="139">
        <v>68.532259999999994</v>
      </c>
      <c r="N1073" s="139">
        <v>25.67257</v>
      </c>
      <c r="O1073" s="139">
        <v>26.319890000000001</v>
      </c>
      <c r="P1073" s="139">
        <v>13.452070000000001</v>
      </c>
      <c r="Q1073" s="139">
        <v>17.284700000000001</v>
      </c>
      <c r="R1073" s="139">
        <v>74.965509999999995</v>
      </c>
      <c r="S1073" s="139">
        <v>76.500540000000001</v>
      </c>
      <c r="T1073" s="139">
        <v>72.081389999999999</v>
      </c>
      <c r="U1073" s="139">
        <v>74.642589999999998</v>
      </c>
      <c r="V1073" s="139">
        <v>72.386510000000001</v>
      </c>
      <c r="W1073" s="139">
        <v>77.751099999999994</v>
      </c>
      <c r="X1073" s="139">
        <v>62.806649999999998</v>
      </c>
      <c r="Y1073" s="139">
        <v>71.468159999999997</v>
      </c>
      <c r="Z1073" s="139">
        <v>55.938510000000001</v>
      </c>
      <c r="AA1073" s="139">
        <v>55.695219999999999</v>
      </c>
      <c r="AB1073" s="139">
        <v>51.995570000000001</v>
      </c>
      <c r="AC1073" s="139">
        <v>48.589239999999997</v>
      </c>
      <c r="AD1073" s="139">
        <v>50.250880000000002</v>
      </c>
      <c r="AE1073" s="139">
        <v>45.715269999999997</v>
      </c>
      <c r="AF1073" s="139">
        <v>44.408900000000003</v>
      </c>
      <c r="AG1073" s="139">
        <v>44.90963</v>
      </c>
      <c r="AH1073" s="139">
        <v>72.101770000000002</v>
      </c>
      <c r="AI1073" s="139">
        <v>71.612780000000001</v>
      </c>
      <c r="AJ1073" s="139">
        <v>42.914279999999998</v>
      </c>
      <c r="AK1073" s="139">
        <v>60.447339999999997</v>
      </c>
      <c r="AL1073" s="139">
        <v>61.951219999999999</v>
      </c>
      <c r="AM1073" s="139">
        <v>72.116630000000001</v>
      </c>
      <c r="AN1073" s="139">
        <v>30.2439</v>
      </c>
      <c r="AO1073" s="173">
        <v>59.512189999999997</v>
      </c>
    </row>
    <row r="1074" spans="1:41">
      <c r="A1074" s="231">
        <v>535</v>
      </c>
      <c r="B1074" s="139">
        <v>70.693830000000005</v>
      </c>
      <c r="C1074" s="139">
        <v>68.747810000000001</v>
      </c>
      <c r="D1074" s="139">
        <v>60.808340000000001</v>
      </c>
      <c r="E1074" s="139">
        <v>65.588449999999995</v>
      </c>
      <c r="F1074" s="139">
        <v>50.913539999999998</v>
      </c>
      <c r="G1074" s="139">
        <v>55.130789999999998</v>
      </c>
      <c r="H1074" s="139">
        <v>25.444690000000001</v>
      </c>
      <c r="I1074" s="139">
        <v>22.643989999999999</v>
      </c>
      <c r="J1074" s="139">
        <v>75.749759999999995</v>
      </c>
      <c r="K1074" s="139">
        <v>79.194230000000005</v>
      </c>
      <c r="L1074" s="139">
        <v>63.576479999999997</v>
      </c>
      <c r="M1074" s="139">
        <v>68.543670000000006</v>
      </c>
      <c r="N1074" s="139">
        <v>25.716519999999999</v>
      </c>
      <c r="O1074" s="139">
        <v>26.201460000000001</v>
      </c>
      <c r="P1074" s="139">
        <v>13.58141</v>
      </c>
      <c r="Q1074" s="139">
        <v>17.333390000000001</v>
      </c>
      <c r="R1074" s="139">
        <v>74.992490000000004</v>
      </c>
      <c r="S1074" s="139">
        <v>76.572490000000002</v>
      </c>
      <c r="T1074" s="139">
        <v>72.223749999999995</v>
      </c>
      <c r="U1074" s="139">
        <v>74.849279999999993</v>
      </c>
      <c r="V1074" s="139">
        <v>72.491519999999994</v>
      </c>
      <c r="W1074" s="139">
        <v>77.685199999999995</v>
      </c>
      <c r="X1074" s="139">
        <v>62.953180000000003</v>
      </c>
      <c r="Y1074" s="139">
        <v>71.470070000000007</v>
      </c>
      <c r="Z1074" s="139">
        <v>56.529969999999999</v>
      </c>
      <c r="AA1074" s="139">
        <v>56.115020000000001</v>
      </c>
      <c r="AB1074" s="139">
        <v>51.956679999999999</v>
      </c>
      <c r="AC1074" s="139">
        <v>48.88946</v>
      </c>
      <c r="AD1074" s="139">
        <v>50.21931</v>
      </c>
      <c r="AE1074" s="139">
        <v>45.97607</v>
      </c>
      <c r="AF1074" s="139">
        <v>44.330359999999999</v>
      </c>
      <c r="AG1074" s="139">
        <v>44.939660000000003</v>
      </c>
      <c r="AH1074" s="139">
        <v>71.936920000000001</v>
      </c>
      <c r="AI1074" s="139">
        <v>71.554109999999994</v>
      </c>
      <c r="AJ1074" s="139">
        <v>42.926009999999998</v>
      </c>
      <c r="AK1074" s="139">
        <v>60.48066</v>
      </c>
      <c r="AL1074" s="139">
        <v>61.951219999999999</v>
      </c>
      <c r="AM1074" s="139">
        <v>71.905749999999998</v>
      </c>
      <c r="AN1074" s="139">
        <v>30.2439</v>
      </c>
      <c r="AO1074" s="173">
        <v>60</v>
      </c>
    </row>
    <row r="1075" spans="1:41">
      <c r="A1075" s="231">
        <v>535.5</v>
      </c>
      <c r="B1075" s="139">
        <v>70.657610000000005</v>
      </c>
      <c r="C1075" s="139">
        <v>68.889790000000005</v>
      </c>
      <c r="D1075" s="139">
        <v>60.896990000000002</v>
      </c>
      <c r="E1075" s="139">
        <v>65.566320000000005</v>
      </c>
      <c r="F1075" s="139">
        <v>50.978610000000003</v>
      </c>
      <c r="G1075" s="139">
        <v>55.130499999999998</v>
      </c>
      <c r="H1075" s="139">
        <v>25.66628</v>
      </c>
      <c r="I1075" s="139">
        <v>22.16976</v>
      </c>
      <c r="J1075" s="139">
        <v>75.659149999999997</v>
      </c>
      <c r="K1075" s="139">
        <v>79.11994</v>
      </c>
      <c r="L1075" s="139">
        <v>63.58399</v>
      </c>
      <c r="M1075" s="139">
        <v>68.516069999999999</v>
      </c>
      <c r="N1075" s="139">
        <v>25.656960000000002</v>
      </c>
      <c r="O1075" s="139">
        <v>26.29495</v>
      </c>
      <c r="P1075" s="139">
        <v>13.566050000000001</v>
      </c>
      <c r="Q1075" s="139">
        <v>17.07752</v>
      </c>
      <c r="R1075" s="139">
        <v>74.977950000000007</v>
      </c>
      <c r="S1075" s="139">
        <v>76.34348</v>
      </c>
      <c r="T1075" s="139">
        <v>72.118939999999995</v>
      </c>
      <c r="U1075" s="139">
        <v>74.713220000000007</v>
      </c>
      <c r="V1075" s="139">
        <v>72.450159999999997</v>
      </c>
      <c r="W1075" s="139">
        <v>77.65813</v>
      </c>
      <c r="X1075" s="139">
        <v>62.957509999999999</v>
      </c>
      <c r="Y1075" s="139">
        <v>71.504149999999996</v>
      </c>
      <c r="Z1075" s="139">
        <v>56.00667</v>
      </c>
      <c r="AA1075" s="139">
        <v>56.26343</v>
      </c>
      <c r="AB1075" s="139">
        <v>51.779910000000001</v>
      </c>
      <c r="AC1075" s="139">
        <v>49.194270000000003</v>
      </c>
      <c r="AD1075" s="139">
        <v>49.747689999999999</v>
      </c>
      <c r="AE1075" s="139">
        <v>45.747590000000002</v>
      </c>
      <c r="AF1075" s="139">
        <v>45.077370000000002</v>
      </c>
      <c r="AG1075" s="139">
        <v>45.088839999999998</v>
      </c>
      <c r="AH1075" s="139">
        <v>71.47063</v>
      </c>
      <c r="AI1075" s="139">
        <v>71.658190000000005</v>
      </c>
      <c r="AJ1075" s="139">
        <v>43.121079999999999</v>
      </c>
      <c r="AK1075" s="139">
        <v>60.404609999999998</v>
      </c>
      <c r="AL1075" s="139">
        <v>61.951219999999999</v>
      </c>
      <c r="AM1075" s="139">
        <v>71.407240000000002</v>
      </c>
      <c r="AN1075" s="139">
        <v>30.2439</v>
      </c>
      <c r="AO1075" s="173">
        <v>60</v>
      </c>
    </row>
    <row r="1076" spans="1:41">
      <c r="A1076" s="231">
        <v>536</v>
      </c>
      <c r="B1076" s="139">
        <v>70.577939999999998</v>
      </c>
      <c r="C1076" s="139">
        <v>68.923839999999998</v>
      </c>
      <c r="D1076" s="139">
        <v>60.959629999999997</v>
      </c>
      <c r="E1076" s="139">
        <v>65.432419999999993</v>
      </c>
      <c r="F1076" s="139">
        <v>50.87406</v>
      </c>
      <c r="G1076" s="139">
        <v>55.074039999999997</v>
      </c>
      <c r="H1076" s="139">
        <v>25.28828</v>
      </c>
      <c r="I1076" s="139">
        <v>22.220279999999999</v>
      </c>
      <c r="J1076" s="139">
        <v>75.588179999999994</v>
      </c>
      <c r="K1076" s="139">
        <v>79.106059999999999</v>
      </c>
      <c r="L1076" s="139">
        <v>63.62959</v>
      </c>
      <c r="M1076" s="139">
        <v>68.408159999999995</v>
      </c>
      <c r="N1076" s="139">
        <v>25.675260000000002</v>
      </c>
      <c r="O1076" s="139">
        <v>26.305299999999999</v>
      </c>
      <c r="P1076" s="139">
        <v>13.49034</v>
      </c>
      <c r="Q1076" s="139">
        <v>17.078469999999999</v>
      </c>
      <c r="R1076" s="139">
        <v>75.234030000000004</v>
      </c>
      <c r="S1076" s="139">
        <v>76.591229999999996</v>
      </c>
      <c r="T1076" s="139">
        <v>72.178939999999997</v>
      </c>
      <c r="U1076" s="139">
        <v>74.703599999999994</v>
      </c>
      <c r="V1076" s="139">
        <v>72.514700000000005</v>
      </c>
      <c r="W1076" s="139">
        <v>77.782550000000001</v>
      </c>
      <c r="X1076" s="139">
        <v>62.683149999999998</v>
      </c>
      <c r="Y1076" s="139">
        <v>71.455200000000005</v>
      </c>
      <c r="Z1076" s="139">
        <v>56.417830000000002</v>
      </c>
      <c r="AA1076" s="139">
        <v>55.906460000000003</v>
      </c>
      <c r="AB1076" s="139">
        <v>51.735909999999997</v>
      </c>
      <c r="AC1076" s="139">
        <v>49.153109999999998</v>
      </c>
      <c r="AD1076" s="139">
        <v>49.602269999999997</v>
      </c>
      <c r="AE1076" s="139">
        <v>45.772129999999997</v>
      </c>
      <c r="AF1076" s="139">
        <v>44.601709999999997</v>
      </c>
      <c r="AG1076" s="139">
        <v>44.855159999999998</v>
      </c>
      <c r="AH1076" s="139">
        <v>71.582570000000004</v>
      </c>
      <c r="AI1076" s="139">
        <v>71.706590000000006</v>
      </c>
      <c r="AJ1076" s="139">
        <v>43.100920000000002</v>
      </c>
      <c r="AK1076" s="139">
        <v>60.855379999999997</v>
      </c>
      <c r="AL1076" s="139">
        <v>61.951219999999999</v>
      </c>
      <c r="AM1076" s="139">
        <v>71.324839999999995</v>
      </c>
      <c r="AN1076" s="139">
        <v>30.2439</v>
      </c>
      <c r="AO1076" s="173">
        <v>60</v>
      </c>
    </row>
    <row r="1077" spans="1:41">
      <c r="A1077" s="231">
        <v>536.5</v>
      </c>
      <c r="B1077" s="139">
        <v>70.702669999999998</v>
      </c>
      <c r="C1077" s="139">
        <v>68.945189999999997</v>
      </c>
      <c r="D1077" s="139">
        <v>61.067929999999997</v>
      </c>
      <c r="E1077" s="139">
        <v>65.405500000000004</v>
      </c>
      <c r="F1077" s="139">
        <v>50.889470000000003</v>
      </c>
      <c r="G1077" s="139">
        <v>54.903149999999997</v>
      </c>
      <c r="H1077" s="139">
        <v>25.624140000000001</v>
      </c>
      <c r="I1077" s="139">
        <v>22.759740000000001</v>
      </c>
      <c r="J1077" s="139">
        <v>75.608959999999996</v>
      </c>
      <c r="K1077" s="139">
        <v>79.076369999999997</v>
      </c>
      <c r="L1077" s="139">
        <v>63.49736</v>
      </c>
      <c r="M1077" s="139">
        <v>68.468599999999995</v>
      </c>
      <c r="N1077" s="139">
        <v>25.447870000000002</v>
      </c>
      <c r="O1077" s="139">
        <v>26.273309999999999</v>
      </c>
      <c r="P1077" s="139">
        <v>13.58662</v>
      </c>
      <c r="Q1077" s="139">
        <v>17.060310000000001</v>
      </c>
      <c r="R1077" s="139">
        <v>75.239859999999993</v>
      </c>
      <c r="S1077" s="139">
        <v>76.509420000000006</v>
      </c>
      <c r="T1077" s="139">
        <v>72.126490000000004</v>
      </c>
      <c r="U1077" s="139">
        <v>74.736699999999999</v>
      </c>
      <c r="V1077" s="139">
        <v>72.532349999999994</v>
      </c>
      <c r="W1077" s="139">
        <v>77.747100000000003</v>
      </c>
      <c r="X1077" s="139">
        <v>62.78595</v>
      </c>
      <c r="Y1077" s="139">
        <v>71.514399999999995</v>
      </c>
      <c r="Z1077" s="139">
        <v>56.329920000000001</v>
      </c>
      <c r="AA1077" s="139">
        <v>55.776150000000001</v>
      </c>
      <c r="AB1077" s="139">
        <v>52.194049999999997</v>
      </c>
      <c r="AC1077" s="139">
        <v>48.701619999999998</v>
      </c>
      <c r="AD1077" s="139">
        <v>50.087240000000001</v>
      </c>
      <c r="AE1077" s="139">
        <v>45.397570000000002</v>
      </c>
      <c r="AF1077" s="139">
        <v>44.62717</v>
      </c>
      <c r="AG1077" s="139">
        <v>44.963650000000001</v>
      </c>
      <c r="AH1077" s="139">
        <v>71.623199999999997</v>
      </c>
      <c r="AI1077" s="139">
        <v>71.616479999999996</v>
      </c>
      <c r="AJ1077" s="139">
        <v>43.045169999999999</v>
      </c>
      <c r="AK1077" s="139">
        <v>60.742539999999998</v>
      </c>
      <c r="AL1077" s="139">
        <v>61.951219999999999</v>
      </c>
      <c r="AM1077" s="139">
        <v>71.601010000000002</v>
      </c>
      <c r="AN1077" s="139">
        <v>29.75609</v>
      </c>
      <c r="AO1077" s="173">
        <v>59.512189999999997</v>
      </c>
    </row>
    <row r="1078" spans="1:41">
      <c r="A1078" s="231">
        <v>537</v>
      </c>
      <c r="B1078" s="139">
        <v>70.610140000000001</v>
      </c>
      <c r="C1078" s="139">
        <v>68.813580000000002</v>
      </c>
      <c r="D1078" s="139">
        <v>61.012120000000003</v>
      </c>
      <c r="E1078" s="139">
        <v>65.444559999999996</v>
      </c>
      <c r="F1078" s="139">
        <v>50.918129999999998</v>
      </c>
      <c r="G1078" s="139">
        <v>55.077979999999997</v>
      </c>
      <c r="H1078" s="139">
        <v>25.83512</v>
      </c>
      <c r="I1078" s="139">
        <v>22.799309999999998</v>
      </c>
      <c r="J1078" s="139">
        <v>75.663579999999996</v>
      </c>
      <c r="K1078" s="139">
        <v>79.119799999999998</v>
      </c>
      <c r="L1078" s="139">
        <v>63.565910000000002</v>
      </c>
      <c r="M1078" s="139">
        <v>68.349189999999993</v>
      </c>
      <c r="N1078" s="139">
        <v>25.488250000000001</v>
      </c>
      <c r="O1078" s="139">
        <v>26.211919999999999</v>
      </c>
      <c r="P1078" s="139">
        <v>13.437609999999999</v>
      </c>
      <c r="Q1078" s="139">
        <v>17.0473</v>
      </c>
      <c r="R1078" s="139">
        <v>75.036900000000003</v>
      </c>
      <c r="S1078" s="139">
        <v>76.529439999999994</v>
      </c>
      <c r="T1078" s="139">
        <v>72.193650000000005</v>
      </c>
      <c r="U1078" s="139">
        <v>74.724770000000007</v>
      </c>
      <c r="V1078" s="139">
        <v>72.651629999999997</v>
      </c>
      <c r="W1078" s="139">
        <v>77.656679999999994</v>
      </c>
      <c r="X1078" s="139">
        <v>62.563049999999997</v>
      </c>
      <c r="Y1078" s="139">
        <v>71.496709999999993</v>
      </c>
      <c r="Z1078" s="139">
        <v>56.134480000000003</v>
      </c>
      <c r="AA1078" s="139">
        <v>55.933790000000002</v>
      </c>
      <c r="AB1078" s="139">
        <v>52.134039999999999</v>
      </c>
      <c r="AC1078" s="139">
        <v>48.927779999999998</v>
      </c>
      <c r="AD1078" s="139">
        <v>49.677419999999998</v>
      </c>
      <c r="AE1078" s="139">
        <v>45.538969999999999</v>
      </c>
      <c r="AF1078" s="139">
        <v>44.688920000000003</v>
      </c>
      <c r="AG1078" s="139">
        <v>44.604430000000001</v>
      </c>
      <c r="AH1078" s="139">
        <v>71.465379999999996</v>
      </c>
      <c r="AI1078" s="139">
        <v>71.626919999999998</v>
      </c>
      <c r="AJ1078" s="139">
        <v>42.973979999999997</v>
      </c>
      <c r="AK1078" s="139">
        <v>60.714950000000002</v>
      </c>
      <c r="AL1078" s="139">
        <v>61.951219999999999</v>
      </c>
      <c r="AM1078" s="139">
        <v>71.895319999999998</v>
      </c>
      <c r="AN1078" s="139">
        <v>30.2439</v>
      </c>
      <c r="AO1078" s="173">
        <v>59.024389999999997</v>
      </c>
    </row>
    <row r="1079" spans="1:41">
      <c r="A1079" s="231">
        <v>537.5</v>
      </c>
      <c r="B1079" s="139">
        <v>70.700389999999999</v>
      </c>
      <c r="C1079" s="139">
        <v>68.805009999999996</v>
      </c>
      <c r="D1079" s="139">
        <v>60.917969999999997</v>
      </c>
      <c r="E1079" s="139">
        <v>65.585210000000004</v>
      </c>
      <c r="F1079" s="139">
        <v>51.01341</v>
      </c>
      <c r="G1079" s="139">
        <v>54.928820000000002</v>
      </c>
      <c r="H1079" s="139">
        <v>25.86665</v>
      </c>
      <c r="I1079" s="139">
        <v>21.986260000000001</v>
      </c>
      <c r="J1079" s="139">
        <v>75.696060000000003</v>
      </c>
      <c r="K1079" s="139">
        <v>78.932950000000005</v>
      </c>
      <c r="L1079" s="139">
        <v>63.462829999999997</v>
      </c>
      <c r="M1079" s="139">
        <v>68.471170000000001</v>
      </c>
      <c r="N1079" s="139">
        <v>25.419979999999999</v>
      </c>
      <c r="O1079" s="139">
        <v>26.12677</v>
      </c>
      <c r="P1079" s="139">
        <v>13.428089999999999</v>
      </c>
      <c r="Q1079" s="139">
        <v>16.92754</v>
      </c>
      <c r="R1079" s="139">
        <v>75.031769999999995</v>
      </c>
      <c r="S1079" s="139">
        <v>76.542990000000003</v>
      </c>
      <c r="T1079" s="139">
        <v>71.968639999999994</v>
      </c>
      <c r="U1079" s="139">
        <v>74.601410000000001</v>
      </c>
      <c r="V1079" s="139">
        <v>72.562839999999994</v>
      </c>
      <c r="W1079" s="139">
        <v>77.635149999999996</v>
      </c>
      <c r="X1079" s="139">
        <v>62.860680000000002</v>
      </c>
      <c r="Y1079" s="139">
        <v>71.325819999999993</v>
      </c>
      <c r="Z1079" s="139">
        <v>56.167140000000003</v>
      </c>
      <c r="AA1079" s="139">
        <v>56.210529999999999</v>
      </c>
      <c r="AB1079" s="139">
        <v>51.634860000000003</v>
      </c>
      <c r="AC1079" s="139">
        <v>48.468769999999999</v>
      </c>
      <c r="AD1079" s="139">
        <v>49.30697</v>
      </c>
      <c r="AE1079" s="139">
        <v>45.704079999999998</v>
      </c>
      <c r="AF1079" s="139">
        <v>45.43356</v>
      </c>
      <c r="AG1079" s="139">
        <v>44.709049999999998</v>
      </c>
      <c r="AH1079" s="139">
        <v>71.653310000000005</v>
      </c>
      <c r="AI1079" s="139">
        <v>71.627970000000005</v>
      </c>
      <c r="AJ1079" s="139">
        <v>43.068069999999999</v>
      </c>
      <c r="AK1079" s="139">
        <v>60.451099999999997</v>
      </c>
      <c r="AL1079" s="139">
        <v>61.951219999999999</v>
      </c>
      <c r="AM1079" s="139">
        <v>71.917670000000001</v>
      </c>
      <c r="AN1079" s="139">
        <v>30.2439</v>
      </c>
      <c r="AO1079" s="173">
        <v>59.512189999999997</v>
      </c>
    </row>
    <row r="1080" spans="1:41">
      <c r="A1080" s="231">
        <v>538</v>
      </c>
      <c r="B1080" s="139">
        <v>70.829400000000007</v>
      </c>
      <c r="C1080" s="139">
        <v>68.796440000000004</v>
      </c>
      <c r="D1080" s="139">
        <v>61.177849999999999</v>
      </c>
      <c r="E1080" s="139">
        <v>65.497320000000002</v>
      </c>
      <c r="F1080" s="139">
        <v>51.01455</v>
      </c>
      <c r="G1080" s="139">
        <v>54.895780000000002</v>
      </c>
      <c r="H1080" s="139">
        <v>25.910599999999999</v>
      </c>
      <c r="I1080" s="139">
        <v>22.190930000000002</v>
      </c>
      <c r="J1080" s="139">
        <v>75.643339999999995</v>
      </c>
      <c r="K1080" s="139">
        <v>79.009389999999996</v>
      </c>
      <c r="L1080" s="139">
        <v>63.502749999999999</v>
      </c>
      <c r="M1080" s="139">
        <v>68.532629999999997</v>
      </c>
      <c r="N1080" s="139">
        <v>25.546849999999999</v>
      </c>
      <c r="O1080" s="139">
        <v>26.117719999999998</v>
      </c>
      <c r="P1080" s="139">
        <v>13.45396</v>
      </c>
      <c r="Q1080" s="139">
        <v>16.92643</v>
      </c>
      <c r="R1080" s="139">
        <v>75.016059999999996</v>
      </c>
      <c r="S1080" s="139">
        <v>76.473749999999995</v>
      </c>
      <c r="T1080" s="139">
        <v>72.106620000000007</v>
      </c>
      <c r="U1080" s="139">
        <v>74.618440000000007</v>
      </c>
      <c r="V1080" s="139">
        <v>72.575850000000003</v>
      </c>
      <c r="W1080" s="139">
        <v>77.618380000000002</v>
      </c>
      <c r="X1080" s="139">
        <v>63.016330000000004</v>
      </c>
      <c r="Y1080" s="139">
        <v>71.517409999999998</v>
      </c>
      <c r="Z1080" s="139">
        <v>55.996200000000002</v>
      </c>
      <c r="AA1080" s="139">
        <v>55.99662</v>
      </c>
      <c r="AB1080" s="139">
        <v>51.67512</v>
      </c>
      <c r="AC1080" s="139">
        <v>48.925690000000003</v>
      </c>
      <c r="AD1080" s="139">
        <v>49.943649999999998</v>
      </c>
      <c r="AE1080" s="139">
        <v>45.834090000000003</v>
      </c>
      <c r="AF1080" s="139">
        <v>44.924779999999998</v>
      </c>
      <c r="AG1080" s="139">
        <v>44.319429999999997</v>
      </c>
      <c r="AH1080" s="139">
        <v>71.769369999999995</v>
      </c>
      <c r="AI1080" s="139">
        <v>71.466980000000007</v>
      </c>
      <c r="AJ1080" s="139">
        <v>42.97672</v>
      </c>
      <c r="AK1080" s="139">
        <v>60.60577</v>
      </c>
      <c r="AL1080" s="139">
        <v>61.951219999999999</v>
      </c>
      <c r="AM1080" s="139">
        <v>71.854529999999997</v>
      </c>
      <c r="AN1080" s="139">
        <v>30.2439</v>
      </c>
      <c r="AO1080" s="173">
        <v>59.024389999999997</v>
      </c>
    </row>
    <row r="1081" spans="1:41">
      <c r="A1081" s="231">
        <v>538.5</v>
      </c>
      <c r="B1081" s="139">
        <v>70.843500000000006</v>
      </c>
      <c r="C1081" s="139">
        <v>68.830340000000007</v>
      </c>
      <c r="D1081" s="139">
        <v>61.28463</v>
      </c>
      <c r="E1081" s="139">
        <v>65.586879999999994</v>
      </c>
      <c r="F1081" s="139">
        <v>50.985349999999997</v>
      </c>
      <c r="G1081" s="139">
        <v>55.080680000000001</v>
      </c>
      <c r="H1081" s="139">
        <v>26.075099999999999</v>
      </c>
      <c r="I1081" s="139">
        <v>21.695889999999999</v>
      </c>
      <c r="J1081" s="139">
        <v>75.641890000000004</v>
      </c>
      <c r="K1081" s="139">
        <v>78.995990000000006</v>
      </c>
      <c r="L1081" s="139">
        <v>63.505279999999999</v>
      </c>
      <c r="M1081" s="139">
        <v>68.496650000000002</v>
      </c>
      <c r="N1081" s="139">
        <v>25.800529999999998</v>
      </c>
      <c r="O1081" s="139">
        <v>26.018460000000001</v>
      </c>
      <c r="P1081" s="139">
        <v>13.37196</v>
      </c>
      <c r="Q1081" s="139">
        <v>16.669519999999999</v>
      </c>
      <c r="R1081" s="139">
        <v>75.097319999999996</v>
      </c>
      <c r="S1081" s="139">
        <v>76.536969999999997</v>
      </c>
      <c r="T1081" s="139">
        <v>72.227530000000002</v>
      </c>
      <c r="U1081" s="139">
        <v>74.758349999999993</v>
      </c>
      <c r="V1081" s="139">
        <v>72.577280000000002</v>
      </c>
      <c r="W1081" s="139">
        <v>77.71011</v>
      </c>
      <c r="X1081" s="139">
        <v>63.063929999999999</v>
      </c>
      <c r="Y1081" s="139">
        <v>71.586669999999998</v>
      </c>
      <c r="Z1081" s="139">
        <v>56.259790000000002</v>
      </c>
      <c r="AA1081" s="139">
        <v>56.302169999999997</v>
      </c>
      <c r="AB1081" s="139">
        <v>51.931350000000002</v>
      </c>
      <c r="AC1081" s="139">
        <v>49.221739999999997</v>
      </c>
      <c r="AD1081" s="139">
        <v>49.599089999999997</v>
      </c>
      <c r="AE1081" s="139">
        <v>45.612960000000001</v>
      </c>
      <c r="AF1081" s="139">
        <v>44.805390000000003</v>
      </c>
      <c r="AG1081" s="139">
        <v>44.729610000000001</v>
      </c>
      <c r="AH1081" s="139">
        <v>71.884360000000001</v>
      </c>
      <c r="AI1081" s="139">
        <v>71.625100000000003</v>
      </c>
      <c r="AJ1081" s="139">
        <v>43.089640000000003</v>
      </c>
      <c r="AK1081" s="139">
        <v>60.89434</v>
      </c>
      <c r="AL1081" s="139">
        <v>61.951219999999999</v>
      </c>
      <c r="AM1081" s="139">
        <v>71.293499999999995</v>
      </c>
      <c r="AN1081" s="139">
        <v>30.2439</v>
      </c>
      <c r="AO1081" s="173">
        <v>59.512189999999997</v>
      </c>
    </row>
    <row r="1082" spans="1:41">
      <c r="A1082" s="231">
        <v>539</v>
      </c>
      <c r="B1082" s="139">
        <v>70.731210000000004</v>
      </c>
      <c r="C1082" s="139">
        <v>68.903180000000006</v>
      </c>
      <c r="D1082" s="139">
        <v>61.214100000000002</v>
      </c>
      <c r="E1082" s="139">
        <v>65.493009999999998</v>
      </c>
      <c r="F1082" s="139">
        <v>51.063459999999999</v>
      </c>
      <c r="G1082" s="139">
        <v>54.956679999999999</v>
      </c>
      <c r="H1082" s="139">
        <v>25.948599999999999</v>
      </c>
      <c r="I1082" s="139">
        <v>22.5503</v>
      </c>
      <c r="J1082" s="139">
        <v>75.702010000000001</v>
      </c>
      <c r="K1082" s="139">
        <v>78.927289999999999</v>
      </c>
      <c r="L1082" s="139">
        <v>63.55312</v>
      </c>
      <c r="M1082" s="139">
        <v>68.507140000000007</v>
      </c>
      <c r="N1082" s="139">
        <v>25.73367</v>
      </c>
      <c r="O1082" s="139">
        <v>25.94577</v>
      </c>
      <c r="P1082" s="139">
        <v>13.526260000000001</v>
      </c>
      <c r="Q1082" s="139">
        <v>16.786829999999998</v>
      </c>
      <c r="R1082" s="139">
        <v>75.262410000000003</v>
      </c>
      <c r="S1082" s="139">
        <v>76.357169999999996</v>
      </c>
      <c r="T1082" s="139">
        <v>72.187489999999997</v>
      </c>
      <c r="U1082" s="139">
        <v>74.828109999999995</v>
      </c>
      <c r="V1082" s="139">
        <v>72.583160000000007</v>
      </c>
      <c r="W1082" s="139">
        <v>77.623459999999994</v>
      </c>
      <c r="X1082" s="139">
        <v>63.15175</v>
      </c>
      <c r="Y1082" s="139">
        <v>71.576009999999997</v>
      </c>
      <c r="Z1082" s="139">
        <v>56.782170000000001</v>
      </c>
      <c r="AA1082" s="139">
        <v>56.539400000000001</v>
      </c>
      <c r="AB1082" s="139">
        <v>52.601999999999997</v>
      </c>
      <c r="AC1082" s="139">
        <v>48.483629999999998</v>
      </c>
      <c r="AD1082" s="139">
        <v>48.707140000000003</v>
      </c>
      <c r="AE1082" s="139">
        <v>45.408569999999997</v>
      </c>
      <c r="AF1082" s="139">
        <v>44.528289999999998</v>
      </c>
      <c r="AG1082" s="139">
        <v>44.60407</v>
      </c>
      <c r="AH1082" s="139">
        <v>71.967960000000005</v>
      </c>
      <c r="AI1082" s="139">
        <v>71.630089999999996</v>
      </c>
      <c r="AJ1082" s="139">
        <v>43.080219999999997</v>
      </c>
      <c r="AK1082" s="139">
        <v>61.1843</v>
      </c>
      <c r="AL1082" s="139">
        <v>61.951219999999999</v>
      </c>
      <c r="AM1082" s="139">
        <v>71.579920000000001</v>
      </c>
      <c r="AN1082" s="139">
        <v>30.2439</v>
      </c>
      <c r="AO1082" s="173">
        <v>59.512189999999997</v>
      </c>
    </row>
    <row r="1083" spans="1:41">
      <c r="A1083" s="231">
        <v>539.5</v>
      </c>
      <c r="B1083" s="139">
        <v>70.703289999999996</v>
      </c>
      <c r="C1083" s="139">
        <v>68.892949999999999</v>
      </c>
      <c r="D1083" s="139">
        <v>61.022939999999998</v>
      </c>
      <c r="E1083" s="139">
        <v>65.483999999999995</v>
      </c>
      <c r="F1083" s="139">
        <v>51.012030000000003</v>
      </c>
      <c r="G1083" s="139">
        <v>55.04195</v>
      </c>
      <c r="H1083" s="139">
        <v>25.60333</v>
      </c>
      <c r="I1083" s="139">
        <v>22.132159999999999</v>
      </c>
      <c r="J1083" s="139">
        <v>75.681690000000003</v>
      </c>
      <c r="K1083" s="139">
        <v>78.788160000000005</v>
      </c>
      <c r="L1083" s="139">
        <v>63.437950000000001</v>
      </c>
      <c r="M1083" s="139">
        <v>68.520300000000006</v>
      </c>
      <c r="N1083" s="139">
        <v>25.575510000000001</v>
      </c>
      <c r="O1083" s="139">
        <v>26.013110000000001</v>
      </c>
      <c r="P1083" s="139">
        <v>13.47588</v>
      </c>
      <c r="Q1083" s="139">
        <v>16.87781</v>
      </c>
      <c r="R1083" s="139">
        <v>75.041719999999998</v>
      </c>
      <c r="S1083" s="139">
        <v>76.546149999999997</v>
      </c>
      <c r="T1083" s="139">
        <v>72.312659999999994</v>
      </c>
      <c r="U1083" s="139">
        <v>74.845820000000003</v>
      </c>
      <c r="V1083" s="139">
        <v>72.6798</v>
      </c>
      <c r="W1083" s="139">
        <v>77.499660000000006</v>
      </c>
      <c r="X1083" s="139">
        <v>63.129069999999999</v>
      </c>
      <c r="Y1083" s="139">
        <v>71.562139999999999</v>
      </c>
      <c r="Z1083" s="139">
        <v>56.359349999999999</v>
      </c>
      <c r="AA1083" s="139">
        <v>56.274700000000003</v>
      </c>
      <c r="AB1083" s="139">
        <v>52.407649999999997</v>
      </c>
      <c r="AC1083" s="139">
        <v>48.111539999999998</v>
      </c>
      <c r="AD1083" s="139">
        <v>49.036940000000001</v>
      </c>
      <c r="AE1083" s="139">
        <v>45.913080000000001</v>
      </c>
      <c r="AF1083" s="139">
        <v>43.779699999999998</v>
      </c>
      <c r="AG1083" s="139">
        <v>44.762619999999998</v>
      </c>
      <c r="AH1083" s="139">
        <v>71.837549999999993</v>
      </c>
      <c r="AI1083" s="139">
        <v>71.677139999999994</v>
      </c>
      <c r="AJ1083" s="139">
        <v>43.117240000000002</v>
      </c>
      <c r="AK1083" s="139">
        <v>61.079369999999997</v>
      </c>
      <c r="AL1083" s="139">
        <v>61.951219999999999</v>
      </c>
      <c r="AM1083" s="139">
        <v>71.416520000000006</v>
      </c>
      <c r="AN1083" s="139">
        <v>30.2439</v>
      </c>
      <c r="AO1083" s="173">
        <v>58.536580000000001</v>
      </c>
    </row>
    <row r="1084" spans="1:41">
      <c r="A1084" s="231">
        <v>540</v>
      </c>
      <c r="B1084" s="139">
        <v>70.683940000000007</v>
      </c>
      <c r="C1084" s="139">
        <v>68.870999999999995</v>
      </c>
      <c r="D1084" s="139">
        <v>61.083500000000001</v>
      </c>
      <c r="E1084" s="139">
        <v>65.614189999999994</v>
      </c>
      <c r="F1084" s="139">
        <v>51.143079999999998</v>
      </c>
      <c r="G1084" s="139">
        <v>55.060769999999998</v>
      </c>
      <c r="H1084" s="139">
        <v>25.695989999999998</v>
      </c>
      <c r="I1084" s="139">
        <v>22.66489</v>
      </c>
      <c r="J1084" s="139">
        <v>75.801100000000005</v>
      </c>
      <c r="K1084" s="139">
        <v>78.832210000000003</v>
      </c>
      <c r="L1084" s="139">
        <v>63.361780000000003</v>
      </c>
      <c r="M1084" s="139">
        <v>68.551109999999994</v>
      </c>
      <c r="N1084" s="139">
        <v>25.608270000000001</v>
      </c>
      <c r="O1084" s="139">
        <v>26.021750000000001</v>
      </c>
      <c r="P1084" s="139">
        <v>13.42234</v>
      </c>
      <c r="Q1084" s="139">
        <v>16.707439999999998</v>
      </c>
      <c r="R1084" s="139">
        <v>75.005319999999998</v>
      </c>
      <c r="S1084" s="139">
        <v>76.623589999999993</v>
      </c>
      <c r="T1084" s="139">
        <v>72.329840000000004</v>
      </c>
      <c r="U1084" s="139">
        <v>74.775189999999995</v>
      </c>
      <c r="V1084" s="139">
        <v>72.630330000000001</v>
      </c>
      <c r="W1084" s="139">
        <v>77.631069999999994</v>
      </c>
      <c r="X1084" s="139">
        <v>62.665849999999999</v>
      </c>
      <c r="Y1084" s="139">
        <v>71.646180000000001</v>
      </c>
      <c r="Z1084" s="139">
        <v>56.442459999999997</v>
      </c>
      <c r="AA1084" s="139">
        <v>56.513399999999997</v>
      </c>
      <c r="AB1084" s="139">
        <v>52.854300000000002</v>
      </c>
      <c r="AC1084" s="139">
        <v>48.455750000000002</v>
      </c>
      <c r="AD1084" s="139">
        <v>49.89141</v>
      </c>
      <c r="AE1084" s="139">
        <v>46.371810000000004</v>
      </c>
      <c r="AF1084" s="139">
        <v>44.488309999999998</v>
      </c>
      <c r="AG1084" s="139">
        <v>45.24306</v>
      </c>
      <c r="AH1084" s="139">
        <v>72.244600000000005</v>
      </c>
      <c r="AI1084" s="139">
        <v>71.499719999999996</v>
      </c>
      <c r="AJ1084" s="139">
        <v>43.020969999999998</v>
      </c>
      <c r="AK1084" s="139">
        <v>61.229399999999998</v>
      </c>
      <c r="AL1084" s="139">
        <v>61.951219999999999</v>
      </c>
      <c r="AM1084" s="139">
        <v>71.539240000000007</v>
      </c>
      <c r="AN1084" s="139">
        <v>30.2439</v>
      </c>
      <c r="AO1084" s="173">
        <v>59.512189999999997</v>
      </c>
    </row>
    <row r="1085" spans="1:41">
      <c r="A1085" s="231">
        <v>540.5</v>
      </c>
      <c r="B1085" s="139">
        <v>70.784149999999997</v>
      </c>
      <c r="C1085" s="139">
        <v>68.895430000000005</v>
      </c>
      <c r="D1085" s="139">
        <v>61.057200000000002</v>
      </c>
      <c r="E1085" s="139">
        <v>65.66431</v>
      </c>
      <c r="F1085" s="139">
        <v>51.194130000000001</v>
      </c>
      <c r="G1085" s="139">
        <v>54.911679999999997</v>
      </c>
      <c r="H1085" s="139">
        <v>25.78389</v>
      </c>
      <c r="I1085" s="139">
        <v>22.911380000000001</v>
      </c>
      <c r="J1085" s="139">
        <v>75.767250000000004</v>
      </c>
      <c r="K1085" s="139">
        <v>78.922460000000001</v>
      </c>
      <c r="L1085" s="139">
        <v>63.404530000000001</v>
      </c>
      <c r="M1085" s="139">
        <v>68.473659999999995</v>
      </c>
      <c r="N1085" s="139">
        <v>25.49522</v>
      </c>
      <c r="O1085" s="139">
        <v>25.999580000000002</v>
      </c>
      <c r="P1085" s="139">
        <v>13.36477</v>
      </c>
      <c r="Q1085" s="139">
        <v>16.81062</v>
      </c>
      <c r="R1085" s="139">
        <v>75.057500000000005</v>
      </c>
      <c r="S1085" s="139">
        <v>76.629919999999998</v>
      </c>
      <c r="T1085" s="139">
        <v>72.166229999999999</v>
      </c>
      <c r="U1085" s="139">
        <v>74.767979999999994</v>
      </c>
      <c r="V1085" s="139">
        <v>72.540279999999996</v>
      </c>
      <c r="W1085" s="139">
        <v>77.663669999999996</v>
      </c>
      <c r="X1085" s="139">
        <v>63.029780000000002</v>
      </c>
      <c r="Y1085" s="139">
        <v>71.606070000000003</v>
      </c>
      <c r="Z1085" s="139">
        <v>56.391680000000001</v>
      </c>
      <c r="AA1085" s="139">
        <v>56.147959999999998</v>
      </c>
      <c r="AB1085" s="139">
        <v>52.371020000000001</v>
      </c>
      <c r="AC1085" s="139">
        <v>48.757390000000001</v>
      </c>
      <c r="AD1085" s="139">
        <v>49.956189999999999</v>
      </c>
      <c r="AE1085" s="139">
        <v>46.175199999999997</v>
      </c>
      <c r="AF1085" s="139">
        <v>44.826450000000001</v>
      </c>
      <c r="AG1085" s="139">
        <v>44.94706</v>
      </c>
      <c r="AH1085" s="139">
        <v>72.374520000000004</v>
      </c>
      <c r="AI1085" s="139">
        <v>71.490380000000002</v>
      </c>
      <c r="AJ1085" s="139">
        <v>43.200490000000002</v>
      </c>
      <c r="AK1085" s="139">
        <v>60.855969999999999</v>
      </c>
      <c r="AL1085" s="139">
        <v>61.951219999999999</v>
      </c>
      <c r="AM1085" s="139">
        <v>71.043899999999994</v>
      </c>
      <c r="AN1085" s="139">
        <v>30.2439</v>
      </c>
      <c r="AO1085" s="173">
        <v>59.512189999999997</v>
      </c>
    </row>
    <row r="1086" spans="1:41">
      <c r="A1086" s="231">
        <v>541</v>
      </c>
      <c r="B1086" s="139">
        <v>70.920760000000001</v>
      </c>
      <c r="C1086" s="139">
        <v>68.878590000000003</v>
      </c>
      <c r="D1086" s="139">
        <v>61.044110000000003</v>
      </c>
      <c r="E1086" s="139">
        <v>65.667919999999995</v>
      </c>
      <c r="F1086" s="139">
        <v>50.863639999999997</v>
      </c>
      <c r="G1086" s="139">
        <v>54.89687</v>
      </c>
      <c r="H1086" s="139">
        <v>25.67679</v>
      </c>
      <c r="I1086" s="139">
        <v>22.158719999999999</v>
      </c>
      <c r="J1086" s="139">
        <v>75.719200000000001</v>
      </c>
      <c r="K1086" s="139">
        <v>78.997929999999997</v>
      </c>
      <c r="L1086" s="139">
        <v>63.547739999999997</v>
      </c>
      <c r="M1086" s="139">
        <v>68.527569999999997</v>
      </c>
      <c r="N1086" s="139">
        <v>25.333480000000002</v>
      </c>
      <c r="O1086" s="139">
        <v>25.871269999999999</v>
      </c>
      <c r="P1086" s="139">
        <v>13.28241</v>
      </c>
      <c r="Q1086" s="139">
        <v>16.75733</v>
      </c>
      <c r="R1086" s="139">
        <v>75.094989999999996</v>
      </c>
      <c r="S1086" s="139">
        <v>76.587019999999995</v>
      </c>
      <c r="T1086" s="139">
        <v>72.077020000000005</v>
      </c>
      <c r="U1086" s="139">
        <v>74.706969999999998</v>
      </c>
      <c r="V1086" s="139">
        <v>72.599209999999999</v>
      </c>
      <c r="W1086" s="139">
        <v>77.604320000000001</v>
      </c>
      <c r="X1086" s="139">
        <v>63.165790000000001</v>
      </c>
      <c r="Y1086" s="139">
        <v>71.542749999999998</v>
      </c>
      <c r="Z1086" s="139">
        <v>56.88344</v>
      </c>
      <c r="AA1086" s="139">
        <v>55.743580000000001</v>
      </c>
      <c r="AB1086" s="139">
        <v>52.004019999999997</v>
      </c>
      <c r="AC1086" s="139">
        <v>48.403149999999997</v>
      </c>
      <c r="AD1086" s="139">
        <v>49.663530000000002</v>
      </c>
      <c r="AE1086" s="139">
        <v>45.794510000000002</v>
      </c>
      <c r="AF1086" s="139">
        <v>45.477170000000001</v>
      </c>
      <c r="AG1086" s="139">
        <v>44.706519999999998</v>
      </c>
      <c r="AH1086" s="139">
        <v>72.212580000000003</v>
      </c>
      <c r="AI1086" s="139">
        <v>71.582269999999994</v>
      </c>
      <c r="AJ1086" s="139">
        <v>43.145719999999997</v>
      </c>
      <c r="AK1086" s="139">
        <v>61.111910000000002</v>
      </c>
      <c r="AL1086" s="139">
        <v>61.951219999999999</v>
      </c>
      <c r="AM1086" s="139">
        <v>71.588440000000006</v>
      </c>
      <c r="AN1086" s="139">
        <v>30.2439</v>
      </c>
      <c r="AO1086" s="173">
        <v>59.024389999999997</v>
      </c>
    </row>
    <row r="1087" spans="1:41">
      <c r="A1087" s="231">
        <v>541.5</v>
      </c>
      <c r="B1087" s="139">
        <v>70.947850000000003</v>
      </c>
      <c r="C1087" s="139">
        <v>68.87679</v>
      </c>
      <c r="D1087" s="139">
        <v>61.236780000000003</v>
      </c>
      <c r="E1087" s="139">
        <v>65.646199999999993</v>
      </c>
      <c r="F1087" s="139">
        <v>51.21781</v>
      </c>
      <c r="G1087" s="139">
        <v>54.91948</v>
      </c>
      <c r="H1087" s="139">
        <v>25.830269999999999</v>
      </c>
      <c r="I1087" s="139">
        <v>22.36178</v>
      </c>
      <c r="J1087" s="139">
        <v>75.771690000000007</v>
      </c>
      <c r="K1087" s="139">
        <v>79.009659999999997</v>
      </c>
      <c r="L1087" s="139">
        <v>63.589680000000001</v>
      </c>
      <c r="M1087" s="139">
        <v>68.571899999999999</v>
      </c>
      <c r="N1087" s="139">
        <v>25.51614</v>
      </c>
      <c r="O1087" s="139">
        <v>25.807410000000001</v>
      </c>
      <c r="P1087" s="139">
        <v>13.37851</v>
      </c>
      <c r="Q1087" s="139">
        <v>16.825859999999999</v>
      </c>
      <c r="R1087" s="139">
        <v>75.193209999999993</v>
      </c>
      <c r="S1087" s="139">
        <v>76.458169999999996</v>
      </c>
      <c r="T1087" s="139">
        <v>72.310079999999999</v>
      </c>
      <c r="U1087" s="139">
        <v>74.862949999999998</v>
      </c>
      <c r="V1087" s="139">
        <v>72.742739999999998</v>
      </c>
      <c r="W1087" s="139">
        <v>77.633690000000001</v>
      </c>
      <c r="X1087" s="139">
        <v>63.333489999999998</v>
      </c>
      <c r="Y1087" s="139">
        <v>71.592500000000001</v>
      </c>
      <c r="Z1087" s="139">
        <v>56.90925</v>
      </c>
      <c r="AA1087" s="139">
        <v>56.527360000000002</v>
      </c>
      <c r="AB1087" s="139">
        <v>51.969839999999998</v>
      </c>
      <c r="AC1087" s="139">
        <v>48.482970000000002</v>
      </c>
      <c r="AD1087" s="139">
        <v>50.085680000000004</v>
      </c>
      <c r="AE1087" s="139">
        <v>45.884120000000003</v>
      </c>
      <c r="AF1087" s="139">
        <v>45.56991</v>
      </c>
      <c r="AG1087" s="139">
        <v>45.093800000000002</v>
      </c>
      <c r="AH1087" s="139">
        <v>72.265199999999993</v>
      </c>
      <c r="AI1087" s="139">
        <v>71.598339999999993</v>
      </c>
      <c r="AJ1087" s="139">
        <v>43.087020000000003</v>
      </c>
      <c r="AK1087" s="139">
        <v>60.793959999999998</v>
      </c>
      <c r="AL1087" s="139">
        <v>62.439019999999999</v>
      </c>
      <c r="AM1087" s="139">
        <v>71.964579999999998</v>
      </c>
      <c r="AN1087" s="139">
        <v>30.2439</v>
      </c>
      <c r="AO1087" s="173">
        <v>59.024389999999997</v>
      </c>
    </row>
    <row r="1088" spans="1:41">
      <c r="A1088" s="231">
        <v>542</v>
      </c>
      <c r="B1088" s="139">
        <v>70.971760000000003</v>
      </c>
      <c r="C1088" s="139">
        <v>68.968270000000004</v>
      </c>
      <c r="D1088" s="139">
        <v>61.141210000000001</v>
      </c>
      <c r="E1088" s="139">
        <v>65.706980000000001</v>
      </c>
      <c r="F1088" s="139">
        <v>51.170909999999999</v>
      </c>
      <c r="G1088" s="139">
        <v>55.055079999999997</v>
      </c>
      <c r="H1088" s="139">
        <v>25.828859999999999</v>
      </c>
      <c r="I1088" s="139">
        <v>21.919589999999999</v>
      </c>
      <c r="J1088" s="139">
        <v>75.676869999999994</v>
      </c>
      <c r="K1088" s="139">
        <v>79.033079999999998</v>
      </c>
      <c r="L1088" s="139">
        <v>63.589370000000002</v>
      </c>
      <c r="M1088" s="139">
        <v>68.524529999999999</v>
      </c>
      <c r="N1088" s="139">
        <v>25.51473</v>
      </c>
      <c r="O1088" s="139">
        <v>25.725960000000001</v>
      </c>
      <c r="P1088" s="139">
        <v>13.29166</v>
      </c>
      <c r="Q1088" s="139">
        <v>16.818639999999998</v>
      </c>
      <c r="R1088" s="139">
        <v>74.853139999999996</v>
      </c>
      <c r="S1088" s="139">
        <v>76.549760000000006</v>
      </c>
      <c r="T1088" s="139">
        <v>72.221360000000004</v>
      </c>
      <c r="U1088" s="139">
        <v>74.865740000000002</v>
      </c>
      <c r="V1088" s="139">
        <v>72.708860000000001</v>
      </c>
      <c r="W1088" s="139">
        <v>77.613309999999998</v>
      </c>
      <c r="X1088" s="139">
        <v>63.411729999999999</v>
      </c>
      <c r="Y1088" s="139">
        <v>71.574010000000001</v>
      </c>
      <c r="Z1088" s="139">
        <v>56.712240000000001</v>
      </c>
      <c r="AA1088" s="139">
        <v>56.237940000000002</v>
      </c>
      <c r="AB1088" s="139">
        <v>51.452779999999997</v>
      </c>
      <c r="AC1088" s="139">
        <v>48.136580000000002</v>
      </c>
      <c r="AD1088" s="139">
        <v>49.697809999999997</v>
      </c>
      <c r="AE1088" s="139">
        <v>45.929400000000001</v>
      </c>
      <c r="AF1088" s="139">
        <v>44.68253</v>
      </c>
      <c r="AG1088" s="139">
        <v>45.32405</v>
      </c>
      <c r="AH1088" s="139">
        <v>71.738969999999995</v>
      </c>
      <c r="AI1088" s="139">
        <v>71.640119999999996</v>
      </c>
      <c r="AJ1088" s="139">
        <v>43.278039999999997</v>
      </c>
      <c r="AK1088" s="139">
        <v>60.731169999999999</v>
      </c>
      <c r="AL1088" s="139">
        <v>61.951219999999999</v>
      </c>
      <c r="AM1088" s="139">
        <v>71.875609999999995</v>
      </c>
      <c r="AN1088" s="139">
        <v>30.2439</v>
      </c>
      <c r="AO1088" s="173">
        <v>58.536580000000001</v>
      </c>
    </row>
    <row r="1089" spans="1:41">
      <c r="A1089" s="231">
        <v>542.5</v>
      </c>
      <c r="B1089" s="139">
        <v>70.858779999999996</v>
      </c>
      <c r="C1089" s="139">
        <v>69.064549999999997</v>
      </c>
      <c r="D1089" s="139">
        <v>61.08511</v>
      </c>
      <c r="E1089" s="139">
        <v>65.748679999999993</v>
      </c>
      <c r="F1089" s="139">
        <v>51.120100000000001</v>
      </c>
      <c r="G1089" s="139">
        <v>54.884030000000003</v>
      </c>
      <c r="H1089" s="139">
        <v>25.78359</v>
      </c>
      <c r="I1089" s="139">
        <v>22.195419999999999</v>
      </c>
      <c r="J1089" s="139">
        <v>75.615830000000003</v>
      </c>
      <c r="K1089" s="139">
        <v>78.932259999999999</v>
      </c>
      <c r="L1089" s="139">
        <v>63.523560000000003</v>
      </c>
      <c r="M1089" s="139">
        <v>68.471260000000001</v>
      </c>
      <c r="N1089" s="139">
        <v>25.52535</v>
      </c>
      <c r="O1089" s="139">
        <v>25.694559999999999</v>
      </c>
      <c r="P1089" s="139">
        <v>13.222770000000001</v>
      </c>
      <c r="Q1089" s="139">
        <v>16.685459999999999</v>
      </c>
      <c r="R1089" s="139">
        <v>74.755470000000003</v>
      </c>
      <c r="S1089" s="139">
        <v>76.692160000000001</v>
      </c>
      <c r="T1089" s="139">
        <v>72.247590000000002</v>
      </c>
      <c r="U1089" s="139">
        <v>74.898929999999993</v>
      </c>
      <c r="V1089" s="139">
        <v>72.559100000000001</v>
      </c>
      <c r="W1089" s="139">
        <v>77.538730000000001</v>
      </c>
      <c r="X1089" s="139">
        <v>63.41442</v>
      </c>
      <c r="Y1089" s="139">
        <v>71.677040000000005</v>
      </c>
      <c r="Z1089" s="139">
        <v>56.674250000000001</v>
      </c>
      <c r="AA1089" s="139">
        <v>56.249980000000001</v>
      </c>
      <c r="AB1089" s="139">
        <v>51.911009999999997</v>
      </c>
      <c r="AC1089" s="139">
        <v>48.327770000000001</v>
      </c>
      <c r="AD1089" s="139">
        <v>49.741860000000003</v>
      </c>
      <c r="AE1089" s="139">
        <v>45.69144</v>
      </c>
      <c r="AF1089" s="139">
        <v>44.94173</v>
      </c>
      <c r="AG1089" s="139">
        <v>45.183169999999997</v>
      </c>
      <c r="AH1089" s="139">
        <v>71.787199999999999</v>
      </c>
      <c r="AI1089" s="139">
        <v>71.596699999999998</v>
      </c>
      <c r="AJ1089" s="139">
        <v>43.236629999999998</v>
      </c>
      <c r="AK1089" s="139">
        <v>60.806220000000003</v>
      </c>
      <c r="AL1089" s="139">
        <v>61.951219999999999</v>
      </c>
      <c r="AM1089" s="139">
        <v>72.057169999999999</v>
      </c>
      <c r="AN1089" s="139">
        <v>30.2439</v>
      </c>
      <c r="AO1089" s="173">
        <v>58.048780000000001</v>
      </c>
    </row>
    <row r="1090" spans="1:41">
      <c r="A1090" s="231">
        <v>543</v>
      </c>
      <c r="B1090" s="139">
        <v>70.781099999999995</v>
      </c>
      <c r="C1090" s="139">
        <v>69.083269999999999</v>
      </c>
      <c r="D1090" s="139">
        <v>61.258809999999997</v>
      </c>
      <c r="E1090" s="139">
        <v>65.879649999999998</v>
      </c>
      <c r="F1090" s="139">
        <v>51.011719999999997</v>
      </c>
      <c r="G1090" s="139">
        <v>54.92239</v>
      </c>
      <c r="H1090" s="139">
        <v>25.897369999999999</v>
      </c>
      <c r="I1090" s="139">
        <v>22.165089999999999</v>
      </c>
      <c r="J1090" s="139">
        <v>75.66534</v>
      </c>
      <c r="K1090" s="139">
        <v>78.858450000000005</v>
      </c>
      <c r="L1090" s="139">
        <v>63.648479999999999</v>
      </c>
      <c r="M1090" s="139">
        <v>68.33981</v>
      </c>
      <c r="N1090" s="139">
        <v>25.55031</v>
      </c>
      <c r="O1090" s="139">
        <v>25.886500000000002</v>
      </c>
      <c r="P1090" s="139">
        <v>13.229139999999999</v>
      </c>
      <c r="Q1090" s="139">
        <v>16.77271</v>
      </c>
      <c r="R1090" s="139">
        <v>74.934709999999995</v>
      </c>
      <c r="S1090" s="139">
        <v>76.668530000000004</v>
      </c>
      <c r="T1090" s="139">
        <v>72.167519999999996</v>
      </c>
      <c r="U1090" s="139">
        <v>74.821380000000005</v>
      </c>
      <c r="V1090" s="139">
        <v>72.575590000000005</v>
      </c>
      <c r="W1090" s="139">
        <v>77.650530000000003</v>
      </c>
      <c r="X1090" s="139">
        <v>63.12124</v>
      </c>
      <c r="Y1090" s="139">
        <v>71.591800000000006</v>
      </c>
      <c r="Z1090" s="139">
        <v>56.612879999999997</v>
      </c>
      <c r="AA1090" s="139">
        <v>55.852290000000004</v>
      </c>
      <c r="AB1090" s="139">
        <v>51.793860000000002</v>
      </c>
      <c r="AC1090" s="139">
        <v>49.074890000000003</v>
      </c>
      <c r="AD1090" s="139">
        <v>49.740369999999999</v>
      </c>
      <c r="AE1090" s="139">
        <v>45.911879999999996</v>
      </c>
      <c r="AF1090" s="139">
        <v>44.702480000000001</v>
      </c>
      <c r="AG1090" s="139">
        <v>45.239719999999998</v>
      </c>
      <c r="AH1090" s="139">
        <v>71.832440000000005</v>
      </c>
      <c r="AI1090" s="139">
        <v>71.583029999999994</v>
      </c>
      <c r="AJ1090" s="139">
        <v>43.099609999999998</v>
      </c>
      <c r="AK1090" s="139">
        <v>60.549390000000002</v>
      </c>
      <c r="AL1090" s="139">
        <v>61.951219999999999</v>
      </c>
      <c r="AM1090" s="139">
        <v>71.938999999999993</v>
      </c>
      <c r="AN1090" s="139">
        <v>30.2439</v>
      </c>
      <c r="AO1090" s="173">
        <v>58.536580000000001</v>
      </c>
    </row>
    <row r="1091" spans="1:41">
      <c r="A1091" s="231">
        <v>543.5</v>
      </c>
      <c r="B1091" s="139">
        <v>70.892430000000004</v>
      </c>
      <c r="C1091" s="139">
        <v>69.016139999999993</v>
      </c>
      <c r="D1091" s="139">
        <v>61.090049999999998</v>
      </c>
      <c r="E1091" s="139">
        <v>65.762190000000004</v>
      </c>
      <c r="F1091" s="139">
        <v>51.224629999999998</v>
      </c>
      <c r="G1091" s="139">
        <v>54.859520000000003</v>
      </c>
      <c r="H1091" s="139">
        <v>25.859369999999998</v>
      </c>
      <c r="I1091" s="139">
        <v>22.947900000000001</v>
      </c>
      <c r="J1091" s="139">
        <v>75.733490000000003</v>
      </c>
      <c r="K1091" s="139">
        <v>78.978179999999995</v>
      </c>
      <c r="L1091" s="139">
        <v>63.662190000000002</v>
      </c>
      <c r="M1091" s="139">
        <v>68.368229999999997</v>
      </c>
      <c r="N1091" s="139">
        <v>25.539359999999999</v>
      </c>
      <c r="O1091" s="139">
        <v>25.781289999999998</v>
      </c>
      <c r="P1091" s="139">
        <v>13.294890000000001</v>
      </c>
      <c r="Q1091" s="139">
        <v>16.572600000000001</v>
      </c>
      <c r="R1091" s="139">
        <v>74.982230000000001</v>
      </c>
      <c r="S1091" s="139">
        <v>76.673109999999994</v>
      </c>
      <c r="T1091" s="139">
        <v>72.117949999999993</v>
      </c>
      <c r="U1091" s="139">
        <v>74.844380000000001</v>
      </c>
      <c r="V1091" s="139">
        <v>72.715450000000004</v>
      </c>
      <c r="W1091" s="139">
        <v>77.717879999999994</v>
      </c>
      <c r="X1091" s="139">
        <v>63.12276</v>
      </c>
      <c r="Y1091" s="139">
        <v>71.688199999999995</v>
      </c>
      <c r="Z1091" s="139">
        <v>57.056890000000003</v>
      </c>
      <c r="AA1091" s="139">
        <v>56.363340000000001</v>
      </c>
      <c r="AB1091" s="139">
        <v>52.13993</v>
      </c>
      <c r="AC1091" s="139">
        <v>48.668059999999997</v>
      </c>
      <c r="AD1091" s="139">
        <v>49.582619999999999</v>
      </c>
      <c r="AE1091" s="139">
        <v>45.837760000000003</v>
      </c>
      <c r="AF1091" s="139">
        <v>44.6006</v>
      </c>
      <c r="AG1091" s="139">
        <v>44.894570000000002</v>
      </c>
      <c r="AH1091" s="139">
        <v>71.469279999999998</v>
      </c>
      <c r="AI1091" s="139">
        <v>71.646339999999995</v>
      </c>
      <c r="AJ1091" s="139">
        <v>43.36336</v>
      </c>
      <c r="AK1091" s="139">
        <v>60.905610000000003</v>
      </c>
      <c r="AL1091" s="139">
        <v>61.951219999999999</v>
      </c>
      <c r="AM1091" s="139">
        <v>72.046170000000004</v>
      </c>
      <c r="AN1091" s="139">
        <v>30.7317</v>
      </c>
      <c r="AO1091" s="173">
        <v>58.536580000000001</v>
      </c>
    </row>
    <row r="1092" spans="1:41">
      <c r="A1092" s="231">
        <v>544</v>
      </c>
      <c r="B1092" s="139">
        <v>71.002989999999997</v>
      </c>
      <c r="C1092" s="139">
        <v>69.032380000000003</v>
      </c>
      <c r="D1092" s="139">
        <v>61.345179999999999</v>
      </c>
      <c r="E1092" s="139">
        <v>65.854879999999994</v>
      </c>
      <c r="F1092" s="139">
        <v>50.931240000000003</v>
      </c>
      <c r="G1092" s="139">
        <v>55.000889999999998</v>
      </c>
      <c r="H1092" s="139">
        <v>25.885539999999999</v>
      </c>
      <c r="I1092" s="139">
        <v>22.76153</v>
      </c>
      <c r="J1092" s="139">
        <v>75.747010000000003</v>
      </c>
      <c r="K1092" s="139">
        <v>79.000129999999999</v>
      </c>
      <c r="L1092" s="139">
        <v>63.611409999999999</v>
      </c>
      <c r="M1092" s="139">
        <v>68.431889999999996</v>
      </c>
      <c r="N1092" s="139">
        <v>25.228490000000001</v>
      </c>
      <c r="O1092" s="139">
        <v>25.76295</v>
      </c>
      <c r="P1092" s="139">
        <v>13.37528</v>
      </c>
      <c r="Q1092" s="139">
        <v>16.54476</v>
      </c>
      <c r="R1092" s="139">
        <v>75.023679999999999</v>
      </c>
      <c r="S1092" s="139">
        <v>76.610500000000002</v>
      </c>
      <c r="T1092" s="139">
        <v>72.279780000000002</v>
      </c>
      <c r="U1092" s="139">
        <v>74.756910000000005</v>
      </c>
      <c r="V1092" s="139">
        <v>72.695220000000006</v>
      </c>
      <c r="W1092" s="139">
        <v>77.611770000000007</v>
      </c>
      <c r="X1092" s="139">
        <v>63.048490000000001</v>
      </c>
      <c r="Y1092" s="139">
        <v>71.790130000000005</v>
      </c>
      <c r="Z1092" s="139">
        <v>56.790140000000001</v>
      </c>
      <c r="AA1092" s="139">
        <v>56.500720000000001</v>
      </c>
      <c r="AB1092" s="139">
        <v>52.290489999999998</v>
      </c>
      <c r="AC1092" s="139">
        <v>48.375770000000003</v>
      </c>
      <c r="AD1092" s="139">
        <v>49.44079</v>
      </c>
      <c r="AE1092" s="139">
        <v>45.86983</v>
      </c>
      <c r="AF1092" s="139">
        <v>44.294559999999997</v>
      </c>
      <c r="AG1092" s="139">
        <v>45.330359999999999</v>
      </c>
      <c r="AH1092" s="139">
        <v>71.351159999999993</v>
      </c>
      <c r="AI1092" s="139">
        <v>71.582329999999999</v>
      </c>
      <c r="AJ1092" s="139">
        <v>43.311660000000003</v>
      </c>
      <c r="AK1092" s="139">
        <v>60.799700000000001</v>
      </c>
      <c r="AL1092" s="139">
        <v>62.439019999999999</v>
      </c>
      <c r="AM1092" s="139">
        <v>71.656260000000003</v>
      </c>
      <c r="AN1092" s="139">
        <v>30.7317</v>
      </c>
      <c r="AO1092" s="173">
        <v>59.512189999999997</v>
      </c>
    </row>
    <row r="1093" spans="1:41">
      <c r="A1093" s="231">
        <v>544.5</v>
      </c>
      <c r="B1093" s="139">
        <v>70.846959999999996</v>
      </c>
      <c r="C1093" s="139">
        <v>68.989310000000003</v>
      </c>
      <c r="D1093" s="139">
        <v>61.337589999999999</v>
      </c>
      <c r="E1093" s="139">
        <v>65.745059999999995</v>
      </c>
      <c r="F1093" s="139">
        <v>51.141089999999998</v>
      </c>
      <c r="G1093" s="139">
        <v>55.099209999999999</v>
      </c>
      <c r="H1093" s="139">
        <v>26.01417</v>
      </c>
      <c r="I1093" s="139">
        <v>23.209199999999999</v>
      </c>
      <c r="J1093" s="139">
        <v>75.853740000000002</v>
      </c>
      <c r="K1093" s="139">
        <v>78.993989999999997</v>
      </c>
      <c r="L1093" s="139">
        <v>63.567950000000003</v>
      </c>
      <c r="M1093" s="139">
        <v>68.487269999999995</v>
      </c>
      <c r="N1093" s="139">
        <v>25.325030000000002</v>
      </c>
      <c r="O1093" s="139">
        <v>25.632459999999998</v>
      </c>
      <c r="P1093" s="139">
        <v>13.24621</v>
      </c>
      <c r="Q1093" s="139">
        <v>16.688639999999999</v>
      </c>
      <c r="R1093" s="139">
        <v>75.161860000000004</v>
      </c>
      <c r="S1093" s="139">
        <v>76.585359999999994</v>
      </c>
      <c r="T1093" s="139">
        <v>72.259309999999999</v>
      </c>
      <c r="U1093" s="139">
        <v>74.812139999999999</v>
      </c>
      <c r="V1093" s="139">
        <v>72.743449999999996</v>
      </c>
      <c r="W1093" s="139">
        <v>77.63</v>
      </c>
      <c r="X1093" s="139">
        <v>63.216889999999999</v>
      </c>
      <c r="Y1093" s="139">
        <v>71.882499999999993</v>
      </c>
      <c r="Z1093" s="139">
        <v>56.723959999999998</v>
      </c>
      <c r="AA1093" s="139">
        <v>56.105649999999997</v>
      </c>
      <c r="AB1093" s="139">
        <v>51.976129999999998</v>
      </c>
      <c r="AC1093" s="139">
        <v>48.489730000000002</v>
      </c>
      <c r="AD1093" s="139">
        <v>49.358530000000002</v>
      </c>
      <c r="AE1093" s="139">
        <v>45.57685</v>
      </c>
      <c r="AF1093" s="139">
        <v>44.667949999999998</v>
      </c>
      <c r="AG1093" s="139">
        <v>44.976819999999996</v>
      </c>
      <c r="AH1093" s="139">
        <v>71.568010000000001</v>
      </c>
      <c r="AI1093" s="139">
        <v>71.513909999999996</v>
      </c>
      <c r="AJ1093" s="139">
        <v>43.113300000000002</v>
      </c>
      <c r="AK1093" s="139">
        <v>60.847859999999997</v>
      </c>
      <c r="AL1093" s="139">
        <v>61.951219999999999</v>
      </c>
      <c r="AM1093" s="139">
        <v>71.826639999999998</v>
      </c>
      <c r="AN1093" s="139">
        <v>30.2439</v>
      </c>
      <c r="AO1093" s="173">
        <v>60</v>
      </c>
    </row>
    <row r="1094" spans="1:41">
      <c r="A1094" s="231">
        <v>545</v>
      </c>
      <c r="B1094" s="139">
        <v>70.689880000000002</v>
      </c>
      <c r="C1094" s="139">
        <v>68.859880000000004</v>
      </c>
      <c r="D1094" s="139">
        <v>61.404879999999999</v>
      </c>
      <c r="E1094" s="139">
        <v>65.778530000000003</v>
      </c>
      <c r="F1094" s="139">
        <v>51.173439999999999</v>
      </c>
      <c r="G1094" s="139">
        <v>54.983089999999997</v>
      </c>
      <c r="H1094" s="139">
        <v>26.031960000000002</v>
      </c>
      <c r="I1094" s="139">
        <v>22.190930000000002</v>
      </c>
      <c r="J1094" s="139">
        <v>75.810500000000005</v>
      </c>
      <c r="K1094" s="139">
        <v>78.935929999999999</v>
      </c>
      <c r="L1094" s="139">
        <v>63.610190000000003</v>
      </c>
      <c r="M1094" s="139">
        <v>68.426000000000002</v>
      </c>
      <c r="N1094" s="139">
        <v>25.29579</v>
      </c>
      <c r="O1094" s="139">
        <v>25.642810000000001</v>
      </c>
      <c r="P1094" s="139">
        <v>13.189360000000001</v>
      </c>
      <c r="Q1094" s="139">
        <v>16.917390000000001</v>
      </c>
      <c r="R1094" s="139">
        <v>75.00703</v>
      </c>
      <c r="S1094" s="139">
        <v>76.708340000000007</v>
      </c>
      <c r="T1094" s="139">
        <v>72.307000000000002</v>
      </c>
      <c r="U1094" s="139">
        <v>74.896140000000003</v>
      </c>
      <c r="V1094" s="139">
        <v>72.821719999999999</v>
      </c>
      <c r="W1094" s="139">
        <v>77.667050000000003</v>
      </c>
      <c r="X1094" s="139">
        <v>63.588790000000003</v>
      </c>
      <c r="Y1094" s="139">
        <v>71.730810000000005</v>
      </c>
      <c r="Z1094" s="139">
        <v>56.139220000000002</v>
      </c>
      <c r="AA1094" s="139">
        <v>56.8489</v>
      </c>
      <c r="AB1094" s="139">
        <v>52.096730000000001</v>
      </c>
      <c r="AC1094" s="139">
        <v>48.803809999999999</v>
      </c>
      <c r="AD1094" s="139">
        <v>49.262779999999999</v>
      </c>
      <c r="AE1094" s="139">
        <v>45.496290000000002</v>
      </c>
      <c r="AF1094" s="139">
        <v>44.998750000000001</v>
      </c>
      <c r="AG1094" s="139">
        <v>44.751170000000002</v>
      </c>
      <c r="AH1094" s="139">
        <v>71.228290000000001</v>
      </c>
      <c r="AI1094" s="139">
        <v>71.404079999999993</v>
      </c>
      <c r="AJ1094" s="139">
        <v>43.154699999999998</v>
      </c>
      <c r="AK1094" s="139">
        <v>60.940620000000003</v>
      </c>
      <c r="AL1094" s="139">
        <v>62.439019999999999</v>
      </c>
      <c r="AM1094" s="139">
        <v>71.710660000000004</v>
      </c>
      <c r="AN1094" s="139">
        <v>30.7317</v>
      </c>
      <c r="AO1094" s="173">
        <v>59.512189999999997</v>
      </c>
    </row>
    <row r="1095" spans="1:41">
      <c r="A1095" s="231">
        <v>545.5</v>
      </c>
      <c r="B1095" s="139">
        <v>70.791809999999998</v>
      </c>
      <c r="C1095" s="139">
        <v>68.932190000000006</v>
      </c>
      <c r="D1095" s="139">
        <v>61.11985</v>
      </c>
      <c r="E1095" s="139">
        <v>65.813869999999994</v>
      </c>
      <c r="F1095" s="139">
        <v>51.132660000000001</v>
      </c>
      <c r="G1095" s="139">
        <v>54.937649999999998</v>
      </c>
      <c r="H1095" s="139">
        <v>25.97588</v>
      </c>
      <c r="I1095" s="139">
        <v>22.73452</v>
      </c>
      <c r="J1095" s="139">
        <v>75.800179999999997</v>
      </c>
      <c r="K1095" s="139">
        <v>78.95926</v>
      </c>
      <c r="L1095" s="139">
        <v>63.580539999999999</v>
      </c>
      <c r="M1095" s="139">
        <v>68.449650000000005</v>
      </c>
      <c r="N1095" s="139">
        <v>25.24192</v>
      </c>
      <c r="O1095" s="139">
        <v>25.640640000000001</v>
      </c>
      <c r="P1095" s="139">
        <v>13.21918</v>
      </c>
      <c r="Q1095" s="139">
        <v>16.643190000000001</v>
      </c>
      <c r="R1095" s="139">
        <v>75.179829999999995</v>
      </c>
      <c r="S1095" s="139">
        <v>76.689599999999999</v>
      </c>
      <c r="T1095" s="139">
        <v>72.380610000000004</v>
      </c>
      <c r="U1095" s="139">
        <v>74.915869999999998</v>
      </c>
      <c r="V1095" s="139">
        <v>72.821179999999998</v>
      </c>
      <c r="W1095" s="139">
        <v>77.728260000000006</v>
      </c>
      <c r="X1095" s="139">
        <v>63.564929999999997</v>
      </c>
      <c r="Y1095" s="139">
        <v>71.615120000000005</v>
      </c>
      <c r="Z1095" s="139">
        <v>56.167470000000002</v>
      </c>
      <c r="AA1095" s="139">
        <v>56.611530000000002</v>
      </c>
      <c r="AB1095" s="139">
        <v>51.557079999999999</v>
      </c>
      <c r="AC1095" s="139">
        <v>48.54692</v>
      </c>
      <c r="AD1095" s="139">
        <v>49.103749999999998</v>
      </c>
      <c r="AE1095" s="139">
        <v>45.776739999999997</v>
      </c>
      <c r="AF1095" s="139">
        <v>44.30039</v>
      </c>
      <c r="AG1095" s="139">
        <v>45.23359</v>
      </c>
      <c r="AH1095" s="139">
        <v>71.104489999999998</v>
      </c>
      <c r="AI1095" s="139">
        <v>71.580100000000002</v>
      </c>
      <c r="AJ1095" s="139">
        <v>43.251530000000002</v>
      </c>
      <c r="AK1095" s="139">
        <v>60.910069999999997</v>
      </c>
      <c r="AL1095" s="139">
        <v>62.439019999999999</v>
      </c>
      <c r="AM1095" s="139">
        <v>71.391800000000003</v>
      </c>
      <c r="AN1095" s="139">
        <v>30.2439</v>
      </c>
      <c r="AO1095" s="173">
        <v>59.512189999999997</v>
      </c>
    </row>
    <row r="1096" spans="1:41">
      <c r="A1096" s="231">
        <v>546</v>
      </c>
      <c r="B1096" s="139">
        <v>70.818910000000002</v>
      </c>
      <c r="C1096" s="139">
        <v>68.992019999999997</v>
      </c>
      <c r="D1096" s="139">
        <v>61.262979999999999</v>
      </c>
      <c r="E1096" s="139">
        <v>65.846959999999996</v>
      </c>
      <c r="F1096" s="139">
        <v>51.072569999999999</v>
      </c>
      <c r="G1096" s="139">
        <v>54.793799999999997</v>
      </c>
      <c r="H1096" s="139">
        <v>26.187059999999999</v>
      </c>
      <c r="I1096" s="139">
        <v>22.763770000000001</v>
      </c>
      <c r="J1096" s="139">
        <v>75.749759999999995</v>
      </c>
      <c r="K1096" s="139">
        <v>78.954700000000003</v>
      </c>
      <c r="L1096" s="139">
        <v>63.588459999999998</v>
      </c>
      <c r="M1096" s="139">
        <v>68.480549999999994</v>
      </c>
      <c r="N1096" s="139">
        <v>25.46406</v>
      </c>
      <c r="O1096" s="139">
        <v>25.677209999999999</v>
      </c>
      <c r="P1096" s="139">
        <v>13.17436</v>
      </c>
      <c r="Q1096" s="139">
        <v>16.76407</v>
      </c>
      <c r="R1096" s="139">
        <v>75.064899999999994</v>
      </c>
      <c r="S1096" s="139">
        <v>76.615690000000001</v>
      </c>
      <c r="T1096" s="139">
        <v>71.944500000000005</v>
      </c>
      <c r="U1096" s="139">
        <v>74.870450000000005</v>
      </c>
      <c r="V1096" s="139">
        <v>72.694689999999994</v>
      </c>
      <c r="W1096" s="139">
        <v>77.639690000000002</v>
      </c>
      <c r="X1096" s="139">
        <v>63.43535</v>
      </c>
      <c r="Y1096" s="139">
        <v>71.810019999999994</v>
      </c>
      <c r="Z1096" s="139">
        <v>56.585279999999997</v>
      </c>
      <c r="AA1096" s="139">
        <v>56.130690000000001</v>
      </c>
      <c r="AB1096" s="139">
        <v>51.602350000000001</v>
      </c>
      <c r="AC1096" s="139">
        <v>48.654949999999999</v>
      </c>
      <c r="AD1096" s="139">
        <v>49.71367</v>
      </c>
      <c r="AE1096" s="139">
        <v>45.901890000000002</v>
      </c>
      <c r="AF1096" s="139">
        <v>44.959629999999997</v>
      </c>
      <c r="AG1096" s="139">
        <v>45.276249999999997</v>
      </c>
      <c r="AH1096" s="139">
        <v>71.712410000000006</v>
      </c>
      <c r="AI1096" s="139">
        <v>71.588899999999995</v>
      </c>
      <c r="AJ1096" s="139">
        <v>43.233789999999999</v>
      </c>
      <c r="AK1096" s="139">
        <v>60.808889999999998</v>
      </c>
      <c r="AL1096" s="139">
        <v>62.439019999999999</v>
      </c>
      <c r="AM1096" s="139">
        <v>71.412430000000001</v>
      </c>
      <c r="AN1096" s="139">
        <v>30.7317</v>
      </c>
      <c r="AO1096" s="173">
        <v>59.512189999999997</v>
      </c>
    </row>
    <row r="1097" spans="1:41">
      <c r="A1097" s="231">
        <v>546.5</v>
      </c>
      <c r="B1097" s="139">
        <v>70.822640000000007</v>
      </c>
      <c r="C1097" s="139">
        <v>68.982479999999995</v>
      </c>
      <c r="D1097" s="139">
        <v>61.256720000000001</v>
      </c>
      <c r="E1097" s="139">
        <v>65.86927</v>
      </c>
      <c r="F1097" s="139">
        <v>51.057250000000003</v>
      </c>
      <c r="G1097" s="139">
        <v>55.009709999999998</v>
      </c>
      <c r="H1097" s="139">
        <v>26.05621</v>
      </c>
      <c r="I1097" s="139">
        <v>22.618770000000001</v>
      </c>
      <c r="J1097" s="139">
        <v>75.656469999999999</v>
      </c>
      <c r="K1097" s="139">
        <v>78.915419999999997</v>
      </c>
      <c r="L1097" s="139">
        <v>63.560740000000003</v>
      </c>
      <c r="M1097" s="139">
        <v>68.488470000000007</v>
      </c>
      <c r="N1097" s="139">
        <v>25.345890000000001</v>
      </c>
      <c r="O1097" s="139">
        <v>25.643750000000001</v>
      </c>
      <c r="P1097" s="139">
        <v>13.19726</v>
      </c>
      <c r="Q1097" s="139">
        <v>16.696650000000002</v>
      </c>
      <c r="R1097" s="139">
        <v>74.974919999999997</v>
      </c>
      <c r="S1097" s="139">
        <v>76.494450000000001</v>
      </c>
      <c r="T1097" s="139">
        <v>72.071460000000002</v>
      </c>
      <c r="U1097" s="139">
        <v>74.741709999999998</v>
      </c>
      <c r="V1097" s="139">
        <v>72.630589999999998</v>
      </c>
      <c r="W1097" s="139">
        <v>77.667519999999996</v>
      </c>
      <c r="X1097" s="139">
        <v>63.492890000000003</v>
      </c>
      <c r="Y1097" s="139">
        <v>71.739570000000001</v>
      </c>
      <c r="Z1097" s="139">
        <v>56.775849999999998</v>
      </c>
      <c r="AA1097" s="139">
        <v>56.168030000000002</v>
      </c>
      <c r="AB1097" s="139">
        <v>51.958350000000003</v>
      </c>
      <c r="AC1097" s="139">
        <v>48.741770000000002</v>
      </c>
      <c r="AD1097" s="139">
        <v>49.971170000000001</v>
      </c>
      <c r="AE1097" s="139">
        <v>45.84516</v>
      </c>
      <c r="AF1097" s="139">
        <v>44.45196</v>
      </c>
      <c r="AG1097" s="139">
        <v>45.242339999999999</v>
      </c>
      <c r="AH1097" s="139">
        <v>71.805170000000004</v>
      </c>
      <c r="AI1097" s="139">
        <v>71.498130000000003</v>
      </c>
      <c r="AJ1097" s="139">
        <v>43.291510000000002</v>
      </c>
      <c r="AK1097" s="139">
        <v>60.942210000000003</v>
      </c>
      <c r="AL1097" s="139">
        <v>62.439019999999999</v>
      </c>
      <c r="AM1097" s="139">
        <v>71.486459999999994</v>
      </c>
      <c r="AN1097" s="139">
        <v>30.7317</v>
      </c>
      <c r="AO1097" s="173">
        <v>60</v>
      </c>
    </row>
    <row r="1098" spans="1:41">
      <c r="A1098" s="231">
        <v>547</v>
      </c>
      <c r="B1098" s="139">
        <v>70.719189999999998</v>
      </c>
      <c r="C1098" s="139">
        <v>68.938500000000005</v>
      </c>
      <c r="D1098" s="139">
        <v>61.204140000000002</v>
      </c>
      <c r="E1098" s="139">
        <v>65.808099999999996</v>
      </c>
      <c r="F1098" s="139">
        <v>51.276679999999999</v>
      </c>
      <c r="G1098" s="139">
        <v>54.944209999999998</v>
      </c>
      <c r="H1098" s="139">
        <v>26.07732</v>
      </c>
      <c r="I1098" s="139">
        <v>22.819140000000001</v>
      </c>
      <c r="J1098" s="139">
        <v>75.742729999999995</v>
      </c>
      <c r="K1098" s="139">
        <v>78.979489999999998</v>
      </c>
      <c r="L1098" s="139">
        <v>63.509650000000001</v>
      </c>
      <c r="M1098" s="139">
        <v>68.495459999999994</v>
      </c>
      <c r="N1098" s="139">
        <v>25.07667</v>
      </c>
      <c r="O1098" s="139">
        <v>25.35502</v>
      </c>
      <c r="P1098" s="139">
        <v>13.17723</v>
      </c>
      <c r="Q1098" s="139">
        <v>16.694510000000001</v>
      </c>
      <c r="R1098" s="139">
        <v>74.898009999999999</v>
      </c>
      <c r="S1098" s="139">
        <v>76.528919999999999</v>
      </c>
      <c r="T1098" s="139">
        <v>72.049899999999994</v>
      </c>
      <c r="U1098" s="139">
        <v>74.723129999999998</v>
      </c>
      <c r="V1098" s="139">
        <v>72.812449999999998</v>
      </c>
      <c r="W1098" s="139">
        <v>77.633840000000006</v>
      </c>
      <c r="X1098" s="139">
        <v>63.132579999999997</v>
      </c>
      <c r="Y1098" s="139">
        <v>71.710009999999997</v>
      </c>
      <c r="Z1098" s="139">
        <v>57.159680000000002</v>
      </c>
      <c r="AA1098" s="139">
        <v>55.791499999999999</v>
      </c>
      <c r="AB1098" s="139">
        <v>51.646839999999997</v>
      </c>
      <c r="AC1098" s="139">
        <v>48.405909999999999</v>
      </c>
      <c r="AD1098" s="139">
        <v>50.217140000000001</v>
      </c>
      <c r="AE1098" s="139">
        <v>46.526739999999997</v>
      </c>
      <c r="AF1098" s="139">
        <v>44.404719999999998</v>
      </c>
      <c r="AG1098" s="139">
        <v>45.201659999999997</v>
      </c>
      <c r="AH1098" s="139">
        <v>71.852400000000003</v>
      </c>
      <c r="AI1098" s="139">
        <v>71.604380000000006</v>
      </c>
      <c r="AJ1098" s="139">
        <v>43.390740000000001</v>
      </c>
      <c r="AK1098" s="139">
        <v>61.087479999999999</v>
      </c>
      <c r="AL1098" s="139">
        <v>62.439019999999999</v>
      </c>
      <c r="AM1098" s="139">
        <v>71.525239999999997</v>
      </c>
      <c r="AN1098" s="139">
        <v>30.2439</v>
      </c>
      <c r="AO1098" s="173">
        <v>60.4878</v>
      </c>
    </row>
    <row r="1099" spans="1:41">
      <c r="A1099" s="231">
        <v>547.5</v>
      </c>
      <c r="B1099" s="139">
        <v>70.803970000000007</v>
      </c>
      <c r="C1099" s="139">
        <v>69.008099999999999</v>
      </c>
      <c r="D1099" s="139">
        <v>61.316519999999997</v>
      </c>
      <c r="E1099" s="139">
        <v>65.800659999999993</v>
      </c>
      <c r="F1099" s="139">
        <v>51.220500000000001</v>
      </c>
      <c r="G1099" s="139">
        <v>54.923200000000001</v>
      </c>
      <c r="H1099" s="139">
        <v>26.040040000000001</v>
      </c>
      <c r="I1099" s="139">
        <v>22.26398</v>
      </c>
      <c r="J1099" s="139">
        <v>75.776880000000006</v>
      </c>
      <c r="K1099" s="139">
        <v>78.961190000000002</v>
      </c>
      <c r="L1099" s="139">
        <v>63.629390000000001</v>
      </c>
      <c r="M1099" s="139">
        <v>68.560590000000005</v>
      </c>
      <c r="N1099" s="139">
        <v>25.284469999999999</v>
      </c>
      <c r="O1099" s="139">
        <v>25.377600000000001</v>
      </c>
      <c r="P1099" s="139">
        <v>13.107620000000001</v>
      </c>
      <c r="Q1099" s="139">
        <v>16.689990000000002</v>
      </c>
      <c r="R1099" s="139">
        <v>75.00385</v>
      </c>
      <c r="S1099" s="139">
        <v>76.584760000000003</v>
      </c>
      <c r="T1099" s="139">
        <v>72.156989999999993</v>
      </c>
      <c r="U1099" s="139">
        <v>74.681849999999997</v>
      </c>
      <c r="V1099" s="139">
        <v>72.800229999999999</v>
      </c>
      <c r="W1099" s="139">
        <v>77.658900000000003</v>
      </c>
      <c r="X1099" s="139">
        <v>63.529029999999999</v>
      </c>
      <c r="Y1099" s="139">
        <v>71.705579999999998</v>
      </c>
      <c r="Z1099" s="139">
        <v>56.229959999999998</v>
      </c>
      <c r="AA1099" s="139">
        <v>56.000889999999998</v>
      </c>
      <c r="AB1099" s="139">
        <v>51.976030000000002</v>
      </c>
      <c r="AC1099" s="139">
        <v>49.063279999999999</v>
      </c>
      <c r="AD1099" s="139">
        <v>50.044150000000002</v>
      </c>
      <c r="AE1099" s="139">
        <v>46.22231</v>
      </c>
      <c r="AF1099" s="139">
        <v>45.117980000000003</v>
      </c>
      <c r="AG1099" s="139">
        <v>45.09966</v>
      </c>
      <c r="AH1099" s="139">
        <v>72.013490000000004</v>
      </c>
      <c r="AI1099" s="139">
        <v>71.71105</v>
      </c>
      <c r="AJ1099" s="139">
        <v>43.442880000000002</v>
      </c>
      <c r="AK1099" s="139">
        <v>60.879109999999997</v>
      </c>
      <c r="AL1099" s="139">
        <v>62.439019999999999</v>
      </c>
      <c r="AM1099" s="139">
        <v>71.590580000000003</v>
      </c>
      <c r="AN1099" s="139">
        <v>30.2439</v>
      </c>
      <c r="AO1099" s="173">
        <v>59.512189999999997</v>
      </c>
    </row>
    <row r="1100" spans="1:41">
      <c r="A1100" s="231">
        <v>548</v>
      </c>
      <c r="B1100" s="139">
        <v>70.836320000000001</v>
      </c>
      <c r="C1100" s="139">
        <v>68.987660000000005</v>
      </c>
      <c r="D1100" s="139">
        <v>61.337209999999999</v>
      </c>
      <c r="E1100" s="139">
        <v>65.788520000000005</v>
      </c>
      <c r="F1100" s="139">
        <v>51.0426</v>
      </c>
      <c r="G1100" s="139">
        <v>54.940269999999998</v>
      </c>
      <c r="H1100" s="139">
        <v>26.128550000000001</v>
      </c>
      <c r="I1100" s="139">
        <v>22.719270000000002</v>
      </c>
      <c r="J1100" s="139">
        <v>75.784369999999996</v>
      </c>
      <c r="K1100" s="139">
        <v>78.947730000000007</v>
      </c>
      <c r="L1100" s="139">
        <v>63.62594</v>
      </c>
      <c r="M1100" s="139">
        <v>68.500799999999998</v>
      </c>
      <c r="N1100" s="139">
        <v>25.230409999999999</v>
      </c>
      <c r="O1100" s="139">
        <v>25.41647</v>
      </c>
      <c r="P1100" s="139">
        <v>13.06334</v>
      </c>
      <c r="Q1100" s="139">
        <v>16.761209999999998</v>
      </c>
      <c r="R1100" s="139">
        <v>75.226489999999998</v>
      </c>
      <c r="S1100" s="139">
        <v>76.450869999999995</v>
      </c>
      <c r="T1100" s="139">
        <v>72.398390000000006</v>
      </c>
      <c r="U1100" s="139">
        <v>74.756230000000002</v>
      </c>
      <c r="V1100" s="139">
        <v>72.865309999999994</v>
      </c>
      <c r="W1100" s="139">
        <v>77.673590000000004</v>
      </c>
      <c r="X1100" s="139">
        <v>63.134219999999999</v>
      </c>
      <c r="Y1100" s="139">
        <v>71.705190000000002</v>
      </c>
      <c r="Z1100" s="139">
        <v>56.49783</v>
      </c>
      <c r="AA1100" s="139">
        <v>56.242330000000003</v>
      </c>
      <c r="AB1100" s="139">
        <v>52.081009999999999</v>
      </c>
      <c r="AC1100" s="139">
        <v>48.798050000000003</v>
      </c>
      <c r="AD1100" s="139">
        <v>50.056339999999999</v>
      </c>
      <c r="AE1100" s="139">
        <v>46.089449999999999</v>
      </c>
      <c r="AF1100" s="139">
        <v>45.51108</v>
      </c>
      <c r="AG1100" s="139">
        <v>44.881039999999999</v>
      </c>
      <c r="AH1100" s="139">
        <v>71.856800000000007</v>
      </c>
      <c r="AI1100" s="139">
        <v>71.730059999999995</v>
      </c>
      <c r="AJ1100" s="139">
        <v>43.285919999999997</v>
      </c>
      <c r="AK1100" s="139">
        <v>60.640090000000001</v>
      </c>
      <c r="AL1100" s="139">
        <v>62.439019999999999</v>
      </c>
      <c r="AM1100" s="139">
        <v>71.703689999999995</v>
      </c>
      <c r="AN1100" s="139">
        <v>30.7317</v>
      </c>
      <c r="AO1100" s="173">
        <v>60</v>
      </c>
    </row>
    <row r="1101" spans="1:41">
      <c r="A1101" s="231">
        <v>548.5</v>
      </c>
      <c r="B1101" s="139">
        <v>70.782690000000002</v>
      </c>
      <c r="C1101" s="139">
        <v>69.027569999999997</v>
      </c>
      <c r="D1101" s="139">
        <v>61.387039999999999</v>
      </c>
      <c r="E1101" s="139">
        <v>65.909210000000002</v>
      </c>
      <c r="F1101" s="139">
        <v>51.173290000000001</v>
      </c>
      <c r="G1101" s="139">
        <v>54.954349999999998</v>
      </c>
      <c r="H1101" s="139">
        <v>26.143509999999999</v>
      </c>
      <c r="I1101" s="139">
        <v>22.39893</v>
      </c>
      <c r="J1101" s="139">
        <v>75.752669999999995</v>
      </c>
      <c r="K1101" s="139">
        <v>78.93965</v>
      </c>
      <c r="L1101" s="139">
        <v>63.54195</v>
      </c>
      <c r="M1101" s="139">
        <v>68.514219999999995</v>
      </c>
      <c r="N1101" s="139">
        <v>24.990870000000001</v>
      </c>
      <c r="O1101" s="139">
        <v>25.349730000000001</v>
      </c>
      <c r="P1101" s="139">
        <v>13.058669999999999</v>
      </c>
      <c r="Q1101" s="139">
        <v>16.592030000000001</v>
      </c>
      <c r="R1101" s="139">
        <v>75.222290000000001</v>
      </c>
      <c r="S1101" s="139">
        <v>76.270169999999993</v>
      </c>
      <c r="T1101" s="139">
        <v>72.353880000000004</v>
      </c>
      <c r="U1101" s="139">
        <v>74.839370000000002</v>
      </c>
      <c r="V1101" s="139">
        <v>72.666780000000003</v>
      </c>
      <c r="W1101" s="139">
        <v>77.824680000000001</v>
      </c>
      <c r="X1101" s="139">
        <v>62.99821</v>
      </c>
      <c r="Y1101" s="139">
        <v>71.761880000000005</v>
      </c>
      <c r="Z1101" s="139">
        <v>57.445790000000002</v>
      </c>
      <c r="AA1101" s="139">
        <v>55.810870000000001</v>
      </c>
      <c r="AB1101" s="139">
        <v>52.142000000000003</v>
      </c>
      <c r="AC1101" s="139">
        <v>48.427619999999997</v>
      </c>
      <c r="AD1101" s="139">
        <v>49.953620000000001</v>
      </c>
      <c r="AE1101" s="139">
        <v>46.338410000000003</v>
      </c>
      <c r="AF1101" s="139">
        <v>45.710430000000002</v>
      </c>
      <c r="AG1101" s="139">
        <v>45.192189999999997</v>
      </c>
      <c r="AH1101" s="139">
        <v>71.61645</v>
      </c>
      <c r="AI1101" s="139">
        <v>71.619119999999995</v>
      </c>
      <c r="AJ1101" s="139">
        <v>43.426119999999997</v>
      </c>
      <c r="AK1101" s="139">
        <v>60.958030000000001</v>
      </c>
      <c r="AL1101" s="139">
        <v>62.439019999999999</v>
      </c>
      <c r="AM1101" s="139">
        <v>71.677700000000002</v>
      </c>
      <c r="AN1101" s="139">
        <v>30.7317</v>
      </c>
      <c r="AO1101" s="173">
        <v>60.4878</v>
      </c>
    </row>
    <row r="1102" spans="1:41">
      <c r="A1102" s="231">
        <v>549</v>
      </c>
      <c r="B1102" s="139">
        <v>70.947779999999995</v>
      </c>
      <c r="C1102" s="139">
        <v>68.997200000000007</v>
      </c>
      <c r="D1102" s="139">
        <v>61.399949999999997</v>
      </c>
      <c r="E1102" s="139">
        <v>65.884249999999994</v>
      </c>
      <c r="F1102" s="139">
        <v>51.113729999999997</v>
      </c>
      <c r="G1102" s="139">
        <v>54.99315</v>
      </c>
      <c r="H1102" s="139">
        <v>26.268799999999999</v>
      </c>
      <c r="I1102" s="139">
        <v>22.312339999999999</v>
      </c>
      <c r="J1102" s="139">
        <v>75.607579999999999</v>
      </c>
      <c r="K1102" s="139">
        <v>78.922319999999999</v>
      </c>
      <c r="L1102" s="139">
        <v>63.564390000000003</v>
      </c>
      <c r="M1102" s="139">
        <v>68.602540000000005</v>
      </c>
      <c r="N1102" s="139">
        <v>24.887419999999999</v>
      </c>
      <c r="O1102" s="139">
        <v>25.331679999999999</v>
      </c>
      <c r="P1102" s="139">
        <v>13.094060000000001</v>
      </c>
      <c r="Q1102" s="139">
        <v>16.5914</v>
      </c>
      <c r="R1102" s="139">
        <v>75.270349999999993</v>
      </c>
      <c r="S1102" s="139">
        <v>76.469459999999998</v>
      </c>
      <c r="T1102" s="139">
        <v>72.315640000000002</v>
      </c>
      <c r="U1102" s="139">
        <v>74.931370000000001</v>
      </c>
      <c r="V1102" s="139">
        <v>72.764039999999994</v>
      </c>
      <c r="W1102" s="139">
        <v>77.769859999999994</v>
      </c>
      <c r="X1102" s="139">
        <v>63.289760000000001</v>
      </c>
      <c r="Y1102" s="139">
        <v>71.802689999999998</v>
      </c>
      <c r="Z1102" s="139">
        <v>56.835569999999997</v>
      </c>
      <c r="AA1102" s="139">
        <v>56.397939999999998</v>
      </c>
      <c r="AB1102" s="139">
        <v>51.704880000000003</v>
      </c>
      <c r="AC1102" s="139">
        <v>48.853560000000002</v>
      </c>
      <c r="AD1102" s="139">
        <v>49.955919999999999</v>
      </c>
      <c r="AE1102" s="139">
        <v>46.667749999999998</v>
      </c>
      <c r="AF1102" s="139">
        <v>45.757109999999997</v>
      </c>
      <c r="AG1102" s="139">
        <v>44.879330000000003</v>
      </c>
      <c r="AH1102" s="139">
        <v>71.808509999999998</v>
      </c>
      <c r="AI1102" s="139">
        <v>71.715280000000007</v>
      </c>
      <c r="AJ1102" s="139">
        <v>43.36139</v>
      </c>
      <c r="AK1102" s="139">
        <v>61.15849</v>
      </c>
      <c r="AL1102" s="139">
        <v>62.439019999999999</v>
      </c>
      <c r="AM1102" s="139">
        <v>71.902810000000002</v>
      </c>
      <c r="AN1102" s="139">
        <v>30.7317</v>
      </c>
      <c r="AO1102" s="173">
        <v>60</v>
      </c>
    </row>
    <row r="1103" spans="1:41">
      <c r="A1103" s="231">
        <v>549.5</v>
      </c>
      <c r="B1103" s="139">
        <v>70.979500000000002</v>
      </c>
      <c r="C1103" s="139">
        <v>69.025540000000007</v>
      </c>
      <c r="D1103" s="139">
        <v>61.382480000000001</v>
      </c>
      <c r="E1103" s="139">
        <v>65.831100000000006</v>
      </c>
      <c r="F1103" s="139">
        <v>51.178879999999999</v>
      </c>
      <c r="G1103" s="139">
        <v>54.780970000000003</v>
      </c>
      <c r="H1103" s="139">
        <v>26.267790000000002</v>
      </c>
      <c r="I1103" s="139">
        <v>22.67557</v>
      </c>
      <c r="J1103" s="139">
        <v>75.623930000000001</v>
      </c>
      <c r="K1103" s="139">
        <v>78.916520000000006</v>
      </c>
      <c r="L1103" s="139">
        <v>63.66666</v>
      </c>
      <c r="M1103" s="139">
        <v>68.560130000000001</v>
      </c>
      <c r="N1103" s="139">
        <v>25.157019999999999</v>
      </c>
      <c r="O1103" s="139">
        <v>25.253640000000001</v>
      </c>
      <c r="P1103" s="139">
        <v>13.06218</v>
      </c>
      <c r="Q1103" s="139">
        <v>16.72092</v>
      </c>
      <c r="R1103" s="139">
        <v>75.102069999999998</v>
      </c>
      <c r="S1103" s="139">
        <v>76.577680000000001</v>
      </c>
      <c r="T1103" s="139">
        <v>72.317430000000002</v>
      </c>
      <c r="U1103" s="139">
        <v>75.03913</v>
      </c>
      <c r="V1103" s="139">
        <v>72.731949999999998</v>
      </c>
      <c r="W1103" s="139">
        <v>77.677279999999996</v>
      </c>
      <c r="X1103" s="139">
        <v>63.401910000000001</v>
      </c>
      <c r="Y1103" s="139">
        <v>71.824100000000001</v>
      </c>
      <c r="Z1103" s="139">
        <v>56.180840000000003</v>
      </c>
      <c r="AA1103" s="139">
        <v>56.37379</v>
      </c>
      <c r="AB1103" s="139">
        <v>52.576270000000001</v>
      </c>
      <c r="AC1103" s="139">
        <v>48.728749999999998</v>
      </c>
      <c r="AD1103" s="139">
        <v>50.486629999999998</v>
      </c>
      <c r="AE1103" s="139">
        <v>46.41075</v>
      </c>
      <c r="AF1103" s="139">
        <v>45.12106</v>
      </c>
      <c r="AG1103" s="139">
        <v>45.004420000000003</v>
      </c>
      <c r="AH1103" s="139">
        <v>72.034580000000005</v>
      </c>
      <c r="AI1103" s="139">
        <v>71.734229999999997</v>
      </c>
      <c r="AJ1103" s="139">
        <v>43.262920000000001</v>
      </c>
      <c r="AK1103" s="139">
        <v>60.795540000000003</v>
      </c>
      <c r="AL1103" s="139">
        <v>62.439019999999999</v>
      </c>
      <c r="AM1103" s="139">
        <v>71.673659999999998</v>
      </c>
      <c r="AN1103" s="139">
        <v>30.7317</v>
      </c>
      <c r="AO1103" s="173">
        <v>59.512189999999997</v>
      </c>
    </row>
    <row r="1104" spans="1:41">
      <c r="A1104" s="231">
        <v>550</v>
      </c>
      <c r="B1104" s="139">
        <v>70.898169999999993</v>
      </c>
      <c r="C1104" s="139">
        <v>68.963830000000002</v>
      </c>
      <c r="D1104" s="139">
        <v>61.346699999999998</v>
      </c>
      <c r="E1104" s="139">
        <v>65.856639999999999</v>
      </c>
      <c r="F1104" s="139">
        <v>51.31561</v>
      </c>
      <c r="G1104" s="139">
        <v>54.783589999999997</v>
      </c>
      <c r="H1104" s="139">
        <v>26.144819999999999</v>
      </c>
      <c r="I1104" s="139">
        <v>23.184069999999998</v>
      </c>
      <c r="J1104" s="139">
        <v>75.633020000000002</v>
      </c>
      <c r="K1104" s="139">
        <v>78.842290000000006</v>
      </c>
      <c r="L1104" s="139">
        <v>63.53951</v>
      </c>
      <c r="M1104" s="139">
        <v>68.471260000000001</v>
      </c>
      <c r="N1104" s="139">
        <v>25.17436</v>
      </c>
      <c r="O1104" s="139">
        <v>25.207540000000002</v>
      </c>
      <c r="P1104" s="139">
        <v>13.027240000000001</v>
      </c>
      <c r="Q1104" s="139">
        <v>16.730989999999998</v>
      </c>
      <c r="R1104" s="139">
        <v>75.22166</v>
      </c>
      <c r="S1104" s="139">
        <v>76.569180000000003</v>
      </c>
      <c r="T1104" s="139">
        <v>72.311070000000001</v>
      </c>
      <c r="U1104" s="139">
        <v>74.870739999999998</v>
      </c>
      <c r="V1104" s="139">
        <v>72.752089999999995</v>
      </c>
      <c r="W1104" s="139">
        <v>77.647220000000004</v>
      </c>
      <c r="X1104" s="139">
        <v>63.637079999999997</v>
      </c>
      <c r="Y1104" s="139">
        <v>71.914469999999994</v>
      </c>
      <c r="Z1104" s="139">
        <v>56.61768</v>
      </c>
      <c r="AA1104" s="139">
        <v>55.233879999999999</v>
      </c>
      <c r="AB1104" s="139">
        <v>52.437899999999999</v>
      </c>
      <c r="AC1104" s="139">
        <v>48.747039999999998</v>
      </c>
      <c r="AD1104" s="139">
        <v>49.905230000000003</v>
      </c>
      <c r="AE1104" s="139">
        <v>46.239449999999998</v>
      </c>
      <c r="AF1104" s="139">
        <v>45.106380000000001</v>
      </c>
      <c r="AG1104" s="139">
        <v>45.063310000000001</v>
      </c>
      <c r="AH1104" s="139">
        <v>71.768299999999996</v>
      </c>
      <c r="AI1104" s="139">
        <v>71.617999999999995</v>
      </c>
      <c r="AJ1104" s="139">
        <v>43.441020000000002</v>
      </c>
      <c r="AK1104" s="139">
        <v>60.97099</v>
      </c>
      <c r="AL1104" s="139">
        <v>62.439019999999999</v>
      </c>
      <c r="AM1104" s="139">
        <v>71.518559999999994</v>
      </c>
      <c r="AN1104" s="139">
        <v>30.7317</v>
      </c>
      <c r="AO1104" s="173">
        <v>59.512189999999997</v>
      </c>
    </row>
    <row r="1105" spans="1:41">
      <c r="A1105" s="231">
        <v>550.5</v>
      </c>
      <c r="B1105" s="139">
        <v>70.895330000000001</v>
      </c>
      <c r="C1105" s="139">
        <v>69.046139999999994</v>
      </c>
      <c r="D1105" s="139">
        <v>61.257759999999998</v>
      </c>
      <c r="E1105" s="139">
        <v>65.967550000000003</v>
      </c>
      <c r="F1105" s="139">
        <v>51.051810000000003</v>
      </c>
      <c r="G1105" s="139">
        <v>54.907449999999997</v>
      </c>
      <c r="H1105" s="139">
        <v>26.19706</v>
      </c>
      <c r="I1105" s="139">
        <v>22.855930000000001</v>
      </c>
      <c r="J1105" s="139">
        <v>75.682379999999995</v>
      </c>
      <c r="K1105" s="139">
        <v>78.876329999999996</v>
      </c>
      <c r="L1105" s="139">
        <v>63.532910000000001</v>
      </c>
      <c r="M1105" s="139">
        <v>68.429689999999994</v>
      </c>
      <c r="N1105" s="139">
        <v>24.869499999999999</v>
      </c>
      <c r="O1105" s="139">
        <v>25.29233</v>
      </c>
      <c r="P1105" s="139">
        <v>13.023110000000001</v>
      </c>
      <c r="Q1105" s="139">
        <v>16.607500000000002</v>
      </c>
      <c r="R1105" s="139">
        <v>75.150589999999994</v>
      </c>
      <c r="S1105" s="139">
        <v>76.521839999999997</v>
      </c>
      <c r="T1105" s="139">
        <v>72.439419999999998</v>
      </c>
      <c r="U1105" s="139">
        <v>74.767399999999995</v>
      </c>
      <c r="V1105" s="139">
        <v>72.764309999999995</v>
      </c>
      <c r="W1105" s="139">
        <v>77.606390000000005</v>
      </c>
      <c r="X1105" s="139">
        <v>63.527389999999997</v>
      </c>
      <c r="Y1105" s="139">
        <v>71.878879999999995</v>
      </c>
      <c r="Z1105" s="139">
        <v>56.470440000000004</v>
      </c>
      <c r="AA1105" s="139">
        <v>55.489460000000001</v>
      </c>
      <c r="AB1105" s="139">
        <v>52.173920000000003</v>
      </c>
      <c r="AC1105" s="139">
        <v>48.84646</v>
      </c>
      <c r="AD1105" s="139">
        <v>50.124780000000001</v>
      </c>
      <c r="AE1105" s="139">
        <v>45.634520000000002</v>
      </c>
      <c r="AF1105" s="139">
        <v>44.334690000000002</v>
      </c>
      <c r="AG1105" s="139">
        <v>45.096049999999998</v>
      </c>
      <c r="AH1105" s="139">
        <v>71.909009999999995</v>
      </c>
      <c r="AI1105" s="139">
        <v>71.681839999999994</v>
      </c>
      <c r="AJ1105" s="139">
        <v>43.394030000000001</v>
      </c>
      <c r="AK1105" s="139">
        <v>61.149679999999996</v>
      </c>
      <c r="AL1105" s="139">
        <v>62.439019999999999</v>
      </c>
      <c r="AM1105" s="139">
        <v>71.768619999999999</v>
      </c>
      <c r="AN1105" s="139">
        <v>30.7317</v>
      </c>
      <c r="AO1105" s="173">
        <v>59.512189999999997</v>
      </c>
    </row>
    <row r="1106" spans="1:41">
      <c r="A1106" s="231">
        <v>551</v>
      </c>
      <c r="B1106" s="139">
        <v>70.913300000000007</v>
      </c>
      <c r="C1106" s="139">
        <v>69.085520000000002</v>
      </c>
      <c r="D1106" s="139">
        <v>61.297719999999998</v>
      </c>
      <c r="E1106" s="139">
        <v>65.99691</v>
      </c>
      <c r="F1106" s="139">
        <v>51.23912</v>
      </c>
      <c r="G1106" s="139">
        <v>55.102200000000003</v>
      </c>
      <c r="H1106" s="139">
        <v>25.99053</v>
      </c>
      <c r="I1106" s="139">
        <v>23.03745</v>
      </c>
      <c r="J1106" s="139">
        <v>75.789029999999997</v>
      </c>
      <c r="K1106" s="139">
        <v>78.856859999999998</v>
      </c>
      <c r="L1106" s="139">
        <v>63.471969999999999</v>
      </c>
      <c r="M1106" s="139">
        <v>68.432540000000003</v>
      </c>
      <c r="N1106" s="139">
        <v>24.931750000000001</v>
      </c>
      <c r="O1106" s="139">
        <v>25.340610000000002</v>
      </c>
      <c r="P1106" s="139">
        <v>13.018610000000001</v>
      </c>
      <c r="Q1106" s="139">
        <v>16.649609999999999</v>
      </c>
      <c r="R1106" s="139">
        <v>75.176249999999996</v>
      </c>
      <c r="S1106" s="139">
        <v>76.568579999999997</v>
      </c>
      <c r="T1106" s="139">
        <v>72.368189999999998</v>
      </c>
      <c r="U1106" s="139">
        <v>74.684839999999994</v>
      </c>
      <c r="V1106" s="139">
        <v>72.907120000000006</v>
      </c>
      <c r="W1106" s="139">
        <v>77.502660000000006</v>
      </c>
      <c r="X1106" s="139">
        <v>63.517800000000001</v>
      </c>
      <c r="Y1106" s="139">
        <v>71.906729999999996</v>
      </c>
      <c r="Z1106" s="139">
        <v>56.435740000000003</v>
      </c>
      <c r="AA1106" s="139">
        <v>55.845410000000001</v>
      </c>
      <c r="AB1106" s="139">
        <v>51.970230000000001</v>
      </c>
      <c r="AC1106" s="139">
        <v>48.90466</v>
      </c>
      <c r="AD1106" s="139">
        <v>50.015210000000003</v>
      </c>
      <c r="AE1106" s="139">
        <v>45.764789999999998</v>
      </c>
      <c r="AF1106" s="139">
        <v>44.494619999999998</v>
      </c>
      <c r="AG1106" s="139">
        <v>44.932810000000003</v>
      </c>
      <c r="AH1106" s="139">
        <v>71.761129999999994</v>
      </c>
      <c r="AI1106" s="139">
        <v>71.782219999999995</v>
      </c>
      <c r="AJ1106" s="139">
        <v>43.453940000000003</v>
      </c>
      <c r="AK1106" s="139">
        <v>61.037039999999998</v>
      </c>
      <c r="AL1106" s="139">
        <v>62.439019999999999</v>
      </c>
      <c r="AM1106" s="139">
        <v>71.95478</v>
      </c>
      <c r="AN1106" s="139">
        <v>30.7317</v>
      </c>
      <c r="AO1106" s="173">
        <v>60</v>
      </c>
    </row>
    <row r="1107" spans="1:41">
      <c r="A1107" s="231">
        <v>551.5</v>
      </c>
      <c r="B1107" s="139">
        <v>70.935059999999993</v>
      </c>
      <c r="C1107" s="139">
        <v>69.054329999999993</v>
      </c>
      <c r="D1107" s="139">
        <v>61.34375</v>
      </c>
      <c r="E1107" s="139">
        <v>66.080020000000005</v>
      </c>
      <c r="F1107" s="139">
        <v>51.189459999999997</v>
      </c>
      <c r="G1107" s="139">
        <v>54.868940000000002</v>
      </c>
      <c r="H1107" s="139">
        <v>25.955770000000001</v>
      </c>
      <c r="I1107" s="139">
        <v>23.243030000000001</v>
      </c>
      <c r="J1107" s="139">
        <v>75.590549999999993</v>
      </c>
      <c r="K1107" s="139">
        <v>78.878060000000005</v>
      </c>
      <c r="L1107" s="139">
        <v>63.568959999999997</v>
      </c>
      <c r="M1107" s="139">
        <v>68.41865</v>
      </c>
      <c r="N1107" s="139">
        <v>24.88588</v>
      </c>
      <c r="O1107" s="139">
        <v>25.31833</v>
      </c>
      <c r="P1107" s="139">
        <v>13.162319999999999</v>
      </c>
      <c r="Q1107" s="139">
        <v>16.522950000000002</v>
      </c>
      <c r="R1107" s="139">
        <v>75.047939999999997</v>
      </c>
      <c r="S1107" s="139">
        <v>76.519210000000001</v>
      </c>
      <c r="T1107" s="139">
        <v>72.267560000000003</v>
      </c>
      <c r="U1107" s="139">
        <v>74.726500000000001</v>
      </c>
      <c r="V1107" s="139">
        <v>72.880459999999999</v>
      </c>
      <c r="W1107" s="139">
        <v>77.654290000000003</v>
      </c>
      <c r="X1107" s="139">
        <v>63.577559999999998</v>
      </c>
      <c r="Y1107" s="139">
        <v>71.838369999999998</v>
      </c>
      <c r="Z1107" s="139">
        <v>56.293170000000003</v>
      </c>
      <c r="AA1107" s="139">
        <v>56.130249999999997</v>
      </c>
      <c r="AB1107" s="139">
        <v>52.089359999999999</v>
      </c>
      <c r="AC1107" s="139">
        <v>48.772910000000003</v>
      </c>
      <c r="AD1107" s="139">
        <v>50.194229999999997</v>
      </c>
      <c r="AE1107" s="139">
        <v>46.187019999999997</v>
      </c>
      <c r="AF1107" s="139">
        <v>44.272869999999998</v>
      </c>
      <c r="AG1107" s="139">
        <v>45.25262</v>
      </c>
      <c r="AH1107" s="139">
        <v>71.615170000000006</v>
      </c>
      <c r="AI1107" s="139">
        <v>71.780810000000002</v>
      </c>
      <c r="AJ1107" s="139">
        <v>43.199939999999998</v>
      </c>
      <c r="AK1107" s="139">
        <v>60.894939999999998</v>
      </c>
      <c r="AL1107" s="139">
        <v>62.439019999999999</v>
      </c>
      <c r="AM1107" s="139">
        <v>71.681089999999998</v>
      </c>
      <c r="AN1107" s="139">
        <v>30.7317</v>
      </c>
      <c r="AO1107" s="173">
        <v>60</v>
      </c>
    </row>
    <row r="1108" spans="1:41">
      <c r="A1108" s="231">
        <v>552</v>
      </c>
      <c r="B1108" s="139">
        <v>70.976529999999997</v>
      </c>
      <c r="C1108" s="139">
        <v>69.152420000000006</v>
      </c>
      <c r="D1108" s="139">
        <v>61.15981</v>
      </c>
      <c r="E1108" s="139">
        <v>66.049279999999996</v>
      </c>
      <c r="F1108" s="139">
        <v>51.322969999999998</v>
      </c>
      <c r="G1108" s="139">
        <v>54.842529999999996</v>
      </c>
      <c r="H1108" s="139">
        <v>26.103999999999999</v>
      </c>
      <c r="I1108" s="139">
        <v>23.484670000000001</v>
      </c>
      <c r="J1108" s="139">
        <v>75.746629999999996</v>
      </c>
      <c r="K1108" s="139">
        <v>78.789540000000002</v>
      </c>
      <c r="L1108" s="139">
        <v>63.596989999999998</v>
      </c>
      <c r="M1108" s="139">
        <v>68.359219999999993</v>
      </c>
      <c r="N1108" s="139">
        <v>24.991379999999999</v>
      </c>
      <c r="O1108" s="139">
        <v>25.21471</v>
      </c>
      <c r="P1108" s="139">
        <v>13.019600000000001</v>
      </c>
      <c r="Q1108" s="139">
        <v>16.548729999999999</v>
      </c>
      <c r="R1108" s="139">
        <v>75.053619999999995</v>
      </c>
      <c r="S1108" s="139">
        <v>76.362219999999994</v>
      </c>
      <c r="T1108" s="139">
        <v>72.30829</v>
      </c>
      <c r="U1108" s="139">
        <v>74.745739999999998</v>
      </c>
      <c r="V1108" s="139">
        <v>72.793819999999997</v>
      </c>
      <c r="W1108" s="139">
        <v>77.675210000000007</v>
      </c>
      <c r="X1108" s="139">
        <v>63.660119999999999</v>
      </c>
      <c r="Y1108" s="139">
        <v>71.976990000000001</v>
      </c>
      <c r="Z1108" s="139">
        <v>56.996180000000003</v>
      </c>
      <c r="AA1108" s="139">
        <v>55.650039999999997</v>
      </c>
      <c r="AB1108" s="139">
        <v>52.622720000000001</v>
      </c>
      <c r="AC1108" s="139">
        <v>48.8508</v>
      </c>
      <c r="AD1108" s="139">
        <v>49.834899999999998</v>
      </c>
      <c r="AE1108" s="139">
        <v>45.929079999999999</v>
      </c>
      <c r="AF1108" s="139">
        <v>44.210419999999999</v>
      </c>
      <c r="AG1108" s="139">
        <v>45.264699999999998</v>
      </c>
      <c r="AH1108" s="139">
        <v>71.887770000000003</v>
      </c>
      <c r="AI1108" s="139">
        <v>71.725549999999998</v>
      </c>
      <c r="AJ1108" s="139">
        <v>43.191290000000002</v>
      </c>
      <c r="AK1108" s="139">
        <v>60.736310000000003</v>
      </c>
      <c r="AL1108" s="139">
        <v>62.439019999999999</v>
      </c>
      <c r="AM1108" s="139">
        <v>71.641450000000006</v>
      </c>
      <c r="AN1108" s="139">
        <v>30.7317</v>
      </c>
      <c r="AO1108" s="173">
        <v>60.4878</v>
      </c>
    </row>
    <row r="1109" spans="1:41">
      <c r="A1109" s="231">
        <v>552.5</v>
      </c>
      <c r="B1109" s="139">
        <v>70.948819999999998</v>
      </c>
      <c r="C1109" s="139">
        <v>69.115139999999997</v>
      </c>
      <c r="D1109" s="139">
        <v>61.264409999999998</v>
      </c>
      <c r="E1109" s="139">
        <v>66.069739999999996</v>
      </c>
      <c r="F1109" s="139">
        <v>51.115270000000002</v>
      </c>
      <c r="G1109" s="139">
        <v>54.759300000000003</v>
      </c>
      <c r="H1109" s="139">
        <v>26.19736</v>
      </c>
      <c r="I1109" s="139">
        <v>23.653639999999999</v>
      </c>
      <c r="J1109" s="139">
        <v>75.672520000000006</v>
      </c>
      <c r="K1109" s="139">
        <v>78.853129999999993</v>
      </c>
      <c r="L1109" s="139">
        <v>63.609079999999999</v>
      </c>
      <c r="M1109" s="139">
        <v>68.447069999999997</v>
      </c>
      <c r="N1109" s="139">
        <v>25.124839999999999</v>
      </c>
      <c r="O1109" s="139">
        <v>25.321909999999999</v>
      </c>
      <c r="P1109" s="139">
        <v>13.052020000000001</v>
      </c>
      <c r="Q1109" s="139">
        <v>16.42079</v>
      </c>
      <c r="R1109" s="139">
        <v>75.124539999999996</v>
      </c>
      <c r="S1109" s="139">
        <v>76.514539999999997</v>
      </c>
      <c r="T1109" s="139">
        <v>72.516409999999993</v>
      </c>
      <c r="U1109" s="139">
        <v>74.776629999999997</v>
      </c>
      <c r="V1109" s="139">
        <v>72.691659999999999</v>
      </c>
      <c r="W1109" s="139">
        <v>77.665520000000001</v>
      </c>
      <c r="X1109" s="139">
        <v>63.870280000000001</v>
      </c>
      <c r="Y1109" s="139">
        <v>72.096800000000002</v>
      </c>
      <c r="Z1109" s="139">
        <v>56.93085</v>
      </c>
      <c r="AA1109" s="139">
        <v>56.415779999999998</v>
      </c>
      <c r="AB1109" s="139">
        <v>52.90596</v>
      </c>
      <c r="AC1109" s="139">
        <v>49.09008</v>
      </c>
      <c r="AD1109" s="139">
        <v>49.961480000000002</v>
      </c>
      <c r="AE1109" s="139">
        <v>45.468969999999999</v>
      </c>
      <c r="AF1109" s="139">
        <v>44.199689999999997</v>
      </c>
      <c r="AG1109" s="139">
        <v>45.344340000000003</v>
      </c>
      <c r="AH1109" s="139">
        <v>71.750399999999999</v>
      </c>
      <c r="AI1109" s="139">
        <v>71.567779999999999</v>
      </c>
      <c r="AJ1109" s="139">
        <v>43.30706</v>
      </c>
      <c r="AK1109" s="139">
        <v>60.855179999999997</v>
      </c>
      <c r="AL1109" s="139">
        <v>62.439019999999999</v>
      </c>
      <c r="AM1109" s="139">
        <v>71.526740000000004</v>
      </c>
      <c r="AN1109" s="139">
        <v>30.7317</v>
      </c>
      <c r="AO1109" s="173">
        <v>60</v>
      </c>
    </row>
    <row r="1110" spans="1:41">
      <c r="A1110" s="231">
        <v>553</v>
      </c>
      <c r="B1110" s="139">
        <v>70.885170000000002</v>
      </c>
      <c r="C1110" s="139">
        <v>69.156019999999998</v>
      </c>
      <c r="D1110" s="139">
        <v>61.538899999999998</v>
      </c>
      <c r="E1110" s="139">
        <v>66.016490000000005</v>
      </c>
      <c r="F1110" s="139">
        <v>50.975009999999997</v>
      </c>
      <c r="G1110" s="139">
        <v>54.828299999999999</v>
      </c>
      <c r="H1110" s="139">
        <v>26.261119999999998</v>
      </c>
      <c r="I1110" s="139">
        <v>23.358509999999999</v>
      </c>
      <c r="J1110" s="139">
        <v>75.665800000000004</v>
      </c>
      <c r="K1110" s="139">
        <v>78.912859999999995</v>
      </c>
      <c r="L1110" s="139">
        <v>63.695300000000003</v>
      </c>
      <c r="M1110" s="139">
        <v>68.393529999999998</v>
      </c>
      <c r="N1110" s="139">
        <v>25.151199999999999</v>
      </c>
      <c r="O1110" s="139">
        <v>25.199359999999999</v>
      </c>
      <c r="P1110" s="139">
        <v>12.99957</v>
      </c>
      <c r="Q1110" s="139">
        <v>16.345279999999999</v>
      </c>
      <c r="R1110" s="139">
        <v>74.968389999999999</v>
      </c>
      <c r="S1110" s="139">
        <v>76.450190000000006</v>
      </c>
      <c r="T1110" s="139">
        <v>72.436840000000004</v>
      </c>
      <c r="U1110" s="139">
        <v>74.610650000000007</v>
      </c>
      <c r="V1110" s="139">
        <v>72.876450000000006</v>
      </c>
      <c r="W1110" s="139">
        <v>77.679130000000001</v>
      </c>
      <c r="X1110" s="139">
        <v>63.663629999999998</v>
      </c>
      <c r="Y1110" s="139">
        <v>72.038409999999999</v>
      </c>
      <c r="Z1110" s="139">
        <v>56.901220000000002</v>
      </c>
      <c r="AA1110" s="139">
        <v>56.039380000000001</v>
      </c>
      <c r="AB1110" s="139">
        <v>52.256610000000002</v>
      </c>
      <c r="AC1110" s="139">
        <v>49.225079999999998</v>
      </c>
      <c r="AD1110" s="139">
        <v>50.342370000000003</v>
      </c>
      <c r="AE1110" s="139">
        <v>45.277419999999999</v>
      </c>
      <c r="AF1110" s="139">
        <v>45.048110000000001</v>
      </c>
      <c r="AG1110" s="139">
        <v>45.388629999999999</v>
      </c>
      <c r="AH1110" s="139">
        <v>71.602379999999997</v>
      </c>
      <c r="AI1110" s="139">
        <v>71.663650000000004</v>
      </c>
      <c r="AJ1110" s="139">
        <v>43.725250000000003</v>
      </c>
      <c r="AK1110" s="139">
        <v>61.06494</v>
      </c>
      <c r="AL1110" s="139">
        <v>62.439019999999999</v>
      </c>
      <c r="AM1110" s="139">
        <v>71.225920000000002</v>
      </c>
      <c r="AN1110" s="139">
        <v>30.7317</v>
      </c>
      <c r="AO1110" s="173">
        <v>60.9756</v>
      </c>
    </row>
    <row r="1111" spans="1:41">
      <c r="A1111" s="231">
        <v>553.5</v>
      </c>
      <c r="B1111" s="139">
        <v>70.996570000000006</v>
      </c>
      <c r="C1111" s="139">
        <v>69.073269999999994</v>
      </c>
      <c r="D1111" s="139">
        <v>61.51632</v>
      </c>
      <c r="E1111" s="139">
        <v>66.010220000000004</v>
      </c>
      <c r="F1111" s="139">
        <v>51.243490000000001</v>
      </c>
      <c r="G1111" s="139">
        <v>54.940779999999997</v>
      </c>
      <c r="H1111" s="139">
        <v>26.021850000000001</v>
      </c>
      <c r="I1111" s="139">
        <v>23.278649999999999</v>
      </c>
      <c r="J1111" s="139">
        <v>75.732420000000005</v>
      </c>
      <c r="K1111" s="139">
        <v>78.809219999999996</v>
      </c>
      <c r="L1111" s="139">
        <v>63.614359999999998</v>
      </c>
      <c r="M1111" s="139">
        <v>68.406139999999994</v>
      </c>
      <c r="N1111" s="139">
        <v>24.808340000000001</v>
      </c>
      <c r="O1111" s="139">
        <v>25.118510000000001</v>
      </c>
      <c r="P1111" s="139">
        <v>13.09577</v>
      </c>
      <c r="Q1111" s="139">
        <v>16.35266</v>
      </c>
      <c r="R1111" s="139">
        <v>75.058359999999993</v>
      </c>
      <c r="S1111" s="139">
        <v>76.385469999999998</v>
      </c>
      <c r="T1111" s="139">
        <v>72.581280000000007</v>
      </c>
      <c r="U1111" s="139">
        <v>74.631140000000002</v>
      </c>
      <c r="V1111" s="139">
        <v>72.754769999999994</v>
      </c>
      <c r="W1111" s="139">
        <v>77.437079999999995</v>
      </c>
      <c r="X1111" s="139">
        <v>63.847360000000002</v>
      </c>
      <c r="Y1111" s="139">
        <v>72.018100000000004</v>
      </c>
      <c r="Z1111" s="139">
        <v>56.897210000000001</v>
      </c>
      <c r="AA1111" s="139">
        <v>55.956670000000003</v>
      </c>
      <c r="AB1111" s="139">
        <v>52.282139999999998</v>
      </c>
      <c r="AC1111" s="139">
        <v>49.164969999999997</v>
      </c>
      <c r="AD1111" s="139">
        <v>49.945819999999998</v>
      </c>
      <c r="AE1111" s="139">
        <v>45.573749999999997</v>
      </c>
      <c r="AF1111" s="139">
        <v>44.605800000000002</v>
      </c>
      <c r="AG1111" s="139">
        <v>45.378619999999998</v>
      </c>
      <c r="AH1111" s="139">
        <v>71.789609999999996</v>
      </c>
      <c r="AI1111" s="139">
        <v>71.704719999999995</v>
      </c>
      <c r="AJ1111" s="139">
        <v>43.513530000000003</v>
      </c>
      <c r="AK1111" s="139">
        <v>61.202590000000001</v>
      </c>
      <c r="AL1111" s="139">
        <v>62.439019999999999</v>
      </c>
      <c r="AM1111" s="139">
        <v>71.531059999999997</v>
      </c>
      <c r="AN1111" s="139">
        <v>31.21951</v>
      </c>
      <c r="AO1111" s="173">
        <v>59.512189999999997</v>
      </c>
    </row>
    <row r="1112" spans="1:41">
      <c r="A1112" s="231">
        <v>554</v>
      </c>
      <c r="B1112" s="139">
        <v>71.126350000000002</v>
      </c>
      <c r="C1112" s="139">
        <v>69.078000000000003</v>
      </c>
      <c r="D1112" s="139">
        <v>61.43497</v>
      </c>
      <c r="E1112" s="139">
        <v>65.969989999999996</v>
      </c>
      <c r="F1112" s="139">
        <v>51.021450000000002</v>
      </c>
      <c r="G1112" s="139">
        <v>55.008319999999998</v>
      </c>
      <c r="H1112" s="139">
        <v>26.10258</v>
      </c>
      <c r="I1112" s="139">
        <v>23.074249999999999</v>
      </c>
      <c r="J1112" s="139">
        <v>75.758780000000002</v>
      </c>
      <c r="K1112" s="139">
        <v>78.900850000000005</v>
      </c>
      <c r="L1112" s="139">
        <v>63.591810000000002</v>
      </c>
      <c r="M1112" s="139">
        <v>68.364739999999998</v>
      </c>
      <c r="N1112" s="139">
        <v>24.883769999999998</v>
      </c>
      <c r="O1112" s="139">
        <v>25.017890000000001</v>
      </c>
      <c r="P1112" s="139">
        <v>12.99652</v>
      </c>
      <c r="Q1112" s="139">
        <v>16.210920000000002</v>
      </c>
      <c r="R1112" s="139">
        <v>75.043040000000005</v>
      </c>
      <c r="S1112" s="139">
        <v>76.584680000000006</v>
      </c>
      <c r="T1112" s="139">
        <v>72.382390000000001</v>
      </c>
      <c r="U1112" s="139">
        <v>74.637780000000006</v>
      </c>
      <c r="V1112" s="139">
        <v>72.731679999999997</v>
      </c>
      <c r="W1112" s="139">
        <v>77.547110000000004</v>
      </c>
      <c r="X1112" s="139">
        <v>63.768070000000002</v>
      </c>
      <c r="Y1112" s="139">
        <v>71.975179999999995</v>
      </c>
      <c r="Z1112" s="139">
        <v>57.209269999999997</v>
      </c>
      <c r="AA1112" s="139">
        <v>56.083410000000001</v>
      </c>
      <c r="AB1112" s="139">
        <v>52.018749999999997</v>
      </c>
      <c r="AC1112" s="139">
        <v>49.007849999999998</v>
      </c>
      <c r="AD1112" s="139">
        <v>49.774459999999998</v>
      </c>
      <c r="AE1112" s="139">
        <v>45.493630000000003</v>
      </c>
      <c r="AF1112" s="139">
        <v>45.169240000000002</v>
      </c>
      <c r="AG1112" s="139">
        <v>44.969250000000002</v>
      </c>
      <c r="AH1112" s="139">
        <v>72.130750000000006</v>
      </c>
      <c r="AI1112" s="139">
        <v>71.723200000000006</v>
      </c>
      <c r="AJ1112" s="139">
        <v>43.583849999999998</v>
      </c>
      <c r="AK1112" s="139">
        <v>60.734529999999999</v>
      </c>
      <c r="AL1112" s="139">
        <v>62.439019999999999</v>
      </c>
      <c r="AM1112" s="139">
        <v>71.470789999999994</v>
      </c>
      <c r="AN1112" s="139">
        <v>31.21951</v>
      </c>
      <c r="AO1112" s="173">
        <v>59.512189999999997</v>
      </c>
    </row>
    <row r="1113" spans="1:41">
      <c r="A1113" s="231">
        <v>554.5</v>
      </c>
      <c r="B1113" s="139">
        <v>71.047359999999998</v>
      </c>
      <c r="C1113" s="139">
        <v>69.213899999999995</v>
      </c>
      <c r="D1113" s="139">
        <v>61.379060000000003</v>
      </c>
      <c r="E1113" s="139">
        <v>66.052800000000005</v>
      </c>
      <c r="F1113" s="139">
        <v>51.058860000000003</v>
      </c>
      <c r="G1113" s="139">
        <v>54.835450000000002</v>
      </c>
      <c r="H1113" s="139">
        <v>26.108650000000001</v>
      </c>
      <c r="I1113" s="139">
        <v>23.361470000000001</v>
      </c>
      <c r="J1113" s="139">
        <v>75.74212</v>
      </c>
      <c r="K1113" s="139">
        <v>78.831590000000006</v>
      </c>
      <c r="L1113" s="139">
        <v>63.566420000000001</v>
      </c>
      <c r="M1113" s="139">
        <v>68.37688</v>
      </c>
      <c r="N1113" s="139">
        <v>24.829450000000001</v>
      </c>
      <c r="O1113" s="139">
        <v>25.056229999999999</v>
      </c>
      <c r="P1113" s="139">
        <v>13.00065</v>
      </c>
      <c r="Q1113" s="139">
        <v>16.24288</v>
      </c>
      <c r="R1113" s="139">
        <v>75.007900000000006</v>
      </c>
      <c r="S1113" s="139">
        <v>76.524169999999998</v>
      </c>
      <c r="T1113" s="139">
        <v>72.132459999999995</v>
      </c>
      <c r="U1113" s="139">
        <v>74.759889999999999</v>
      </c>
      <c r="V1113" s="139">
        <v>72.780270000000002</v>
      </c>
      <c r="W1113" s="139">
        <v>77.627529999999993</v>
      </c>
      <c r="X1113" s="139">
        <v>63.707140000000003</v>
      </c>
      <c r="Y1113" s="139">
        <v>72.030469999999994</v>
      </c>
      <c r="Z1113" s="139">
        <v>56.650599999999997</v>
      </c>
      <c r="AA1113" s="139">
        <v>55.654310000000002</v>
      </c>
      <c r="AB1113" s="139">
        <v>52.158990000000003</v>
      </c>
      <c r="AC1113" s="139">
        <v>49.112029999999997</v>
      </c>
      <c r="AD1113" s="139">
        <v>49.387740000000001</v>
      </c>
      <c r="AE1113" s="139">
        <v>45.079929999999997</v>
      </c>
      <c r="AF1113" s="139">
        <v>44.818719999999999</v>
      </c>
      <c r="AG1113" s="139">
        <v>44.897269999999999</v>
      </c>
      <c r="AH1113" s="139">
        <v>72.437370000000001</v>
      </c>
      <c r="AI1113" s="139">
        <v>71.707999999999998</v>
      </c>
      <c r="AJ1113" s="139">
        <v>43.62415</v>
      </c>
      <c r="AK1113" s="139">
        <v>60.982059999999997</v>
      </c>
      <c r="AL1113" s="139">
        <v>62.439019999999999</v>
      </c>
      <c r="AM1113" s="139">
        <v>71.491420000000005</v>
      </c>
      <c r="AN1113" s="139">
        <v>31.21951</v>
      </c>
      <c r="AO1113" s="173">
        <v>60</v>
      </c>
    </row>
    <row r="1114" spans="1:41">
      <c r="A1114" s="231">
        <v>555</v>
      </c>
      <c r="B1114" s="139">
        <v>70.967749999999995</v>
      </c>
      <c r="C1114" s="139">
        <v>69.236530000000002</v>
      </c>
      <c r="D1114" s="139">
        <v>61.494010000000003</v>
      </c>
      <c r="E1114" s="139">
        <v>66.078739999999996</v>
      </c>
      <c r="F1114" s="139">
        <v>51.000450000000001</v>
      </c>
      <c r="G1114" s="139">
        <v>54.787089999999999</v>
      </c>
      <c r="H1114" s="139">
        <v>26.11835</v>
      </c>
      <c r="I1114" s="139">
        <v>23.484760000000001</v>
      </c>
      <c r="J1114" s="139">
        <v>75.665869999999998</v>
      </c>
      <c r="K1114" s="139">
        <v>78.864040000000003</v>
      </c>
      <c r="L1114" s="139">
        <v>63.52966</v>
      </c>
      <c r="M1114" s="139">
        <v>68.397390000000001</v>
      </c>
      <c r="N1114" s="139">
        <v>24.76483</v>
      </c>
      <c r="O1114" s="139">
        <v>25.014479999999999</v>
      </c>
      <c r="P1114" s="139">
        <v>13.004149999999999</v>
      </c>
      <c r="Q1114" s="139">
        <v>16.24241</v>
      </c>
      <c r="R1114" s="139">
        <v>74.95711</v>
      </c>
      <c r="S1114" s="139">
        <v>76.513490000000004</v>
      </c>
      <c r="T1114" s="139">
        <v>72.131159999999994</v>
      </c>
      <c r="U1114" s="139">
        <v>74.686660000000003</v>
      </c>
      <c r="V1114" s="139">
        <v>72.849620000000002</v>
      </c>
      <c r="W1114" s="139">
        <v>77.743560000000002</v>
      </c>
      <c r="X1114" s="139">
        <v>63.694389999999999</v>
      </c>
      <c r="Y1114" s="139">
        <v>71.944519999999997</v>
      </c>
      <c r="Z1114" s="139">
        <v>56.693210000000001</v>
      </c>
      <c r="AA1114" s="139">
        <v>55.959339999999997</v>
      </c>
      <c r="AB1114" s="139">
        <v>51.560809999999996</v>
      </c>
      <c r="AC1114" s="139">
        <v>49.152439999999999</v>
      </c>
      <c r="AD1114" s="139">
        <v>49.689819999999997</v>
      </c>
      <c r="AE1114" s="139">
        <v>45.511960000000002</v>
      </c>
      <c r="AF1114" s="139">
        <v>44.827469999999998</v>
      </c>
      <c r="AG1114" s="139">
        <v>45.056100000000001</v>
      </c>
      <c r="AH1114" s="139">
        <v>72.289000000000001</v>
      </c>
      <c r="AI1114" s="139">
        <v>71.708359999999999</v>
      </c>
      <c r="AJ1114" s="139">
        <v>43.631489999999999</v>
      </c>
      <c r="AK1114" s="139">
        <v>61.023099999999999</v>
      </c>
      <c r="AL1114" s="139">
        <v>62.439019999999999</v>
      </c>
      <c r="AM1114" s="139">
        <v>71.441580000000002</v>
      </c>
      <c r="AN1114" s="139">
        <v>31.21951</v>
      </c>
      <c r="AO1114" s="173">
        <v>60.4878</v>
      </c>
    </row>
    <row r="1115" spans="1:41">
      <c r="A1115" s="231">
        <v>555.5</v>
      </c>
      <c r="B1115" s="139">
        <v>71.06456</v>
      </c>
      <c r="C1115" s="139">
        <v>69.174970000000002</v>
      </c>
      <c r="D1115" s="139">
        <v>61.317749999999997</v>
      </c>
      <c r="E1115" s="139">
        <v>66.023439999999994</v>
      </c>
      <c r="F1115" s="139">
        <v>51.025210000000001</v>
      </c>
      <c r="G1115" s="139">
        <v>54.961640000000003</v>
      </c>
      <c r="H1115" s="139">
        <v>26.081869999999999</v>
      </c>
      <c r="I1115" s="139">
        <v>23.429670000000002</v>
      </c>
      <c r="J1115" s="139">
        <v>75.77749</v>
      </c>
      <c r="K1115" s="139">
        <v>78.869630000000001</v>
      </c>
      <c r="L1115" s="139">
        <v>63.547530000000002</v>
      </c>
      <c r="M1115" s="139">
        <v>68.372</v>
      </c>
      <c r="N1115" s="139">
        <v>24.464189999999999</v>
      </c>
      <c r="O1115" s="139">
        <v>24.89058</v>
      </c>
      <c r="P1115" s="139">
        <v>13.04242</v>
      </c>
      <c r="Q1115" s="139">
        <v>16.32648</v>
      </c>
      <c r="R1115" s="139">
        <v>75.147009999999995</v>
      </c>
      <c r="S1115" s="139">
        <v>76.667699999999996</v>
      </c>
      <c r="T1115" s="139">
        <v>72.114469999999997</v>
      </c>
      <c r="U1115" s="139">
        <v>74.77</v>
      </c>
      <c r="V1115" s="139">
        <v>72.928600000000003</v>
      </c>
      <c r="W1115" s="139">
        <v>77.734340000000003</v>
      </c>
      <c r="X1115" s="139">
        <v>63.864319999999999</v>
      </c>
      <c r="Y1115" s="139">
        <v>71.942009999999996</v>
      </c>
      <c r="Z1115" s="139">
        <v>56.949950000000001</v>
      </c>
      <c r="AA1115" s="139">
        <v>55.833880000000001</v>
      </c>
      <c r="AB1115" s="139">
        <v>51.217379999999999</v>
      </c>
      <c r="AC1115" s="139">
        <v>48.776420000000002</v>
      </c>
      <c r="AD1115" s="139">
        <v>49.335769999999997</v>
      </c>
      <c r="AE1115" s="139">
        <v>45.72204</v>
      </c>
      <c r="AF1115" s="139">
        <v>44.96902</v>
      </c>
      <c r="AG1115" s="139">
        <v>45.001620000000003</v>
      </c>
      <c r="AH1115" s="139">
        <v>72.148079999999993</v>
      </c>
      <c r="AI1115" s="139">
        <v>71.68365</v>
      </c>
      <c r="AJ1115" s="139">
        <v>43.52393</v>
      </c>
      <c r="AK1115" s="139">
        <v>60.955069999999999</v>
      </c>
      <c r="AL1115" s="139">
        <v>62.439019999999999</v>
      </c>
      <c r="AM1115" s="139">
        <v>71.349220000000003</v>
      </c>
      <c r="AN1115" s="139">
        <v>31.21951</v>
      </c>
      <c r="AO1115" s="173">
        <v>59.512189999999997</v>
      </c>
    </row>
    <row r="1116" spans="1:41">
      <c r="A1116" s="231">
        <v>556</v>
      </c>
      <c r="B1116" s="139">
        <v>71.098219999999998</v>
      </c>
      <c r="C1116" s="139">
        <v>69.181280000000001</v>
      </c>
      <c r="D1116" s="139">
        <v>61.444360000000003</v>
      </c>
      <c r="E1116" s="139">
        <v>66.072090000000003</v>
      </c>
      <c r="F1116" s="139">
        <v>51.003210000000003</v>
      </c>
      <c r="G1116" s="139">
        <v>54.90934</v>
      </c>
      <c r="H1116" s="139">
        <v>26.02589</v>
      </c>
      <c r="I1116" s="139">
        <v>23.48808</v>
      </c>
      <c r="J1116" s="139">
        <v>75.742429999999999</v>
      </c>
      <c r="K1116" s="139">
        <v>78.730980000000002</v>
      </c>
      <c r="L1116" s="139">
        <v>63.469540000000002</v>
      </c>
      <c r="M1116" s="139">
        <v>68.396659999999997</v>
      </c>
      <c r="N1116" s="139">
        <v>24.659389999999998</v>
      </c>
      <c r="O1116" s="139">
        <v>24.968910000000001</v>
      </c>
      <c r="P1116" s="139">
        <v>12.88533</v>
      </c>
      <c r="Q1116" s="139">
        <v>16.344570000000001</v>
      </c>
      <c r="R1116" s="139">
        <v>75.168859999999995</v>
      </c>
      <c r="S1116" s="139">
        <v>76.561049999999994</v>
      </c>
      <c r="T1116" s="139">
        <v>72.186790000000002</v>
      </c>
      <c r="U1116" s="139">
        <v>74.832539999999995</v>
      </c>
      <c r="V1116" s="139">
        <v>72.843559999999997</v>
      </c>
      <c r="W1116" s="139">
        <v>77.690969999999993</v>
      </c>
      <c r="X1116" s="139">
        <v>63.993769999999998</v>
      </c>
      <c r="Y1116" s="139">
        <v>71.994280000000003</v>
      </c>
      <c r="Z1116" s="139">
        <v>56.878709999999998</v>
      </c>
      <c r="AA1116" s="139">
        <v>54.781010000000002</v>
      </c>
      <c r="AB1116" s="139">
        <v>51.633679999999998</v>
      </c>
      <c r="AC1116" s="139">
        <v>48.578969999999998</v>
      </c>
      <c r="AD1116" s="139">
        <v>50.233400000000003</v>
      </c>
      <c r="AE1116" s="139">
        <v>45.912260000000003</v>
      </c>
      <c r="AF1116" s="139">
        <v>44.958689999999997</v>
      </c>
      <c r="AG1116" s="139">
        <v>44.973570000000002</v>
      </c>
      <c r="AH1116" s="139">
        <v>72.464219999999997</v>
      </c>
      <c r="AI1116" s="139">
        <v>71.658249999999995</v>
      </c>
      <c r="AJ1116" s="139">
        <v>43.337290000000003</v>
      </c>
      <c r="AK1116" s="139">
        <v>61.256300000000003</v>
      </c>
      <c r="AL1116" s="139">
        <v>62.439019999999999</v>
      </c>
      <c r="AM1116" s="139">
        <v>71.274550000000005</v>
      </c>
      <c r="AN1116" s="139">
        <v>30.7317</v>
      </c>
      <c r="AO1116" s="173">
        <v>60.4878</v>
      </c>
    </row>
    <row r="1117" spans="1:41">
      <c r="A1117" s="231">
        <v>556.5</v>
      </c>
      <c r="B1117" s="139">
        <v>71.09939</v>
      </c>
      <c r="C1117" s="139">
        <v>69.160610000000005</v>
      </c>
      <c r="D1117" s="139">
        <v>61.382100000000001</v>
      </c>
      <c r="E1117" s="139">
        <v>66.015810000000002</v>
      </c>
      <c r="F1117" s="139">
        <v>50.952550000000002</v>
      </c>
      <c r="G1117" s="139">
        <v>54.943330000000003</v>
      </c>
      <c r="H1117" s="139">
        <v>25.94829</v>
      </c>
      <c r="I1117" s="139">
        <v>23.27694</v>
      </c>
      <c r="J1117" s="139">
        <v>75.706519999999998</v>
      </c>
      <c r="K1117" s="139">
        <v>78.790360000000007</v>
      </c>
      <c r="L1117" s="139">
        <v>63.526000000000003</v>
      </c>
      <c r="M1117" s="139">
        <v>68.514780000000002</v>
      </c>
      <c r="N1117" s="139">
        <v>24.635020000000001</v>
      </c>
      <c r="O1117" s="139">
        <v>24.973849999999999</v>
      </c>
      <c r="P1117" s="139">
        <v>12.902839999999999</v>
      </c>
      <c r="Q1117" s="139">
        <v>16.285399999999999</v>
      </c>
      <c r="R1117" s="139">
        <v>75.138850000000005</v>
      </c>
      <c r="S1117" s="139">
        <v>76.590479999999999</v>
      </c>
      <c r="T1117" s="139">
        <v>72.020300000000006</v>
      </c>
      <c r="U1117" s="139">
        <v>74.835430000000002</v>
      </c>
      <c r="V1117" s="139">
        <v>72.884739999999994</v>
      </c>
      <c r="W1117" s="139">
        <v>77.685280000000006</v>
      </c>
      <c r="X1117" s="139">
        <v>63.969920000000002</v>
      </c>
      <c r="Y1117" s="139">
        <v>71.982010000000002</v>
      </c>
      <c r="Z1117" s="139">
        <v>56.917879999999997</v>
      </c>
      <c r="AA1117" s="139">
        <v>55.70026</v>
      </c>
      <c r="AB1117" s="139">
        <v>51.44247</v>
      </c>
      <c r="AC1117" s="139">
        <v>49.410910000000001</v>
      </c>
      <c r="AD1117" s="139">
        <v>49.721130000000002</v>
      </c>
      <c r="AE1117" s="139">
        <v>46.124099999999999</v>
      </c>
      <c r="AF1117" s="139">
        <v>44.481290000000001</v>
      </c>
      <c r="AG1117" s="139">
        <v>45.142409999999998</v>
      </c>
      <c r="AH1117" s="139">
        <v>72.16292</v>
      </c>
      <c r="AI1117" s="139">
        <v>71.59975</v>
      </c>
      <c r="AJ1117" s="139">
        <v>43.494689999999999</v>
      </c>
      <c r="AK1117" s="139">
        <v>61.322560000000003</v>
      </c>
      <c r="AL1117" s="139">
        <v>62.439019999999999</v>
      </c>
      <c r="AM1117" s="139">
        <v>71.239919999999998</v>
      </c>
      <c r="AN1117" s="139">
        <v>30.7317</v>
      </c>
      <c r="AO1117" s="173">
        <v>60</v>
      </c>
    </row>
    <row r="1118" spans="1:41">
      <c r="A1118" s="231">
        <v>557</v>
      </c>
      <c r="B1118" s="139">
        <v>71.107960000000006</v>
      </c>
      <c r="C1118" s="139">
        <v>69.189480000000003</v>
      </c>
      <c r="D1118" s="139">
        <v>61.446930000000002</v>
      </c>
      <c r="E1118" s="139">
        <v>66.005920000000003</v>
      </c>
      <c r="F1118" s="139">
        <v>50.995159999999998</v>
      </c>
      <c r="G1118" s="139">
        <v>54.769010000000002</v>
      </c>
      <c r="H1118" s="139">
        <v>26.08258</v>
      </c>
      <c r="I1118" s="139">
        <v>23.068770000000001</v>
      </c>
      <c r="J1118" s="139">
        <v>75.657629999999997</v>
      </c>
      <c r="K1118" s="139">
        <v>78.783739999999995</v>
      </c>
      <c r="L1118" s="139">
        <v>63.597799999999999</v>
      </c>
      <c r="M1118" s="139">
        <v>68.477059999999994</v>
      </c>
      <c r="N1118" s="139">
        <v>24.591059999999999</v>
      </c>
      <c r="O1118" s="139">
        <v>25.006250000000001</v>
      </c>
      <c r="P1118" s="139">
        <v>12.91694</v>
      </c>
      <c r="Q1118" s="139">
        <v>16.247720000000001</v>
      </c>
      <c r="R1118" s="139">
        <v>74.953540000000004</v>
      </c>
      <c r="S1118" s="139">
        <v>76.706980000000001</v>
      </c>
      <c r="T1118" s="139">
        <v>72.039270000000002</v>
      </c>
      <c r="U1118" s="139">
        <v>74.836100000000002</v>
      </c>
      <c r="V1118" s="139">
        <v>72.994839999999996</v>
      </c>
      <c r="W1118" s="139">
        <v>77.750870000000006</v>
      </c>
      <c r="X1118" s="139">
        <v>63.959859999999999</v>
      </c>
      <c r="Y1118" s="139">
        <v>71.949849999999998</v>
      </c>
      <c r="Z1118" s="139">
        <v>57.008090000000003</v>
      </c>
      <c r="AA1118" s="139">
        <v>55.933920000000001</v>
      </c>
      <c r="AB1118" s="139">
        <v>51.38738</v>
      </c>
      <c r="AC1118" s="139">
        <v>49.165970000000002</v>
      </c>
      <c r="AD1118" s="139">
        <v>49.295990000000003</v>
      </c>
      <c r="AE1118" s="139">
        <v>45.957979999999999</v>
      </c>
      <c r="AF1118" s="139">
        <v>44.416710000000002</v>
      </c>
      <c r="AG1118" s="139">
        <v>44.99071</v>
      </c>
      <c r="AH1118" s="139">
        <v>72.069310000000002</v>
      </c>
      <c r="AI1118" s="139">
        <v>71.49203</v>
      </c>
      <c r="AJ1118" s="139">
        <v>43.590310000000002</v>
      </c>
      <c r="AK1118" s="139">
        <v>61.251060000000003</v>
      </c>
      <c r="AL1118" s="139">
        <v>62.439019999999999</v>
      </c>
      <c r="AM1118" s="139">
        <v>71.607349999999997</v>
      </c>
      <c r="AN1118" s="139">
        <v>30.7317</v>
      </c>
      <c r="AO1118" s="173">
        <v>59.512189999999997</v>
      </c>
    </row>
    <row r="1119" spans="1:41">
      <c r="A1119" s="231">
        <v>557.5</v>
      </c>
      <c r="B1119" s="139">
        <v>71.04383</v>
      </c>
      <c r="C1119" s="139">
        <v>69.201130000000006</v>
      </c>
      <c r="D1119" s="139">
        <v>61.500360000000001</v>
      </c>
      <c r="E1119" s="139">
        <v>65.99427</v>
      </c>
      <c r="F1119" s="139">
        <v>51.021450000000002</v>
      </c>
      <c r="G1119" s="139">
        <v>54.81467</v>
      </c>
      <c r="H1119" s="139">
        <v>26.101569999999999</v>
      </c>
      <c r="I1119" s="139">
        <v>23.107530000000001</v>
      </c>
      <c r="J1119" s="139">
        <v>75.6768</v>
      </c>
      <c r="K1119" s="139">
        <v>78.781319999999994</v>
      </c>
      <c r="L1119" s="139">
        <v>63.465069999999997</v>
      </c>
      <c r="M1119" s="139">
        <v>68.532989999999998</v>
      </c>
      <c r="N1119" s="139">
        <v>24.5871</v>
      </c>
      <c r="O1119" s="139">
        <v>24.92351</v>
      </c>
      <c r="P1119" s="139">
        <v>12.89691</v>
      </c>
      <c r="Q1119" s="139">
        <v>16.27073</v>
      </c>
      <c r="R1119" s="139">
        <v>74.909450000000007</v>
      </c>
      <c r="S1119" s="139">
        <v>76.63767</v>
      </c>
      <c r="T1119" s="139">
        <v>72.344949999999997</v>
      </c>
      <c r="U1119" s="139">
        <v>74.794820000000001</v>
      </c>
      <c r="V1119" s="139">
        <v>72.914789999999996</v>
      </c>
      <c r="W1119" s="139">
        <v>77.729870000000005</v>
      </c>
      <c r="X1119" s="139">
        <v>63.741990000000001</v>
      </c>
      <c r="Y1119" s="139">
        <v>71.953469999999996</v>
      </c>
      <c r="Z1119" s="139">
        <v>56.356319999999997</v>
      </c>
      <c r="AA1119" s="139">
        <v>56.443759999999997</v>
      </c>
      <c r="AB1119" s="139">
        <v>51.92624</v>
      </c>
      <c r="AC1119" s="139">
        <v>49.10669</v>
      </c>
      <c r="AD1119" s="139">
        <v>49.6188</v>
      </c>
      <c r="AE1119" s="139">
        <v>46.162550000000003</v>
      </c>
      <c r="AF1119" s="139">
        <v>44.95561</v>
      </c>
      <c r="AG1119" s="139">
        <v>45.138350000000003</v>
      </c>
      <c r="AH1119" s="139">
        <v>72.264430000000004</v>
      </c>
      <c r="AI1119" s="139">
        <v>71.570830000000001</v>
      </c>
      <c r="AJ1119" s="139">
        <v>43.701369999999997</v>
      </c>
      <c r="AK1119" s="139">
        <v>61.429160000000003</v>
      </c>
      <c r="AL1119" s="139">
        <v>62.439019999999999</v>
      </c>
      <c r="AM1119" s="139">
        <v>71.6524</v>
      </c>
      <c r="AN1119" s="139">
        <v>30.7317</v>
      </c>
      <c r="AO1119" s="173">
        <v>60.4878</v>
      </c>
    </row>
    <row r="1120" spans="1:41">
      <c r="A1120" s="231">
        <v>558</v>
      </c>
      <c r="B1120" s="139">
        <v>71.140090000000001</v>
      </c>
      <c r="C1120" s="139">
        <v>69.140919999999994</v>
      </c>
      <c r="D1120" s="139">
        <v>61.584269999999997</v>
      </c>
      <c r="E1120" s="139">
        <v>66.065039999999996</v>
      </c>
      <c r="F1120" s="139">
        <v>50.936689999999999</v>
      </c>
      <c r="G1120" s="139">
        <v>54.907739999999997</v>
      </c>
      <c r="H1120" s="139">
        <v>26.367319999999999</v>
      </c>
      <c r="I1120" s="139">
        <v>23.728020000000001</v>
      </c>
      <c r="J1120" s="139">
        <v>75.569310000000002</v>
      </c>
      <c r="K1120" s="139">
        <v>78.624369999999999</v>
      </c>
      <c r="L1120" s="139">
        <v>63.44952</v>
      </c>
      <c r="M1120" s="139">
        <v>68.507689999999997</v>
      </c>
      <c r="N1120" s="139">
        <v>24.524909999999998</v>
      </c>
      <c r="O1120" s="139">
        <v>24.859770000000001</v>
      </c>
      <c r="P1120" s="139">
        <v>12.8908</v>
      </c>
      <c r="Q1120" s="139">
        <v>16.17475</v>
      </c>
      <c r="R1120" s="139">
        <v>75.123140000000006</v>
      </c>
      <c r="S1120" s="139">
        <v>76.47157</v>
      </c>
      <c r="T1120" s="139">
        <v>72.015029999999996</v>
      </c>
      <c r="U1120" s="139">
        <v>74.831379999999996</v>
      </c>
      <c r="V1120" s="139">
        <v>72.943489999999997</v>
      </c>
      <c r="W1120" s="139">
        <v>77.768780000000007</v>
      </c>
      <c r="X1120" s="139">
        <v>63.529960000000003</v>
      </c>
      <c r="Y1120" s="139">
        <v>71.751729999999995</v>
      </c>
      <c r="Z1120" s="139">
        <v>57.087380000000003</v>
      </c>
      <c r="AA1120" s="139">
        <v>56.244689999999999</v>
      </c>
      <c r="AB1120" s="139">
        <v>51.849350000000001</v>
      </c>
      <c r="AC1120" s="139">
        <v>49.050919999999998</v>
      </c>
      <c r="AD1120" s="139">
        <v>49.85821</v>
      </c>
      <c r="AE1120" s="139">
        <v>46.411070000000002</v>
      </c>
      <c r="AF1120" s="139">
        <v>44.659820000000003</v>
      </c>
      <c r="AG1120" s="139">
        <v>45.422719999999998</v>
      </c>
      <c r="AH1120" s="139">
        <v>72.033379999999994</v>
      </c>
      <c r="AI1120" s="139">
        <v>71.520889999999994</v>
      </c>
      <c r="AJ1120" s="139">
        <v>43.910800000000002</v>
      </c>
      <c r="AK1120" s="139">
        <v>60.918860000000002</v>
      </c>
      <c r="AL1120" s="139">
        <v>62.439019999999999</v>
      </c>
      <c r="AM1120" s="139">
        <v>71.780199999999994</v>
      </c>
      <c r="AN1120" s="139">
        <v>30.7317</v>
      </c>
      <c r="AO1120" s="173">
        <v>60</v>
      </c>
    </row>
    <row r="1121" spans="1:41">
      <c r="A1121" s="231">
        <v>558.5</v>
      </c>
      <c r="B1121" s="139">
        <v>71.090339999999998</v>
      </c>
      <c r="C1121" s="139">
        <v>69.175340000000006</v>
      </c>
      <c r="D1121" s="139">
        <v>61.570030000000003</v>
      </c>
      <c r="E1121" s="139">
        <v>65.980760000000004</v>
      </c>
      <c r="F1121" s="139">
        <v>51.020530000000001</v>
      </c>
      <c r="G1121" s="139">
        <v>54.903210000000001</v>
      </c>
      <c r="H1121" s="139">
        <v>26.275780000000001</v>
      </c>
      <c r="I1121" s="139">
        <v>22.880600000000001</v>
      </c>
      <c r="J1121" s="139">
        <v>75.625230000000002</v>
      </c>
      <c r="K1121" s="139">
        <v>78.76661</v>
      </c>
      <c r="L1121" s="139">
        <v>63.499690000000001</v>
      </c>
      <c r="M1121" s="139">
        <v>68.657730000000001</v>
      </c>
      <c r="N1121" s="139">
        <v>24.402450000000002</v>
      </c>
      <c r="O1121" s="139">
        <v>24.848179999999999</v>
      </c>
      <c r="P1121" s="139">
        <v>12.75104</v>
      </c>
      <c r="Q1121" s="139">
        <v>16.27223</v>
      </c>
      <c r="R1121" s="139">
        <v>75.12182</v>
      </c>
      <c r="S1121" s="139">
        <v>76.446280000000002</v>
      </c>
      <c r="T1121" s="139">
        <v>71.966549999999998</v>
      </c>
      <c r="U1121" s="139">
        <v>74.768940000000001</v>
      </c>
      <c r="V1121" s="139">
        <v>72.906139999999994</v>
      </c>
      <c r="W1121" s="139">
        <v>77.763319999999993</v>
      </c>
      <c r="X1121" s="139">
        <v>63.775790000000001</v>
      </c>
      <c r="Y1121" s="139">
        <v>71.905320000000003</v>
      </c>
      <c r="Z1121" s="139">
        <v>56.42718</v>
      </c>
      <c r="AA1121" s="139">
        <v>56.255330000000001</v>
      </c>
      <c r="AB1121" s="139">
        <v>51.678170000000001</v>
      </c>
      <c r="AC1121" s="139">
        <v>48.720149999999997</v>
      </c>
      <c r="AD1121" s="139">
        <v>49.850140000000003</v>
      </c>
      <c r="AE1121" s="139">
        <v>46.138710000000003</v>
      </c>
      <c r="AF1121" s="139">
        <v>45.126179999999998</v>
      </c>
      <c r="AG1121" s="139">
        <v>45.313949999999998</v>
      </c>
      <c r="AH1121" s="139">
        <v>72.101560000000006</v>
      </c>
      <c r="AI1121" s="139">
        <v>71.483990000000006</v>
      </c>
      <c r="AJ1121" s="139">
        <v>43.830179999999999</v>
      </c>
      <c r="AK1121" s="139">
        <v>61.20823</v>
      </c>
      <c r="AL1121" s="139">
        <v>62.439019999999999</v>
      </c>
      <c r="AM1121" s="139">
        <v>71.089179999999999</v>
      </c>
      <c r="AN1121" s="139">
        <v>31.21951</v>
      </c>
      <c r="AO1121" s="173">
        <v>60.4878</v>
      </c>
    </row>
    <row r="1122" spans="1:41">
      <c r="A1122" s="231">
        <v>559</v>
      </c>
      <c r="B1122" s="139">
        <v>71.061530000000005</v>
      </c>
      <c r="C1122" s="139">
        <v>69.204580000000007</v>
      </c>
      <c r="D1122" s="139">
        <v>61.540990000000001</v>
      </c>
      <c r="E1122" s="139">
        <v>66.021870000000007</v>
      </c>
      <c r="F1122" s="139">
        <v>51.205019999999998</v>
      </c>
      <c r="G1122" s="139">
        <v>54.845590000000001</v>
      </c>
      <c r="H1122" s="139">
        <v>26.310030000000001</v>
      </c>
      <c r="I1122" s="139">
        <v>22.627379999999999</v>
      </c>
      <c r="J1122" s="139">
        <v>75.616439999999997</v>
      </c>
      <c r="K1122" s="139">
        <v>78.743889999999993</v>
      </c>
      <c r="L1122" s="139">
        <v>63.539810000000003</v>
      </c>
      <c r="M1122" s="139">
        <v>68.557180000000002</v>
      </c>
      <c r="N1122" s="139">
        <v>24.36739</v>
      </c>
      <c r="O1122" s="139">
        <v>24.86553</v>
      </c>
      <c r="P1122" s="139">
        <v>12.921609999999999</v>
      </c>
      <c r="Q1122" s="139">
        <v>16.028410000000001</v>
      </c>
      <c r="R1122" s="139">
        <v>75.189390000000003</v>
      </c>
      <c r="S1122" s="139">
        <v>76.414820000000006</v>
      </c>
      <c r="T1122" s="139">
        <v>72.076430000000002</v>
      </c>
      <c r="U1122" s="139">
        <v>74.786450000000002</v>
      </c>
      <c r="V1122" s="139">
        <v>72.910150000000002</v>
      </c>
      <c r="W1122" s="139">
        <v>77.808530000000005</v>
      </c>
      <c r="X1122" s="139">
        <v>63.98021</v>
      </c>
      <c r="Y1122" s="139">
        <v>71.830939999999998</v>
      </c>
      <c r="Z1122" s="139">
        <v>56.65699</v>
      </c>
      <c r="AA1122" s="139">
        <v>56.77205</v>
      </c>
      <c r="AB1122" s="139">
        <v>51.997929999999997</v>
      </c>
      <c r="AC1122" s="139">
        <v>48.340789999999998</v>
      </c>
      <c r="AD1122" s="139">
        <v>49.909230000000001</v>
      </c>
      <c r="AE1122" s="139">
        <v>45.938499999999998</v>
      </c>
      <c r="AF1122" s="139">
        <v>44.690190000000001</v>
      </c>
      <c r="AG1122" s="139">
        <v>45.27111</v>
      </c>
      <c r="AH1122" s="139">
        <v>71.627529999999993</v>
      </c>
      <c r="AI1122" s="139">
        <v>71.479889999999997</v>
      </c>
      <c r="AJ1122" s="139">
        <v>43.747920000000001</v>
      </c>
      <c r="AK1122" s="139">
        <v>61.416409999999999</v>
      </c>
      <c r="AL1122" s="139">
        <v>62.439019999999999</v>
      </c>
      <c r="AM1122" s="139">
        <v>71.548180000000002</v>
      </c>
      <c r="AN1122" s="139">
        <v>31.21951</v>
      </c>
      <c r="AO1122" s="173">
        <v>59.024389999999997</v>
      </c>
    </row>
    <row r="1123" spans="1:41">
      <c r="A1123" s="231">
        <v>559.5</v>
      </c>
      <c r="B1123" s="139">
        <v>70.950540000000004</v>
      </c>
      <c r="C1123" s="139">
        <v>69.245620000000002</v>
      </c>
      <c r="D1123" s="139">
        <v>61.749420000000001</v>
      </c>
      <c r="E1123" s="139">
        <v>66.016099999999994</v>
      </c>
      <c r="F1123" s="139">
        <v>51.254370000000002</v>
      </c>
      <c r="G1123" s="139">
        <v>54.799779999999998</v>
      </c>
      <c r="H1123" s="139">
        <v>26.78342</v>
      </c>
      <c r="I1123" s="139">
        <v>22.727080000000001</v>
      </c>
      <c r="J1123" s="139">
        <v>75.655180000000001</v>
      </c>
      <c r="K1123" s="139">
        <v>78.759299999999996</v>
      </c>
      <c r="L1123" s="139">
        <v>63.50864</v>
      </c>
      <c r="M1123" s="139">
        <v>68.450289999999995</v>
      </c>
      <c r="N1123" s="139">
        <v>24.402699999999999</v>
      </c>
      <c r="O1123" s="139">
        <v>24.805250000000001</v>
      </c>
      <c r="P1123" s="139">
        <v>12.816789999999999</v>
      </c>
      <c r="Q1123" s="139">
        <v>15.98892</v>
      </c>
      <c r="R1123" s="139">
        <v>75.074770000000001</v>
      </c>
      <c r="S1123" s="139">
        <v>76.549009999999996</v>
      </c>
      <c r="T1123" s="139">
        <v>72.019800000000004</v>
      </c>
      <c r="U1123" s="139">
        <v>74.857460000000003</v>
      </c>
      <c r="V1123" s="139">
        <v>72.991630000000001</v>
      </c>
      <c r="W1123" s="139">
        <v>77.852050000000006</v>
      </c>
      <c r="X1123" s="139">
        <v>64.034700000000001</v>
      </c>
      <c r="Y1123" s="139">
        <v>71.762680000000003</v>
      </c>
      <c r="Z1123" s="139">
        <v>56.305880000000002</v>
      </c>
      <c r="AA1123" s="139">
        <v>56.538510000000002</v>
      </c>
      <c r="AB1123" s="139">
        <v>52.36739</v>
      </c>
      <c r="AC1123" s="139">
        <v>48.26782</v>
      </c>
      <c r="AD1123" s="139">
        <v>50.064610000000002</v>
      </c>
      <c r="AE1123" s="139">
        <v>45.981059999999999</v>
      </c>
      <c r="AF1123" s="139">
        <v>44.797269999999997</v>
      </c>
      <c r="AG1123" s="139">
        <v>45.228360000000002</v>
      </c>
      <c r="AH1123" s="139">
        <v>71.907870000000003</v>
      </c>
      <c r="AI1123" s="139">
        <v>71.490380000000002</v>
      </c>
      <c r="AJ1123" s="139">
        <v>43.69173</v>
      </c>
      <c r="AK1123" s="139">
        <v>61.53736</v>
      </c>
      <c r="AL1123" s="139">
        <v>62.439019999999999</v>
      </c>
      <c r="AM1123" s="139">
        <v>71.406310000000005</v>
      </c>
      <c r="AN1123" s="139">
        <v>31.21951</v>
      </c>
      <c r="AO1123" s="173">
        <v>59.512189999999997</v>
      </c>
    </row>
    <row r="1124" spans="1:41">
      <c r="A1124" s="231">
        <v>560</v>
      </c>
      <c r="B1124" s="139">
        <v>71.101330000000004</v>
      </c>
      <c r="C1124" s="139">
        <v>69.175269999999998</v>
      </c>
      <c r="D1124" s="139">
        <v>61.729590000000002</v>
      </c>
      <c r="E1124" s="139">
        <v>66.165080000000003</v>
      </c>
      <c r="F1124" s="139">
        <v>51.124160000000003</v>
      </c>
      <c r="G1124" s="139">
        <v>54.916119999999999</v>
      </c>
      <c r="H1124" s="139">
        <v>26.680050000000001</v>
      </c>
      <c r="I1124" s="139">
        <v>22.555240000000001</v>
      </c>
      <c r="J1124" s="139">
        <v>75.757249999999999</v>
      </c>
      <c r="K1124" s="139">
        <v>78.749420000000001</v>
      </c>
      <c r="L1124" s="139">
        <v>63.515740000000001</v>
      </c>
      <c r="M1124" s="139">
        <v>68.412019999999998</v>
      </c>
      <c r="N1124" s="139">
        <v>24.265409999999999</v>
      </c>
      <c r="O1124" s="139">
        <v>24.819839999999999</v>
      </c>
      <c r="P1124" s="139">
        <v>12.623860000000001</v>
      </c>
      <c r="Q1124" s="139">
        <v>16.21274</v>
      </c>
      <c r="R1124" s="139">
        <v>75.176019999999994</v>
      </c>
      <c r="S1124" s="139">
        <v>76.675820000000002</v>
      </c>
      <c r="T1124" s="139">
        <v>72.187190000000001</v>
      </c>
      <c r="U1124" s="139">
        <v>74.939160000000001</v>
      </c>
      <c r="V1124" s="139">
        <v>72.933949999999996</v>
      </c>
      <c r="W1124" s="139">
        <v>77.783929999999998</v>
      </c>
      <c r="X1124" s="139">
        <v>63.676380000000002</v>
      </c>
      <c r="Y1124" s="139">
        <v>71.943010000000001</v>
      </c>
      <c r="Z1124" s="139">
        <v>56.903399999999998</v>
      </c>
      <c r="AA1124" s="139">
        <v>56.622750000000003</v>
      </c>
      <c r="AB1124" s="139">
        <v>52.478760000000001</v>
      </c>
      <c r="AC1124" s="139">
        <v>48.481050000000003</v>
      </c>
      <c r="AD1124" s="139">
        <v>49.685960000000001</v>
      </c>
      <c r="AE1124" s="139">
        <v>45.947099999999999</v>
      </c>
      <c r="AF1124" s="139">
        <v>44.653669999999998</v>
      </c>
      <c r="AG1124" s="139">
        <v>45.296900000000001</v>
      </c>
      <c r="AH1124" s="139">
        <v>71.955600000000004</v>
      </c>
      <c r="AI1124" s="139">
        <v>71.608609999999999</v>
      </c>
      <c r="AJ1124" s="139">
        <v>43.78593</v>
      </c>
      <c r="AK1124" s="139">
        <v>61.482770000000002</v>
      </c>
      <c r="AL1124" s="139">
        <v>62.439019999999999</v>
      </c>
      <c r="AM1124" s="139">
        <v>71.782790000000006</v>
      </c>
      <c r="AN1124" s="139">
        <v>31.21951</v>
      </c>
      <c r="AO1124" s="173">
        <v>60.4878</v>
      </c>
    </row>
    <row r="1125" spans="1:41">
      <c r="A1125" s="231">
        <v>560.5</v>
      </c>
      <c r="B1125" s="139">
        <v>71.270629999999997</v>
      </c>
      <c r="C1125" s="139">
        <v>69.193079999999995</v>
      </c>
      <c r="D1125" s="139">
        <v>61.822319999999998</v>
      </c>
      <c r="E1125" s="139">
        <v>66.14443</v>
      </c>
      <c r="F1125" s="139">
        <v>50.999679999999998</v>
      </c>
      <c r="G1125" s="139">
        <v>54.855510000000002</v>
      </c>
      <c r="H1125" s="139">
        <v>26.463010000000001</v>
      </c>
      <c r="I1125" s="139">
        <v>22.47</v>
      </c>
      <c r="J1125" s="139">
        <v>75.771299999999997</v>
      </c>
      <c r="K1125" s="139">
        <v>78.733469999999997</v>
      </c>
      <c r="L1125" s="139">
        <v>63.511890000000001</v>
      </c>
      <c r="M1125" s="139">
        <v>68.584410000000005</v>
      </c>
      <c r="N1125" s="139">
        <v>24.20872</v>
      </c>
      <c r="O1125" s="139">
        <v>24.75151</v>
      </c>
      <c r="P1125" s="139">
        <v>12.69294</v>
      </c>
      <c r="Q1125" s="139">
        <v>16.09131</v>
      </c>
      <c r="R1125" s="139">
        <v>75.369410000000002</v>
      </c>
      <c r="S1125" s="139">
        <v>76.509349999999998</v>
      </c>
      <c r="T1125" s="139">
        <v>72.245009999999994</v>
      </c>
      <c r="U1125" s="139">
        <v>74.836299999999994</v>
      </c>
      <c r="V1125" s="139">
        <v>72.907120000000006</v>
      </c>
      <c r="W1125" s="139">
        <v>77.759550000000004</v>
      </c>
      <c r="X1125" s="139">
        <v>63.903370000000002</v>
      </c>
      <c r="Y1125" s="139">
        <v>71.867720000000006</v>
      </c>
      <c r="Z1125" s="139">
        <v>56.848880000000001</v>
      </c>
      <c r="AA1125" s="139">
        <v>56.521239999999999</v>
      </c>
      <c r="AB1125" s="139">
        <v>52.24315</v>
      </c>
      <c r="AC1125" s="139">
        <v>48.688760000000002</v>
      </c>
      <c r="AD1125" s="139">
        <v>49.434899999999999</v>
      </c>
      <c r="AE1125" s="139">
        <v>45.785469999999997</v>
      </c>
      <c r="AF1125" s="139">
        <v>44.803420000000003</v>
      </c>
      <c r="AG1125" s="139">
        <v>45.022730000000003</v>
      </c>
      <c r="AH1125" s="139">
        <v>71.773129999999995</v>
      </c>
      <c r="AI1125" s="139">
        <v>71.644289999999998</v>
      </c>
      <c r="AJ1125" s="139">
        <v>43.83511</v>
      </c>
      <c r="AK1125" s="139">
        <v>61.552390000000003</v>
      </c>
      <c r="AL1125" s="139">
        <v>62.439019999999999</v>
      </c>
      <c r="AM1125" s="139">
        <v>71.948269999999994</v>
      </c>
      <c r="AN1125" s="139">
        <v>31.21951</v>
      </c>
      <c r="AO1125" s="173">
        <v>60.9756</v>
      </c>
    </row>
    <row r="1126" spans="1:41">
      <c r="A1126" s="231">
        <v>561</v>
      </c>
      <c r="B1126" s="139">
        <v>71.040239999999997</v>
      </c>
      <c r="C1126" s="139">
        <v>69.205330000000004</v>
      </c>
      <c r="D1126" s="139">
        <v>61.729590000000002</v>
      </c>
      <c r="E1126" s="139">
        <v>66.192480000000003</v>
      </c>
      <c r="F1126" s="139">
        <v>51.123849999999997</v>
      </c>
      <c r="G1126" s="139">
        <v>54.87462</v>
      </c>
      <c r="H1126" s="139">
        <v>26.41855</v>
      </c>
      <c r="I1126" s="139">
        <v>20.885079999999999</v>
      </c>
      <c r="J1126" s="139">
        <v>75.804079999999999</v>
      </c>
      <c r="K1126" s="139">
        <v>78.77628</v>
      </c>
      <c r="L1126" s="139">
        <v>63.546109999999999</v>
      </c>
      <c r="M1126" s="139">
        <v>68.523240000000001</v>
      </c>
      <c r="N1126" s="139">
        <v>24.306100000000001</v>
      </c>
      <c r="O1126" s="139">
        <v>24.698820000000001</v>
      </c>
      <c r="P1126" s="139">
        <v>12.5741</v>
      </c>
      <c r="Q1126" s="139">
        <v>15.961790000000001</v>
      </c>
      <c r="R1126" s="139">
        <v>75.294139999999999</v>
      </c>
      <c r="S1126" s="139">
        <v>76.616969999999995</v>
      </c>
      <c r="T1126" s="139">
        <v>72.202789999999993</v>
      </c>
      <c r="U1126" s="139">
        <v>74.836299999999994</v>
      </c>
      <c r="V1126" s="139">
        <v>72.999380000000002</v>
      </c>
      <c r="W1126" s="139">
        <v>77.681899999999999</v>
      </c>
      <c r="X1126" s="139">
        <v>63.528559999999999</v>
      </c>
      <c r="Y1126" s="139">
        <v>71.897279999999995</v>
      </c>
      <c r="Z1126" s="139">
        <v>56.561839999999997</v>
      </c>
      <c r="AA1126" s="139">
        <v>55.936790000000002</v>
      </c>
      <c r="AB1126" s="139">
        <v>51.598320000000001</v>
      </c>
      <c r="AC1126" s="139">
        <v>48.894309999999997</v>
      </c>
      <c r="AD1126" s="139">
        <v>49.734949999999998</v>
      </c>
      <c r="AE1126" s="139">
        <v>45.488190000000003</v>
      </c>
      <c r="AF1126" s="139">
        <v>45.222389999999997</v>
      </c>
      <c r="AG1126" s="139">
        <v>45.040230000000001</v>
      </c>
      <c r="AH1126" s="139">
        <v>72.044600000000003</v>
      </c>
      <c r="AI1126" s="139">
        <v>71.65737</v>
      </c>
      <c r="AJ1126" s="139">
        <v>43.828209999999999</v>
      </c>
      <c r="AK1126" s="139">
        <v>61.507489999999997</v>
      </c>
      <c r="AL1126" s="139">
        <v>62.439019999999999</v>
      </c>
      <c r="AM1126" s="139">
        <v>71.912319999999994</v>
      </c>
      <c r="AN1126" s="139">
        <v>31.21951</v>
      </c>
      <c r="AO1126" s="173">
        <v>60.9756</v>
      </c>
    </row>
    <row r="1127" spans="1:41">
      <c r="A1127" s="231">
        <v>561.5</v>
      </c>
      <c r="B1127" s="139">
        <v>71.136989999999997</v>
      </c>
      <c r="C1127" s="139">
        <v>69.206990000000005</v>
      </c>
      <c r="D1127" s="139">
        <v>61.802300000000002</v>
      </c>
      <c r="E1127" s="139">
        <v>66.154110000000003</v>
      </c>
      <c r="F1127" s="139">
        <v>51.191839999999999</v>
      </c>
      <c r="G1127" s="139">
        <v>54.787239999999997</v>
      </c>
      <c r="H1127" s="139">
        <v>26.31296</v>
      </c>
      <c r="I1127" s="139">
        <v>21.933229999999998</v>
      </c>
      <c r="J1127" s="139">
        <v>75.725089999999994</v>
      </c>
      <c r="K1127" s="139">
        <v>78.739900000000006</v>
      </c>
      <c r="L1127" s="139">
        <v>63.579419999999999</v>
      </c>
      <c r="M1127" s="139">
        <v>68.359499999999997</v>
      </c>
      <c r="N1127" s="139">
        <v>24.09132</v>
      </c>
      <c r="O1127" s="139">
        <v>24.690290000000001</v>
      </c>
      <c r="P1127" s="139">
        <v>12.62791</v>
      </c>
      <c r="Q1127" s="139">
        <v>15.93736</v>
      </c>
      <c r="R1127" s="139">
        <v>75.366849999999999</v>
      </c>
      <c r="S1127" s="139">
        <v>76.601089999999999</v>
      </c>
      <c r="T1127" s="139">
        <v>72.364019999999996</v>
      </c>
      <c r="U1127" s="139">
        <v>74.806759999999997</v>
      </c>
      <c r="V1127" s="139">
        <v>73.045109999999994</v>
      </c>
      <c r="W1127" s="139">
        <v>77.682360000000003</v>
      </c>
      <c r="X1127" s="139">
        <v>63.977049999999998</v>
      </c>
      <c r="Y1127" s="139">
        <v>71.939899999999994</v>
      </c>
      <c r="Z1127" s="139">
        <v>56.429090000000002</v>
      </c>
      <c r="AA1127" s="139">
        <v>56.182110000000002</v>
      </c>
      <c r="AB1127" s="139">
        <v>51.770479999999999</v>
      </c>
      <c r="AC1127" s="139">
        <v>49.142009999999999</v>
      </c>
      <c r="AD1127" s="139">
        <v>49.654179999999997</v>
      </c>
      <c r="AE1127" s="139">
        <v>45.66216</v>
      </c>
      <c r="AF1127" s="139">
        <v>45.284129999999998</v>
      </c>
      <c r="AG1127" s="139">
        <v>45.072960000000002</v>
      </c>
      <c r="AH1127" s="139">
        <v>71.778750000000002</v>
      </c>
      <c r="AI1127" s="139">
        <v>71.661240000000006</v>
      </c>
      <c r="AJ1127" s="139">
        <v>43.868740000000003</v>
      </c>
      <c r="AK1127" s="139">
        <v>61.245620000000002</v>
      </c>
      <c r="AL1127" s="139">
        <v>62.439019999999999</v>
      </c>
      <c r="AM1127" s="139">
        <v>72.132760000000005</v>
      </c>
      <c r="AN1127" s="139">
        <v>31.21951</v>
      </c>
      <c r="AO1127" s="173">
        <v>60</v>
      </c>
    </row>
    <row r="1128" spans="1:41">
      <c r="A1128" s="231">
        <v>562</v>
      </c>
      <c r="B1128" s="139">
        <v>71.257639999999995</v>
      </c>
      <c r="C1128" s="139">
        <v>69.203159999999997</v>
      </c>
      <c r="D1128" s="139">
        <v>61.776760000000003</v>
      </c>
      <c r="E1128" s="139">
        <v>66.095680000000002</v>
      </c>
      <c r="F1128" s="139">
        <v>50.84984</v>
      </c>
      <c r="G1128" s="139">
        <v>54.81306</v>
      </c>
      <c r="H1128" s="139">
        <v>26.326899999999998</v>
      </c>
      <c r="I1128" s="139">
        <v>22.545280000000002</v>
      </c>
      <c r="J1128" s="139">
        <v>75.692080000000004</v>
      </c>
      <c r="K1128" s="139">
        <v>78.730779999999996</v>
      </c>
      <c r="L1128" s="139">
        <v>63.586019999999998</v>
      </c>
      <c r="M1128" s="139">
        <v>68.40549</v>
      </c>
      <c r="N1128" s="139">
        <v>24.232330000000001</v>
      </c>
      <c r="O1128" s="139">
        <v>24.6907</v>
      </c>
      <c r="P1128" s="139">
        <v>12.70434</v>
      </c>
      <c r="Q1128" s="139">
        <v>15.94149</v>
      </c>
      <c r="R1128" s="139">
        <v>75.119249999999994</v>
      </c>
      <c r="S1128" s="139">
        <v>76.688010000000006</v>
      </c>
      <c r="T1128" s="139">
        <v>72.297460000000001</v>
      </c>
      <c r="U1128" s="139">
        <v>74.774510000000006</v>
      </c>
      <c r="V1128" s="139">
        <v>72.973079999999996</v>
      </c>
      <c r="W1128" s="139">
        <v>77.818299999999994</v>
      </c>
      <c r="X1128" s="139">
        <v>64.274680000000004</v>
      </c>
      <c r="Y1128" s="139">
        <v>71.985429999999994</v>
      </c>
      <c r="Z1128" s="139">
        <v>56.900500000000001</v>
      </c>
      <c r="AA1128" s="139">
        <v>56.209009999999999</v>
      </c>
      <c r="AB1128" s="139">
        <v>52.216540000000002</v>
      </c>
      <c r="AC1128" s="139">
        <v>49.163379999999997</v>
      </c>
      <c r="AD1128" s="139">
        <v>49.838279999999997</v>
      </c>
      <c r="AE1128" s="139">
        <v>45.933950000000003</v>
      </c>
      <c r="AF1128" s="139">
        <v>44.974780000000003</v>
      </c>
      <c r="AG1128" s="139">
        <v>45.191560000000003</v>
      </c>
      <c r="AH1128" s="139">
        <v>71.772919999999999</v>
      </c>
      <c r="AI1128" s="139">
        <v>71.683999999999997</v>
      </c>
      <c r="AJ1128" s="139">
        <v>43.809919999999998</v>
      </c>
      <c r="AK1128" s="139">
        <v>61.563560000000003</v>
      </c>
      <c r="AL1128" s="139">
        <v>62.439019999999999</v>
      </c>
      <c r="AM1128" s="139">
        <v>71.634879999999995</v>
      </c>
      <c r="AN1128" s="139">
        <v>31.21951</v>
      </c>
      <c r="AO1128" s="173">
        <v>60.4878</v>
      </c>
    </row>
    <row r="1129" spans="1:41">
      <c r="A1129" s="231">
        <v>562.5</v>
      </c>
      <c r="B1129" s="139">
        <v>71.273399999999995</v>
      </c>
      <c r="C1129" s="139">
        <v>69.271929999999998</v>
      </c>
      <c r="D1129" s="139">
        <v>61.705669999999998</v>
      </c>
      <c r="E1129" s="139">
        <v>66.222629999999995</v>
      </c>
      <c r="F1129" s="139">
        <v>50.854520000000001</v>
      </c>
      <c r="G1129" s="139">
        <v>54.787750000000003</v>
      </c>
      <c r="H1129" s="139">
        <v>26.663070000000001</v>
      </c>
      <c r="I1129" s="139">
        <v>22.146519999999999</v>
      </c>
      <c r="J1129" s="139">
        <v>75.635999999999996</v>
      </c>
      <c r="K1129" s="139">
        <v>78.659589999999994</v>
      </c>
      <c r="L1129" s="139">
        <v>63.526200000000003</v>
      </c>
      <c r="M1129" s="139">
        <v>68.453329999999994</v>
      </c>
      <c r="N1129" s="139">
        <v>24.270779999999998</v>
      </c>
      <c r="O1129" s="139">
        <v>24.617730000000002</v>
      </c>
      <c r="P1129" s="139">
        <v>12.6897</v>
      </c>
      <c r="Q1129" s="139">
        <v>15.95711</v>
      </c>
      <c r="R1129" s="139">
        <v>75.079899999999995</v>
      </c>
      <c r="S1129" s="139">
        <v>76.621560000000002</v>
      </c>
      <c r="T1129" s="139">
        <v>72.312860000000001</v>
      </c>
      <c r="U1129" s="139">
        <v>74.825620000000001</v>
      </c>
      <c r="V1129" s="139">
        <v>72.943929999999995</v>
      </c>
      <c r="W1129" s="139">
        <v>77.939549999999997</v>
      </c>
      <c r="X1129" s="139">
        <v>64.360169999999997</v>
      </c>
      <c r="Y1129" s="139">
        <v>72.000709999999998</v>
      </c>
      <c r="Z1129" s="139">
        <v>56.320500000000003</v>
      </c>
      <c r="AA1129" s="139">
        <v>56.243160000000003</v>
      </c>
      <c r="AB1129" s="139">
        <v>52.011580000000002</v>
      </c>
      <c r="AC1129" s="139">
        <v>49.476700000000001</v>
      </c>
      <c r="AD1129" s="139">
        <v>49.641300000000001</v>
      </c>
      <c r="AE1129" s="139">
        <v>45.672139999999999</v>
      </c>
      <c r="AF1129" s="139">
        <v>44.323180000000001</v>
      </c>
      <c r="AG1129" s="139">
        <v>45.166759999999996</v>
      </c>
      <c r="AH1129" s="139">
        <v>71.707430000000002</v>
      </c>
      <c r="AI1129" s="139">
        <v>71.631900000000002</v>
      </c>
      <c r="AJ1129" s="139">
        <v>44.050339999999998</v>
      </c>
      <c r="AK1129" s="139">
        <v>61.027650000000001</v>
      </c>
      <c r="AL1129" s="139">
        <v>62.439019999999999</v>
      </c>
      <c r="AM1129" s="139">
        <v>71.714230000000001</v>
      </c>
      <c r="AN1129" s="139">
        <v>31.21951</v>
      </c>
      <c r="AO1129" s="173">
        <v>60.4878</v>
      </c>
    </row>
    <row r="1130" spans="1:41">
      <c r="A1130" s="231">
        <v>563</v>
      </c>
      <c r="B1130" s="139">
        <v>71.193380000000005</v>
      </c>
      <c r="C1130" s="139">
        <v>69.302890000000005</v>
      </c>
      <c r="D1130" s="139">
        <v>61.747149999999998</v>
      </c>
      <c r="E1130" s="139">
        <v>66.28998</v>
      </c>
      <c r="F1130" s="139">
        <v>51.295310000000001</v>
      </c>
      <c r="G1130" s="139">
        <v>54.783740000000002</v>
      </c>
      <c r="H1130" s="139">
        <v>26.50939</v>
      </c>
      <c r="I1130" s="139">
        <v>23.3367</v>
      </c>
      <c r="J1130" s="139">
        <v>75.563959999999994</v>
      </c>
      <c r="K1130" s="139">
        <v>78.682029999999997</v>
      </c>
      <c r="L1130" s="139">
        <v>63.451050000000002</v>
      </c>
      <c r="M1130" s="139">
        <v>68.417270000000002</v>
      </c>
      <c r="N1130" s="139">
        <v>24.300280000000001</v>
      </c>
      <c r="O1130" s="139">
        <v>24.55369</v>
      </c>
      <c r="P1130" s="139">
        <v>12.709009999999999</v>
      </c>
      <c r="Q1130" s="139">
        <v>15.88636</v>
      </c>
      <c r="R1130" s="139">
        <v>75.137919999999994</v>
      </c>
      <c r="S1130" s="139">
        <v>76.623509999999996</v>
      </c>
      <c r="T1130" s="139">
        <v>72.214510000000004</v>
      </c>
      <c r="U1130" s="139">
        <v>74.905090000000001</v>
      </c>
      <c r="V1130" s="139">
        <v>72.877430000000004</v>
      </c>
      <c r="W1130" s="139">
        <v>77.833979999999997</v>
      </c>
      <c r="X1130" s="139">
        <v>64.042069999999995</v>
      </c>
      <c r="Y1130" s="139">
        <v>72.076400000000007</v>
      </c>
      <c r="Z1130" s="139">
        <v>56.5627</v>
      </c>
      <c r="AA1130" s="139">
        <v>55.893970000000003</v>
      </c>
      <c r="AB1130" s="139">
        <v>52.571359999999999</v>
      </c>
      <c r="AC1130" s="139">
        <v>49.273330000000001</v>
      </c>
      <c r="AD1130" s="139">
        <v>49.038429999999998</v>
      </c>
      <c r="AE1130" s="139">
        <v>45.614159999999998</v>
      </c>
      <c r="AF1130" s="139">
        <v>45.04204</v>
      </c>
      <c r="AG1130" s="139">
        <v>45.05583</v>
      </c>
      <c r="AH1130" s="139">
        <v>72.033090000000001</v>
      </c>
      <c r="AI1130" s="139">
        <v>71.608199999999997</v>
      </c>
      <c r="AJ1130" s="139">
        <v>43.943660000000001</v>
      </c>
      <c r="AK1130" s="139">
        <v>61.173720000000003</v>
      </c>
      <c r="AL1130" s="139">
        <v>62.439019999999999</v>
      </c>
      <c r="AM1130" s="139">
        <v>71.585099999999997</v>
      </c>
      <c r="AN1130" s="139">
        <v>31.21951</v>
      </c>
      <c r="AO1130" s="173">
        <v>60</v>
      </c>
    </row>
    <row r="1131" spans="1:41">
      <c r="A1131" s="231">
        <v>563.5</v>
      </c>
      <c r="B1131" s="139">
        <v>71.255499999999998</v>
      </c>
      <c r="C1131" s="139">
        <v>69.259749999999997</v>
      </c>
      <c r="D1131" s="139">
        <v>61.755119999999998</v>
      </c>
      <c r="E1131" s="139">
        <v>66.193070000000006</v>
      </c>
      <c r="F1131" s="139">
        <v>51.057400000000001</v>
      </c>
      <c r="G1131" s="139">
        <v>54.774180000000001</v>
      </c>
      <c r="H1131" s="139">
        <v>26.33024</v>
      </c>
      <c r="I1131" s="139">
        <v>23.126110000000001</v>
      </c>
      <c r="J1131" s="139">
        <v>75.660139999999998</v>
      </c>
      <c r="K1131" s="139">
        <v>78.708749999999995</v>
      </c>
      <c r="L1131" s="139">
        <v>63.621969999999997</v>
      </c>
      <c r="M1131" s="139">
        <v>68.45241</v>
      </c>
      <c r="N1131" s="139">
        <v>24.335460000000001</v>
      </c>
      <c r="O1131" s="139">
        <v>24.57368</v>
      </c>
      <c r="P1131" s="139">
        <v>12.57015</v>
      </c>
      <c r="Q1131" s="139">
        <v>15.968529999999999</v>
      </c>
      <c r="R1131" s="139">
        <v>75.205960000000005</v>
      </c>
      <c r="S1131" s="139">
        <v>76.590630000000004</v>
      </c>
      <c r="T1131" s="139">
        <v>72.253150000000005</v>
      </c>
      <c r="U1131" s="139">
        <v>74.849860000000007</v>
      </c>
      <c r="V1131" s="139">
        <v>72.973079999999996</v>
      </c>
      <c r="W1131" s="139">
        <v>77.763779999999997</v>
      </c>
      <c r="X1131" s="139">
        <v>63.967109999999998</v>
      </c>
      <c r="Y1131" s="139">
        <v>72.114800000000002</v>
      </c>
      <c r="Z1131" s="139">
        <v>56.851970000000001</v>
      </c>
      <c r="AA1131" s="139">
        <v>56.781419999999997</v>
      </c>
      <c r="AB1131" s="139">
        <v>52.508209999999998</v>
      </c>
      <c r="AC1131" s="139">
        <v>48.899729999999998</v>
      </c>
      <c r="AD1131" s="139">
        <v>49.448250000000002</v>
      </c>
      <c r="AE1131" s="139">
        <v>46.18683</v>
      </c>
      <c r="AF1131" s="139">
        <v>45.086039999999997</v>
      </c>
      <c r="AG1131" s="139">
        <v>44.93533</v>
      </c>
      <c r="AH1131" s="139">
        <v>71.776399999999995</v>
      </c>
      <c r="AI1131" s="139">
        <v>71.626099999999994</v>
      </c>
      <c r="AJ1131" s="139">
        <v>43.996780000000001</v>
      </c>
      <c r="AK1131" s="139">
        <v>61.272219999999997</v>
      </c>
      <c r="AL1131" s="139">
        <v>62.439019999999999</v>
      </c>
      <c r="AM1131" s="139">
        <v>71.562460000000002</v>
      </c>
      <c r="AN1131" s="139">
        <v>31.21951</v>
      </c>
      <c r="AO1131" s="173">
        <v>60</v>
      </c>
    </row>
    <row r="1132" spans="1:41">
      <c r="A1132" s="231">
        <v>564</v>
      </c>
      <c r="B1132" s="139">
        <v>71.255989999999997</v>
      </c>
      <c r="C1132" s="139">
        <v>69.308750000000003</v>
      </c>
      <c r="D1132" s="139">
        <v>61.70187</v>
      </c>
      <c r="E1132" s="139">
        <v>66.153630000000007</v>
      </c>
      <c r="F1132" s="139">
        <v>51.031260000000003</v>
      </c>
      <c r="G1132" s="139">
        <v>54.682499999999997</v>
      </c>
      <c r="H1132" s="139">
        <v>26.629020000000001</v>
      </c>
      <c r="I1132" s="139">
        <v>23.148720000000001</v>
      </c>
      <c r="J1132" s="139">
        <v>75.664420000000007</v>
      </c>
      <c r="K1132" s="139">
        <v>78.717240000000004</v>
      </c>
      <c r="L1132" s="139">
        <v>63.544490000000003</v>
      </c>
      <c r="M1132" s="139">
        <v>68.281400000000005</v>
      </c>
      <c r="N1132" s="139">
        <v>24.149920000000002</v>
      </c>
      <c r="O1132" s="139">
        <v>24.640779999999999</v>
      </c>
      <c r="P1132" s="139">
        <v>12.57644</v>
      </c>
      <c r="Q1132" s="139">
        <v>16.10821</v>
      </c>
      <c r="R1132" s="139">
        <v>75.176410000000004</v>
      </c>
      <c r="S1132" s="139">
        <v>76.419179999999997</v>
      </c>
      <c r="T1132" s="139">
        <v>72.329639999999998</v>
      </c>
      <c r="U1132" s="139">
        <v>74.916830000000004</v>
      </c>
      <c r="V1132" s="139">
        <v>72.987170000000006</v>
      </c>
      <c r="W1132" s="139">
        <v>77.815600000000003</v>
      </c>
      <c r="X1132" s="139">
        <v>64.24521</v>
      </c>
      <c r="Y1132" s="139">
        <v>72.089669999999998</v>
      </c>
      <c r="Z1132" s="139">
        <v>57.132089999999998</v>
      </c>
      <c r="AA1132" s="139">
        <v>56.448790000000002</v>
      </c>
      <c r="AB1132" s="139">
        <v>52.685380000000002</v>
      </c>
      <c r="AC1132" s="139">
        <v>49.202370000000002</v>
      </c>
      <c r="AD1132" s="139">
        <v>49.437069999999999</v>
      </c>
      <c r="AE1132" s="139">
        <v>45.763710000000003</v>
      </c>
      <c r="AF1132" s="139">
        <v>44.93385</v>
      </c>
      <c r="AG1132" s="139">
        <v>44.981780000000001</v>
      </c>
      <c r="AH1132" s="139">
        <v>72.122659999999996</v>
      </c>
      <c r="AI1132" s="139">
        <v>71.679950000000005</v>
      </c>
      <c r="AJ1132" s="139">
        <v>43.936529999999998</v>
      </c>
      <c r="AK1132" s="139">
        <v>60.87565</v>
      </c>
      <c r="AL1132" s="139">
        <v>62.439019999999999</v>
      </c>
      <c r="AM1132" s="139">
        <v>71.288830000000004</v>
      </c>
      <c r="AN1132" s="139">
        <v>31.21951</v>
      </c>
      <c r="AO1132" s="173">
        <v>59.512189999999997</v>
      </c>
    </row>
    <row r="1133" spans="1:41">
      <c r="A1133" s="231">
        <v>564.5</v>
      </c>
      <c r="B1133" s="139">
        <v>71.100909999999999</v>
      </c>
      <c r="C1133" s="139">
        <v>69.324240000000003</v>
      </c>
      <c r="D1133" s="139">
        <v>61.873199999999997</v>
      </c>
      <c r="E1133" s="139">
        <v>66.232609999999994</v>
      </c>
      <c r="F1133" s="139">
        <v>51.057549999999999</v>
      </c>
      <c r="G1133" s="139">
        <v>54.89658</v>
      </c>
      <c r="H1133" s="139">
        <v>26.72522</v>
      </c>
      <c r="I1133" s="139">
        <v>23.166399999999999</v>
      </c>
      <c r="J1133" s="139">
        <v>75.628820000000005</v>
      </c>
      <c r="K1133" s="139">
        <v>78.584670000000003</v>
      </c>
      <c r="L1133" s="139">
        <v>63.571199999999997</v>
      </c>
      <c r="M1133" s="139">
        <v>68.485159999999993</v>
      </c>
      <c r="N1133" s="139">
        <v>24.36093</v>
      </c>
      <c r="O1133" s="139">
        <v>24.61008</v>
      </c>
      <c r="P1133" s="139">
        <v>12.614789999999999</v>
      </c>
      <c r="Q1133" s="139">
        <v>16.03444</v>
      </c>
      <c r="R1133" s="139">
        <v>75.222049999999996</v>
      </c>
      <c r="S1133" s="139">
        <v>76.509799999999998</v>
      </c>
      <c r="T1133" s="139">
        <v>72.326570000000004</v>
      </c>
      <c r="U1133" s="139">
        <v>74.844380000000001</v>
      </c>
      <c r="V1133" s="139">
        <v>73.049220000000005</v>
      </c>
      <c r="W1133" s="139">
        <v>77.769469999999998</v>
      </c>
      <c r="X1133" s="139">
        <v>64.286959999999993</v>
      </c>
      <c r="Y1133" s="139">
        <v>72.051580000000001</v>
      </c>
      <c r="Z1133" s="139">
        <v>56.708880000000001</v>
      </c>
      <c r="AA1133" s="139">
        <v>56.412979999999997</v>
      </c>
      <c r="AB1133" s="139">
        <v>52.338120000000004</v>
      </c>
      <c r="AC1133" s="139">
        <v>49.240690000000001</v>
      </c>
      <c r="AD1133" s="139">
        <v>49.636490000000002</v>
      </c>
      <c r="AE1133" s="139">
        <v>46.25197</v>
      </c>
      <c r="AF1133" s="139">
        <v>44.618740000000003</v>
      </c>
      <c r="AG1133" s="139">
        <v>44.95391</v>
      </c>
      <c r="AH1133" s="139">
        <v>72.283739999999995</v>
      </c>
      <c r="AI1133" s="139">
        <v>71.638589999999994</v>
      </c>
      <c r="AJ1133" s="139">
        <v>43.946170000000002</v>
      </c>
      <c r="AK1133" s="139">
        <v>61.143949999999997</v>
      </c>
      <c r="AL1133" s="139">
        <v>62.439019999999999</v>
      </c>
      <c r="AM1133" s="139">
        <v>71.384020000000007</v>
      </c>
      <c r="AN1133" s="139">
        <v>31.21951</v>
      </c>
      <c r="AO1133" s="173">
        <v>59.512189999999997</v>
      </c>
    </row>
    <row r="1134" spans="1:41">
      <c r="A1134" s="231">
        <v>565</v>
      </c>
      <c r="B1134" s="139">
        <v>71.17022</v>
      </c>
      <c r="C1134" s="139">
        <v>69.321389999999994</v>
      </c>
      <c r="D1134" s="139">
        <v>61.686019999999999</v>
      </c>
      <c r="E1134" s="139">
        <v>66.169880000000006</v>
      </c>
      <c r="F1134" s="139">
        <v>50.873449999999998</v>
      </c>
      <c r="G1134" s="139">
        <v>54.750700000000002</v>
      </c>
      <c r="H1134" s="139">
        <v>26.844650000000001</v>
      </c>
      <c r="I1134" s="139">
        <v>23.0152</v>
      </c>
      <c r="J1134" s="139">
        <v>75.727069999999998</v>
      </c>
      <c r="K1134" s="139">
        <v>78.560509999999994</v>
      </c>
      <c r="L1134" s="139">
        <v>63.559519999999999</v>
      </c>
      <c r="M1134" s="139">
        <v>68.508979999999994</v>
      </c>
      <c r="N1134" s="139">
        <v>24.30341</v>
      </c>
      <c r="O1134" s="139">
        <v>24.529229999999998</v>
      </c>
      <c r="P1134" s="139">
        <v>12.583360000000001</v>
      </c>
      <c r="Q1134" s="139">
        <v>15.911350000000001</v>
      </c>
      <c r="R1134" s="139">
        <v>75.122209999999995</v>
      </c>
      <c r="S1134" s="139">
        <v>76.450419999999994</v>
      </c>
      <c r="T1134" s="139">
        <v>72.339380000000006</v>
      </c>
      <c r="U1134" s="139">
        <v>74.867850000000004</v>
      </c>
      <c r="V1134" s="139">
        <v>73.146029999999996</v>
      </c>
      <c r="W1134" s="139">
        <v>77.832440000000005</v>
      </c>
      <c r="X1134" s="139">
        <v>64.288600000000002</v>
      </c>
      <c r="Y1134" s="139">
        <v>72.007040000000003</v>
      </c>
      <c r="Z1134" s="139">
        <v>56.772219999999997</v>
      </c>
      <c r="AA1134" s="139">
        <v>56.776000000000003</v>
      </c>
      <c r="AB1134" s="139">
        <v>52.972540000000002</v>
      </c>
      <c r="AC1134" s="139">
        <v>48.087490000000003</v>
      </c>
      <c r="AD1134" s="139">
        <v>49.848379999999999</v>
      </c>
      <c r="AE1134" s="139">
        <v>45.876469999999998</v>
      </c>
      <c r="AF1134" s="139">
        <v>44.539720000000003</v>
      </c>
      <c r="AG1134" s="139">
        <v>45.130409999999998</v>
      </c>
      <c r="AH1134" s="139">
        <v>71.597700000000003</v>
      </c>
      <c r="AI1134" s="139">
        <v>71.504819999999995</v>
      </c>
      <c r="AJ1134" s="139">
        <v>43.975200000000001</v>
      </c>
      <c r="AK1134" s="139">
        <v>61.556829999999998</v>
      </c>
      <c r="AL1134" s="139">
        <v>62.926830000000002</v>
      </c>
      <c r="AM1134" s="139">
        <v>71.412999999999997</v>
      </c>
      <c r="AN1134" s="139">
        <v>31.21951</v>
      </c>
      <c r="AO1134" s="173">
        <v>59.512189999999997</v>
      </c>
    </row>
    <row r="1135" spans="1:41">
      <c r="A1135" s="231">
        <v>565.5</v>
      </c>
      <c r="B1135" s="139">
        <v>71.266559999999998</v>
      </c>
      <c r="C1135" s="139">
        <v>69.402940000000001</v>
      </c>
      <c r="D1135" s="139">
        <v>61.575830000000003</v>
      </c>
      <c r="E1135" s="139">
        <v>66.186419999999998</v>
      </c>
      <c r="F1135" s="139">
        <v>51.151980000000002</v>
      </c>
      <c r="G1135" s="139">
        <v>54.880459999999999</v>
      </c>
      <c r="H1135" s="139">
        <v>26.75957</v>
      </c>
      <c r="I1135" s="139">
        <v>22.747710000000001</v>
      </c>
      <c r="J1135" s="139">
        <v>75.710570000000004</v>
      </c>
      <c r="K1135" s="139">
        <v>78.64819</v>
      </c>
      <c r="L1135" s="139">
        <v>63.5717</v>
      </c>
      <c r="M1135" s="139">
        <v>68.454980000000006</v>
      </c>
      <c r="N1135" s="139">
        <v>24.182549999999999</v>
      </c>
      <c r="O1135" s="139">
        <v>24.47289</v>
      </c>
      <c r="P1135" s="139">
        <v>11.732060000000001</v>
      </c>
      <c r="Q1135" s="139">
        <v>15.89437</v>
      </c>
      <c r="R1135" s="139">
        <v>75.169799999999995</v>
      </c>
      <c r="S1135" s="139">
        <v>76.333770000000001</v>
      </c>
      <c r="T1135" s="139">
        <v>72.469620000000006</v>
      </c>
      <c r="U1135" s="139">
        <v>74.800979999999996</v>
      </c>
      <c r="V1135" s="139">
        <v>73.052689999999998</v>
      </c>
      <c r="W1135" s="139">
        <v>77.824219999999997</v>
      </c>
      <c r="X1135" s="139">
        <v>64.19247</v>
      </c>
      <c r="Y1135" s="139">
        <v>72.03931</v>
      </c>
      <c r="Z1135" s="139">
        <v>56.640070000000001</v>
      </c>
      <c r="AA1135" s="139">
        <v>56.080919999999999</v>
      </c>
      <c r="AB1135" s="139">
        <v>53.026449999999997</v>
      </c>
      <c r="AC1135" s="139">
        <v>48.270659999999999</v>
      </c>
      <c r="AD1135" s="139">
        <v>49.972929999999998</v>
      </c>
      <c r="AE1135" s="139">
        <v>45.599609999999998</v>
      </c>
      <c r="AF1135" s="139">
        <v>44.846469999999997</v>
      </c>
      <c r="AG1135" s="139">
        <v>45.207430000000002</v>
      </c>
      <c r="AH1135" s="139">
        <v>71.857370000000003</v>
      </c>
      <c r="AI1135" s="139">
        <v>71.64434</v>
      </c>
      <c r="AJ1135" s="139">
        <v>43.744639999999997</v>
      </c>
      <c r="AK1135" s="139">
        <v>61.602429999999998</v>
      </c>
      <c r="AL1135" s="139">
        <v>62.439019999999999</v>
      </c>
      <c r="AM1135" s="139">
        <v>71.541370000000001</v>
      </c>
      <c r="AN1135" s="139">
        <v>31.21951</v>
      </c>
      <c r="AO1135" s="173">
        <v>60</v>
      </c>
    </row>
    <row r="1136" spans="1:41">
      <c r="A1136" s="231">
        <v>566</v>
      </c>
      <c r="B1136" s="139">
        <v>71.171750000000003</v>
      </c>
      <c r="C1136" s="139">
        <v>69.325000000000003</v>
      </c>
      <c r="D1136" s="139">
        <v>61.711460000000002</v>
      </c>
      <c r="E1136" s="139">
        <v>66.236339999999998</v>
      </c>
      <c r="F1136" s="139">
        <v>51.123699999999999</v>
      </c>
      <c r="G1136" s="139">
        <v>54.80095</v>
      </c>
      <c r="H1136" s="139">
        <v>26.558800000000002</v>
      </c>
      <c r="I1136" s="139">
        <v>22.881229999999999</v>
      </c>
      <c r="J1136" s="139">
        <v>75.592380000000006</v>
      </c>
      <c r="K1136" s="139">
        <v>78.709440000000001</v>
      </c>
      <c r="L1136" s="139">
        <v>63.502749999999999</v>
      </c>
      <c r="M1136" s="139">
        <v>68.440359999999998</v>
      </c>
      <c r="N1136" s="139">
        <v>24.241289999999999</v>
      </c>
      <c r="O1136" s="139">
        <v>24.511469999999999</v>
      </c>
      <c r="P1136" s="139">
        <v>11.652939999999999</v>
      </c>
      <c r="Q1136" s="139">
        <v>15.930540000000001</v>
      </c>
      <c r="R1136" s="139">
        <v>75.259219999999999</v>
      </c>
      <c r="S1136" s="139">
        <v>76.465170000000001</v>
      </c>
      <c r="T1136" s="139">
        <v>72.365210000000005</v>
      </c>
      <c r="U1136" s="139">
        <v>74.818110000000004</v>
      </c>
      <c r="V1136" s="139">
        <v>72.909170000000003</v>
      </c>
      <c r="W1136" s="139">
        <v>77.672210000000007</v>
      </c>
      <c r="X1136" s="139">
        <v>64.234099999999998</v>
      </c>
      <c r="Y1136" s="139">
        <v>72.037599999999998</v>
      </c>
      <c r="Z1136" s="139">
        <v>56.82734</v>
      </c>
      <c r="AA1136" s="139">
        <v>55.64329</v>
      </c>
      <c r="AB1136" s="139">
        <v>52.463630000000002</v>
      </c>
      <c r="AC1136" s="139">
        <v>48.03481</v>
      </c>
      <c r="AD1136" s="139">
        <v>50.365609999999997</v>
      </c>
      <c r="AE1136" s="139">
        <v>45.65766</v>
      </c>
      <c r="AF1136" s="139">
        <v>44.764310000000002</v>
      </c>
      <c r="AG1136" s="139">
        <v>45.316380000000002</v>
      </c>
      <c r="AH1136" s="139">
        <v>72.134230000000002</v>
      </c>
      <c r="AI1136" s="139">
        <v>71.71123</v>
      </c>
      <c r="AJ1136" s="139">
        <v>43.902030000000003</v>
      </c>
      <c r="AK1136" s="139">
        <v>61.297829999999998</v>
      </c>
      <c r="AL1136" s="139">
        <v>62.926830000000002</v>
      </c>
      <c r="AM1136" s="139">
        <v>71.693770000000001</v>
      </c>
      <c r="AN1136" s="139">
        <v>31.21951</v>
      </c>
      <c r="AO1136" s="173">
        <v>59.512189999999997</v>
      </c>
    </row>
    <row r="1137" spans="1:41">
      <c r="A1137" s="231">
        <v>566.5</v>
      </c>
      <c r="B1137" s="139">
        <v>71.29419</v>
      </c>
      <c r="C1137" s="139">
        <v>69.379639999999995</v>
      </c>
      <c r="D1137" s="139">
        <v>61.893129999999999</v>
      </c>
      <c r="E1137" s="139">
        <v>66.141490000000005</v>
      </c>
      <c r="F1137" s="139">
        <v>51.2789</v>
      </c>
      <c r="G1137" s="139">
        <v>54.821150000000003</v>
      </c>
      <c r="H1137" s="139">
        <v>26.867889999999999</v>
      </c>
      <c r="I1137" s="139">
        <v>22.9724</v>
      </c>
      <c r="J1137" s="139">
        <v>75.699110000000005</v>
      </c>
      <c r="K1137" s="139">
        <v>78.622439999999997</v>
      </c>
      <c r="L1137" s="139">
        <v>63.461410000000001</v>
      </c>
      <c r="M1137" s="139">
        <v>68.313230000000004</v>
      </c>
      <c r="N1137" s="139">
        <v>24.23067</v>
      </c>
      <c r="O1137" s="139">
        <v>24.481010000000001</v>
      </c>
      <c r="P1137" s="139">
        <v>10.807930000000001</v>
      </c>
      <c r="Q1137" s="139">
        <v>15.90611</v>
      </c>
      <c r="R1137" s="139">
        <v>75.155649999999994</v>
      </c>
      <c r="S1137" s="139">
        <v>76.695760000000007</v>
      </c>
      <c r="T1137" s="139">
        <v>72.292090000000002</v>
      </c>
      <c r="U1137" s="139">
        <v>74.827060000000003</v>
      </c>
      <c r="V1137" s="139">
        <v>73.118570000000005</v>
      </c>
      <c r="W1137" s="139">
        <v>77.75694</v>
      </c>
      <c r="X1137" s="139">
        <v>64.323800000000006</v>
      </c>
      <c r="Y1137" s="139">
        <v>72.119929999999997</v>
      </c>
      <c r="Z1137" s="139">
        <v>57.083300000000001</v>
      </c>
      <c r="AA1137" s="139">
        <v>56.091630000000002</v>
      </c>
      <c r="AB1137" s="139">
        <v>52.418939999999999</v>
      </c>
      <c r="AC1137" s="139">
        <v>48.495150000000002</v>
      </c>
      <c r="AD1137" s="139">
        <v>49.810569999999998</v>
      </c>
      <c r="AE1137" s="139">
        <v>45.811399999999999</v>
      </c>
      <c r="AF1137" s="139">
        <v>45.266550000000002</v>
      </c>
      <c r="AG1137" s="139">
        <v>45.392229999999998</v>
      </c>
      <c r="AH1137" s="139">
        <v>71.855879999999999</v>
      </c>
      <c r="AI1137" s="139">
        <v>71.736630000000005</v>
      </c>
      <c r="AJ1137" s="139">
        <v>44.008940000000003</v>
      </c>
      <c r="AK1137" s="139">
        <v>61.41216</v>
      </c>
      <c r="AL1137" s="139">
        <v>62.926830000000002</v>
      </c>
      <c r="AM1137" s="139">
        <v>71.424750000000003</v>
      </c>
      <c r="AN1137" s="139">
        <v>31.21951</v>
      </c>
      <c r="AO1137" s="173">
        <v>60.4878</v>
      </c>
    </row>
    <row r="1138" spans="1:41">
      <c r="A1138" s="231">
        <v>567</v>
      </c>
      <c r="B1138" s="139">
        <v>71.325710000000001</v>
      </c>
      <c r="C1138" s="139">
        <v>69.406099999999995</v>
      </c>
      <c r="D1138" s="139">
        <v>62.070329999999998</v>
      </c>
      <c r="E1138" s="139">
        <v>66.221159999999998</v>
      </c>
      <c r="F1138" s="139">
        <v>51.36206</v>
      </c>
      <c r="G1138" s="139">
        <v>54.726909999999997</v>
      </c>
      <c r="H1138" s="139">
        <v>26.842929999999999</v>
      </c>
      <c r="I1138" s="139">
        <v>22.799579999999999</v>
      </c>
      <c r="J1138" s="139">
        <v>75.671599999999998</v>
      </c>
      <c r="K1138" s="139">
        <v>78.656130000000005</v>
      </c>
      <c r="L1138" s="139">
        <v>63.455010000000001</v>
      </c>
      <c r="M1138" s="139">
        <v>68.390500000000003</v>
      </c>
      <c r="N1138" s="139">
        <v>24.133929999999999</v>
      </c>
      <c r="O1138" s="139">
        <v>24.493410000000001</v>
      </c>
      <c r="P1138" s="139">
        <v>10.96475</v>
      </c>
      <c r="Q1138" s="139">
        <v>15.86852</v>
      </c>
      <c r="R1138" s="139">
        <v>75.199889999999996</v>
      </c>
      <c r="S1138" s="139">
        <v>76.696439999999996</v>
      </c>
      <c r="T1138" s="139">
        <v>72.546610000000001</v>
      </c>
      <c r="U1138" s="139">
        <v>74.84187</v>
      </c>
      <c r="V1138" s="139">
        <v>73.088440000000006</v>
      </c>
      <c r="W1138" s="139">
        <v>77.838750000000005</v>
      </c>
      <c r="X1138" s="139">
        <v>64.451620000000005</v>
      </c>
      <c r="Y1138" s="139">
        <v>72.055390000000003</v>
      </c>
      <c r="Z1138" s="139">
        <v>56.922029999999999</v>
      </c>
      <c r="AA1138" s="139">
        <v>55.989550000000001</v>
      </c>
      <c r="AB1138" s="139">
        <v>52.470410000000001</v>
      </c>
      <c r="AC1138" s="139">
        <v>47.9863</v>
      </c>
      <c r="AD1138" s="139">
        <v>49.592919999999999</v>
      </c>
      <c r="AE1138" s="139">
        <v>46.315449999999998</v>
      </c>
      <c r="AF1138" s="139">
        <v>45.28745</v>
      </c>
      <c r="AG1138" s="139">
        <v>45.482779999999998</v>
      </c>
      <c r="AH1138" s="139">
        <v>72.183170000000004</v>
      </c>
      <c r="AI1138" s="139">
        <v>71.751829999999998</v>
      </c>
      <c r="AJ1138" s="139">
        <v>44.035220000000002</v>
      </c>
      <c r="AK1138" s="139">
        <v>61.8735</v>
      </c>
      <c r="AL1138" s="139">
        <v>62.439019999999999</v>
      </c>
      <c r="AM1138" s="139">
        <v>71.650329999999997</v>
      </c>
      <c r="AN1138" s="139">
        <v>31.21951</v>
      </c>
      <c r="AO1138" s="173">
        <v>60</v>
      </c>
    </row>
    <row r="1139" spans="1:41">
      <c r="A1139" s="231">
        <v>567.5</v>
      </c>
      <c r="B1139" s="139">
        <v>71.542140000000003</v>
      </c>
      <c r="C1139" s="139">
        <v>69.448939999999993</v>
      </c>
      <c r="D1139" s="139">
        <v>61.93347</v>
      </c>
      <c r="E1139" s="139">
        <v>66.185829999999996</v>
      </c>
      <c r="F1139" s="139">
        <v>51.378</v>
      </c>
      <c r="G1139" s="139">
        <v>54.562869999999997</v>
      </c>
      <c r="H1139" s="139">
        <v>26.760580000000001</v>
      </c>
      <c r="I1139" s="139">
        <v>23.14809</v>
      </c>
      <c r="J1139" s="139">
        <v>75.741739999999993</v>
      </c>
      <c r="K1139" s="139">
        <v>78.700540000000004</v>
      </c>
      <c r="L1139" s="139">
        <v>63.528950000000002</v>
      </c>
      <c r="M1139" s="139">
        <v>68.331069999999997</v>
      </c>
      <c r="N1139" s="139">
        <v>23.943909999999999</v>
      </c>
      <c r="O1139" s="139">
        <v>24.480239999999998</v>
      </c>
      <c r="P1139" s="139">
        <v>11.16011</v>
      </c>
      <c r="Q1139" s="139">
        <v>15.66705</v>
      </c>
      <c r="R1139" s="139">
        <v>75.295850000000002</v>
      </c>
      <c r="S1139" s="139">
        <v>76.569410000000005</v>
      </c>
      <c r="T1139" s="139">
        <v>72.342560000000006</v>
      </c>
      <c r="U1139" s="139">
        <v>74.839759999999998</v>
      </c>
      <c r="V1139" s="139">
        <v>73.055989999999994</v>
      </c>
      <c r="W1139" s="139">
        <v>77.826369999999997</v>
      </c>
      <c r="X1139" s="139">
        <v>64.479690000000005</v>
      </c>
      <c r="Y1139" s="139">
        <v>72.069969999999998</v>
      </c>
      <c r="Z1139" s="139">
        <v>56.757669999999997</v>
      </c>
      <c r="AA1139" s="139">
        <v>55.604100000000003</v>
      </c>
      <c r="AB1139" s="139">
        <v>52.342829999999999</v>
      </c>
      <c r="AC1139" s="139">
        <v>49.00976</v>
      </c>
      <c r="AD1139" s="139">
        <v>49.819450000000003</v>
      </c>
      <c r="AE1139" s="139">
        <v>45.910550000000001</v>
      </c>
      <c r="AF1139" s="139">
        <v>45.422919999999998</v>
      </c>
      <c r="AG1139" s="139">
        <v>45.37988</v>
      </c>
      <c r="AH1139" s="139">
        <v>72.272450000000006</v>
      </c>
      <c r="AI1139" s="139">
        <v>71.756990000000002</v>
      </c>
      <c r="AJ1139" s="139">
        <v>44.082210000000003</v>
      </c>
      <c r="AK1139" s="139">
        <v>61.743160000000003</v>
      </c>
      <c r="AL1139" s="139">
        <v>62.926830000000002</v>
      </c>
      <c r="AM1139" s="139">
        <v>71.699250000000006</v>
      </c>
      <c r="AN1139" s="139">
        <v>31.70731</v>
      </c>
      <c r="AO1139" s="173">
        <v>60.4878</v>
      </c>
    </row>
    <row r="1140" spans="1:41">
      <c r="A1140" s="231">
        <v>568</v>
      </c>
      <c r="B1140" s="139">
        <v>71.547250000000005</v>
      </c>
      <c r="C1140" s="139">
        <v>69.394220000000004</v>
      </c>
      <c r="D1140" s="139">
        <v>61.708799999999997</v>
      </c>
      <c r="E1140" s="139">
        <v>66.419179999999997</v>
      </c>
      <c r="F1140" s="139">
        <v>51.142470000000003</v>
      </c>
      <c r="G1140" s="139">
        <v>54.752519999999997</v>
      </c>
      <c r="H1140" s="139">
        <v>26.828279999999999</v>
      </c>
      <c r="I1140" s="139">
        <v>22.69136</v>
      </c>
      <c r="J1140" s="139">
        <v>75.74991</v>
      </c>
      <c r="K1140" s="139">
        <v>78.683000000000007</v>
      </c>
      <c r="L1140" s="139">
        <v>63.629489999999997</v>
      </c>
      <c r="M1140" s="139">
        <v>68.426280000000006</v>
      </c>
      <c r="N1140" s="139">
        <v>23.922609999999999</v>
      </c>
      <c r="O1140" s="139">
        <v>24.479420000000001</v>
      </c>
      <c r="P1140" s="139">
        <v>11.314679999999999</v>
      </c>
      <c r="Q1140" s="139">
        <v>15.67578</v>
      </c>
      <c r="R1140" s="139">
        <v>75.309929999999994</v>
      </c>
      <c r="S1140" s="139">
        <v>76.614260000000002</v>
      </c>
      <c r="T1140" s="139">
        <v>72.194149999999993</v>
      </c>
      <c r="U1140" s="139">
        <v>74.788179999999997</v>
      </c>
      <c r="V1140" s="139">
        <v>73.021850000000001</v>
      </c>
      <c r="W1140" s="139">
        <v>77.721950000000007</v>
      </c>
      <c r="X1140" s="139">
        <v>64.537809999999993</v>
      </c>
      <c r="Y1140" s="139">
        <v>72.100930000000005</v>
      </c>
      <c r="Z1140" s="139">
        <v>56.81747</v>
      </c>
      <c r="AA1140" s="139">
        <v>55.687190000000001</v>
      </c>
      <c r="AB1140" s="139">
        <v>52.04674</v>
      </c>
      <c r="AC1140" s="139">
        <v>48.755629999999996</v>
      </c>
      <c r="AD1140" s="139">
        <v>49.697069999999997</v>
      </c>
      <c r="AE1140" s="139">
        <v>45.666200000000003</v>
      </c>
      <c r="AF1140" s="139">
        <v>45.453200000000002</v>
      </c>
      <c r="AG1140" s="139">
        <v>45.423079999999999</v>
      </c>
      <c r="AH1140" s="139">
        <v>72.203270000000003</v>
      </c>
      <c r="AI1140" s="139">
        <v>71.636889999999994</v>
      </c>
      <c r="AJ1140" s="139">
        <v>44.028320000000001</v>
      </c>
      <c r="AK1140" s="139">
        <v>61.541699999999999</v>
      </c>
      <c r="AL1140" s="139">
        <v>62.926830000000002</v>
      </c>
      <c r="AM1140" s="139">
        <v>71.337580000000003</v>
      </c>
      <c r="AN1140" s="139">
        <v>31.70731</v>
      </c>
      <c r="AO1140" s="173">
        <v>60.4878</v>
      </c>
    </row>
    <row r="1141" spans="1:41">
      <c r="A1141" s="231">
        <v>568.5</v>
      </c>
      <c r="B1141" s="139">
        <v>71.206299999999999</v>
      </c>
      <c r="C1141" s="139">
        <v>69.399100000000004</v>
      </c>
      <c r="D1141" s="139">
        <v>61.762810000000002</v>
      </c>
      <c r="E1141" s="139">
        <v>66.455600000000004</v>
      </c>
      <c r="F1141" s="139">
        <v>51.103079999999999</v>
      </c>
      <c r="G1141" s="139">
        <v>54.801090000000002</v>
      </c>
      <c r="H1141" s="139">
        <v>26.882639999999999</v>
      </c>
      <c r="I1141" s="139">
        <v>22.96818</v>
      </c>
      <c r="J1141" s="139">
        <v>75.731120000000004</v>
      </c>
      <c r="K1141" s="139">
        <v>78.678089999999997</v>
      </c>
      <c r="L1141" s="139">
        <v>63.463839999999998</v>
      </c>
      <c r="M1141" s="139">
        <v>68.36318</v>
      </c>
      <c r="N1141" s="139">
        <v>23.983450000000001</v>
      </c>
      <c r="O1141" s="139">
        <v>24.40814</v>
      </c>
      <c r="P1141" s="139">
        <v>10.791309999999999</v>
      </c>
      <c r="Q1141" s="139">
        <v>15.799910000000001</v>
      </c>
      <c r="R1141" s="139">
        <v>75.149190000000004</v>
      </c>
      <c r="S1141" s="139">
        <v>76.60463</v>
      </c>
      <c r="T1141" s="139">
        <v>72.193650000000005</v>
      </c>
      <c r="U1141" s="139">
        <v>74.76576</v>
      </c>
      <c r="V1141" s="139">
        <v>73.100920000000002</v>
      </c>
      <c r="W1141" s="139">
        <v>77.654060000000001</v>
      </c>
      <c r="X1141" s="139">
        <v>64.475009999999997</v>
      </c>
      <c r="Y1141" s="139">
        <v>71.988650000000007</v>
      </c>
      <c r="Z1141" s="139">
        <v>56.670290000000001</v>
      </c>
      <c r="AA1141" s="139">
        <v>56.02122</v>
      </c>
      <c r="AB1141" s="139">
        <v>52.145150000000001</v>
      </c>
      <c r="AC1141" s="139">
        <v>48.644179999999999</v>
      </c>
      <c r="AD1141" s="139">
        <v>49.974760000000003</v>
      </c>
      <c r="AE1141" s="139">
        <v>46.018749999999997</v>
      </c>
      <c r="AF1141" s="139">
        <v>45.02619</v>
      </c>
      <c r="AG1141" s="139">
        <v>45.3429</v>
      </c>
      <c r="AH1141" s="139">
        <v>72.479849999999999</v>
      </c>
      <c r="AI1141" s="139">
        <v>71.596940000000004</v>
      </c>
      <c r="AJ1141" s="139">
        <v>43.973889999999997</v>
      </c>
      <c r="AK1141" s="139">
        <v>61.08343</v>
      </c>
      <c r="AL1141" s="139">
        <v>62.926830000000002</v>
      </c>
      <c r="AM1141" s="139">
        <v>71.349329999999995</v>
      </c>
      <c r="AN1141" s="139">
        <v>31.21951</v>
      </c>
      <c r="AO1141" s="173">
        <v>60.4878</v>
      </c>
    </row>
    <row r="1142" spans="1:41">
      <c r="A1142" s="231">
        <v>569</v>
      </c>
      <c r="B1142" s="139">
        <v>71.288330000000002</v>
      </c>
      <c r="C1142" s="139">
        <v>69.465320000000006</v>
      </c>
      <c r="D1142" s="139">
        <v>61.798119999999997</v>
      </c>
      <c r="E1142" s="139">
        <v>66.393240000000006</v>
      </c>
      <c r="F1142" s="139">
        <v>51.190840000000001</v>
      </c>
      <c r="G1142" s="139">
        <v>54.657400000000003</v>
      </c>
      <c r="H1142" s="139">
        <v>26.793420000000001</v>
      </c>
      <c r="I1142" s="139">
        <v>22.88608</v>
      </c>
      <c r="J1142" s="139">
        <v>75.70308</v>
      </c>
      <c r="K1142" s="139">
        <v>78.613669999999999</v>
      </c>
      <c r="L1142" s="139">
        <v>63.460500000000003</v>
      </c>
      <c r="M1142" s="139">
        <v>68.263090000000005</v>
      </c>
      <c r="N1142" s="139">
        <v>23.935269999999999</v>
      </c>
      <c r="O1142" s="139">
        <v>24.41403</v>
      </c>
      <c r="P1142" s="139">
        <v>11.16738</v>
      </c>
      <c r="Q1142" s="139">
        <v>15.82441</v>
      </c>
      <c r="R1142" s="139">
        <v>75.221739999999997</v>
      </c>
      <c r="S1142" s="139">
        <v>76.552700000000002</v>
      </c>
      <c r="T1142" s="139">
        <v>72.249669999999995</v>
      </c>
      <c r="U1142" s="139">
        <v>74.829269999999994</v>
      </c>
      <c r="V1142" s="139">
        <v>72.998050000000006</v>
      </c>
      <c r="W1142" s="139">
        <v>77.71096</v>
      </c>
      <c r="X1142" s="139">
        <v>64.540379999999999</v>
      </c>
      <c r="Y1142" s="139">
        <v>72.012870000000007</v>
      </c>
      <c r="Z1142" s="139">
        <v>57.050829999999998</v>
      </c>
      <c r="AA1142" s="139">
        <v>56.259279999999997</v>
      </c>
      <c r="AB1142" s="139">
        <v>52.343519999999998</v>
      </c>
      <c r="AC1142" s="139">
        <v>48.812739999999998</v>
      </c>
      <c r="AD1142" s="139">
        <v>49.917160000000003</v>
      </c>
      <c r="AE1142" s="139">
        <v>45.66545</v>
      </c>
      <c r="AF1142" s="139">
        <v>44.548479999999998</v>
      </c>
      <c r="AG1142" s="139">
        <v>45.556469999999997</v>
      </c>
      <c r="AH1142" s="139">
        <v>71.987200000000001</v>
      </c>
      <c r="AI1142" s="139">
        <v>71.549700000000001</v>
      </c>
      <c r="AJ1142" s="139">
        <v>44.023499999999999</v>
      </c>
      <c r="AK1142" s="139">
        <v>61.423229999999997</v>
      </c>
      <c r="AL1142" s="139">
        <v>62.439019999999999</v>
      </c>
      <c r="AM1142" s="139">
        <v>71.576689999999999</v>
      </c>
      <c r="AN1142" s="139">
        <v>31.21951</v>
      </c>
      <c r="AO1142" s="173">
        <v>60</v>
      </c>
    </row>
    <row r="1143" spans="1:41">
      <c r="A1143" s="231">
        <v>569.5</v>
      </c>
      <c r="B1143" s="139">
        <v>71.376360000000005</v>
      </c>
      <c r="C1143" s="139">
        <v>69.490880000000004</v>
      </c>
      <c r="D1143" s="139">
        <v>61.884869999999999</v>
      </c>
      <c r="E1143" s="139">
        <v>66.356830000000002</v>
      </c>
      <c r="F1143" s="139">
        <v>50.996229999999997</v>
      </c>
      <c r="G1143" s="139">
        <v>54.615969999999997</v>
      </c>
      <c r="H1143" s="139">
        <v>26.801200000000001</v>
      </c>
      <c r="I1143" s="139">
        <v>23.627520000000001</v>
      </c>
      <c r="J1143" s="139">
        <v>75.74494</v>
      </c>
      <c r="K1143" s="139">
        <v>78.621539999999996</v>
      </c>
      <c r="L1143" s="139">
        <v>63.477150000000002</v>
      </c>
      <c r="M1143" s="139">
        <v>68.304760000000002</v>
      </c>
      <c r="N1143" s="139">
        <v>23.96566</v>
      </c>
      <c r="O1143" s="139">
        <v>24.329170000000001</v>
      </c>
      <c r="P1143" s="139">
        <v>10.96808</v>
      </c>
      <c r="Q1143" s="139">
        <v>15.579090000000001</v>
      </c>
      <c r="R1143" s="139">
        <v>75.308139999999995</v>
      </c>
      <c r="S1143" s="139">
        <v>76.484740000000002</v>
      </c>
      <c r="T1143" s="139">
        <v>72.333920000000006</v>
      </c>
      <c r="U1143" s="139">
        <v>74.828500000000005</v>
      </c>
      <c r="V1143" s="139">
        <v>73.045739999999995</v>
      </c>
      <c r="W1143" s="139">
        <v>77.750709999999998</v>
      </c>
      <c r="X1143" s="139">
        <v>64.549149999999997</v>
      </c>
      <c r="Y1143" s="139">
        <v>71.936679999999996</v>
      </c>
      <c r="Z1143" s="139">
        <v>56.967140000000001</v>
      </c>
      <c r="AA1143" s="139">
        <v>56.758609999999997</v>
      </c>
      <c r="AB1143" s="139">
        <v>52.61016</v>
      </c>
      <c r="AC1143" s="139">
        <v>48.651350000000001</v>
      </c>
      <c r="AD1143" s="139">
        <v>49.743209999999998</v>
      </c>
      <c r="AE1143" s="139">
        <v>45.565530000000003</v>
      </c>
      <c r="AF1143" s="139">
        <v>44.738599999999998</v>
      </c>
      <c r="AG1143" s="139">
        <v>45.479990000000001</v>
      </c>
      <c r="AH1143" s="139">
        <v>71.931169999999995</v>
      </c>
      <c r="AI1143" s="139">
        <v>71.685590000000005</v>
      </c>
      <c r="AJ1143" s="139">
        <v>44.200499999999998</v>
      </c>
      <c r="AK1143" s="139">
        <v>61.476430000000001</v>
      </c>
      <c r="AL1143" s="139">
        <v>62.439019999999999</v>
      </c>
      <c r="AM1143" s="139">
        <v>71.390410000000003</v>
      </c>
      <c r="AN1143" s="139">
        <v>31.70731</v>
      </c>
      <c r="AO1143" s="173">
        <v>60</v>
      </c>
    </row>
    <row r="1144" spans="1:41">
      <c r="A1144" s="231">
        <v>570</v>
      </c>
      <c r="B1144" s="139">
        <v>71.489350000000002</v>
      </c>
      <c r="C1144" s="139">
        <v>69.427509999999998</v>
      </c>
      <c r="D1144" s="139">
        <v>61.899009999999997</v>
      </c>
      <c r="E1144" s="139">
        <v>66.345089999999999</v>
      </c>
      <c r="F1144" s="139">
        <v>51.260739999999998</v>
      </c>
      <c r="G1144" s="139">
        <v>54.66995</v>
      </c>
      <c r="H1144" s="139">
        <v>26.855560000000001</v>
      </c>
      <c r="I1144" s="139">
        <v>22.963249999999999</v>
      </c>
      <c r="J1144" s="139">
        <v>75.815389999999994</v>
      </c>
      <c r="K1144" s="139">
        <v>78.589709999999997</v>
      </c>
      <c r="L1144" s="139">
        <v>63.514530000000001</v>
      </c>
      <c r="M1144" s="139">
        <v>68.270539999999997</v>
      </c>
      <c r="N1144" s="139">
        <v>23.935980000000001</v>
      </c>
      <c r="O1144" s="139">
        <v>24.204619999999998</v>
      </c>
      <c r="P1144" s="139">
        <v>10.49779</v>
      </c>
      <c r="Q1144" s="139">
        <v>15.695130000000001</v>
      </c>
      <c r="R1144" s="139">
        <v>75.183099999999996</v>
      </c>
      <c r="S1144" s="139">
        <v>76.504300000000001</v>
      </c>
      <c r="T1144" s="139">
        <v>72.314049999999995</v>
      </c>
      <c r="U1144" s="139">
        <v>74.861400000000003</v>
      </c>
      <c r="V1144" s="139">
        <v>72.953289999999996</v>
      </c>
      <c r="W1144" s="139">
        <v>77.807069999999996</v>
      </c>
      <c r="X1144" s="139">
        <v>64.62961</v>
      </c>
      <c r="Y1144" s="139">
        <v>71.997799999999998</v>
      </c>
      <c r="Z1144" s="139">
        <v>57.099170000000001</v>
      </c>
      <c r="AA1144" s="139">
        <v>56.683790000000002</v>
      </c>
      <c r="AB1144" s="139">
        <v>52.461959999999998</v>
      </c>
      <c r="AC1144" s="139">
        <v>48.824840000000002</v>
      </c>
      <c r="AD1144" s="139">
        <v>49.787399999999998</v>
      </c>
      <c r="AE1144" s="139">
        <v>45.576590000000003</v>
      </c>
      <c r="AF1144" s="139">
        <v>45.445709999999998</v>
      </c>
      <c r="AG1144" s="139">
        <v>45.560980000000001</v>
      </c>
      <c r="AH1144" s="139">
        <v>71.724980000000002</v>
      </c>
      <c r="AI1144" s="139">
        <v>71.579859999999996</v>
      </c>
      <c r="AJ1144" s="139">
        <v>44.171259999999997</v>
      </c>
      <c r="AK1144" s="139">
        <v>61.490879999999997</v>
      </c>
      <c r="AL1144" s="139">
        <v>62.926830000000002</v>
      </c>
      <c r="AM1144" s="139">
        <v>71.538899999999998</v>
      </c>
      <c r="AN1144" s="139">
        <v>31.70731</v>
      </c>
      <c r="AO1144" s="173">
        <v>60.9756</v>
      </c>
    </row>
    <row r="1145" spans="1:41">
      <c r="A1145" s="231">
        <v>570.5</v>
      </c>
      <c r="B1145" s="139">
        <v>71.460669999999993</v>
      </c>
      <c r="C1145" s="139">
        <v>69.477500000000006</v>
      </c>
      <c r="D1145" s="139">
        <v>61.732619999999997</v>
      </c>
      <c r="E1145" s="139">
        <v>66.313569999999999</v>
      </c>
      <c r="F1145" s="139">
        <v>51.167990000000003</v>
      </c>
      <c r="G1145" s="139">
        <v>54.706420000000001</v>
      </c>
      <c r="H1145" s="139">
        <v>26.54758</v>
      </c>
      <c r="I1145" s="139">
        <v>23.545960000000001</v>
      </c>
      <c r="J1145" s="139">
        <v>75.714460000000003</v>
      </c>
      <c r="K1145" s="139">
        <v>78.634309999999999</v>
      </c>
      <c r="L1145" s="139">
        <v>63.485779999999998</v>
      </c>
      <c r="M1145" s="139">
        <v>68.333089999999999</v>
      </c>
      <c r="N1145" s="139">
        <v>23.766300000000001</v>
      </c>
      <c r="O1145" s="139">
        <v>24.23855</v>
      </c>
      <c r="P1145" s="139">
        <v>10.56354</v>
      </c>
      <c r="Q1145" s="139">
        <v>15.66666</v>
      </c>
      <c r="R1145" s="139">
        <v>75.392899999999997</v>
      </c>
      <c r="S1145" s="139">
        <v>76.405789999999996</v>
      </c>
      <c r="T1145" s="139">
        <v>72.586449999999999</v>
      </c>
      <c r="U1145" s="139">
        <v>74.882199999999997</v>
      </c>
      <c r="V1145" s="139">
        <v>73.08399</v>
      </c>
      <c r="W1145" s="139">
        <v>77.767160000000004</v>
      </c>
      <c r="X1145" s="139">
        <v>64.717320000000001</v>
      </c>
      <c r="Y1145" s="139">
        <v>72.067449999999994</v>
      </c>
      <c r="Z1145" s="139">
        <v>56.981760000000001</v>
      </c>
      <c r="AA1145" s="139">
        <v>56.43018</v>
      </c>
      <c r="AB1145" s="139">
        <v>52.176070000000003</v>
      </c>
      <c r="AC1145" s="139">
        <v>48.980789999999999</v>
      </c>
      <c r="AD1145" s="139">
        <v>49.927799999999998</v>
      </c>
      <c r="AE1145" s="139">
        <v>45.436210000000003</v>
      </c>
      <c r="AF1145" s="139">
        <v>45.12453</v>
      </c>
      <c r="AG1145" s="139">
        <v>45.378700000000002</v>
      </c>
      <c r="AH1145" s="139">
        <v>72.06044</v>
      </c>
      <c r="AI1145" s="139">
        <v>71.656720000000007</v>
      </c>
      <c r="AJ1145" s="139">
        <v>44.207949999999997</v>
      </c>
      <c r="AK1145" s="139">
        <v>61.192799999999998</v>
      </c>
      <c r="AL1145" s="139">
        <v>62.926830000000002</v>
      </c>
      <c r="AM1145" s="139">
        <v>71.885930000000002</v>
      </c>
      <c r="AN1145" s="139">
        <v>31.21951</v>
      </c>
      <c r="AO1145" s="173">
        <v>60.4878</v>
      </c>
    </row>
    <row r="1146" spans="1:41">
      <c r="A1146" s="231">
        <v>571</v>
      </c>
      <c r="B1146" s="139">
        <v>71.474829999999997</v>
      </c>
      <c r="C1146" s="139">
        <v>69.4893</v>
      </c>
      <c r="D1146" s="139">
        <v>61.92445</v>
      </c>
      <c r="E1146" s="139">
        <v>66.519710000000003</v>
      </c>
      <c r="F1146" s="139">
        <v>50.854819999999997</v>
      </c>
      <c r="G1146" s="139">
        <v>54.7423</v>
      </c>
      <c r="H1146" s="139">
        <v>26.559809999999999</v>
      </c>
      <c r="I1146" s="139">
        <v>23.261780000000002</v>
      </c>
      <c r="J1146" s="139">
        <v>75.512320000000003</v>
      </c>
      <c r="K1146" s="139">
        <v>78.63646</v>
      </c>
      <c r="L1146" s="139">
        <v>63.528950000000002</v>
      </c>
      <c r="M1146" s="139">
        <v>68.397670000000005</v>
      </c>
      <c r="N1146" s="139">
        <v>23.865469999999998</v>
      </c>
      <c r="O1146" s="139">
        <v>24.263369999999998</v>
      </c>
      <c r="P1146" s="139">
        <v>10.77838</v>
      </c>
      <c r="Q1146" s="139">
        <v>15.669589999999999</v>
      </c>
      <c r="R1146" s="139">
        <v>75.370900000000006</v>
      </c>
      <c r="S1146" s="139">
        <v>76.596649999999997</v>
      </c>
      <c r="T1146" s="139">
        <v>72.453530000000001</v>
      </c>
      <c r="U1146" s="139">
        <v>75.054150000000007</v>
      </c>
      <c r="V1146" s="139">
        <v>73.006330000000005</v>
      </c>
      <c r="W1146" s="139">
        <v>77.748949999999994</v>
      </c>
      <c r="X1146" s="139">
        <v>64.667500000000004</v>
      </c>
      <c r="Y1146" s="139">
        <v>72.189490000000006</v>
      </c>
      <c r="Z1146" s="139">
        <v>57.061369999999997</v>
      </c>
      <c r="AA1146" s="139">
        <v>56.972769999999997</v>
      </c>
      <c r="AB1146" s="139">
        <v>52.458320000000001</v>
      </c>
      <c r="AC1146" s="139">
        <v>49.06653</v>
      </c>
      <c r="AD1146" s="139">
        <v>49.70852</v>
      </c>
      <c r="AE1146" s="139">
        <v>46.177289999999999</v>
      </c>
      <c r="AF1146" s="139">
        <v>45.425359999999998</v>
      </c>
      <c r="AG1146" s="139">
        <v>44.988819999999997</v>
      </c>
      <c r="AH1146" s="139">
        <v>71.792950000000005</v>
      </c>
      <c r="AI1146" s="139">
        <v>71.633660000000006</v>
      </c>
      <c r="AJ1146" s="139">
        <v>44.174329999999998</v>
      </c>
      <c r="AK1146" s="139">
        <v>61.53884</v>
      </c>
      <c r="AL1146" s="139">
        <v>62.926830000000002</v>
      </c>
      <c r="AM1146" s="139">
        <v>71.628380000000007</v>
      </c>
      <c r="AN1146" s="139">
        <v>31.21951</v>
      </c>
      <c r="AO1146" s="173">
        <v>60.9756</v>
      </c>
    </row>
    <row r="1147" spans="1:41">
      <c r="A1147" s="231">
        <v>571.5</v>
      </c>
      <c r="B1147" s="139">
        <v>71.479879999999994</v>
      </c>
      <c r="C1147" s="139">
        <v>69.484790000000004</v>
      </c>
      <c r="D1147" s="139">
        <v>61.809220000000003</v>
      </c>
      <c r="E1147" s="139">
        <v>66.549760000000006</v>
      </c>
      <c r="F1147" s="139">
        <v>51.067900000000002</v>
      </c>
      <c r="G1147" s="139">
        <v>54.817950000000003</v>
      </c>
      <c r="H1147" s="139">
        <v>26.566579999999998</v>
      </c>
      <c r="I1147" s="139">
        <v>23.200500000000002</v>
      </c>
      <c r="J1147" s="139">
        <v>75.633170000000007</v>
      </c>
      <c r="K1147" s="139">
        <v>78.659790000000001</v>
      </c>
      <c r="L1147" s="139">
        <v>63.35904</v>
      </c>
      <c r="M1147" s="139">
        <v>68.341369999999998</v>
      </c>
      <c r="N1147" s="139">
        <v>23.879159999999999</v>
      </c>
      <c r="O1147" s="139">
        <v>24.143879999999999</v>
      </c>
      <c r="P1147" s="139">
        <v>10.32525</v>
      </c>
      <c r="Q1147" s="139">
        <v>15.662369999999999</v>
      </c>
      <c r="R1147" s="139">
        <v>75.098950000000002</v>
      </c>
      <c r="S1147" s="139">
        <v>76.686819999999997</v>
      </c>
      <c r="T1147" s="139">
        <v>72.334919999999997</v>
      </c>
      <c r="U1147" s="139">
        <v>75.086089999999999</v>
      </c>
      <c r="V1147" s="139">
        <v>73.124719999999996</v>
      </c>
      <c r="W1147" s="139">
        <v>77.689049999999995</v>
      </c>
      <c r="X1147" s="139">
        <v>64.777550000000005</v>
      </c>
      <c r="Y1147" s="139">
        <v>72.240859999999998</v>
      </c>
      <c r="Z1147" s="139">
        <v>56.77684</v>
      </c>
      <c r="AA1147" s="139">
        <v>56.482120000000002</v>
      </c>
      <c r="AB1147" s="139">
        <v>52.09319</v>
      </c>
      <c r="AC1147" s="139">
        <v>49.197360000000003</v>
      </c>
      <c r="AD1147" s="139">
        <v>49.305810000000001</v>
      </c>
      <c r="AE1147" s="139">
        <v>45.718310000000002</v>
      </c>
      <c r="AF1147" s="139">
        <v>45.142189999999999</v>
      </c>
      <c r="AG1147" s="139">
        <v>45.291939999999997</v>
      </c>
      <c r="AH1147" s="139">
        <v>71.744730000000004</v>
      </c>
      <c r="AI1147" s="139">
        <v>71.51491</v>
      </c>
      <c r="AJ1147" s="139">
        <v>44.194920000000003</v>
      </c>
      <c r="AK1147" s="139">
        <v>61.595999999999997</v>
      </c>
      <c r="AL1147" s="139">
        <v>62.926830000000002</v>
      </c>
      <c r="AM1147" s="139">
        <v>71.177400000000006</v>
      </c>
      <c r="AN1147" s="139">
        <v>31.21951</v>
      </c>
      <c r="AO1147" s="173">
        <v>60.4878</v>
      </c>
    </row>
    <row r="1148" spans="1:41">
      <c r="A1148" s="231">
        <v>572</v>
      </c>
      <c r="B1148" s="139">
        <v>71.345399999999998</v>
      </c>
      <c r="C1148" s="139">
        <v>69.503129999999999</v>
      </c>
      <c r="D1148" s="139">
        <v>61.734050000000003</v>
      </c>
      <c r="E1148" s="139">
        <v>66.56944</v>
      </c>
      <c r="F1148" s="139">
        <v>51.094340000000003</v>
      </c>
      <c r="G1148" s="139">
        <v>54.752229999999997</v>
      </c>
      <c r="H1148" s="139">
        <v>26.520099999999999</v>
      </c>
      <c r="I1148" s="139">
        <v>23.050560000000001</v>
      </c>
      <c r="J1148" s="139">
        <v>75.509709999999998</v>
      </c>
      <c r="K1148" s="139">
        <v>78.65213</v>
      </c>
      <c r="L1148" s="139">
        <v>63.377719999999997</v>
      </c>
      <c r="M1148" s="139">
        <v>68.289400000000001</v>
      </c>
      <c r="N1148" s="139">
        <v>23.946660000000001</v>
      </c>
      <c r="O1148" s="139">
        <v>24.153880000000001</v>
      </c>
      <c r="P1148" s="139">
        <v>10.08203</v>
      </c>
      <c r="Q1148" s="139">
        <v>15.568149999999999</v>
      </c>
      <c r="R1148" s="139">
        <v>75.193209999999993</v>
      </c>
      <c r="S1148" s="139">
        <v>76.669579999999996</v>
      </c>
      <c r="T1148" s="139">
        <v>72.435749999999999</v>
      </c>
      <c r="U1148" s="139">
        <v>75.041629999999998</v>
      </c>
      <c r="V1148" s="139">
        <v>73.040570000000002</v>
      </c>
      <c r="W1148" s="139">
        <v>77.839129999999997</v>
      </c>
      <c r="X1148" s="139">
        <v>64.394779999999997</v>
      </c>
      <c r="Y1148" s="139">
        <v>72.202560000000005</v>
      </c>
      <c r="Z1148" s="139">
        <v>56.653039999999997</v>
      </c>
      <c r="AA1148" s="139">
        <v>56.680030000000002</v>
      </c>
      <c r="AB1148" s="139">
        <v>52.484160000000003</v>
      </c>
      <c r="AC1148" s="139">
        <v>49.15954</v>
      </c>
      <c r="AD1148" s="139">
        <v>49.89819</v>
      </c>
      <c r="AE1148" s="139">
        <v>45.672849999999997</v>
      </c>
      <c r="AF1148" s="139">
        <v>45.091720000000002</v>
      </c>
      <c r="AG1148" s="139">
        <v>45.181640000000002</v>
      </c>
      <c r="AH1148" s="139">
        <v>71.458849999999998</v>
      </c>
      <c r="AI1148" s="139">
        <v>71.525949999999995</v>
      </c>
      <c r="AJ1148" s="139">
        <v>44.122190000000003</v>
      </c>
      <c r="AK1148" s="139">
        <v>61.437170000000002</v>
      </c>
      <c r="AL1148" s="139">
        <v>62.439019999999999</v>
      </c>
      <c r="AM1148" s="139">
        <v>71.452299999999994</v>
      </c>
      <c r="AN1148" s="139">
        <v>31.70731</v>
      </c>
      <c r="AO1148" s="173">
        <v>60.9756</v>
      </c>
    </row>
    <row r="1149" spans="1:41">
      <c r="A1149" s="231">
        <v>572.5</v>
      </c>
      <c r="B1149" s="139">
        <v>71.371179999999995</v>
      </c>
      <c r="C1149" s="139">
        <v>69.564999999999998</v>
      </c>
      <c r="D1149" s="139">
        <v>61.757309999999997</v>
      </c>
      <c r="E1149" s="139">
        <v>66.416539999999998</v>
      </c>
      <c r="F1149" s="139">
        <v>51.023130000000002</v>
      </c>
      <c r="G1149" s="139">
        <v>54.82152</v>
      </c>
      <c r="H1149" s="139">
        <v>26.818280000000001</v>
      </c>
      <c r="I1149" s="139">
        <v>23.535820000000001</v>
      </c>
      <c r="J1149" s="139">
        <v>75.567769999999996</v>
      </c>
      <c r="K1149" s="139">
        <v>78.574250000000006</v>
      </c>
      <c r="L1149" s="139">
        <v>63.451970000000003</v>
      </c>
      <c r="M1149" s="139">
        <v>68.36336</v>
      </c>
      <c r="N1149" s="139">
        <v>23.821010000000001</v>
      </c>
      <c r="O1149" s="139">
        <v>24.267600000000002</v>
      </c>
      <c r="P1149" s="139">
        <v>9.5912600000000001</v>
      </c>
      <c r="Q1149" s="139">
        <v>15.63073</v>
      </c>
      <c r="R1149" s="139">
        <v>75.159769999999995</v>
      </c>
      <c r="S1149" s="139">
        <v>76.588899999999995</v>
      </c>
      <c r="T1149" s="139">
        <v>72.487110000000001</v>
      </c>
      <c r="U1149" s="139">
        <v>74.870260000000002</v>
      </c>
      <c r="V1149" s="139">
        <v>73.038340000000005</v>
      </c>
      <c r="W1149" s="139">
        <v>77.725260000000006</v>
      </c>
      <c r="X1149" s="139">
        <v>64.52319</v>
      </c>
      <c r="Y1149" s="139">
        <v>72.23603</v>
      </c>
      <c r="Z1149" s="139">
        <v>56.545439999999999</v>
      </c>
      <c r="AA1149" s="139">
        <v>56.69061</v>
      </c>
      <c r="AB1149" s="139">
        <v>52.139740000000003</v>
      </c>
      <c r="AC1149" s="139">
        <v>49.354649999999999</v>
      </c>
      <c r="AD1149" s="139">
        <v>49.960799999999999</v>
      </c>
      <c r="AE1149" s="139">
        <v>45.895119999999999</v>
      </c>
      <c r="AF1149" s="139">
        <v>44.539639999999999</v>
      </c>
      <c r="AG1149" s="139">
        <v>45.277329999999999</v>
      </c>
      <c r="AH1149" s="139">
        <v>71.938130000000001</v>
      </c>
      <c r="AI1149" s="139">
        <v>71.547359999999998</v>
      </c>
      <c r="AJ1149" s="139">
        <v>44.050339999999998</v>
      </c>
      <c r="AK1149" s="139">
        <v>61.600250000000003</v>
      </c>
      <c r="AL1149" s="139">
        <v>62.439019999999999</v>
      </c>
      <c r="AM1149" s="139">
        <v>71.249020000000002</v>
      </c>
      <c r="AN1149" s="139">
        <v>31.70731</v>
      </c>
      <c r="AO1149" s="173">
        <v>60.9756</v>
      </c>
    </row>
    <row r="1150" spans="1:41">
      <c r="A1150" s="231">
        <v>573</v>
      </c>
      <c r="B1150" s="139">
        <v>71.428809999999999</v>
      </c>
      <c r="C1150" s="139">
        <v>69.552509999999998</v>
      </c>
      <c r="D1150" s="139">
        <v>61.823839999999997</v>
      </c>
      <c r="E1150" s="139">
        <v>66.454220000000007</v>
      </c>
      <c r="F1150" s="139">
        <v>51.017389999999999</v>
      </c>
      <c r="G1150" s="139">
        <v>54.783949999999997</v>
      </c>
      <c r="H1150" s="139">
        <v>26.60568</v>
      </c>
      <c r="I1150" s="139">
        <v>23.493639999999999</v>
      </c>
      <c r="J1150" s="139">
        <v>75.648759999999996</v>
      </c>
      <c r="K1150" s="139">
        <v>78.647369999999995</v>
      </c>
      <c r="L1150" s="139">
        <v>63.458559999999999</v>
      </c>
      <c r="M1150" s="139">
        <v>68.338059999999999</v>
      </c>
      <c r="N1150" s="139">
        <v>23.85332</v>
      </c>
      <c r="O1150" s="139">
        <v>24.143049999999999</v>
      </c>
      <c r="P1150" s="139">
        <v>10.148849999999999</v>
      </c>
      <c r="Q1150" s="139">
        <v>15.49066</v>
      </c>
      <c r="R1150" s="139">
        <v>75.164349999999999</v>
      </c>
      <c r="S1150" s="139">
        <v>76.725120000000004</v>
      </c>
      <c r="T1150" s="139">
        <v>72.419449999999998</v>
      </c>
      <c r="U1150" s="139">
        <v>74.857749999999996</v>
      </c>
      <c r="V1150" s="139">
        <v>73.046180000000007</v>
      </c>
      <c r="W1150" s="139">
        <v>77.836600000000004</v>
      </c>
      <c r="X1150" s="139">
        <v>64.296430000000001</v>
      </c>
      <c r="Y1150" s="139">
        <v>72.259550000000004</v>
      </c>
      <c r="Z1150" s="139">
        <v>56.634540000000001</v>
      </c>
      <c r="AA1150" s="139">
        <v>55.64622</v>
      </c>
      <c r="AB1150" s="139">
        <v>51.737189999999998</v>
      </c>
      <c r="AC1150" s="139">
        <v>48.79721</v>
      </c>
      <c r="AD1150" s="139">
        <v>50.010950000000001</v>
      </c>
      <c r="AE1150" s="139">
        <v>46.060110000000002</v>
      </c>
      <c r="AF1150" s="139">
        <v>45.146999999999998</v>
      </c>
      <c r="AG1150" s="139">
        <v>45.254600000000003</v>
      </c>
      <c r="AH1150" s="139">
        <v>72.158240000000006</v>
      </c>
      <c r="AI1150" s="139">
        <v>71.640940000000001</v>
      </c>
      <c r="AJ1150" s="139">
        <v>44.295029999999997</v>
      </c>
      <c r="AK1150" s="139">
        <v>61.190930000000002</v>
      </c>
      <c r="AL1150" s="139">
        <v>62.926830000000002</v>
      </c>
      <c r="AM1150" s="139">
        <v>71.742109999999997</v>
      </c>
      <c r="AN1150" s="139">
        <v>31.21951</v>
      </c>
      <c r="AO1150" s="173">
        <v>60.9756</v>
      </c>
    </row>
    <row r="1151" spans="1:41">
      <c r="A1151" s="231">
        <v>573.5</v>
      </c>
      <c r="B1151" s="139">
        <v>71.507940000000005</v>
      </c>
      <c r="C1151" s="139">
        <v>69.586789999999993</v>
      </c>
      <c r="D1151" s="139">
        <v>61.834470000000003</v>
      </c>
      <c r="E1151" s="139">
        <v>66.437970000000007</v>
      </c>
      <c r="F1151" s="139">
        <v>51.129440000000002</v>
      </c>
      <c r="G1151" s="139">
        <v>54.828449999999997</v>
      </c>
      <c r="H1151" s="139">
        <v>26.412990000000001</v>
      </c>
      <c r="I1151" s="139">
        <v>22.656099999999999</v>
      </c>
      <c r="J1151" s="139">
        <v>75.657319999999999</v>
      </c>
      <c r="K1151" s="139">
        <v>78.584119999999999</v>
      </c>
      <c r="L1151" s="139">
        <v>63.419060000000002</v>
      </c>
      <c r="M1151" s="139">
        <v>68.371269999999996</v>
      </c>
      <c r="N1151" s="139">
        <v>23.774809999999999</v>
      </c>
      <c r="O1151" s="139">
        <v>24.032910000000001</v>
      </c>
      <c r="P1151" s="139">
        <v>10.22573</v>
      </c>
      <c r="Q1151" s="139">
        <v>15.56331</v>
      </c>
      <c r="R1151" s="139">
        <v>75.204089999999994</v>
      </c>
      <c r="S1151" s="139">
        <v>76.654600000000002</v>
      </c>
      <c r="T1151" s="139">
        <v>72.399479999999997</v>
      </c>
      <c r="U1151" s="139">
        <v>74.813199999999995</v>
      </c>
      <c r="V1151" s="139">
        <v>73.138090000000005</v>
      </c>
      <c r="W1151" s="139">
        <v>77.714340000000007</v>
      </c>
      <c r="X1151" s="139">
        <v>64.294089999999997</v>
      </c>
      <c r="Y1151" s="139">
        <v>72.170079999999999</v>
      </c>
      <c r="Z1151" s="139">
        <v>56.954230000000003</v>
      </c>
      <c r="AA1151" s="139">
        <v>56.493389999999998</v>
      </c>
      <c r="AB1151" s="139">
        <v>52.797339999999998</v>
      </c>
      <c r="AC1151" s="139">
        <v>48.542990000000003</v>
      </c>
      <c r="AD1151" s="139">
        <v>50.232590000000002</v>
      </c>
      <c r="AE1151" s="139">
        <v>45.745310000000003</v>
      </c>
      <c r="AF1151" s="139">
        <v>44.632930000000002</v>
      </c>
      <c r="AG1151" s="139">
        <v>44.927219999999998</v>
      </c>
      <c r="AH1151" s="139">
        <v>72.164630000000002</v>
      </c>
      <c r="AI1151" s="139">
        <v>71.733699999999999</v>
      </c>
      <c r="AJ1151" s="139">
        <v>44.390430000000002</v>
      </c>
      <c r="AK1151" s="139">
        <v>61.469320000000003</v>
      </c>
      <c r="AL1151" s="139">
        <v>62.926830000000002</v>
      </c>
      <c r="AM1151" s="139">
        <v>72.070539999999994</v>
      </c>
      <c r="AN1151" s="139">
        <v>31.70731</v>
      </c>
      <c r="AO1151" s="173">
        <v>60.4878</v>
      </c>
    </row>
    <row r="1152" spans="1:41">
      <c r="A1152" s="231">
        <v>574</v>
      </c>
      <c r="B1152" s="139">
        <v>71.557280000000006</v>
      </c>
      <c r="C1152" s="139">
        <v>69.603099999999998</v>
      </c>
      <c r="D1152" s="139">
        <v>61.987290000000002</v>
      </c>
      <c r="E1152" s="139">
        <v>66.386880000000005</v>
      </c>
      <c r="F1152" s="139">
        <v>51.18976</v>
      </c>
      <c r="G1152" s="139">
        <v>54.734430000000003</v>
      </c>
      <c r="H1152" s="139">
        <v>26.513529999999999</v>
      </c>
      <c r="I1152" s="139">
        <v>23.01736</v>
      </c>
      <c r="J1152" s="139">
        <v>75.452879999999993</v>
      </c>
      <c r="K1152" s="139">
        <v>78.637069999999994</v>
      </c>
      <c r="L1152" s="139">
        <v>63.506599999999999</v>
      </c>
      <c r="M1152" s="139">
        <v>68.431529999999995</v>
      </c>
      <c r="N1152" s="139">
        <v>23.97193</v>
      </c>
      <c r="O1152" s="139">
        <v>24.088899999999999</v>
      </c>
      <c r="P1152" s="139">
        <v>9.4994700000000005</v>
      </c>
      <c r="Q1152" s="139">
        <v>15.57441</v>
      </c>
      <c r="R1152" s="139">
        <v>75.444310000000002</v>
      </c>
      <c r="S1152" s="139">
        <v>76.64188</v>
      </c>
      <c r="T1152" s="139">
        <v>72.470910000000003</v>
      </c>
      <c r="U1152" s="139">
        <v>74.885459999999995</v>
      </c>
      <c r="V1152" s="139">
        <v>73.074709999999996</v>
      </c>
      <c r="W1152" s="139">
        <v>77.841520000000003</v>
      </c>
      <c r="X1152" s="139">
        <v>64.663759999999996</v>
      </c>
      <c r="Y1152" s="139">
        <v>72.082840000000004</v>
      </c>
      <c r="Z1152" s="139">
        <v>56.367980000000003</v>
      </c>
      <c r="AA1152" s="139">
        <v>56.053400000000003</v>
      </c>
      <c r="AB1152" s="139">
        <v>52.481009999999998</v>
      </c>
      <c r="AC1152" s="139">
        <v>48.84646</v>
      </c>
      <c r="AD1152" s="139">
        <v>50.211579999999998</v>
      </c>
      <c r="AE1152" s="139">
        <v>45.695729999999998</v>
      </c>
      <c r="AF1152" s="139">
        <v>44.58672</v>
      </c>
      <c r="AG1152" s="139">
        <v>44.885730000000002</v>
      </c>
      <c r="AH1152" s="139">
        <v>72.114199999999997</v>
      </c>
      <c r="AI1152" s="139">
        <v>71.640820000000005</v>
      </c>
      <c r="AJ1152" s="139">
        <v>44.428109999999997</v>
      </c>
      <c r="AK1152" s="139">
        <v>61.280529999999999</v>
      </c>
      <c r="AL1152" s="139">
        <v>62.926830000000002</v>
      </c>
      <c r="AM1152" s="139">
        <v>71.864149999999995</v>
      </c>
      <c r="AN1152" s="139">
        <v>31.70731</v>
      </c>
      <c r="AO1152" s="173">
        <v>60.4878</v>
      </c>
    </row>
    <row r="1153" spans="1:41">
      <c r="A1153" s="231">
        <v>574.5</v>
      </c>
      <c r="B1153" s="139">
        <v>71.666529999999995</v>
      </c>
      <c r="C1153" s="139">
        <v>69.656239999999997</v>
      </c>
      <c r="D1153" s="139">
        <v>61.938310000000001</v>
      </c>
      <c r="E1153" s="139">
        <v>66.353409999999997</v>
      </c>
      <c r="F1153" s="139">
        <v>51.065370000000001</v>
      </c>
      <c r="G1153" s="139">
        <v>54.716119999999997</v>
      </c>
      <c r="H1153" s="139">
        <v>26.929829999999999</v>
      </c>
      <c r="I1153" s="139">
        <v>22.993130000000001</v>
      </c>
      <c r="J1153" s="139">
        <v>75.496200000000002</v>
      </c>
      <c r="K1153" s="139">
        <v>78.619950000000003</v>
      </c>
      <c r="L1153" s="139">
        <v>63.482729999999997</v>
      </c>
      <c r="M1153" s="139">
        <v>68.415800000000004</v>
      </c>
      <c r="N1153" s="139">
        <v>23.915949999999999</v>
      </c>
      <c r="O1153" s="139">
        <v>24.067609999999998</v>
      </c>
      <c r="P1153" s="139">
        <v>10.34474</v>
      </c>
      <c r="Q1153" s="139">
        <v>15.590439999999999</v>
      </c>
      <c r="R1153" s="139">
        <v>75.247559999999993</v>
      </c>
      <c r="S1153" s="139">
        <v>76.586190000000002</v>
      </c>
      <c r="T1153" s="139">
        <v>72.385379999999998</v>
      </c>
      <c r="U1153" s="139">
        <v>74.927899999999994</v>
      </c>
      <c r="V1153" s="139">
        <v>73.130690000000001</v>
      </c>
      <c r="W1153" s="139">
        <v>77.753249999999994</v>
      </c>
      <c r="X1153" s="139">
        <v>64.749369999999999</v>
      </c>
      <c r="Y1153" s="139">
        <v>72.203659999999999</v>
      </c>
      <c r="Z1153" s="139">
        <v>56.396560000000001</v>
      </c>
      <c r="AA1153" s="139">
        <v>55.878799999999998</v>
      </c>
      <c r="AB1153" s="139">
        <v>52.404119999999999</v>
      </c>
      <c r="AC1153" s="139">
        <v>48.930120000000002</v>
      </c>
      <c r="AD1153" s="139">
        <v>49.861800000000002</v>
      </c>
      <c r="AE1153" s="139">
        <v>46.043219999999998</v>
      </c>
      <c r="AF1153" s="139">
        <v>44.475929999999998</v>
      </c>
      <c r="AG1153" s="139">
        <v>44.965910000000001</v>
      </c>
      <c r="AH1153" s="139">
        <v>71.939899999999994</v>
      </c>
      <c r="AI1153" s="139">
        <v>71.723609999999994</v>
      </c>
      <c r="AJ1153" s="139">
        <v>44.28134</v>
      </c>
      <c r="AK1153" s="139">
        <v>61.609839999999998</v>
      </c>
      <c r="AL1153" s="139">
        <v>62.926830000000002</v>
      </c>
      <c r="AM1153" s="139">
        <v>71.110740000000007</v>
      </c>
      <c r="AN1153" s="139">
        <v>31.70731</v>
      </c>
      <c r="AO1153" s="173">
        <v>60</v>
      </c>
    </row>
    <row r="1154" spans="1:41">
      <c r="A1154" s="231">
        <v>575</v>
      </c>
      <c r="B1154" s="139">
        <v>71.504409999999993</v>
      </c>
      <c r="C1154" s="139">
        <v>69.636250000000004</v>
      </c>
      <c r="D1154" s="139">
        <v>62.070810000000002</v>
      </c>
      <c r="E1154" s="139">
        <v>66.513440000000003</v>
      </c>
      <c r="F1154" s="139">
        <v>51.049500000000002</v>
      </c>
      <c r="G1154" s="139">
        <v>54.582569999999997</v>
      </c>
      <c r="H1154" s="139">
        <v>26.91225</v>
      </c>
      <c r="I1154" s="139">
        <v>23.705500000000001</v>
      </c>
      <c r="J1154" s="139">
        <v>75.618129999999994</v>
      </c>
      <c r="K1154" s="139">
        <v>78.619330000000005</v>
      </c>
      <c r="L1154" s="139">
        <v>63.547739999999997</v>
      </c>
      <c r="M1154" s="139">
        <v>68.484880000000004</v>
      </c>
      <c r="N1154" s="139">
        <v>23.676030000000001</v>
      </c>
      <c r="O1154" s="139">
        <v>24.039439999999999</v>
      </c>
      <c r="P1154" s="139">
        <v>10.39288</v>
      </c>
      <c r="Q1154" s="139">
        <v>15.555059999999999</v>
      </c>
      <c r="R1154" s="139">
        <v>75.253159999999994</v>
      </c>
      <c r="S1154" s="139">
        <v>76.713530000000006</v>
      </c>
      <c r="T1154" s="139">
        <v>72.324680000000001</v>
      </c>
      <c r="U1154" s="139">
        <v>74.917410000000004</v>
      </c>
      <c r="V1154" s="139">
        <v>73.125609999999995</v>
      </c>
      <c r="W1154" s="139">
        <v>77.775239999999997</v>
      </c>
      <c r="X1154" s="139">
        <v>64.93262</v>
      </c>
      <c r="Y1154" s="139">
        <v>72.172799999999995</v>
      </c>
      <c r="Z1154" s="139">
        <v>56.696300000000001</v>
      </c>
      <c r="AA1154" s="139">
        <v>55.730710000000002</v>
      </c>
      <c r="AB1154" s="139">
        <v>52.054789999999997</v>
      </c>
      <c r="AC1154" s="139">
        <v>48.558770000000003</v>
      </c>
      <c r="AD1154" s="139">
        <v>49.733460000000001</v>
      </c>
      <c r="AE1154" s="139">
        <v>45.852179999999997</v>
      </c>
      <c r="AF1154" s="139">
        <v>44.585140000000003</v>
      </c>
      <c r="AG1154" s="139">
        <v>44.985570000000003</v>
      </c>
      <c r="AH1154" s="139">
        <v>71.587469999999996</v>
      </c>
      <c r="AI1154" s="139">
        <v>71.606790000000004</v>
      </c>
      <c r="AJ1154" s="139">
        <v>44.367649999999998</v>
      </c>
      <c r="AK1154" s="139">
        <v>61.416699999999999</v>
      </c>
      <c r="AL1154" s="139">
        <v>62.926830000000002</v>
      </c>
      <c r="AM1154" s="139">
        <v>71.542929999999998</v>
      </c>
      <c r="AN1154" s="139">
        <v>31.70731</v>
      </c>
      <c r="AO1154" s="173">
        <v>60</v>
      </c>
    </row>
    <row r="1155" spans="1:41">
      <c r="A1155" s="231">
        <v>575.5</v>
      </c>
      <c r="B1155" s="139">
        <v>71.564329999999998</v>
      </c>
      <c r="C1155" s="139">
        <v>69.614680000000007</v>
      </c>
      <c r="D1155" s="139">
        <v>61.885530000000003</v>
      </c>
      <c r="E1155" s="139">
        <v>66.4876</v>
      </c>
      <c r="F1155" s="139">
        <v>51.091500000000003</v>
      </c>
      <c r="G1155" s="139">
        <v>54.732309999999998</v>
      </c>
      <c r="H1155" s="139">
        <v>26.984290000000001</v>
      </c>
      <c r="I1155" s="139">
        <v>23.227679999999999</v>
      </c>
      <c r="J1155" s="139">
        <v>75.556619999999995</v>
      </c>
      <c r="K1155" s="139">
        <v>78.619119999999995</v>
      </c>
      <c r="L1155" s="139">
        <v>63.451549999999997</v>
      </c>
      <c r="M1155" s="139">
        <v>68.412580000000005</v>
      </c>
      <c r="N1155" s="139">
        <v>23.749860000000002</v>
      </c>
      <c r="O1155" s="139">
        <v>24.045559999999998</v>
      </c>
      <c r="P1155" s="139">
        <v>10.59632</v>
      </c>
      <c r="Q1155" s="139">
        <v>15.581</v>
      </c>
      <c r="R1155" s="139">
        <v>75.311869999999999</v>
      </c>
      <c r="S1155" s="139">
        <v>76.75515</v>
      </c>
      <c r="T1155" s="139">
        <v>72.513630000000006</v>
      </c>
      <c r="U1155" s="139">
        <v>75.046449999999993</v>
      </c>
      <c r="V1155" s="139">
        <v>73.200490000000002</v>
      </c>
      <c r="W1155" s="139">
        <v>77.671210000000002</v>
      </c>
      <c r="X1155" s="139">
        <v>64.897999999999996</v>
      </c>
      <c r="Y1155" s="139">
        <v>72.097110000000001</v>
      </c>
      <c r="Z1155" s="139">
        <v>56.7879</v>
      </c>
      <c r="AA1155" s="139">
        <v>55.592509999999997</v>
      </c>
      <c r="AB1155" s="139">
        <v>52.516469999999998</v>
      </c>
      <c r="AC1155" s="139">
        <v>48.607030000000002</v>
      </c>
      <c r="AD1155" s="139">
        <v>50.045360000000002</v>
      </c>
      <c r="AE1155" s="139">
        <v>45.634900000000002</v>
      </c>
      <c r="AF1155" s="139">
        <v>44.556130000000003</v>
      </c>
      <c r="AG1155" s="139">
        <v>45.230069999999998</v>
      </c>
      <c r="AH1155" s="139">
        <v>72.026060000000001</v>
      </c>
      <c r="AI1155" s="139">
        <v>71.518780000000007</v>
      </c>
      <c r="AJ1155" s="139">
        <v>44.350340000000003</v>
      </c>
      <c r="AK1155" s="139">
        <v>61.438360000000003</v>
      </c>
      <c r="AL1155" s="139">
        <v>62.926830000000002</v>
      </c>
      <c r="AM1155" s="139">
        <v>71.646469999999994</v>
      </c>
      <c r="AN1155" s="139">
        <v>31.70731</v>
      </c>
      <c r="AO1155" s="173">
        <v>60.9756</v>
      </c>
    </row>
    <row r="1156" spans="1:41">
      <c r="A1156" s="231">
        <v>576</v>
      </c>
      <c r="B1156" s="139">
        <v>71.550780000000003</v>
      </c>
      <c r="C1156" s="139">
        <v>69.626779999999997</v>
      </c>
      <c r="D1156" s="139">
        <v>61.939639999999997</v>
      </c>
      <c r="E1156" s="139">
        <v>66.431619999999995</v>
      </c>
      <c r="F1156" s="139">
        <v>50.94641</v>
      </c>
      <c r="G1156" s="139">
        <v>54.570309999999999</v>
      </c>
      <c r="H1156" s="139">
        <v>26.99682</v>
      </c>
      <c r="I1156" s="139">
        <v>23.460979999999999</v>
      </c>
      <c r="J1156" s="139">
        <v>75.668930000000003</v>
      </c>
      <c r="K1156" s="139">
        <v>78.657030000000006</v>
      </c>
      <c r="L1156" s="139">
        <v>63.43074</v>
      </c>
      <c r="M1156" s="139">
        <v>68.345420000000004</v>
      </c>
      <c r="N1156" s="139">
        <v>23.655619999999999</v>
      </c>
      <c r="O1156" s="139">
        <v>23.97681</v>
      </c>
      <c r="P1156" s="139">
        <v>11.094989999999999</v>
      </c>
      <c r="Q1156" s="139">
        <v>15.587820000000001</v>
      </c>
      <c r="R1156" s="139">
        <v>75.356970000000004</v>
      </c>
      <c r="S1156" s="139">
        <v>76.647909999999996</v>
      </c>
      <c r="T1156" s="139">
        <v>72.562209999999993</v>
      </c>
      <c r="U1156" s="139">
        <v>74.90625</v>
      </c>
      <c r="V1156" s="139">
        <v>73.14255</v>
      </c>
      <c r="W1156" s="139">
        <v>77.648910000000001</v>
      </c>
      <c r="X1156" s="139">
        <v>64.509739999999994</v>
      </c>
      <c r="Y1156" s="139">
        <v>72.201650000000001</v>
      </c>
      <c r="Z1156" s="139">
        <v>56.937959999999997</v>
      </c>
      <c r="AA1156" s="139">
        <v>55.935009999999998</v>
      </c>
      <c r="AB1156" s="139">
        <v>52.203380000000003</v>
      </c>
      <c r="AC1156" s="139">
        <v>48.75788</v>
      </c>
      <c r="AD1156" s="139">
        <v>50.523020000000002</v>
      </c>
      <c r="AE1156" s="139">
        <v>45.27129</v>
      </c>
      <c r="AF1156" s="139">
        <v>44.835590000000003</v>
      </c>
      <c r="AG1156" s="139">
        <v>44.905389999999997</v>
      </c>
      <c r="AH1156" s="139">
        <v>72.010220000000004</v>
      </c>
      <c r="AI1156" s="139">
        <v>71.610609999999994</v>
      </c>
      <c r="AJ1156" s="139">
        <v>44.417380000000001</v>
      </c>
      <c r="AK1156" s="139">
        <v>61.491370000000003</v>
      </c>
      <c r="AL1156" s="139">
        <v>62.926830000000002</v>
      </c>
      <c r="AM1156" s="139">
        <v>71.5321</v>
      </c>
      <c r="AN1156" s="139">
        <v>31.70731</v>
      </c>
      <c r="AO1156" s="173">
        <v>60</v>
      </c>
    </row>
    <row r="1157" spans="1:41">
      <c r="A1157" s="231">
        <v>576.5</v>
      </c>
      <c r="B1157" s="139">
        <v>71.611320000000006</v>
      </c>
      <c r="C1157" s="139">
        <v>69.63888</v>
      </c>
      <c r="D1157" s="139">
        <v>62.030569999999997</v>
      </c>
      <c r="E1157" s="139">
        <v>66.467250000000007</v>
      </c>
      <c r="F1157" s="139">
        <v>51.016080000000002</v>
      </c>
      <c r="G1157" s="139">
        <v>54.736109999999996</v>
      </c>
      <c r="H1157" s="139">
        <v>27.028949999999998</v>
      </c>
      <c r="I1157" s="139">
        <v>23.60464</v>
      </c>
      <c r="J1157" s="139">
        <v>75.655180000000001</v>
      </c>
      <c r="K1157" s="139">
        <v>78.595370000000003</v>
      </c>
      <c r="L1157" s="139">
        <v>63.429720000000003</v>
      </c>
      <c r="M1157" s="139">
        <v>68.354159999999993</v>
      </c>
      <c r="N1157" s="139">
        <v>23.571100000000001</v>
      </c>
      <c r="O1157" s="139">
        <v>23.925999999999998</v>
      </c>
      <c r="P1157" s="139">
        <v>10.884729999999999</v>
      </c>
      <c r="Q1157" s="139">
        <v>15.62486</v>
      </c>
      <c r="R1157" s="139">
        <v>75.515690000000006</v>
      </c>
      <c r="S1157" s="139">
        <v>76.42362</v>
      </c>
      <c r="T1157" s="139">
        <v>72.73039</v>
      </c>
      <c r="U1157" s="139">
        <v>74.881810000000002</v>
      </c>
      <c r="V1157" s="139">
        <v>73.255049999999997</v>
      </c>
      <c r="W1157" s="139">
        <v>77.760469999999998</v>
      </c>
      <c r="X1157" s="139">
        <v>64.686679999999996</v>
      </c>
      <c r="Y1157" s="139">
        <v>72.143749999999997</v>
      </c>
      <c r="Z1157" s="139">
        <v>57.348529999999997</v>
      </c>
      <c r="AA1157" s="139">
        <v>56.370800000000003</v>
      </c>
      <c r="AB1157" s="139">
        <v>52.568809999999999</v>
      </c>
      <c r="AC1157" s="139">
        <v>49.075890000000001</v>
      </c>
      <c r="AD1157" s="139">
        <v>50.262140000000002</v>
      </c>
      <c r="AE1157" s="139">
        <v>45.342869999999998</v>
      </c>
      <c r="AF1157" s="139">
        <v>45.292340000000003</v>
      </c>
      <c r="AG1157" s="139">
        <v>44.960500000000003</v>
      </c>
      <c r="AH1157" s="139">
        <v>72.027050000000003</v>
      </c>
      <c r="AI1157" s="139">
        <v>71.516030000000001</v>
      </c>
      <c r="AJ1157" s="139">
        <v>44.316609999999997</v>
      </c>
      <c r="AK1157" s="139">
        <v>61.299810000000001</v>
      </c>
      <c r="AL1157" s="139">
        <v>62.926830000000002</v>
      </c>
      <c r="AM1157" s="139">
        <v>71.676550000000006</v>
      </c>
      <c r="AN1157" s="139">
        <v>31.70731</v>
      </c>
      <c r="AO1157" s="173">
        <v>60</v>
      </c>
    </row>
    <row r="1158" spans="1:41">
      <c r="A1158" s="231">
        <v>577</v>
      </c>
      <c r="B1158" s="139">
        <v>71.567430000000002</v>
      </c>
      <c r="C1158" s="139">
        <v>69.661280000000005</v>
      </c>
      <c r="D1158" s="139">
        <v>62.013480000000001</v>
      </c>
      <c r="E1158" s="139">
        <v>66.398830000000004</v>
      </c>
      <c r="F1158" s="139">
        <v>51.146619999999999</v>
      </c>
      <c r="G1158" s="139">
        <v>54.595619999999997</v>
      </c>
      <c r="H1158" s="139">
        <v>27.113219999999998</v>
      </c>
      <c r="I1158" s="139">
        <v>23.394939999999998</v>
      </c>
      <c r="J1158" s="139">
        <v>75.726529999999997</v>
      </c>
      <c r="K1158" s="139">
        <v>78.610079999999996</v>
      </c>
      <c r="L1158" s="139">
        <v>63.376300000000001</v>
      </c>
      <c r="M1158" s="139">
        <v>68.486900000000006</v>
      </c>
      <c r="N1158" s="139">
        <v>23.449090000000002</v>
      </c>
      <c r="O1158" s="139">
        <v>23.865970000000001</v>
      </c>
      <c r="P1158" s="139">
        <v>10.583930000000001</v>
      </c>
      <c r="Q1158" s="139">
        <v>15.55903</v>
      </c>
      <c r="R1158" s="139">
        <v>75.454260000000005</v>
      </c>
      <c r="S1158" s="139">
        <v>76.757099999999994</v>
      </c>
      <c r="T1158" s="139">
        <v>72.892719999999997</v>
      </c>
      <c r="U1158" s="139">
        <v>74.905190000000005</v>
      </c>
      <c r="V1158" s="139">
        <v>73.15316</v>
      </c>
      <c r="W1158" s="139">
        <v>77.711879999999994</v>
      </c>
      <c r="X1158" s="139">
        <v>64.743049999999997</v>
      </c>
      <c r="Y1158" s="139">
        <v>72.132589999999993</v>
      </c>
      <c r="Z1158" s="139">
        <v>57.178379999999997</v>
      </c>
      <c r="AA1158" s="139">
        <v>56.064039999999999</v>
      </c>
      <c r="AB1158" s="139">
        <v>52.24512</v>
      </c>
      <c r="AC1158" s="139">
        <v>49.287689999999998</v>
      </c>
      <c r="AD1158" s="139">
        <v>50.064749999999997</v>
      </c>
      <c r="AE1158" s="139">
        <v>45.467199999999998</v>
      </c>
      <c r="AF1158" s="139">
        <v>45.379390000000001</v>
      </c>
      <c r="AG1158" s="139">
        <v>45.519129999999997</v>
      </c>
      <c r="AH1158" s="139">
        <v>72.134230000000002</v>
      </c>
      <c r="AI1158" s="139">
        <v>71.603160000000003</v>
      </c>
      <c r="AJ1158" s="139">
        <v>44.351880000000001</v>
      </c>
      <c r="AK1158" s="139">
        <v>61.73198</v>
      </c>
      <c r="AL1158" s="139">
        <v>62.926830000000002</v>
      </c>
      <c r="AM1158" s="139">
        <v>71.178039999999996</v>
      </c>
      <c r="AN1158" s="139">
        <v>31.70731</v>
      </c>
      <c r="AO1158" s="173">
        <v>60</v>
      </c>
    </row>
    <row r="1159" spans="1:41">
      <c r="A1159" s="231">
        <v>577.5</v>
      </c>
      <c r="B1159" s="139">
        <v>71.614909999999995</v>
      </c>
      <c r="C1159" s="139">
        <v>69.640150000000006</v>
      </c>
      <c r="D1159" s="139">
        <v>61.951599999999999</v>
      </c>
      <c r="E1159" s="139">
        <v>66.367990000000006</v>
      </c>
      <c r="F1159" s="139">
        <v>51.055639999999997</v>
      </c>
      <c r="G1159" s="139">
        <v>54.506340000000002</v>
      </c>
      <c r="H1159" s="139">
        <v>26.95701</v>
      </c>
      <c r="I1159" s="139">
        <v>22.979220000000002</v>
      </c>
      <c r="J1159" s="139">
        <v>75.497649999999993</v>
      </c>
      <c r="K1159" s="139">
        <v>78.627409999999998</v>
      </c>
      <c r="L1159" s="139">
        <v>63.348779999999998</v>
      </c>
      <c r="M1159" s="139">
        <v>68.488560000000007</v>
      </c>
      <c r="N1159" s="139">
        <v>23.690550000000002</v>
      </c>
      <c r="O1159" s="139">
        <v>23.872199999999999</v>
      </c>
      <c r="P1159" s="139">
        <v>10.299469999999999</v>
      </c>
      <c r="Q1159" s="139">
        <v>15.515639999999999</v>
      </c>
      <c r="R1159" s="139">
        <v>75.413510000000002</v>
      </c>
      <c r="S1159" s="139">
        <v>76.855320000000006</v>
      </c>
      <c r="T1159" s="139">
        <v>72.449060000000003</v>
      </c>
      <c r="U1159" s="139">
        <v>74.997470000000007</v>
      </c>
      <c r="V1159" s="139">
        <v>73.134879999999995</v>
      </c>
      <c r="W1159" s="139">
        <v>77.647289999999998</v>
      </c>
      <c r="X1159" s="139">
        <v>64.797899999999998</v>
      </c>
      <c r="Y1159" s="139">
        <v>72.124449999999996</v>
      </c>
      <c r="Z1159" s="139">
        <v>57.057749999999999</v>
      </c>
      <c r="AA1159" s="139">
        <v>55.900530000000003</v>
      </c>
      <c r="AB1159" s="139">
        <v>52.298940000000002</v>
      </c>
      <c r="AC1159" s="139">
        <v>48.824919999999999</v>
      </c>
      <c r="AD1159" s="139">
        <v>49.71848</v>
      </c>
      <c r="AE1159" s="139">
        <v>45.202039999999997</v>
      </c>
      <c r="AF1159" s="139">
        <v>44.910029999999999</v>
      </c>
      <c r="AG1159" s="139">
        <v>45.31756</v>
      </c>
      <c r="AH1159" s="139">
        <v>72.181960000000004</v>
      </c>
      <c r="AI1159" s="139">
        <v>71.609139999999996</v>
      </c>
      <c r="AJ1159" s="139">
        <v>44.48901</v>
      </c>
      <c r="AK1159" s="139">
        <v>61.894170000000003</v>
      </c>
      <c r="AL1159" s="139">
        <v>62.926830000000002</v>
      </c>
      <c r="AM1159" s="139">
        <v>71.66422</v>
      </c>
      <c r="AN1159" s="139">
        <v>31.70731</v>
      </c>
      <c r="AO1159" s="173">
        <v>60.9756</v>
      </c>
    </row>
    <row r="1160" spans="1:41">
      <c r="A1160" s="231">
        <v>578</v>
      </c>
      <c r="B1160" s="139">
        <v>71.743020000000001</v>
      </c>
      <c r="C1160" s="139">
        <v>69.632339999999999</v>
      </c>
      <c r="D1160" s="139">
        <v>62.122630000000001</v>
      </c>
      <c r="E1160" s="139">
        <v>66.424469999999999</v>
      </c>
      <c r="F1160" s="139">
        <v>51.124459999999999</v>
      </c>
      <c r="G1160" s="139">
        <v>54.724870000000003</v>
      </c>
      <c r="H1160" s="139">
        <v>26.788270000000001</v>
      </c>
      <c r="I1160" s="139">
        <v>23.305029999999999</v>
      </c>
      <c r="J1160" s="139">
        <v>75.619500000000002</v>
      </c>
      <c r="K1160" s="139">
        <v>78.640119999999996</v>
      </c>
      <c r="L1160" s="139">
        <v>63.340040000000002</v>
      </c>
      <c r="M1160" s="139">
        <v>68.384699999999995</v>
      </c>
      <c r="N1160" s="139">
        <v>23.77936</v>
      </c>
      <c r="O1160" s="139">
        <v>23.883900000000001</v>
      </c>
      <c r="P1160" s="139">
        <v>10.009359999999999</v>
      </c>
      <c r="Q1160" s="139">
        <v>15.47368</v>
      </c>
      <c r="R1160" s="139">
        <v>75.175550000000001</v>
      </c>
      <c r="S1160" s="139">
        <v>76.718119999999999</v>
      </c>
      <c r="T1160" s="139">
        <v>72.477869999999996</v>
      </c>
      <c r="U1160" s="139">
        <v>75.032300000000006</v>
      </c>
      <c r="V1160" s="139">
        <v>73.186229999999995</v>
      </c>
      <c r="W1160" s="139">
        <v>77.713880000000003</v>
      </c>
      <c r="X1160" s="139">
        <v>64.501320000000007</v>
      </c>
      <c r="Y1160" s="139">
        <v>72.106359999999995</v>
      </c>
      <c r="Z1160" s="139">
        <v>56.9788</v>
      </c>
      <c r="AA1160" s="139">
        <v>55.456519999999998</v>
      </c>
      <c r="AB1160" s="139">
        <v>52.574120000000001</v>
      </c>
      <c r="AC1160" s="139">
        <v>48.866590000000002</v>
      </c>
      <c r="AD1160" s="139">
        <v>49.3416</v>
      </c>
      <c r="AE1160" s="139">
        <v>45.203310000000002</v>
      </c>
      <c r="AF1160" s="139">
        <v>45.069479999999999</v>
      </c>
      <c r="AG1160" s="139">
        <v>45.262360000000001</v>
      </c>
      <c r="AH1160" s="139">
        <v>72.053899999999999</v>
      </c>
      <c r="AI1160" s="139">
        <v>71.697149999999993</v>
      </c>
      <c r="AJ1160" s="139">
        <v>44.413649999999997</v>
      </c>
      <c r="AK1160" s="139">
        <v>61.591450000000002</v>
      </c>
      <c r="AL1160" s="139">
        <v>62.926830000000002</v>
      </c>
      <c r="AM1160" s="139">
        <v>71.542180000000002</v>
      </c>
      <c r="AN1160" s="139">
        <v>31.70731</v>
      </c>
      <c r="AO1160" s="173">
        <v>60.4878</v>
      </c>
    </row>
    <row r="1161" spans="1:41">
      <c r="A1161" s="231">
        <v>578.5</v>
      </c>
      <c r="B1161" s="139">
        <v>71.564670000000007</v>
      </c>
      <c r="C1161" s="139">
        <v>69.724940000000004</v>
      </c>
      <c r="D1161" s="139">
        <v>62.146459999999998</v>
      </c>
      <c r="E1161" s="139">
        <v>66.436310000000006</v>
      </c>
      <c r="F1161" s="139">
        <v>51.105530000000002</v>
      </c>
      <c r="G1161" s="139">
        <v>54.720129999999997</v>
      </c>
      <c r="H1161" s="139">
        <v>26.85192</v>
      </c>
      <c r="I1161" s="139">
        <v>23.397449999999999</v>
      </c>
      <c r="J1161" s="139">
        <v>75.600629999999995</v>
      </c>
      <c r="K1161" s="139">
        <v>78.624099999999999</v>
      </c>
      <c r="L1161" s="139">
        <v>63.469729999999998</v>
      </c>
      <c r="M1161" s="139">
        <v>68.240639999999999</v>
      </c>
      <c r="N1161" s="139">
        <v>23.473600000000001</v>
      </c>
      <c r="O1161" s="139">
        <v>23.72195</v>
      </c>
      <c r="P1161" s="139">
        <v>9.9436199999999992</v>
      </c>
      <c r="Q1161" s="139">
        <v>15.35899</v>
      </c>
      <c r="R1161" s="139">
        <v>75.297259999999994</v>
      </c>
      <c r="S1161" s="139">
        <v>76.612679999999997</v>
      </c>
      <c r="T1161" s="139">
        <v>72.556049999999999</v>
      </c>
      <c r="U1161" s="139">
        <v>75.017390000000006</v>
      </c>
      <c r="V1161" s="139">
        <v>73.30301</v>
      </c>
      <c r="W1161" s="139">
        <v>77.829679999999996</v>
      </c>
      <c r="X1161" s="139">
        <v>64.751710000000003</v>
      </c>
      <c r="Y1161" s="139">
        <v>72.113799999999998</v>
      </c>
      <c r="Z1161" s="139">
        <v>56.287779999999998</v>
      </c>
      <c r="AA1161" s="139">
        <v>55.863379999999999</v>
      </c>
      <c r="AB1161" s="139">
        <v>52.121180000000003</v>
      </c>
      <c r="AC1161" s="139">
        <v>49.524290000000001</v>
      </c>
      <c r="AD1161" s="139">
        <v>50.078159999999997</v>
      </c>
      <c r="AE1161" s="139">
        <v>45.39922</v>
      </c>
      <c r="AF1161" s="139">
        <v>45.09393</v>
      </c>
      <c r="AG1161" s="139">
        <v>45.29889</v>
      </c>
      <c r="AH1161" s="139">
        <v>72.116050000000001</v>
      </c>
      <c r="AI1161" s="139">
        <v>71.725960000000001</v>
      </c>
      <c r="AJ1161" s="139">
        <v>44.551659999999998</v>
      </c>
      <c r="AK1161" s="139">
        <v>61.783299999999997</v>
      </c>
      <c r="AL1161" s="139">
        <v>62.926830000000002</v>
      </c>
      <c r="AM1161" s="139">
        <v>71.761189999999999</v>
      </c>
      <c r="AN1161" s="139">
        <v>31.70731</v>
      </c>
      <c r="AO1161" s="173">
        <v>60.4878</v>
      </c>
    </row>
    <row r="1162" spans="1:41">
      <c r="A1162" s="231">
        <v>579</v>
      </c>
      <c r="B1162" s="139">
        <v>71.582980000000006</v>
      </c>
      <c r="C1162" s="139">
        <v>69.787030000000001</v>
      </c>
      <c r="D1162" s="139">
        <v>62.139429999999997</v>
      </c>
      <c r="E1162" s="139">
        <v>66.501400000000004</v>
      </c>
      <c r="F1162" s="139">
        <v>51.195279999999997</v>
      </c>
      <c r="G1162" s="139">
        <v>54.82094</v>
      </c>
      <c r="H1162" s="139">
        <v>26.7242</v>
      </c>
      <c r="I1162" s="139">
        <v>23.423210000000001</v>
      </c>
      <c r="J1162" s="139">
        <v>75.576719999999995</v>
      </c>
      <c r="K1162" s="139">
        <v>78.492900000000006</v>
      </c>
      <c r="L1162" s="139">
        <v>63.464449999999999</v>
      </c>
      <c r="M1162" s="139">
        <v>68.256280000000004</v>
      </c>
      <c r="N1162" s="139">
        <v>23.33297</v>
      </c>
      <c r="O1162" s="139">
        <v>23.676559999999998</v>
      </c>
      <c r="P1162" s="139">
        <v>10.34088</v>
      </c>
      <c r="Q1162" s="139">
        <v>15.371370000000001</v>
      </c>
      <c r="R1162" s="139">
        <v>75.369110000000006</v>
      </c>
      <c r="S1162" s="139">
        <v>76.654150000000001</v>
      </c>
      <c r="T1162" s="139">
        <v>72.624099999999999</v>
      </c>
      <c r="U1162" s="139">
        <v>74.92559</v>
      </c>
      <c r="V1162" s="139">
        <v>73.225629999999995</v>
      </c>
      <c r="W1162" s="139">
        <v>77.872500000000002</v>
      </c>
      <c r="X1162" s="139">
        <v>64.690659999999994</v>
      </c>
      <c r="Y1162" s="139">
        <v>72.175520000000006</v>
      </c>
      <c r="Z1162" s="139">
        <v>56.690840000000001</v>
      </c>
      <c r="AA1162" s="139">
        <v>55.961010000000002</v>
      </c>
      <c r="AB1162" s="139">
        <v>52.678699999999999</v>
      </c>
      <c r="AC1162" s="139">
        <v>49.093670000000003</v>
      </c>
      <c r="AD1162" s="139">
        <v>49.736980000000003</v>
      </c>
      <c r="AE1162" s="139">
        <v>45.074370000000002</v>
      </c>
      <c r="AF1162" s="139">
        <v>45.023350000000001</v>
      </c>
      <c r="AG1162" s="139">
        <v>45.525620000000004</v>
      </c>
      <c r="AH1162" s="139">
        <v>72.077269999999999</v>
      </c>
      <c r="AI1162" s="139">
        <v>71.740920000000003</v>
      </c>
      <c r="AJ1162" s="139">
        <v>44.485610000000001</v>
      </c>
      <c r="AK1162" s="139">
        <v>61.676900000000003</v>
      </c>
      <c r="AL1162" s="139">
        <v>62.926830000000002</v>
      </c>
      <c r="AM1162" s="139">
        <v>71.724540000000005</v>
      </c>
      <c r="AN1162" s="139">
        <v>31.70731</v>
      </c>
      <c r="AO1162" s="173">
        <v>60.4878</v>
      </c>
    </row>
    <row r="1163" spans="1:41">
      <c r="A1163" s="231">
        <v>579.5</v>
      </c>
      <c r="B1163" s="139">
        <v>71.522239999999996</v>
      </c>
      <c r="C1163" s="139">
        <v>69.772450000000006</v>
      </c>
      <c r="D1163" s="139">
        <v>62.126620000000003</v>
      </c>
      <c r="E1163" s="139">
        <v>66.575599999999994</v>
      </c>
      <c r="F1163" s="139">
        <v>51.156500000000001</v>
      </c>
      <c r="G1163" s="139">
        <v>54.64311</v>
      </c>
      <c r="H1163" s="139">
        <v>26.829190000000001</v>
      </c>
      <c r="I1163" s="139">
        <v>23.730270000000001</v>
      </c>
      <c r="J1163" s="139">
        <v>75.618819999999999</v>
      </c>
      <c r="K1163" s="139">
        <v>78.540959999999998</v>
      </c>
      <c r="L1163" s="139">
        <v>63.434899999999999</v>
      </c>
      <c r="M1163" s="139">
        <v>68.275319999999994</v>
      </c>
      <c r="N1163" s="139">
        <v>23.345700000000001</v>
      </c>
      <c r="O1163" s="139">
        <v>23.651800000000001</v>
      </c>
      <c r="P1163" s="139">
        <v>10.56165</v>
      </c>
      <c r="Q1163" s="139">
        <v>15.409829999999999</v>
      </c>
      <c r="R1163" s="139">
        <v>75.443449999999999</v>
      </c>
      <c r="S1163" s="139">
        <v>76.685079999999999</v>
      </c>
      <c r="T1163" s="139">
        <v>72.716189999999997</v>
      </c>
      <c r="U1163" s="139">
        <v>74.947720000000004</v>
      </c>
      <c r="V1163" s="139">
        <v>73.168580000000006</v>
      </c>
      <c r="W1163" s="139">
        <v>77.870279999999994</v>
      </c>
      <c r="X1163" s="139">
        <v>64.801879999999997</v>
      </c>
      <c r="Y1163" s="139">
        <v>72.285480000000007</v>
      </c>
      <c r="Z1163" s="139">
        <v>56.861449999999998</v>
      </c>
      <c r="AA1163" s="139">
        <v>55.834330000000001</v>
      </c>
      <c r="AB1163" s="139">
        <v>52.414520000000003</v>
      </c>
      <c r="AC1163" s="139">
        <v>49.080979999999997</v>
      </c>
      <c r="AD1163" s="139">
        <v>49.760559999999998</v>
      </c>
      <c r="AE1163" s="139">
        <v>45.070950000000003</v>
      </c>
      <c r="AF1163" s="139">
        <v>45.031709999999997</v>
      </c>
      <c r="AG1163" s="139">
        <v>45.401609999999998</v>
      </c>
      <c r="AH1163" s="139">
        <v>72.034580000000005</v>
      </c>
      <c r="AI1163" s="139">
        <v>71.728480000000005</v>
      </c>
      <c r="AJ1163" s="139">
        <v>44.404559999999996</v>
      </c>
      <c r="AK1163" s="139">
        <v>61.634770000000003</v>
      </c>
      <c r="AL1163" s="139">
        <v>62.926830000000002</v>
      </c>
      <c r="AM1163" s="139">
        <v>71.895150000000001</v>
      </c>
      <c r="AN1163" s="139">
        <v>31.70731</v>
      </c>
      <c r="AO1163" s="173">
        <v>60</v>
      </c>
    </row>
    <row r="1164" spans="1:41">
      <c r="A1164" s="231">
        <v>580</v>
      </c>
      <c r="B1164" s="139">
        <v>71.50752</v>
      </c>
      <c r="C1164" s="139">
        <v>69.607309999999998</v>
      </c>
      <c r="D1164" s="139">
        <v>62.126530000000002</v>
      </c>
      <c r="E1164" s="139">
        <v>66.559259999999995</v>
      </c>
      <c r="F1164" s="139">
        <v>51.28472</v>
      </c>
      <c r="G1164" s="139">
        <v>54.675049999999999</v>
      </c>
      <c r="H1164" s="139">
        <v>26.96125</v>
      </c>
      <c r="I1164" s="139">
        <v>23.331230000000001</v>
      </c>
      <c r="J1164" s="139">
        <v>75.54325</v>
      </c>
      <c r="K1164" s="139">
        <v>78.482889999999998</v>
      </c>
      <c r="L1164" s="139">
        <v>63.38026</v>
      </c>
      <c r="M1164" s="139">
        <v>68.360410000000002</v>
      </c>
      <c r="N1164" s="139">
        <v>23.404949999999999</v>
      </c>
      <c r="O1164" s="139">
        <v>23.56371</v>
      </c>
      <c r="P1164" s="139">
        <v>9.7062299999999997</v>
      </c>
      <c r="Q1164" s="139">
        <v>15.30918</v>
      </c>
      <c r="R1164" s="139">
        <v>75.425640000000001</v>
      </c>
      <c r="S1164" s="139">
        <v>76.578209999999999</v>
      </c>
      <c r="T1164" s="139">
        <v>72.816320000000005</v>
      </c>
      <c r="U1164" s="139">
        <v>74.932040000000001</v>
      </c>
      <c r="V1164" s="139">
        <v>73.207629999999995</v>
      </c>
      <c r="W1164" s="139">
        <v>77.839129999999997</v>
      </c>
      <c r="X1164" s="139">
        <v>64.867249999999999</v>
      </c>
      <c r="Y1164" s="139">
        <v>72.276030000000006</v>
      </c>
      <c r="Z1164" s="139">
        <v>56.210070000000002</v>
      </c>
      <c r="AA1164" s="139">
        <v>56.675379999999997</v>
      </c>
      <c r="AB1164" s="139">
        <v>52.185020000000002</v>
      </c>
      <c r="AC1164" s="139">
        <v>48.96969</v>
      </c>
      <c r="AD1164" s="139">
        <v>50.078159999999997</v>
      </c>
      <c r="AE1164" s="139">
        <v>45.591459999999998</v>
      </c>
      <c r="AF1164" s="139">
        <v>45.182879999999997</v>
      </c>
      <c r="AG1164" s="139">
        <v>45.364089999999997</v>
      </c>
      <c r="AH1164" s="139">
        <v>71.875489999999999</v>
      </c>
      <c r="AI1164" s="139">
        <v>71.768780000000007</v>
      </c>
      <c r="AJ1164" s="139">
        <v>44.231720000000003</v>
      </c>
      <c r="AK1164" s="139">
        <v>61.301589999999997</v>
      </c>
      <c r="AL1164" s="139">
        <v>62.926830000000002</v>
      </c>
      <c r="AM1164" s="139">
        <v>71.828770000000006</v>
      </c>
      <c r="AN1164" s="139">
        <v>32.195120000000003</v>
      </c>
      <c r="AO1164" s="173">
        <v>60.9756</v>
      </c>
    </row>
    <row r="1165" spans="1:41">
      <c r="A1165" s="231">
        <v>580.5</v>
      </c>
      <c r="B1165" s="139">
        <v>71.492800000000003</v>
      </c>
      <c r="C1165" s="139">
        <v>69.565370000000001</v>
      </c>
      <c r="D1165" s="139">
        <v>62.180529999999997</v>
      </c>
      <c r="E1165" s="139">
        <v>66.609669999999994</v>
      </c>
      <c r="F1165" s="139">
        <v>51.180340000000001</v>
      </c>
      <c r="G1165" s="139">
        <v>54.753979999999999</v>
      </c>
      <c r="H1165" s="139">
        <v>26.901340000000001</v>
      </c>
      <c r="I1165" s="139">
        <v>23.79684</v>
      </c>
      <c r="J1165" s="139">
        <v>75.620949999999993</v>
      </c>
      <c r="K1165" s="139">
        <v>78.468670000000003</v>
      </c>
      <c r="L1165" s="139">
        <v>63.525599999999997</v>
      </c>
      <c r="M1165" s="139">
        <v>68.452219999999997</v>
      </c>
      <c r="N1165" s="139">
        <v>23.30405</v>
      </c>
      <c r="O1165" s="139">
        <v>23.708490000000001</v>
      </c>
      <c r="P1165" s="139">
        <v>9.9175699999999996</v>
      </c>
      <c r="Q1165" s="139">
        <v>15.23931</v>
      </c>
      <c r="R1165" s="139">
        <v>75.476420000000005</v>
      </c>
      <c r="S1165" s="139">
        <v>76.446129999999997</v>
      </c>
      <c r="T1165" s="139">
        <v>72.550389999999993</v>
      </c>
      <c r="U1165" s="139">
        <v>75.000640000000004</v>
      </c>
      <c r="V1165" s="139">
        <v>73.263959999999997</v>
      </c>
      <c r="W1165" s="139">
        <v>77.8446</v>
      </c>
      <c r="X1165" s="139">
        <v>64.956829999999997</v>
      </c>
      <c r="Y1165" s="139">
        <v>72.181349999999995</v>
      </c>
      <c r="Z1165" s="139">
        <v>56.999670000000002</v>
      </c>
      <c r="AA1165" s="139">
        <v>56.266680000000001</v>
      </c>
      <c r="AB1165" s="139">
        <v>52.288719999999998</v>
      </c>
      <c r="AC1165" s="139">
        <v>48.9024</v>
      </c>
      <c r="AD1165" s="139">
        <v>50.025910000000003</v>
      </c>
      <c r="AE1165" s="139">
        <v>45.778570000000002</v>
      </c>
      <c r="AF1165" s="139">
        <v>45.169080000000001</v>
      </c>
      <c r="AG1165" s="139">
        <v>45.18309</v>
      </c>
      <c r="AH1165" s="139">
        <v>71.676959999999994</v>
      </c>
      <c r="AI1165" s="139">
        <v>71.780699999999996</v>
      </c>
      <c r="AJ1165" s="139">
        <v>44.464370000000002</v>
      </c>
      <c r="AK1165" s="139">
        <v>61.67877</v>
      </c>
      <c r="AL1165" s="139">
        <v>62.926830000000002</v>
      </c>
      <c r="AM1165" s="139">
        <v>71.631659999999997</v>
      </c>
      <c r="AN1165" s="139">
        <v>32.195120000000003</v>
      </c>
      <c r="AO1165" s="173">
        <v>60.9756</v>
      </c>
    </row>
    <row r="1166" spans="1:41">
      <c r="A1166" s="231">
        <v>581</v>
      </c>
      <c r="B1166" s="139">
        <v>71.583740000000006</v>
      </c>
      <c r="C1166" s="139">
        <v>69.619190000000003</v>
      </c>
      <c r="D1166" s="139">
        <v>62.177019999999999</v>
      </c>
      <c r="E1166" s="139">
        <v>66.571389999999994</v>
      </c>
      <c r="F1166" s="139">
        <v>51.166150000000002</v>
      </c>
      <c r="G1166" s="139">
        <v>54.7515</v>
      </c>
      <c r="H1166" s="139">
        <v>26.729959999999998</v>
      </c>
      <c r="I1166" s="139">
        <v>23.757100000000001</v>
      </c>
      <c r="J1166" s="139">
        <v>75.721869999999996</v>
      </c>
      <c r="K1166" s="139">
        <v>78.439729999999997</v>
      </c>
      <c r="L1166" s="139">
        <v>63.510860000000001</v>
      </c>
      <c r="M1166" s="139">
        <v>68.284059999999997</v>
      </c>
      <c r="N1166" s="139">
        <v>23.341670000000001</v>
      </c>
      <c r="O1166" s="139">
        <v>23.692730000000001</v>
      </c>
      <c r="P1166" s="139">
        <v>9.6508099999999999</v>
      </c>
      <c r="Q1166" s="139">
        <v>15.25953</v>
      </c>
      <c r="R1166" s="139">
        <v>75.319879999999998</v>
      </c>
      <c r="S1166" s="139">
        <v>76.588369999999998</v>
      </c>
      <c r="T1166" s="139">
        <v>72.509860000000003</v>
      </c>
      <c r="U1166" s="139">
        <v>75.112840000000006</v>
      </c>
      <c r="V1166" s="139">
        <v>73.292850000000001</v>
      </c>
      <c r="W1166" s="139">
        <v>77.78416</v>
      </c>
      <c r="X1166" s="139">
        <v>64.942920000000001</v>
      </c>
      <c r="Y1166" s="139">
        <v>72.339160000000007</v>
      </c>
      <c r="Z1166" s="139">
        <v>56.776110000000003</v>
      </c>
      <c r="AA1166" s="139">
        <v>56.300060000000002</v>
      </c>
      <c r="AB1166" s="139">
        <v>52.77946</v>
      </c>
      <c r="AC1166" s="139">
        <v>48.357149999999997</v>
      </c>
      <c r="AD1166" s="139">
        <v>50.177370000000003</v>
      </c>
      <c r="AE1166" s="139">
        <v>45.821510000000004</v>
      </c>
      <c r="AF1166" s="139">
        <v>45.942189999999997</v>
      </c>
      <c r="AG1166" s="139">
        <v>45.306550000000001</v>
      </c>
      <c r="AH1166" s="139">
        <v>71.679590000000005</v>
      </c>
      <c r="AI1166" s="139">
        <v>71.787970000000001</v>
      </c>
      <c r="AJ1166" s="139">
        <v>44.389339999999997</v>
      </c>
      <c r="AK1166" s="139">
        <v>61.588880000000003</v>
      </c>
      <c r="AL1166" s="139">
        <v>62.926830000000002</v>
      </c>
      <c r="AM1166" s="139">
        <v>71.923900000000003</v>
      </c>
      <c r="AN1166" s="139">
        <v>31.70731</v>
      </c>
      <c r="AO1166" s="173">
        <v>60.4878</v>
      </c>
    </row>
    <row r="1167" spans="1:41">
      <c r="A1167" s="231">
        <v>581.5</v>
      </c>
      <c r="B1167" s="139">
        <v>71.665000000000006</v>
      </c>
      <c r="C1167" s="139">
        <v>69.668270000000007</v>
      </c>
      <c r="D1167" s="139">
        <v>62.193440000000002</v>
      </c>
      <c r="E1167" s="139">
        <v>66.523920000000004</v>
      </c>
      <c r="F1167" s="139">
        <v>51.084760000000003</v>
      </c>
      <c r="G1167" s="139">
        <v>54.74924</v>
      </c>
      <c r="H1167" s="139">
        <v>26.97823</v>
      </c>
      <c r="I1167" s="139">
        <v>22.989899999999999</v>
      </c>
      <c r="J1167" s="139">
        <v>75.715000000000003</v>
      </c>
      <c r="K1167" s="139">
        <v>78.485519999999994</v>
      </c>
      <c r="L1167" s="139">
        <v>63.440080000000002</v>
      </c>
      <c r="M1167" s="139">
        <v>68.300529999999995</v>
      </c>
      <c r="N1167" s="139">
        <v>23.20072</v>
      </c>
      <c r="O1167" s="139">
        <v>23.625340000000001</v>
      </c>
      <c r="P1167" s="139">
        <v>10.248189999999999</v>
      </c>
      <c r="Q1167" s="139">
        <v>15.431089999999999</v>
      </c>
      <c r="R1167" s="139">
        <v>75.323149999999998</v>
      </c>
      <c r="S1167" s="139">
        <v>76.712019999999995</v>
      </c>
      <c r="T1167" s="139">
        <v>72.493260000000006</v>
      </c>
      <c r="U1167" s="139">
        <v>75.138249999999999</v>
      </c>
      <c r="V1167" s="139">
        <v>73.334209999999999</v>
      </c>
      <c r="W1167" s="139">
        <v>77.806150000000002</v>
      </c>
      <c r="X1167" s="139">
        <v>65.073310000000006</v>
      </c>
      <c r="Y1167" s="139">
        <v>72.346599999999995</v>
      </c>
      <c r="Z1167" s="139">
        <v>56.949219999999997</v>
      </c>
      <c r="AA1167" s="139">
        <v>56.739170000000001</v>
      </c>
      <c r="AB1167" s="139">
        <v>52.882980000000003</v>
      </c>
      <c r="AC1167" s="139">
        <v>48.805889999999998</v>
      </c>
      <c r="AD1167" s="139">
        <v>50.268300000000004</v>
      </c>
      <c r="AE1167" s="139">
        <v>45.929139999999997</v>
      </c>
      <c r="AF1167" s="139">
        <v>45.444049999999997</v>
      </c>
      <c r="AG1167" s="139">
        <v>45.442019999999999</v>
      </c>
      <c r="AH1167" s="139">
        <v>71.698700000000002</v>
      </c>
      <c r="AI1167" s="139">
        <v>71.704769999999996</v>
      </c>
      <c r="AJ1167" s="139">
        <v>44.537419999999997</v>
      </c>
      <c r="AK1167" s="139">
        <v>61.731679999999997</v>
      </c>
      <c r="AL1167" s="139">
        <v>62.926830000000002</v>
      </c>
      <c r="AM1167" s="139">
        <v>72.104820000000004</v>
      </c>
      <c r="AN1167" s="139">
        <v>31.70731</v>
      </c>
      <c r="AO1167" s="173">
        <v>60.9756</v>
      </c>
    </row>
    <row r="1168" spans="1:41">
      <c r="A1168" s="231">
        <v>582</v>
      </c>
      <c r="B1168" s="139">
        <v>71.612350000000006</v>
      </c>
      <c r="C1168" s="139">
        <v>69.847459999999998</v>
      </c>
      <c r="D1168" s="139">
        <v>62.450090000000003</v>
      </c>
      <c r="E1168" s="139">
        <v>66.589010000000002</v>
      </c>
      <c r="F1168" s="139">
        <v>51.086680000000001</v>
      </c>
      <c r="G1168" s="139">
        <v>54.629689999999997</v>
      </c>
      <c r="H1168" s="139">
        <v>26.77655</v>
      </c>
      <c r="I1168" s="139">
        <v>23.10332</v>
      </c>
      <c r="J1168" s="139">
        <v>75.666030000000006</v>
      </c>
      <c r="K1168" s="139">
        <v>78.528599999999997</v>
      </c>
      <c r="L1168" s="139">
        <v>63.452770000000001</v>
      </c>
      <c r="M1168" s="139">
        <v>68.236130000000003</v>
      </c>
      <c r="N1168" s="139">
        <v>23.097850000000001</v>
      </c>
      <c r="O1168" s="139">
        <v>23.713550000000001</v>
      </c>
      <c r="P1168" s="139">
        <v>10.01637</v>
      </c>
      <c r="Q1168" s="139">
        <v>15.32671</v>
      </c>
      <c r="R1168" s="139">
        <v>75.340100000000007</v>
      </c>
      <c r="S1168" s="139">
        <v>76.546369999999996</v>
      </c>
      <c r="T1168" s="139">
        <v>72.490780000000001</v>
      </c>
      <c r="U1168" s="139">
        <v>75.107929999999996</v>
      </c>
      <c r="V1168" s="139">
        <v>73.118840000000006</v>
      </c>
      <c r="W1168" s="139">
        <v>77.835750000000004</v>
      </c>
      <c r="X1168" s="139">
        <v>65.124880000000005</v>
      </c>
      <c r="Y1168" s="139">
        <v>72.275229999999993</v>
      </c>
      <c r="Z1168" s="139">
        <v>56.926439999999999</v>
      </c>
      <c r="AA1168" s="139">
        <v>56.669589999999999</v>
      </c>
      <c r="AB1168" s="139">
        <v>52.687840000000001</v>
      </c>
      <c r="AC1168" s="139">
        <v>49.102179999999997</v>
      </c>
      <c r="AD1168" s="139">
        <v>50.382069999999999</v>
      </c>
      <c r="AE1168" s="139">
        <v>46.050049999999999</v>
      </c>
      <c r="AF1168" s="139">
        <v>45.189030000000002</v>
      </c>
      <c r="AG1168" s="139">
        <v>45.288789999999999</v>
      </c>
      <c r="AH1168" s="139">
        <v>71.971580000000003</v>
      </c>
      <c r="AI1168" s="139">
        <v>71.664990000000003</v>
      </c>
      <c r="AJ1168" s="139">
        <v>44.52778</v>
      </c>
      <c r="AK1168" s="139">
        <v>61.48039</v>
      </c>
      <c r="AL1168" s="139">
        <v>62.926830000000002</v>
      </c>
      <c r="AM1168" s="139">
        <v>72.054580000000001</v>
      </c>
      <c r="AN1168" s="139">
        <v>32.195120000000003</v>
      </c>
      <c r="AO1168" s="173">
        <v>60.9756</v>
      </c>
    </row>
    <row r="1169" spans="1:41">
      <c r="A1169" s="231">
        <v>582.5</v>
      </c>
      <c r="B1169" s="139">
        <v>71.642830000000004</v>
      </c>
      <c r="C1169" s="139">
        <v>69.802959999999999</v>
      </c>
      <c r="D1169" s="139">
        <v>62.44032</v>
      </c>
      <c r="E1169" s="139">
        <v>66.599680000000006</v>
      </c>
      <c r="F1169" s="139">
        <v>50.98274</v>
      </c>
      <c r="G1169" s="139">
        <v>54.532299999999999</v>
      </c>
      <c r="H1169" s="139">
        <v>26.977620000000002</v>
      </c>
      <c r="I1169" s="139">
        <v>22.948080000000001</v>
      </c>
      <c r="J1169" s="139">
        <v>75.713399999999993</v>
      </c>
      <c r="K1169" s="139">
        <v>78.469149999999999</v>
      </c>
      <c r="L1169" s="139">
        <v>63.518790000000003</v>
      </c>
      <c r="M1169" s="139">
        <v>68.278360000000006</v>
      </c>
      <c r="N1169" s="139">
        <v>23.13297</v>
      </c>
      <c r="O1169" s="139">
        <v>23.706779999999998</v>
      </c>
      <c r="P1169" s="139">
        <v>9.7576000000000001</v>
      </c>
      <c r="Q1169" s="139">
        <v>15.35431</v>
      </c>
      <c r="R1169" s="139">
        <v>75.43038</v>
      </c>
      <c r="S1169" s="139">
        <v>76.638639999999995</v>
      </c>
      <c r="T1169" s="139">
        <v>72.474090000000004</v>
      </c>
      <c r="U1169" s="139">
        <v>75.003720000000001</v>
      </c>
      <c r="V1169" s="139">
        <v>73.198440000000005</v>
      </c>
      <c r="W1169" s="139">
        <v>77.823449999999994</v>
      </c>
      <c r="X1169" s="139">
        <v>65.117750000000001</v>
      </c>
      <c r="Y1169" s="139">
        <v>72.16968</v>
      </c>
      <c r="Z1169" s="139">
        <v>56.620440000000002</v>
      </c>
      <c r="AA1169" s="139">
        <v>56.464970000000001</v>
      </c>
      <c r="AB1169" s="139">
        <v>52.433280000000003</v>
      </c>
      <c r="AC1169" s="139">
        <v>49.172820000000002</v>
      </c>
      <c r="AD1169" s="139">
        <v>50.662950000000002</v>
      </c>
      <c r="AE1169" s="139">
        <v>46.659280000000003</v>
      </c>
      <c r="AF1169" s="139">
        <v>45.052059999999997</v>
      </c>
      <c r="AG1169" s="139">
        <v>45.114359999999998</v>
      </c>
      <c r="AH1169" s="139">
        <v>71.819649999999996</v>
      </c>
      <c r="AI1169" s="139">
        <v>71.688640000000007</v>
      </c>
      <c r="AJ1169" s="139">
        <v>44.442680000000003</v>
      </c>
      <c r="AK1169" s="139">
        <v>62.103529999999999</v>
      </c>
      <c r="AL1169" s="139">
        <v>62.926830000000002</v>
      </c>
      <c r="AM1169" s="139">
        <v>72.096639999999994</v>
      </c>
      <c r="AN1169" s="139">
        <v>32.195120000000003</v>
      </c>
      <c r="AO1169" s="173">
        <v>61.463410000000003</v>
      </c>
    </row>
    <row r="1170" spans="1:41">
      <c r="A1170" s="231">
        <v>583</v>
      </c>
      <c r="B1170" s="139">
        <v>71.676140000000004</v>
      </c>
      <c r="C1170" s="139">
        <v>69.854069999999993</v>
      </c>
      <c r="D1170" s="139">
        <v>62.09122</v>
      </c>
      <c r="E1170" s="139">
        <v>66.527439999999999</v>
      </c>
      <c r="F1170" s="139">
        <v>50.930169999999997</v>
      </c>
      <c r="G1170" s="139">
        <v>54.524349999999998</v>
      </c>
      <c r="H1170" s="139">
        <v>27.02299</v>
      </c>
      <c r="I1170" s="139">
        <v>22.926459999999999</v>
      </c>
      <c r="J1170" s="139">
        <v>75.733940000000004</v>
      </c>
      <c r="K1170" s="139">
        <v>78.442779999999999</v>
      </c>
      <c r="L1170" s="139">
        <v>63.460189999999997</v>
      </c>
      <c r="M1170" s="139">
        <v>68.393439999999998</v>
      </c>
      <c r="N1170" s="139">
        <v>23.258240000000001</v>
      </c>
      <c r="O1170" s="139">
        <v>23.663029999999999</v>
      </c>
      <c r="P1170" s="139">
        <v>9.3119300000000003</v>
      </c>
      <c r="Q1170" s="139">
        <v>15.323539999999999</v>
      </c>
      <c r="R1170" s="139">
        <v>75.410160000000005</v>
      </c>
      <c r="S1170" s="139">
        <v>76.836349999999996</v>
      </c>
      <c r="T1170" s="139">
        <v>72.603530000000006</v>
      </c>
      <c r="U1170" s="139">
        <v>74.976489999999998</v>
      </c>
      <c r="V1170" s="139">
        <v>73.10181</v>
      </c>
      <c r="W1170" s="139">
        <v>77.822519999999997</v>
      </c>
      <c r="X1170" s="139">
        <v>64.994829999999993</v>
      </c>
      <c r="Y1170" s="139">
        <v>72.22296</v>
      </c>
      <c r="Z1170" s="139">
        <v>56.799419999999998</v>
      </c>
      <c r="AA1170" s="139">
        <v>56.200209999999998</v>
      </c>
      <c r="AB1170" s="139">
        <v>52.44359</v>
      </c>
      <c r="AC1170" s="139">
        <v>48.320250000000001</v>
      </c>
      <c r="AD1170" s="139">
        <v>49.85183</v>
      </c>
      <c r="AE1170" s="139">
        <v>46.564039999999999</v>
      </c>
      <c r="AF1170" s="139">
        <v>44.447780000000002</v>
      </c>
      <c r="AG1170" s="139">
        <v>45.573059999999998</v>
      </c>
      <c r="AH1170" s="139">
        <v>72.117040000000003</v>
      </c>
      <c r="AI1170" s="139">
        <v>71.726600000000005</v>
      </c>
      <c r="AJ1170" s="139">
        <v>44.702820000000003</v>
      </c>
      <c r="AK1170" s="139">
        <v>61.926009999999998</v>
      </c>
      <c r="AL1170" s="139">
        <v>62.926830000000002</v>
      </c>
      <c r="AM1170" s="139">
        <v>71.946539999999999</v>
      </c>
      <c r="AN1170" s="139">
        <v>31.70731</v>
      </c>
      <c r="AO1170" s="173">
        <v>60.9756</v>
      </c>
    </row>
    <row r="1171" spans="1:41">
      <c r="A1171" s="231">
        <v>583.5</v>
      </c>
      <c r="B1171" s="139">
        <v>71.494529999999997</v>
      </c>
      <c r="C1171" s="139">
        <v>69.700739999999996</v>
      </c>
      <c r="D1171" s="139">
        <v>62.253619999999998</v>
      </c>
      <c r="E1171" s="139">
        <v>66.589889999999997</v>
      </c>
      <c r="F1171" s="139">
        <v>50.85275</v>
      </c>
      <c r="G1171" s="139">
        <v>54.622970000000002</v>
      </c>
      <c r="H1171" s="139">
        <v>27.11525</v>
      </c>
      <c r="I1171" s="139">
        <v>22.475020000000001</v>
      </c>
      <c r="J1171" s="139">
        <v>75.505129999999994</v>
      </c>
      <c r="K1171" s="139">
        <v>78.439940000000007</v>
      </c>
      <c r="L1171" s="139">
        <v>63.43206</v>
      </c>
      <c r="M1171" s="139">
        <v>68.300160000000005</v>
      </c>
      <c r="N1171" s="139">
        <v>22.98518</v>
      </c>
      <c r="O1171" s="139">
        <v>23.638919999999999</v>
      </c>
      <c r="P1171" s="139">
        <v>9.6094899999999992</v>
      </c>
      <c r="Q1171" s="139">
        <v>15.228680000000001</v>
      </c>
      <c r="R1171" s="139">
        <v>75.216920000000002</v>
      </c>
      <c r="S1171" s="139">
        <v>76.79195</v>
      </c>
      <c r="T1171" s="139">
        <v>72.513030000000001</v>
      </c>
      <c r="U1171" s="139">
        <v>74.988720000000001</v>
      </c>
      <c r="V1171" s="139">
        <v>73.119900000000001</v>
      </c>
      <c r="W1171" s="139">
        <v>77.800229999999999</v>
      </c>
      <c r="X1171" s="139">
        <v>65.083950000000002</v>
      </c>
      <c r="Y1171" s="139">
        <v>72.302160000000001</v>
      </c>
      <c r="Z1171" s="139">
        <v>56.756680000000003</v>
      </c>
      <c r="AA1171" s="139">
        <v>56.081499999999998</v>
      </c>
      <c r="AB1171" s="139">
        <v>52.147010000000002</v>
      </c>
      <c r="AC1171" s="139">
        <v>48.558439999999997</v>
      </c>
      <c r="AD1171" s="139">
        <v>50.792909999999999</v>
      </c>
      <c r="AE1171" s="139">
        <v>46.408540000000002</v>
      </c>
      <c r="AF1171" s="139">
        <v>44.757129999999997</v>
      </c>
      <c r="AG1171" s="139">
        <v>45.600479999999997</v>
      </c>
      <c r="AH1171" s="139">
        <v>71.931740000000005</v>
      </c>
      <c r="AI1171" s="139">
        <v>71.576750000000004</v>
      </c>
      <c r="AJ1171" s="139">
        <v>44.58813</v>
      </c>
      <c r="AK1171" s="139">
        <v>61.990690000000001</v>
      </c>
      <c r="AL1171" s="139">
        <v>62.926830000000002</v>
      </c>
      <c r="AM1171" s="139">
        <v>71.656959999999998</v>
      </c>
      <c r="AN1171" s="139">
        <v>31.70731</v>
      </c>
      <c r="AO1171" s="173">
        <v>60.9756</v>
      </c>
    </row>
    <row r="1172" spans="1:41">
      <c r="A1172" s="231">
        <v>584</v>
      </c>
      <c r="B1172" s="139">
        <v>71.583259999999996</v>
      </c>
      <c r="C1172" s="139">
        <v>69.738020000000006</v>
      </c>
      <c r="D1172" s="139">
        <v>62.255229999999997</v>
      </c>
      <c r="E1172" s="139">
        <v>66.521370000000005</v>
      </c>
      <c r="F1172" s="139">
        <v>51.085680000000004</v>
      </c>
      <c r="G1172" s="139">
        <v>54.53989</v>
      </c>
      <c r="H1172" s="139">
        <v>27.22195</v>
      </c>
      <c r="I1172" s="139">
        <v>23.058630000000001</v>
      </c>
      <c r="J1172" s="139">
        <v>75.506820000000005</v>
      </c>
      <c r="K1172" s="139">
        <v>78.445610000000002</v>
      </c>
      <c r="L1172" s="139">
        <v>63.474299999999999</v>
      </c>
      <c r="M1172" s="139">
        <v>68.322599999999994</v>
      </c>
      <c r="N1172" s="139">
        <v>23.207509999999999</v>
      </c>
      <c r="O1172" s="139">
        <v>23.558479999999999</v>
      </c>
      <c r="P1172" s="139">
        <v>9.6034799999999994</v>
      </c>
      <c r="Q1172" s="139">
        <v>15.276820000000001</v>
      </c>
      <c r="R1172" s="139">
        <v>75.141019999999997</v>
      </c>
      <c r="S1172" s="139">
        <v>76.746120000000005</v>
      </c>
      <c r="T1172" s="139">
        <v>72.390339999999995</v>
      </c>
      <c r="U1172" s="139">
        <v>74.97466</v>
      </c>
      <c r="V1172" s="139">
        <v>73.174109999999999</v>
      </c>
      <c r="W1172" s="139">
        <v>77.848200000000006</v>
      </c>
      <c r="X1172" s="139">
        <v>64.986069999999998</v>
      </c>
      <c r="Y1172" s="139">
        <v>72.274420000000006</v>
      </c>
      <c r="Z1172" s="139">
        <v>57.500520000000002</v>
      </c>
      <c r="AA1172" s="139">
        <v>56.529780000000002</v>
      </c>
      <c r="AB1172" s="139">
        <v>52.474429999999998</v>
      </c>
      <c r="AC1172" s="139">
        <v>49.75121</v>
      </c>
      <c r="AD1172" s="139">
        <v>50.248919999999998</v>
      </c>
      <c r="AE1172" s="139">
        <v>46.643340000000002</v>
      </c>
      <c r="AF1172" s="139">
        <v>45.183199999999999</v>
      </c>
      <c r="AG1172" s="139">
        <v>45.216540000000002</v>
      </c>
      <c r="AH1172" s="139">
        <v>71.94211</v>
      </c>
      <c r="AI1172" s="139">
        <v>71.678839999999994</v>
      </c>
      <c r="AJ1172" s="139">
        <v>44.522199999999998</v>
      </c>
      <c r="AK1172" s="139">
        <v>61.945689999999999</v>
      </c>
      <c r="AL1172" s="139">
        <v>62.926830000000002</v>
      </c>
      <c r="AM1172" s="139">
        <v>71.627859999999998</v>
      </c>
      <c r="AN1172" s="139">
        <v>32.195120000000003</v>
      </c>
      <c r="AO1172" s="173">
        <v>61.463410000000003</v>
      </c>
    </row>
    <row r="1173" spans="1:41">
      <c r="A1173" s="231">
        <v>584.5</v>
      </c>
      <c r="B1173" s="139">
        <v>71.804940000000002</v>
      </c>
      <c r="C1173" s="139">
        <v>69.707130000000006</v>
      </c>
      <c r="D1173" s="139">
        <v>62.311520000000002</v>
      </c>
      <c r="E1173" s="139">
        <v>66.571100000000001</v>
      </c>
      <c r="F1173" s="139">
        <v>50.98742</v>
      </c>
      <c r="G1173" s="139">
        <v>54.488030000000002</v>
      </c>
      <c r="H1173" s="139">
        <v>27.106860000000001</v>
      </c>
      <c r="I1173" s="139">
        <v>23.380310000000001</v>
      </c>
      <c r="J1173" s="139">
        <v>75.569230000000005</v>
      </c>
      <c r="K1173" s="139">
        <v>78.50367</v>
      </c>
      <c r="L1173" s="139">
        <v>63.470039999999997</v>
      </c>
      <c r="M1173" s="139">
        <v>68.355630000000005</v>
      </c>
      <c r="N1173" s="139">
        <v>23.120560000000001</v>
      </c>
      <c r="O1173" s="139">
        <v>23.702369999999998</v>
      </c>
      <c r="P1173" s="139">
        <v>10.42127</v>
      </c>
      <c r="Q1173" s="139">
        <v>15.187989999999999</v>
      </c>
      <c r="R1173" s="139">
        <v>74.91216</v>
      </c>
      <c r="S1173" s="139">
        <v>76.624949999999998</v>
      </c>
      <c r="T1173" s="139">
        <v>72.491380000000007</v>
      </c>
      <c r="U1173" s="139">
        <v>74.971010000000007</v>
      </c>
      <c r="V1173" s="139">
        <v>73.242130000000003</v>
      </c>
      <c r="W1173" s="139">
        <v>77.919489999999996</v>
      </c>
      <c r="X1173" s="139">
        <v>65.040679999999995</v>
      </c>
      <c r="Y1173" s="139">
        <v>72.302269999999993</v>
      </c>
      <c r="Z1173" s="139">
        <v>57.096139999999998</v>
      </c>
      <c r="AA1173" s="139">
        <v>56.472749999999998</v>
      </c>
      <c r="AB1173" s="139">
        <v>52.756880000000002</v>
      </c>
      <c r="AC1173" s="139">
        <v>49.406660000000002</v>
      </c>
      <c r="AD1173" s="139">
        <v>49.363610000000001</v>
      </c>
      <c r="AE1173" s="139">
        <v>46.275680000000001</v>
      </c>
      <c r="AF1173" s="139">
        <v>45.01247</v>
      </c>
      <c r="AG1173" s="139">
        <v>45.54889</v>
      </c>
      <c r="AH1173" s="139">
        <v>71.845150000000004</v>
      </c>
      <c r="AI1173" s="139">
        <v>71.709940000000003</v>
      </c>
      <c r="AJ1173" s="139">
        <v>44.49306</v>
      </c>
      <c r="AK1173" s="139">
        <v>62.202030000000001</v>
      </c>
      <c r="AL1173" s="139">
        <v>62.926830000000002</v>
      </c>
      <c r="AM1173" s="139">
        <v>71.224770000000007</v>
      </c>
      <c r="AN1173" s="139">
        <v>32.195120000000003</v>
      </c>
      <c r="AO1173" s="173">
        <v>60.9756</v>
      </c>
    </row>
    <row r="1174" spans="1:41">
      <c r="A1174" s="231">
        <v>585</v>
      </c>
      <c r="B1174" s="139">
        <v>71.63288</v>
      </c>
      <c r="C1174" s="139">
        <v>69.785749999999993</v>
      </c>
      <c r="D1174" s="139">
        <v>62.323480000000004</v>
      </c>
      <c r="E1174" s="139">
        <v>66.531750000000002</v>
      </c>
      <c r="F1174" s="139">
        <v>51.060769999999998</v>
      </c>
      <c r="G1174" s="139">
        <v>54.591030000000003</v>
      </c>
      <c r="H1174" s="139">
        <v>26.998239999999999</v>
      </c>
      <c r="I1174" s="139">
        <v>24.049880000000002</v>
      </c>
      <c r="J1174" s="139">
        <v>75.370440000000002</v>
      </c>
      <c r="K1174" s="139">
        <v>78.396439999999998</v>
      </c>
      <c r="L1174" s="139">
        <v>63.482430000000001</v>
      </c>
      <c r="M1174" s="139">
        <v>68.310370000000006</v>
      </c>
      <c r="N1174" s="139">
        <v>23.173469999999998</v>
      </c>
      <c r="O1174" s="139">
        <v>23.679379999999998</v>
      </c>
      <c r="P1174" s="139">
        <v>8.8042800000000003</v>
      </c>
      <c r="Q1174" s="139">
        <v>15.15626</v>
      </c>
      <c r="R1174" s="139">
        <v>75.2607</v>
      </c>
      <c r="S1174" s="139">
        <v>76.551119999999997</v>
      </c>
      <c r="T1174" s="139">
        <v>72.640979999999999</v>
      </c>
      <c r="U1174" s="139">
        <v>74.888440000000003</v>
      </c>
      <c r="V1174" s="139">
        <v>73.256919999999994</v>
      </c>
      <c r="W1174" s="139">
        <v>77.97</v>
      </c>
      <c r="X1174" s="139">
        <v>65.135180000000005</v>
      </c>
      <c r="Y1174" s="139">
        <v>72.261060000000001</v>
      </c>
      <c r="Z1174" s="139">
        <v>56.836889999999997</v>
      </c>
      <c r="AA1174" s="139">
        <v>54.792610000000003</v>
      </c>
      <c r="AB1174" s="139">
        <v>52.601309999999998</v>
      </c>
      <c r="AC1174" s="139">
        <v>49.329349999999998</v>
      </c>
      <c r="AD1174" s="139">
        <v>49.806370000000001</v>
      </c>
      <c r="AE1174" s="139">
        <v>46.105319999999999</v>
      </c>
      <c r="AF1174" s="139">
        <v>44.858460000000001</v>
      </c>
      <c r="AG1174" s="139">
        <v>45.239179999999998</v>
      </c>
      <c r="AH1174" s="139">
        <v>71.87491</v>
      </c>
      <c r="AI1174" s="139">
        <v>71.690809999999999</v>
      </c>
      <c r="AJ1174" s="139">
        <v>44.671819999999997</v>
      </c>
      <c r="AK1174" s="139">
        <v>62.327919999999999</v>
      </c>
      <c r="AL1174" s="139">
        <v>62.926830000000002</v>
      </c>
      <c r="AM1174" s="139">
        <v>71.30001</v>
      </c>
      <c r="AN1174" s="139">
        <v>32.195120000000003</v>
      </c>
      <c r="AO1174" s="173">
        <v>60.4878</v>
      </c>
    </row>
    <row r="1175" spans="1:41">
      <c r="A1175" s="231">
        <v>585.5</v>
      </c>
      <c r="B1175" s="139">
        <v>71.709649999999996</v>
      </c>
      <c r="C1175" s="139">
        <v>69.86121</v>
      </c>
      <c r="D1175" s="139">
        <v>62.485210000000002</v>
      </c>
      <c r="E1175" s="139">
        <v>66.731139999999996</v>
      </c>
      <c r="F1175" s="139">
        <v>51.089739999999999</v>
      </c>
      <c r="G1175" s="139">
        <v>54.704599999999999</v>
      </c>
      <c r="H1175" s="139">
        <v>26.785540000000001</v>
      </c>
      <c r="I1175" s="139">
        <v>24.28875</v>
      </c>
      <c r="J1175" s="139">
        <v>75.526750000000007</v>
      </c>
      <c r="K1175" s="139">
        <v>78.424199999999999</v>
      </c>
      <c r="L1175" s="139">
        <v>63.580939999999998</v>
      </c>
      <c r="M1175" s="139">
        <v>68.236959999999996</v>
      </c>
      <c r="N1175" s="139">
        <v>23.1235</v>
      </c>
      <c r="O1175" s="139">
        <v>23.625509999999998</v>
      </c>
      <c r="P1175" s="139">
        <v>10.200850000000001</v>
      </c>
      <c r="Q1175" s="139">
        <v>15.155150000000001</v>
      </c>
      <c r="R1175" s="139">
        <v>75.323539999999994</v>
      </c>
      <c r="S1175" s="139">
        <v>76.597099999999998</v>
      </c>
      <c r="T1175" s="139">
        <v>72.646749999999997</v>
      </c>
      <c r="U1175" s="139">
        <v>74.933000000000007</v>
      </c>
      <c r="V1175" s="139">
        <v>73.199600000000004</v>
      </c>
      <c r="W1175" s="139">
        <v>77.808840000000004</v>
      </c>
      <c r="X1175" s="139">
        <v>65.107110000000006</v>
      </c>
      <c r="Y1175" s="139">
        <v>72.249089999999995</v>
      </c>
      <c r="Z1175" s="139">
        <v>56.698079999999997</v>
      </c>
      <c r="AA1175" s="139">
        <v>55.007669999999997</v>
      </c>
      <c r="AB1175" s="139">
        <v>52.444969999999998</v>
      </c>
      <c r="AC1175" s="139">
        <v>48.894469999999998</v>
      </c>
      <c r="AD1175" s="139">
        <v>49.220979999999997</v>
      </c>
      <c r="AE1175" s="139">
        <v>46.033360000000002</v>
      </c>
      <c r="AF1175" s="139">
        <v>45.169159999999998</v>
      </c>
      <c r="AG1175" s="139">
        <v>45.418300000000002</v>
      </c>
      <c r="AH1175" s="139">
        <v>71.689179999999993</v>
      </c>
      <c r="AI1175" s="139">
        <v>71.623509999999996</v>
      </c>
      <c r="AJ1175" s="139">
        <v>44.648490000000002</v>
      </c>
      <c r="AK1175" s="139">
        <v>61.809510000000003</v>
      </c>
      <c r="AL1175" s="139">
        <v>62.926830000000002</v>
      </c>
      <c r="AM1175" s="139">
        <v>71.143119999999996</v>
      </c>
      <c r="AN1175" s="139">
        <v>31.70731</v>
      </c>
      <c r="AO1175" s="173">
        <v>60.4878</v>
      </c>
    </row>
    <row r="1176" spans="1:41">
      <c r="A1176" s="231">
        <v>586</v>
      </c>
      <c r="B1176" s="139">
        <v>71.752009999999999</v>
      </c>
      <c r="C1176" s="139">
        <v>69.924049999999994</v>
      </c>
      <c r="D1176" s="139">
        <v>62.271470000000001</v>
      </c>
      <c r="E1176" s="139">
        <v>66.675349999999995</v>
      </c>
      <c r="F1176" s="139">
        <v>50.997079999999997</v>
      </c>
      <c r="G1176" s="139">
        <v>54.743980000000001</v>
      </c>
      <c r="H1176" s="139">
        <v>27.073820000000001</v>
      </c>
      <c r="I1176" s="139">
        <v>24.197489999999998</v>
      </c>
      <c r="J1176" s="139">
        <v>75.462280000000007</v>
      </c>
      <c r="K1176" s="139">
        <v>78.320210000000003</v>
      </c>
      <c r="L1176" s="139">
        <v>63.605319999999999</v>
      </c>
      <c r="M1176" s="139">
        <v>68.279830000000004</v>
      </c>
      <c r="N1176" s="139">
        <v>22.843720000000001</v>
      </c>
      <c r="O1176" s="139">
        <v>23.4481</v>
      </c>
      <c r="P1176" s="139">
        <v>9.4025499999999997</v>
      </c>
      <c r="Q1176" s="139">
        <v>15.135</v>
      </c>
      <c r="R1176" s="139">
        <v>75.2226</v>
      </c>
      <c r="S1176" s="139">
        <v>76.834850000000003</v>
      </c>
      <c r="T1176" s="139">
        <v>72.746690000000001</v>
      </c>
      <c r="U1176" s="139">
        <v>74.898160000000004</v>
      </c>
      <c r="V1176" s="139">
        <v>73.135059999999996</v>
      </c>
      <c r="W1176" s="139">
        <v>77.654520000000005</v>
      </c>
      <c r="X1176" s="139">
        <v>64.990629999999996</v>
      </c>
      <c r="Y1176" s="139">
        <v>72.305790000000002</v>
      </c>
      <c r="Z1176" s="139">
        <v>57.279519999999998</v>
      </c>
      <c r="AA1176" s="139">
        <v>55.088079999999998</v>
      </c>
      <c r="AB1176" s="139">
        <v>52.949860000000001</v>
      </c>
      <c r="AC1176" s="139">
        <v>49.417259999999999</v>
      </c>
      <c r="AD1176" s="139">
        <v>50.199379999999998</v>
      </c>
      <c r="AE1176" s="139">
        <v>45.446449999999999</v>
      </c>
      <c r="AF1176" s="139">
        <v>44.803019999999997</v>
      </c>
      <c r="AG1176" s="139">
        <v>45.465009999999999</v>
      </c>
      <c r="AH1176" s="139">
        <v>71.628380000000007</v>
      </c>
      <c r="AI1176" s="139">
        <v>71.679490000000001</v>
      </c>
      <c r="AJ1176" s="139">
        <v>44.693939999999998</v>
      </c>
      <c r="AK1176" s="139">
        <v>61.869639999999997</v>
      </c>
      <c r="AL1176" s="139">
        <v>62.926830000000002</v>
      </c>
      <c r="AM1176" s="139">
        <v>71.608959999999996</v>
      </c>
      <c r="AN1176" s="139">
        <v>32.195120000000003</v>
      </c>
      <c r="AO1176" s="173">
        <v>60</v>
      </c>
    </row>
    <row r="1177" spans="1:41">
      <c r="A1177" s="231">
        <v>586.5</v>
      </c>
      <c r="B1177" s="139">
        <v>71.655060000000006</v>
      </c>
      <c r="C1177" s="139">
        <v>69.857979999999998</v>
      </c>
      <c r="D1177" s="139">
        <v>62.235869999999998</v>
      </c>
      <c r="E1177" s="139">
        <v>66.571690000000004</v>
      </c>
      <c r="F1177" s="139">
        <v>50.997160000000001</v>
      </c>
      <c r="G1177" s="139">
        <v>54.584600000000002</v>
      </c>
      <c r="H1177" s="139">
        <v>27.12191</v>
      </c>
      <c r="I1177" s="139">
        <v>24.228449999999999</v>
      </c>
      <c r="J1177" s="139">
        <v>75.544550000000001</v>
      </c>
      <c r="K1177" s="139">
        <v>78.383529999999993</v>
      </c>
      <c r="L1177" s="139">
        <v>63.523159999999997</v>
      </c>
      <c r="M1177" s="139">
        <v>68.320400000000006</v>
      </c>
      <c r="N1177" s="139">
        <v>22.699059999999999</v>
      </c>
      <c r="O1177" s="139">
        <v>23.381</v>
      </c>
      <c r="P1177" s="139">
        <v>8.9582300000000004</v>
      </c>
      <c r="Q1177" s="139">
        <v>15.189489999999999</v>
      </c>
      <c r="R1177" s="139">
        <v>75.215680000000006</v>
      </c>
      <c r="S1177" s="139">
        <v>76.815960000000004</v>
      </c>
      <c r="T1177" s="139">
        <v>72.914670000000001</v>
      </c>
      <c r="U1177" s="139">
        <v>74.840140000000005</v>
      </c>
      <c r="V1177" s="139">
        <v>73.226349999999996</v>
      </c>
      <c r="W1177" s="139">
        <v>77.628450000000001</v>
      </c>
      <c r="X1177" s="139">
        <v>65.055880000000002</v>
      </c>
      <c r="Y1177" s="139">
        <v>72.254630000000006</v>
      </c>
      <c r="Z1177" s="139">
        <v>58.056669999999997</v>
      </c>
      <c r="AA1177" s="139">
        <v>55.25179</v>
      </c>
      <c r="AB1177" s="139">
        <v>52.029249999999998</v>
      </c>
      <c r="AC1177" s="139">
        <v>49.398139999999998</v>
      </c>
      <c r="AD1177" s="139">
        <v>50.020429999999998</v>
      </c>
      <c r="AE1177" s="139">
        <v>45.628390000000003</v>
      </c>
      <c r="AF1177" s="139">
        <v>44.759740000000001</v>
      </c>
      <c r="AG1177" s="139">
        <v>45.452120000000001</v>
      </c>
      <c r="AH1177" s="139">
        <v>71.869309999999999</v>
      </c>
      <c r="AI1177" s="139">
        <v>71.683130000000006</v>
      </c>
      <c r="AJ1177" s="139">
        <v>44.80095</v>
      </c>
      <c r="AK1177" s="139">
        <v>61.936500000000002</v>
      </c>
      <c r="AL1177" s="139">
        <v>62.926830000000002</v>
      </c>
      <c r="AM1177" s="139">
        <v>71.384360000000001</v>
      </c>
      <c r="AN1177" s="139">
        <v>32.195120000000003</v>
      </c>
      <c r="AO1177" s="173">
        <v>60.9756</v>
      </c>
    </row>
    <row r="1178" spans="1:41">
      <c r="A1178" s="231">
        <v>587</v>
      </c>
      <c r="B1178" s="139">
        <v>71.60378</v>
      </c>
      <c r="C1178" s="139">
        <v>69.847610000000003</v>
      </c>
      <c r="D1178" s="139">
        <v>62.264159999999997</v>
      </c>
      <c r="E1178" s="139">
        <v>66.677400000000006</v>
      </c>
      <c r="F1178" s="139">
        <v>51.075789999999998</v>
      </c>
      <c r="G1178" s="139">
        <v>54.692120000000003</v>
      </c>
      <c r="H1178" s="139">
        <v>27.063410000000001</v>
      </c>
      <c r="I1178" s="139">
        <v>23.898510000000002</v>
      </c>
      <c r="J1178" s="139">
        <v>75.631950000000003</v>
      </c>
      <c r="K1178" s="139">
        <v>78.402450000000002</v>
      </c>
      <c r="L1178" s="139">
        <v>63.498379999999997</v>
      </c>
      <c r="M1178" s="139">
        <v>68.410650000000004</v>
      </c>
      <c r="N1178" s="139">
        <v>22.828430000000001</v>
      </c>
      <c r="O1178" s="139">
        <v>23.43346</v>
      </c>
      <c r="P1178" s="139">
        <v>10.37654</v>
      </c>
      <c r="Q1178" s="139">
        <v>15.080590000000001</v>
      </c>
      <c r="R1178" s="139">
        <v>75.11412</v>
      </c>
      <c r="S1178" s="139">
        <v>76.64828</v>
      </c>
      <c r="T1178" s="139">
        <v>72.845230000000001</v>
      </c>
      <c r="U1178" s="139">
        <v>74.760279999999995</v>
      </c>
      <c r="V1178" s="139">
        <v>73.270120000000006</v>
      </c>
      <c r="W1178" s="139">
        <v>77.710499999999996</v>
      </c>
      <c r="X1178" s="139">
        <v>64.844909999999999</v>
      </c>
      <c r="Y1178" s="139">
        <v>72.339460000000003</v>
      </c>
      <c r="Z1178" s="139">
        <v>57.317979999999999</v>
      </c>
      <c r="AA1178" s="139">
        <v>55.257069999999999</v>
      </c>
      <c r="AB1178" s="139">
        <v>52.735759999999999</v>
      </c>
      <c r="AC1178" s="139">
        <v>48.249540000000003</v>
      </c>
      <c r="AD1178" s="139">
        <v>50.39996</v>
      </c>
      <c r="AE1178" s="139">
        <v>45.635910000000003</v>
      </c>
      <c r="AF1178" s="139">
        <v>44.676380000000002</v>
      </c>
      <c r="AG1178" s="139">
        <v>45.396830000000001</v>
      </c>
      <c r="AH1178" s="139">
        <v>71.768590000000003</v>
      </c>
      <c r="AI1178" s="139">
        <v>71.576350000000005</v>
      </c>
      <c r="AJ1178" s="139">
        <v>44.767760000000003</v>
      </c>
      <c r="AK1178" s="139">
        <v>61.72822</v>
      </c>
      <c r="AL1178" s="139">
        <v>62.926830000000002</v>
      </c>
      <c r="AM1178" s="139">
        <v>71.73272</v>
      </c>
      <c r="AN1178" s="139">
        <v>32.195120000000003</v>
      </c>
      <c r="AO1178" s="173">
        <v>60.4878</v>
      </c>
    </row>
    <row r="1179" spans="1:41">
      <c r="A1179" s="231">
        <v>587.5</v>
      </c>
      <c r="B1179" s="139">
        <v>71.722229999999996</v>
      </c>
      <c r="C1179" s="139">
        <v>69.815889999999996</v>
      </c>
      <c r="D1179" s="139">
        <v>62.220399999999998</v>
      </c>
      <c r="E1179" s="139">
        <v>66.648820000000001</v>
      </c>
      <c r="F1179" s="139">
        <v>51.018619999999999</v>
      </c>
      <c r="G1179" s="139">
        <v>54.586939999999998</v>
      </c>
      <c r="H1179" s="139">
        <v>27.243970000000001</v>
      </c>
      <c r="I1179" s="139">
        <v>24.250080000000001</v>
      </c>
      <c r="J1179" s="139">
        <v>75.649069999999995</v>
      </c>
      <c r="K1179" s="139">
        <v>78.367859999999993</v>
      </c>
      <c r="L1179" s="139">
        <v>63.415300000000002</v>
      </c>
      <c r="M1179" s="139">
        <v>68.453879999999998</v>
      </c>
      <c r="N1179" s="139">
        <v>22.901109999999999</v>
      </c>
      <c r="O1179" s="139">
        <v>23.522839999999999</v>
      </c>
      <c r="P1179" s="139">
        <v>9.2381899999999995</v>
      </c>
      <c r="Q1179" s="139">
        <v>14.897930000000001</v>
      </c>
      <c r="R1179" s="139">
        <v>75.40231</v>
      </c>
      <c r="S1179" s="139">
        <v>76.633529999999993</v>
      </c>
      <c r="T1179" s="139">
        <v>72.852189999999993</v>
      </c>
      <c r="U1179" s="139">
        <v>74.839179999999999</v>
      </c>
      <c r="V1179" s="139">
        <v>73.366659999999996</v>
      </c>
      <c r="W1179" s="139">
        <v>77.695350000000005</v>
      </c>
      <c r="X1179" s="139">
        <v>64.947710000000001</v>
      </c>
      <c r="Y1179" s="139">
        <v>72.287090000000006</v>
      </c>
      <c r="Z1179" s="139">
        <v>57.658090000000001</v>
      </c>
      <c r="AA1179" s="139">
        <v>55.293140000000001</v>
      </c>
      <c r="AB1179" s="139">
        <v>52.269080000000002</v>
      </c>
      <c r="AC1179" s="139">
        <v>48.108359999999998</v>
      </c>
      <c r="AD1179" s="139">
        <v>50.484729999999999</v>
      </c>
      <c r="AE1179" s="139">
        <v>46.061300000000003</v>
      </c>
      <c r="AF1179" s="139">
        <v>44.440910000000002</v>
      </c>
      <c r="AG1179" s="139">
        <v>45.758580000000002</v>
      </c>
      <c r="AH1179" s="139">
        <v>71.403300000000002</v>
      </c>
      <c r="AI1179" s="139">
        <v>71.619230000000002</v>
      </c>
      <c r="AJ1179" s="139">
        <v>44.750349999999997</v>
      </c>
      <c r="AK1179" s="139">
        <v>61.760559999999998</v>
      </c>
      <c r="AL1179" s="139">
        <v>62.926830000000002</v>
      </c>
      <c r="AM1179" s="139">
        <v>71.316890000000001</v>
      </c>
      <c r="AN1179" s="139">
        <v>32.195120000000003</v>
      </c>
      <c r="AO1179" s="173">
        <v>60</v>
      </c>
    </row>
    <row r="1180" spans="1:41">
      <c r="A1180" s="231">
        <v>588</v>
      </c>
      <c r="B1180" s="139">
        <v>71.792159999999996</v>
      </c>
      <c r="C1180" s="139">
        <v>69.742000000000004</v>
      </c>
      <c r="D1180" s="139">
        <v>62.1905</v>
      </c>
      <c r="E1180" s="139">
        <v>66.707059999999998</v>
      </c>
      <c r="F1180" s="139">
        <v>50.97278</v>
      </c>
      <c r="G1180" s="139">
        <v>54.588549999999998</v>
      </c>
      <c r="H1180" s="139">
        <v>26.947410000000001</v>
      </c>
      <c r="I1180" s="139">
        <v>24.191569999999999</v>
      </c>
      <c r="J1180" s="139">
        <v>75.634010000000004</v>
      </c>
      <c r="K1180" s="139">
        <v>78.351150000000004</v>
      </c>
      <c r="L1180" s="139">
        <v>63.369500000000002</v>
      </c>
      <c r="M1180" s="139">
        <v>68.333280000000002</v>
      </c>
      <c r="N1180" s="139">
        <v>22.681470000000001</v>
      </c>
      <c r="O1180" s="139">
        <v>23.50826</v>
      </c>
      <c r="P1180" s="139">
        <v>9.95763</v>
      </c>
      <c r="Q1180" s="139">
        <v>15.03697</v>
      </c>
      <c r="R1180" s="139">
        <v>75.277500000000003</v>
      </c>
      <c r="S1180" s="139">
        <v>76.691400000000002</v>
      </c>
      <c r="T1180" s="139">
        <v>72.822289999999995</v>
      </c>
      <c r="U1180" s="139">
        <v>74.884410000000003</v>
      </c>
      <c r="V1180" s="139">
        <v>73.130780000000001</v>
      </c>
      <c r="W1180" s="139">
        <v>77.699349999999995</v>
      </c>
      <c r="X1180" s="139">
        <v>65.083129999999997</v>
      </c>
      <c r="Y1180" s="139">
        <v>72.218040000000002</v>
      </c>
      <c r="Z1180" s="139">
        <v>56.978459999999998</v>
      </c>
      <c r="AA1180" s="139">
        <v>55.128740000000001</v>
      </c>
      <c r="AB1180" s="139">
        <v>52.44782</v>
      </c>
      <c r="AC1180" s="139">
        <v>48.767150000000001</v>
      </c>
      <c r="AD1180" s="139">
        <v>50.353679999999997</v>
      </c>
      <c r="AE1180" s="139">
        <v>45.516080000000002</v>
      </c>
      <c r="AF1180" s="139">
        <v>45.11609</v>
      </c>
      <c r="AG1180" s="139">
        <v>45.477370000000001</v>
      </c>
      <c r="AH1180" s="139">
        <v>71.811279999999996</v>
      </c>
      <c r="AI1180" s="139">
        <v>71.717740000000006</v>
      </c>
      <c r="AJ1180" s="139">
        <v>44.873019999999997</v>
      </c>
      <c r="AK1180" s="139">
        <v>62.105400000000003</v>
      </c>
      <c r="AL1180" s="139">
        <v>62.926830000000002</v>
      </c>
      <c r="AM1180" s="139">
        <v>71.271550000000005</v>
      </c>
      <c r="AN1180" s="139">
        <v>32.195120000000003</v>
      </c>
      <c r="AO1180" s="173">
        <v>60.9756</v>
      </c>
    </row>
    <row r="1181" spans="1:41">
      <c r="A1181" s="231">
        <v>588.5</v>
      </c>
      <c r="B1181" s="139">
        <v>71.856560000000002</v>
      </c>
      <c r="C1181" s="139">
        <v>69.794089999999997</v>
      </c>
      <c r="D1181" s="139">
        <v>62.254379999999998</v>
      </c>
      <c r="E1181" s="139">
        <v>66.802689999999998</v>
      </c>
      <c r="F1181" s="139">
        <v>51.089590000000001</v>
      </c>
      <c r="G1181" s="139">
        <v>54.697229999999998</v>
      </c>
      <c r="H1181" s="139">
        <v>27.168800000000001</v>
      </c>
      <c r="I1181" s="139">
        <v>23.533580000000001</v>
      </c>
      <c r="J1181" s="139">
        <v>75.527900000000002</v>
      </c>
      <c r="K1181" s="139">
        <v>78.390990000000002</v>
      </c>
      <c r="L1181" s="139">
        <v>63.414079999999998</v>
      </c>
      <c r="M1181" s="139">
        <v>68.194460000000007</v>
      </c>
      <c r="N1181" s="139">
        <v>22.80284</v>
      </c>
      <c r="O1181" s="139">
        <v>23.378119999999999</v>
      </c>
      <c r="P1181" s="139">
        <v>10.08014</v>
      </c>
      <c r="Q1181" s="139">
        <v>15.051880000000001</v>
      </c>
      <c r="R1181" s="139">
        <v>75.187839999999994</v>
      </c>
      <c r="S1181" s="139">
        <v>76.649100000000004</v>
      </c>
      <c r="T1181" s="139">
        <v>72.487499999999997</v>
      </c>
      <c r="U1181" s="139">
        <v>74.928470000000004</v>
      </c>
      <c r="V1181" s="139">
        <v>73.274479999999997</v>
      </c>
      <c r="W1181" s="139">
        <v>77.744249999999994</v>
      </c>
      <c r="X1181" s="139">
        <v>64.909930000000003</v>
      </c>
      <c r="Y1181" s="139">
        <v>72.180840000000003</v>
      </c>
      <c r="Z1181" s="139">
        <v>57.256410000000002</v>
      </c>
      <c r="AA1181" s="139">
        <v>55.167230000000004</v>
      </c>
      <c r="AB1181" s="139">
        <v>52.453710000000001</v>
      </c>
      <c r="AC1181" s="139">
        <v>49.175980000000003</v>
      </c>
      <c r="AD1181" s="139">
        <v>50.19417</v>
      </c>
      <c r="AE1181" s="139">
        <v>45.412120000000002</v>
      </c>
      <c r="AF1181" s="139">
        <v>44.697989999999997</v>
      </c>
      <c r="AG1181" s="139">
        <v>45.37744</v>
      </c>
      <c r="AH1181" s="139">
        <v>71.695779999999999</v>
      </c>
      <c r="AI1181" s="139">
        <v>71.752830000000003</v>
      </c>
      <c r="AJ1181" s="139">
        <v>44.85528</v>
      </c>
      <c r="AK1181" s="139">
        <v>62.035089999999997</v>
      </c>
      <c r="AL1181" s="139">
        <v>62.926830000000002</v>
      </c>
      <c r="AM1181" s="139">
        <v>71.515619999999998</v>
      </c>
      <c r="AN1181" s="139">
        <v>32.195120000000003</v>
      </c>
      <c r="AO1181" s="173">
        <v>60.9756</v>
      </c>
    </row>
    <row r="1182" spans="1:41">
      <c r="A1182" s="231">
        <v>589</v>
      </c>
      <c r="B1182" s="139">
        <v>71.937899999999999</v>
      </c>
      <c r="C1182" s="139">
        <v>69.77319</v>
      </c>
      <c r="D1182" s="139">
        <v>62.442219999999999</v>
      </c>
      <c r="E1182" s="139">
        <v>66.771559999999994</v>
      </c>
      <c r="F1182" s="139">
        <v>51.103999999999999</v>
      </c>
      <c r="G1182" s="139">
        <v>54.704300000000003</v>
      </c>
      <c r="H1182" s="139">
        <v>27.068159999999999</v>
      </c>
      <c r="I1182" s="139">
        <v>23.454160000000002</v>
      </c>
      <c r="J1182" s="139">
        <v>75.607129999999998</v>
      </c>
      <c r="K1182" s="139">
        <v>78.304119999999998</v>
      </c>
      <c r="L1182" s="139">
        <v>63.454610000000002</v>
      </c>
      <c r="M1182" s="139">
        <v>68.228319999999997</v>
      </c>
      <c r="N1182" s="139">
        <v>22.86598</v>
      </c>
      <c r="O1182" s="139">
        <v>23.372530000000001</v>
      </c>
      <c r="P1182" s="139">
        <v>9.3815399999999993</v>
      </c>
      <c r="Q1182" s="139">
        <v>14.895949999999999</v>
      </c>
      <c r="R1182" s="139">
        <v>75.325100000000006</v>
      </c>
      <c r="S1182" s="139">
        <v>76.758759999999995</v>
      </c>
      <c r="T1182" s="139">
        <v>72.729100000000003</v>
      </c>
      <c r="U1182" s="139">
        <v>74.971490000000003</v>
      </c>
      <c r="V1182" s="139">
        <v>73.259060000000005</v>
      </c>
      <c r="W1182" s="139">
        <v>77.720650000000006</v>
      </c>
      <c r="X1182" s="139">
        <v>64.845849999999999</v>
      </c>
      <c r="Y1182" s="139">
        <v>72.214410000000001</v>
      </c>
      <c r="Z1182" s="139">
        <v>57.779319999999998</v>
      </c>
      <c r="AA1182" s="139">
        <v>55.124400000000001</v>
      </c>
      <c r="AB1182" s="139">
        <v>52.011290000000002</v>
      </c>
      <c r="AC1182" s="139">
        <v>49.030799999999999</v>
      </c>
      <c r="AD1182" s="139">
        <v>50.528100000000002</v>
      </c>
      <c r="AE1182" s="139">
        <v>45.4512</v>
      </c>
      <c r="AF1182" s="139">
        <v>44.919020000000003</v>
      </c>
      <c r="AG1182" s="139">
        <v>45.630510000000001</v>
      </c>
      <c r="AH1182" s="139">
        <v>71.735910000000004</v>
      </c>
      <c r="AI1182" s="139">
        <v>71.633309999999994</v>
      </c>
      <c r="AJ1182" s="139">
        <v>44.827129999999997</v>
      </c>
      <c r="AK1182" s="139">
        <v>62.095910000000003</v>
      </c>
      <c r="AL1182" s="139">
        <v>62.926830000000002</v>
      </c>
      <c r="AM1182" s="139">
        <v>71.766090000000005</v>
      </c>
      <c r="AN1182" s="139">
        <v>32.195120000000003</v>
      </c>
      <c r="AO1182" s="173">
        <v>60.9756</v>
      </c>
    </row>
    <row r="1183" spans="1:41">
      <c r="A1183" s="231">
        <v>589.5</v>
      </c>
      <c r="B1183" s="139">
        <v>71.680899999999994</v>
      </c>
      <c r="C1183" s="139">
        <v>69.845429999999993</v>
      </c>
      <c r="D1183" s="139">
        <v>62.15016</v>
      </c>
      <c r="E1183" s="139">
        <v>66.781059999999997</v>
      </c>
      <c r="F1183" s="139">
        <v>50.987340000000003</v>
      </c>
      <c r="G1183" s="139">
        <v>54.619399999999999</v>
      </c>
      <c r="H1183" s="139">
        <v>26.99399</v>
      </c>
      <c r="I1183" s="139">
        <v>23.497859999999999</v>
      </c>
      <c r="J1183" s="139">
        <v>75.655630000000002</v>
      </c>
      <c r="K1183" s="139">
        <v>78.330010000000001</v>
      </c>
      <c r="L1183" s="139">
        <v>63.371429999999997</v>
      </c>
      <c r="M1183" s="139">
        <v>68.230800000000002</v>
      </c>
      <c r="N1183" s="139">
        <v>22.755240000000001</v>
      </c>
      <c r="O1183" s="139">
        <v>23.411049999999999</v>
      </c>
      <c r="P1183" s="139">
        <v>10.358840000000001</v>
      </c>
      <c r="Q1183" s="139">
        <v>14.80259</v>
      </c>
      <c r="R1183" s="139">
        <v>75.190870000000004</v>
      </c>
      <c r="S1183" s="139">
        <v>76.817390000000003</v>
      </c>
      <c r="T1183" s="139">
        <v>72.466040000000007</v>
      </c>
      <c r="U1183" s="139">
        <v>74.891139999999993</v>
      </c>
      <c r="V1183" s="139">
        <v>73.284379999999999</v>
      </c>
      <c r="W1183" s="139">
        <v>77.922640000000001</v>
      </c>
      <c r="X1183" s="139">
        <v>65.075289999999995</v>
      </c>
      <c r="Y1183" s="139">
        <v>72.285880000000006</v>
      </c>
      <c r="Z1183" s="139">
        <v>57.034829999999999</v>
      </c>
      <c r="AA1183" s="139">
        <v>55.405099999999997</v>
      </c>
      <c r="AB1183" s="139">
        <v>51.98968</v>
      </c>
      <c r="AC1183" s="139">
        <v>48.80097</v>
      </c>
      <c r="AD1183" s="139">
        <v>50.219169999999998</v>
      </c>
      <c r="AE1183" s="139">
        <v>45.269710000000003</v>
      </c>
      <c r="AF1183" s="139">
        <v>45.194789999999998</v>
      </c>
      <c r="AG1183" s="139">
        <v>45.596510000000002</v>
      </c>
      <c r="AH1183" s="139">
        <v>71.706299999999999</v>
      </c>
      <c r="AI1183" s="139">
        <v>71.628680000000003</v>
      </c>
      <c r="AJ1183" s="139">
        <v>44.663820000000001</v>
      </c>
      <c r="AK1183" s="139">
        <v>61.620420000000003</v>
      </c>
      <c r="AL1183" s="139">
        <v>62.926830000000002</v>
      </c>
      <c r="AM1183" s="139">
        <v>71.82687</v>
      </c>
      <c r="AN1183" s="139">
        <v>32.195120000000003</v>
      </c>
      <c r="AO1183" s="173">
        <v>61.463410000000003</v>
      </c>
    </row>
    <row r="1184" spans="1:41">
      <c r="A1184" s="231">
        <v>590</v>
      </c>
      <c r="B1184" s="139">
        <v>71.717250000000007</v>
      </c>
      <c r="C1184" s="139">
        <v>69.808750000000003</v>
      </c>
      <c r="D1184" s="139">
        <v>62.184330000000003</v>
      </c>
      <c r="E1184" s="139">
        <v>66.695210000000003</v>
      </c>
      <c r="F1184" s="139">
        <v>51.222110000000001</v>
      </c>
      <c r="G1184" s="139">
        <v>54.661769999999997</v>
      </c>
      <c r="H1184" s="139">
        <v>27.00975</v>
      </c>
      <c r="I1184" s="139">
        <v>23.922650000000001</v>
      </c>
      <c r="J1184" s="139">
        <v>75.604600000000005</v>
      </c>
      <c r="K1184" s="139">
        <v>78.358400000000003</v>
      </c>
      <c r="L1184" s="139">
        <v>63.449829999999999</v>
      </c>
      <c r="M1184" s="139">
        <v>68.247349999999997</v>
      </c>
      <c r="N1184" s="139">
        <v>22.841159999999999</v>
      </c>
      <c r="O1184" s="139">
        <v>23.322489999999998</v>
      </c>
      <c r="P1184" s="139">
        <v>9.9896899999999995</v>
      </c>
      <c r="Q1184" s="139">
        <v>14.85811</v>
      </c>
      <c r="R1184" s="139">
        <v>75.449830000000006</v>
      </c>
      <c r="S1184" s="139">
        <v>76.602969999999999</v>
      </c>
      <c r="T1184" s="139">
        <v>72.454920000000001</v>
      </c>
      <c r="U1184" s="139">
        <v>74.973799999999997</v>
      </c>
      <c r="V1184" s="139">
        <v>73.118129999999994</v>
      </c>
      <c r="W1184" s="139">
        <v>77.988460000000003</v>
      </c>
      <c r="X1184" s="139">
        <v>65.022199999999998</v>
      </c>
      <c r="Y1184" s="139">
        <v>72.294529999999995</v>
      </c>
      <c r="Z1184" s="139">
        <v>57.025149999999996</v>
      </c>
      <c r="AA1184" s="139">
        <v>55.006770000000003</v>
      </c>
      <c r="AB1184" s="139">
        <v>52.232250000000001</v>
      </c>
      <c r="AC1184" s="139">
        <v>48.798369999999998</v>
      </c>
      <c r="AD1184" s="139">
        <v>49.802849999999999</v>
      </c>
      <c r="AE1184" s="139">
        <v>45.446579999999997</v>
      </c>
      <c r="AF1184" s="139">
        <v>44.583100000000002</v>
      </c>
      <c r="AG1184" s="139">
        <v>45.269849999999998</v>
      </c>
      <c r="AH1184" s="139">
        <v>72.008799999999994</v>
      </c>
      <c r="AI1184" s="139">
        <v>71.621279999999999</v>
      </c>
      <c r="AJ1184" s="139">
        <v>44.560420000000001</v>
      </c>
      <c r="AK1184" s="139">
        <v>62.068620000000003</v>
      </c>
      <c r="AL1184" s="139">
        <v>62.926830000000002</v>
      </c>
      <c r="AM1184" s="139">
        <v>72.243790000000004</v>
      </c>
      <c r="AN1184" s="139">
        <v>32.195120000000003</v>
      </c>
      <c r="AO1184" s="173">
        <v>60.9756</v>
      </c>
    </row>
    <row r="1185" spans="1:41">
      <c r="A1185" s="231">
        <v>590.5</v>
      </c>
      <c r="B1185" s="139">
        <v>71.877499999999998</v>
      </c>
      <c r="C1185" s="139">
        <v>69.821600000000004</v>
      </c>
      <c r="D1185" s="139">
        <v>62.313699999999997</v>
      </c>
      <c r="E1185" s="139">
        <v>66.716750000000005</v>
      </c>
      <c r="F1185" s="139">
        <v>50.82593</v>
      </c>
      <c r="G1185" s="139">
        <v>54.592919999999999</v>
      </c>
      <c r="H1185" s="139">
        <v>27.19952</v>
      </c>
      <c r="I1185" s="139">
        <v>23.597549999999998</v>
      </c>
      <c r="J1185" s="139">
        <v>75.507429999999999</v>
      </c>
      <c r="K1185" s="139">
        <v>78.289969999999997</v>
      </c>
      <c r="L1185" s="139">
        <v>63.517470000000003</v>
      </c>
      <c r="M1185" s="139">
        <v>68.299880000000002</v>
      </c>
      <c r="N1185" s="139">
        <v>22.874110000000002</v>
      </c>
      <c r="O1185" s="139">
        <v>23.3673</v>
      </c>
      <c r="P1185" s="139">
        <v>10.1502</v>
      </c>
      <c r="Q1185" s="139">
        <v>15.012700000000001</v>
      </c>
      <c r="R1185" s="139">
        <v>75.495940000000004</v>
      </c>
      <c r="S1185" s="139">
        <v>76.603570000000005</v>
      </c>
      <c r="T1185" s="139">
        <v>72.703680000000006</v>
      </c>
      <c r="U1185" s="139">
        <v>74.991410000000002</v>
      </c>
      <c r="V1185" s="139">
        <v>73.216629999999995</v>
      </c>
      <c r="W1185" s="139">
        <v>77.91534</v>
      </c>
      <c r="X1185" s="139">
        <v>65.169669999999996</v>
      </c>
      <c r="Y1185" s="139">
        <v>72.313230000000004</v>
      </c>
      <c r="Z1185" s="139">
        <v>57.204259999999998</v>
      </c>
      <c r="AA1185" s="139">
        <v>54.321899999999999</v>
      </c>
      <c r="AB1185" s="139">
        <v>52.753250000000001</v>
      </c>
      <c r="AC1185" s="139">
        <v>48.626980000000003</v>
      </c>
      <c r="AD1185" s="139">
        <v>50.13664</v>
      </c>
      <c r="AE1185" s="139">
        <v>45.315049999999999</v>
      </c>
      <c r="AF1185" s="139">
        <v>45.03463</v>
      </c>
      <c r="AG1185" s="139">
        <v>45.499650000000003</v>
      </c>
      <c r="AH1185" s="139">
        <v>71.959220000000002</v>
      </c>
      <c r="AI1185" s="139">
        <v>71.652730000000005</v>
      </c>
      <c r="AJ1185" s="139">
        <v>44.551549999999999</v>
      </c>
      <c r="AK1185" s="139">
        <v>62.212409999999998</v>
      </c>
      <c r="AL1185" s="139">
        <v>62.926830000000002</v>
      </c>
      <c r="AM1185" s="139">
        <v>72.111620000000002</v>
      </c>
      <c r="AN1185" s="139">
        <v>32.195120000000003</v>
      </c>
      <c r="AO1185" s="173">
        <v>60.9756</v>
      </c>
    </row>
    <row r="1186" spans="1:41">
      <c r="A1186" s="231">
        <v>591</v>
      </c>
      <c r="B1186" s="139">
        <v>71.800380000000004</v>
      </c>
      <c r="C1186" s="139">
        <v>69.838210000000004</v>
      </c>
      <c r="D1186" s="139">
        <v>62.458260000000003</v>
      </c>
      <c r="E1186" s="139">
        <v>66.77176</v>
      </c>
      <c r="F1186" s="139">
        <v>50.791440000000001</v>
      </c>
      <c r="G1186" s="139">
        <v>54.614730000000002</v>
      </c>
      <c r="H1186" s="139">
        <v>27.26257</v>
      </c>
      <c r="I1186" s="139">
        <v>23.896270000000001</v>
      </c>
      <c r="J1186" s="139">
        <v>75.629660000000001</v>
      </c>
      <c r="K1186" s="139">
        <v>78.265870000000007</v>
      </c>
      <c r="L1186" s="139">
        <v>63.494109999999999</v>
      </c>
      <c r="M1186" s="139">
        <v>68.202650000000006</v>
      </c>
      <c r="N1186" s="139">
        <v>22.678719999999998</v>
      </c>
      <c r="O1186" s="139">
        <v>23.42005</v>
      </c>
      <c r="P1186" s="139">
        <v>9.9252000000000002</v>
      </c>
      <c r="Q1186" s="139">
        <v>14.990489999999999</v>
      </c>
      <c r="R1186" s="139">
        <v>75.526889999999995</v>
      </c>
      <c r="S1186" s="139">
        <v>76.586569999999995</v>
      </c>
      <c r="T1186" s="139">
        <v>72.825069999999997</v>
      </c>
      <c r="U1186" s="139">
        <v>74.969470000000001</v>
      </c>
      <c r="V1186" s="139">
        <v>73.168049999999994</v>
      </c>
      <c r="W1186" s="139">
        <v>77.956010000000006</v>
      </c>
      <c r="X1186" s="139">
        <v>65.070499999999996</v>
      </c>
      <c r="Y1186" s="139">
        <v>72.270910000000001</v>
      </c>
      <c r="Z1186" s="139">
        <v>56.957659999999997</v>
      </c>
      <c r="AA1186" s="139">
        <v>54.469670000000001</v>
      </c>
      <c r="AB1186" s="139">
        <v>52.80932</v>
      </c>
      <c r="AC1186" s="139">
        <v>48.091079999999998</v>
      </c>
      <c r="AD1186" s="139">
        <v>49.936810000000001</v>
      </c>
      <c r="AE1186" s="139">
        <v>46.024059999999999</v>
      </c>
      <c r="AF1186" s="139">
        <v>44.822589999999998</v>
      </c>
      <c r="AG1186" s="139">
        <v>45.414239999999999</v>
      </c>
      <c r="AH1186" s="139">
        <v>72.19247</v>
      </c>
      <c r="AI1186" s="139">
        <v>71.70196</v>
      </c>
      <c r="AJ1186" s="139">
        <v>44.743009999999998</v>
      </c>
      <c r="AK1186" s="139">
        <v>62.009180000000001</v>
      </c>
      <c r="AL1186" s="139">
        <v>63.414630000000002</v>
      </c>
      <c r="AM1186" s="139">
        <v>72.174819999999997</v>
      </c>
      <c r="AN1186" s="139">
        <v>32.195120000000003</v>
      </c>
      <c r="AO1186" s="173">
        <v>60.9756</v>
      </c>
    </row>
    <row r="1187" spans="1:41">
      <c r="A1187" s="231">
        <v>591.5</v>
      </c>
      <c r="B1187" s="139">
        <v>71.719939999999994</v>
      </c>
      <c r="C1187" s="139">
        <v>69.871129999999994</v>
      </c>
      <c r="D1187" s="139">
        <v>62.45778</v>
      </c>
      <c r="E1187" s="139">
        <v>66.713030000000003</v>
      </c>
      <c r="F1187" s="139">
        <v>51.023060000000001</v>
      </c>
      <c r="G1187" s="139">
        <v>54.576729999999998</v>
      </c>
      <c r="H1187" s="139">
        <v>27.231339999999999</v>
      </c>
      <c r="I1187" s="139">
        <v>23.482700000000001</v>
      </c>
      <c r="J1187" s="139">
        <v>75.709119999999999</v>
      </c>
      <c r="K1187" s="139">
        <v>78.231620000000007</v>
      </c>
      <c r="L1187" s="139">
        <v>63.455010000000001</v>
      </c>
      <c r="M1187" s="139">
        <v>68.268789999999996</v>
      </c>
      <c r="N1187" s="139">
        <v>22.660360000000001</v>
      </c>
      <c r="O1187" s="139">
        <v>23.34684</v>
      </c>
      <c r="P1187" s="139">
        <v>9.6455099999999998</v>
      </c>
      <c r="Q1187" s="139">
        <v>14.973520000000001</v>
      </c>
      <c r="R1187" s="139">
        <v>75.299120000000002</v>
      </c>
      <c r="S1187" s="139">
        <v>76.515439999999998</v>
      </c>
      <c r="T1187" s="139">
        <v>72.616650000000007</v>
      </c>
      <c r="U1187" s="139">
        <v>74.958500000000001</v>
      </c>
      <c r="V1187" s="139">
        <v>73.170190000000005</v>
      </c>
      <c r="W1187" s="139">
        <v>77.796999999999997</v>
      </c>
      <c r="X1187" s="139">
        <v>65.145229999999998</v>
      </c>
      <c r="Y1187" s="139">
        <v>72.258340000000004</v>
      </c>
      <c r="Z1187" s="139">
        <v>57.316270000000003</v>
      </c>
      <c r="AA1187" s="139">
        <v>54.453859999999999</v>
      </c>
      <c r="AB1187" s="139">
        <v>53.412610000000001</v>
      </c>
      <c r="AC1187" s="139">
        <v>48.052680000000002</v>
      </c>
      <c r="AD1187" s="139">
        <v>49.865049999999997</v>
      </c>
      <c r="AE1187" s="139">
        <v>46.075850000000003</v>
      </c>
      <c r="AF1187" s="139">
        <v>45.680700000000002</v>
      </c>
      <c r="AG1187" s="139">
        <v>45.455100000000002</v>
      </c>
      <c r="AH1187" s="139">
        <v>72.603790000000004</v>
      </c>
      <c r="AI1187" s="139">
        <v>71.697149999999993</v>
      </c>
      <c r="AJ1187" s="139">
        <v>44.737430000000003</v>
      </c>
      <c r="AK1187" s="139">
        <v>61.90663</v>
      </c>
      <c r="AL1187" s="139">
        <v>63.414630000000002</v>
      </c>
      <c r="AM1187" s="139">
        <v>72.246790000000004</v>
      </c>
      <c r="AN1187" s="139">
        <v>32.195120000000003</v>
      </c>
      <c r="AO1187" s="173">
        <v>60.9756</v>
      </c>
    </row>
    <row r="1188" spans="1:41">
      <c r="A1188" s="231">
        <v>592</v>
      </c>
      <c r="B1188" s="139">
        <v>71.746899999999997</v>
      </c>
      <c r="C1188" s="139">
        <v>69.837230000000005</v>
      </c>
      <c r="D1188" s="139">
        <v>62.304020000000001</v>
      </c>
      <c r="E1188" s="139">
        <v>66.790750000000003</v>
      </c>
      <c r="F1188" s="139">
        <v>51.03969</v>
      </c>
      <c r="G1188" s="139">
        <v>54.601889999999997</v>
      </c>
      <c r="H1188" s="139">
        <v>27.13495</v>
      </c>
      <c r="I1188" s="139">
        <v>23.649059999999999</v>
      </c>
      <c r="J1188" s="139">
        <v>75.557079999999999</v>
      </c>
      <c r="K1188" s="139">
        <v>78.143649999999994</v>
      </c>
      <c r="L1188" s="139">
        <v>63.364109999999997</v>
      </c>
      <c r="M1188" s="139">
        <v>68.306319999999999</v>
      </c>
      <c r="N1188" s="139">
        <v>22.645320000000002</v>
      </c>
      <c r="O1188" s="139">
        <v>23.305150000000001</v>
      </c>
      <c r="P1188" s="139">
        <v>9.8149099999999994</v>
      </c>
      <c r="Q1188" s="139">
        <v>14.896420000000001</v>
      </c>
      <c r="R1188" s="139">
        <v>75.352549999999994</v>
      </c>
      <c r="S1188" s="139">
        <v>76.575050000000005</v>
      </c>
      <c r="T1188" s="139">
        <v>72.796260000000004</v>
      </c>
      <c r="U1188" s="139">
        <v>75.029899999999998</v>
      </c>
      <c r="V1188" s="139">
        <v>73.136129999999994</v>
      </c>
      <c r="W1188" s="139">
        <v>77.925479999999993</v>
      </c>
      <c r="X1188" s="139">
        <v>65.208380000000005</v>
      </c>
      <c r="Y1188" s="139">
        <v>72.214309999999998</v>
      </c>
      <c r="Z1188" s="139">
        <v>57.151049999999998</v>
      </c>
      <c r="AA1188" s="139">
        <v>54.532690000000002</v>
      </c>
      <c r="AB1188" s="139">
        <v>52.655230000000003</v>
      </c>
      <c r="AC1188" s="139">
        <v>48.827680000000001</v>
      </c>
      <c r="AD1188" s="139">
        <v>49.629379999999998</v>
      </c>
      <c r="AE1188" s="139">
        <v>45.442030000000003</v>
      </c>
      <c r="AF1188" s="139">
        <v>45.569200000000002</v>
      </c>
      <c r="AG1188" s="139">
        <v>45.471510000000002</v>
      </c>
      <c r="AH1188" s="139">
        <v>71.95035</v>
      </c>
      <c r="AI1188" s="139">
        <v>71.742800000000003</v>
      </c>
      <c r="AJ1188" s="139">
        <v>44.797669999999997</v>
      </c>
      <c r="AK1188" s="139">
        <v>61.955680000000001</v>
      </c>
      <c r="AL1188" s="139">
        <v>63.414630000000002</v>
      </c>
      <c r="AM1188" s="139">
        <v>72.193029999999993</v>
      </c>
      <c r="AN1188" s="139">
        <v>32.195120000000003</v>
      </c>
      <c r="AO1188" s="173">
        <v>60.4878</v>
      </c>
    </row>
    <row r="1189" spans="1:41">
      <c r="A1189" s="231">
        <v>592.5</v>
      </c>
      <c r="B1189" s="139">
        <v>71.952060000000003</v>
      </c>
      <c r="C1189" s="139">
        <v>69.890829999999994</v>
      </c>
      <c r="D1189" s="139">
        <v>62.29045</v>
      </c>
      <c r="E1189" s="139">
        <v>66.833920000000006</v>
      </c>
      <c r="F1189" s="139">
        <v>50.792670000000001</v>
      </c>
      <c r="G1189" s="139">
        <v>54.541060000000002</v>
      </c>
      <c r="H1189" s="139">
        <v>27.383109999999999</v>
      </c>
      <c r="I1189" s="139">
        <v>23.259270000000001</v>
      </c>
      <c r="J1189" s="139">
        <v>75.619500000000002</v>
      </c>
      <c r="K1189" s="139">
        <v>78.237769999999998</v>
      </c>
      <c r="L1189" s="139">
        <v>63.421700000000001</v>
      </c>
      <c r="M1189" s="139">
        <v>68.221320000000006</v>
      </c>
      <c r="N1189" s="139">
        <v>22.730090000000001</v>
      </c>
      <c r="O1189" s="139">
        <v>23.262689999999999</v>
      </c>
      <c r="P1189" s="139">
        <v>9.64255</v>
      </c>
      <c r="Q1189" s="139">
        <v>14.976290000000001</v>
      </c>
      <c r="R1189" s="139">
        <v>75.248959999999997</v>
      </c>
      <c r="S1189" s="139">
        <v>76.637820000000005</v>
      </c>
      <c r="T1189" s="139">
        <v>72.42671</v>
      </c>
      <c r="U1189" s="139">
        <v>74.940119999999993</v>
      </c>
      <c r="V1189" s="139">
        <v>73.177769999999995</v>
      </c>
      <c r="W1189" s="139">
        <v>77.816299999999998</v>
      </c>
      <c r="X1189" s="139">
        <v>64.754980000000003</v>
      </c>
      <c r="Y1189" s="139">
        <v>72.196619999999996</v>
      </c>
      <c r="Z1189" s="139">
        <v>57.128070000000001</v>
      </c>
      <c r="AA1189" s="139">
        <v>54.81033</v>
      </c>
      <c r="AB1189" s="139">
        <v>52.4542</v>
      </c>
      <c r="AC1189" s="139">
        <v>48.771160000000002</v>
      </c>
      <c r="AD1189" s="139">
        <v>50.114139999999999</v>
      </c>
      <c r="AE1189" s="139">
        <v>45.852119999999999</v>
      </c>
      <c r="AF1189" s="139">
        <v>45.295560000000002</v>
      </c>
      <c r="AG1189" s="139">
        <v>45.318280000000001</v>
      </c>
      <c r="AH1189" s="139">
        <v>71.963840000000005</v>
      </c>
      <c r="AI1189" s="139">
        <v>71.651970000000006</v>
      </c>
      <c r="AJ1189" s="139">
        <v>44.984200000000001</v>
      </c>
      <c r="AK1189" s="139">
        <v>61.929079999999999</v>
      </c>
      <c r="AL1189" s="139">
        <v>63.414630000000002</v>
      </c>
      <c r="AM1189" s="139">
        <v>71.773920000000004</v>
      </c>
      <c r="AN1189" s="139">
        <v>32.195120000000003</v>
      </c>
      <c r="AO1189" s="173">
        <v>60.9756</v>
      </c>
    </row>
    <row r="1190" spans="1:41">
      <c r="A1190" s="231">
        <v>593</v>
      </c>
      <c r="B1190" s="139">
        <v>71.898920000000004</v>
      </c>
      <c r="C1190" s="139">
        <v>69.957800000000006</v>
      </c>
      <c r="D1190" s="139">
        <v>62.210239999999999</v>
      </c>
      <c r="E1190" s="139">
        <v>66.756100000000004</v>
      </c>
      <c r="F1190" s="139">
        <v>50.962429999999998</v>
      </c>
      <c r="G1190" s="139">
        <v>54.307499999999997</v>
      </c>
      <c r="H1190" s="139">
        <v>27.29823</v>
      </c>
      <c r="I1190" s="139">
        <v>23.090579999999999</v>
      </c>
      <c r="J1190" s="139">
        <v>75.688109999999995</v>
      </c>
      <c r="K1190" s="139">
        <v>78.200689999999994</v>
      </c>
      <c r="L1190" s="139">
        <v>63.403619999999997</v>
      </c>
      <c r="M1190" s="139">
        <v>68.147549999999995</v>
      </c>
      <c r="N1190" s="139">
        <v>22.377759999999999</v>
      </c>
      <c r="O1190" s="139">
        <v>23.239519999999999</v>
      </c>
      <c r="P1190" s="139">
        <v>9.5838999999999999</v>
      </c>
      <c r="Q1190" s="139">
        <v>14.88564</v>
      </c>
      <c r="R1190" s="139">
        <v>75.254329999999996</v>
      </c>
      <c r="S1190" s="139">
        <v>76.648960000000002</v>
      </c>
      <c r="T1190" s="139">
        <v>72.313059999999993</v>
      </c>
      <c r="U1190" s="139">
        <v>74.95966</v>
      </c>
      <c r="V1190" s="139">
        <v>73.282780000000002</v>
      </c>
      <c r="W1190" s="139">
        <v>77.89049</v>
      </c>
      <c r="X1190" s="139">
        <v>65.166160000000005</v>
      </c>
      <c r="Y1190" s="139">
        <v>72.200239999999994</v>
      </c>
      <c r="Z1190" s="139">
        <v>56.910119999999999</v>
      </c>
      <c r="AA1190" s="139">
        <v>54.452150000000003</v>
      </c>
      <c r="AB1190" s="139">
        <v>52.568519999999999</v>
      </c>
      <c r="AC1190" s="139">
        <v>48.203789999999998</v>
      </c>
      <c r="AD1190" s="139">
        <v>50.321420000000003</v>
      </c>
      <c r="AE1190" s="139">
        <v>46.251150000000003</v>
      </c>
      <c r="AF1190" s="139">
        <v>45.288069999999998</v>
      </c>
      <c r="AG1190" s="139">
        <v>45.52328</v>
      </c>
      <c r="AH1190" s="139">
        <v>71.890389999999996</v>
      </c>
      <c r="AI1190" s="139">
        <v>71.711110000000005</v>
      </c>
      <c r="AJ1190" s="139">
        <v>44.802709999999998</v>
      </c>
      <c r="AK1190" s="139">
        <v>62.293410000000002</v>
      </c>
      <c r="AL1190" s="139">
        <v>63.414630000000002</v>
      </c>
      <c r="AM1190" s="139">
        <v>71.394909999999996</v>
      </c>
      <c r="AN1190" s="139">
        <v>32.195120000000003</v>
      </c>
      <c r="AO1190" s="173">
        <v>61.463410000000003</v>
      </c>
    </row>
    <row r="1191" spans="1:41">
      <c r="A1191" s="231">
        <v>593.5</v>
      </c>
      <c r="B1191" s="139">
        <v>71.931960000000004</v>
      </c>
      <c r="C1191" s="139">
        <v>69.923150000000007</v>
      </c>
      <c r="D1191" s="139">
        <v>62.283990000000003</v>
      </c>
      <c r="E1191" s="139">
        <v>66.793099999999995</v>
      </c>
      <c r="F1191" s="139">
        <v>51.135350000000003</v>
      </c>
      <c r="G1191" s="139">
        <v>54.31268</v>
      </c>
      <c r="H1191" s="139">
        <v>27.376339999999999</v>
      </c>
      <c r="I1191" s="139">
        <v>23.256129999999999</v>
      </c>
      <c r="J1191" s="139">
        <v>75.706980000000001</v>
      </c>
      <c r="K1191" s="139">
        <v>78.205240000000003</v>
      </c>
      <c r="L1191" s="139">
        <v>63.41977</v>
      </c>
      <c r="M1191" s="139">
        <v>68.315070000000006</v>
      </c>
      <c r="N1191" s="139">
        <v>22.413779999999999</v>
      </c>
      <c r="O1191" s="139">
        <v>23.23817</v>
      </c>
      <c r="P1191" s="139">
        <v>9.3768700000000003</v>
      </c>
      <c r="Q1191" s="139">
        <v>14.91713</v>
      </c>
      <c r="R1191" s="139">
        <v>75.342510000000004</v>
      </c>
      <c r="S1191" s="139">
        <v>76.64076</v>
      </c>
      <c r="T1191" s="139">
        <v>72.655590000000004</v>
      </c>
      <c r="U1191" s="139">
        <v>74.931169999999995</v>
      </c>
      <c r="V1191" s="139">
        <v>73.311660000000003</v>
      </c>
      <c r="W1191" s="139">
        <v>77.772239999999996</v>
      </c>
      <c r="X1191" s="139">
        <v>65.23621</v>
      </c>
      <c r="Y1191" s="139">
        <v>72.299959999999999</v>
      </c>
      <c r="Z1191" s="139">
        <v>57.176009999999998</v>
      </c>
      <c r="AA1191" s="139">
        <v>54.47833</v>
      </c>
      <c r="AB1191" s="139">
        <v>52.578040000000001</v>
      </c>
      <c r="AC1191" s="139">
        <v>48.629399999999997</v>
      </c>
      <c r="AD1191" s="139">
        <v>50.5901</v>
      </c>
      <c r="AE1191" s="139">
        <v>46.244509999999998</v>
      </c>
      <c r="AF1191" s="139">
        <v>45.111440000000002</v>
      </c>
      <c r="AG1191" s="139">
        <v>45.420009999999998</v>
      </c>
      <c r="AH1191" s="139">
        <v>71.855670000000003</v>
      </c>
      <c r="AI1191" s="139">
        <v>71.70102</v>
      </c>
      <c r="AJ1191" s="139">
        <v>44.888249999999999</v>
      </c>
      <c r="AK1191" s="139">
        <v>62.369059999999998</v>
      </c>
      <c r="AL1191" s="139">
        <v>63.414630000000002</v>
      </c>
      <c r="AM1191" s="139">
        <v>71.440600000000003</v>
      </c>
      <c r="AN1191" s="139">
        <v>32.195120000000003</v>
      </c>
      <c r="AO1191" s="173">
        <v>60.9756</v>
      </c>
    </row>
    <row r="1192" spans="1:41">
      <c r="A1192" s="231">
        <v>594</v>
      </c>
      <c r="B1192" s="139">
        <v>71.872460000000004</v>
      </c>
      <c r="C1192" s="139">
        <v>69.862110000000001</v>
      </c>
      <c r="D1192" s="139">
        <v>62.405200000000001</v>
      </c>
      <c r="E1192" s="139">
        <v>66.7928</v>
      </c>
      <c r="F1192" s="139">
        <v>51.005279999999999</v>
      </c>
      <c r="G1192" s="139">
        <v>54.416699999999999</v>
      </c>
      <c r="H1192" s="139">
        <v>27.399080000000001</v>
      </c>
      <c r="I1192" s="139">
        <v>23.28152</v>
      </c>
      <c r="J1192" s="139">
        <v>75.513459999999995</v>
      </c>
      <c r="K1192" s="139">
        <v>78.209389999999999</v>
      </c>
      <c r="L1192" s="139">
        <v>63.435099999999998</v>
      </c>
      <c r="M1192" s="139">
        <v>68.154820000000001</v>
      </c>
      <c r="N1192" s="139">
        <v>22.46163</v>
      </c>
      <c r="O1192" s="139">
        <v>23.22993</v>
      </c>
      <c r="P1192" s="139">
        <v>9.8741900000000005</v>
      </c>
      <c r="Q1192" s="139">
        <v>14.934419999999999</v>
      </c>
      <c r="R1192" s="139">
        <v>75.394379999999998</v>
      </c>
      <c r="S1192" s="139">
        <v>76.569559999999996</v>
      </c>
      <c r="T1192" s="139">
        <v>72.701089999999994</v>
      </c>
      <c r="U1192" s="139">
        <v>74.967349999999996</v>
      </c>
      <c r="V1192" s="139">
        <v>73.376919999999998</v>
      </c>
      <c r="W1192" s="139">
        <v>77.738870000000006</v>
      </c>
      <c r="X1192" s="139">
        <v>65.300889999999995</v>
      </c>
      <c r="Y1192" s="139">
        <v>72.291510000000002</v>
      </c>
      <c r="Z1192" s="139">
        <v>56.905110000000001</v>
      </c>
      <c r="AA1192" s="139">
        <v>55.00206</v>
      </c>
      <c r="AB1192" s="139">
        <v>52.834850000000003</v>
      </c>
      <c r="AC1192" s="139">
        <v>48.877270000000003</v>
      </c>
      <c r="AD1192" s="139">
        <v>50.644779999999997</v>
      </c>
      <c r="AE1192" s="139">
        <v>46.41348</v>
      </c>
      <c r="AF1192" s="139">
        <v>45.282319999999999</v>
      </c>
      <c r="AG1192" s="139">
        <v>45.434530000000002</v>
      </c>
      <c r="AH1192" s="139">
        <v>72.036709999999999</v>
      </c>
      <c r="AI1192" s="139">
        <v>71.752769999999998</v>
      </c>
      <c r="AJ1192" s="139">
        <v>45.04674</v>
      </c>
      <c r="AK1192" s="139">
        <v>61.896839999999997</v>
      </c>
      <c r="AL1192" s="139">
        <v>62.926830000000002</v>
      </c>
      <c r="AM1192" s="139">
        <v>71.421869999999998</v>
      </c>
      <c r="AN1192" s="139">
        <v>32.195120000000003</v>
      </c>
      <c r="AO1192" s="173">
        <v>60.9756</v>
      </c>
    </row>
    <row r="1193" spans="1:41">
      <c r="A1193" s="231">
        <v>594.5</v>
      </c>
      <c r="B1193" s="139">
        <v>71.752219999999994</v>
      </c>
      <c r="C1193" s="139">
        <v>69.81138</v>
      </c>
      <c r="D1193" s="139">
        <v>62.418680000000002</v>
      </c>
      <c r="E1193" s="139">
        <v>66.907520000000005</v>
      </c>
      <c r="F1193" s="139">
        <v>51.042990000000003</v>
      </c>
      <c r="G1193" s="139">
        <v>54.509039999999999</v>
      </c>
      <c r="H1193" s="139">
        <v>27.476780000000002</v>
      </c>
      <c r="I1193" s="139">
        <v>23.882539999999999</v>
      </c>
      <c r="J1193" s="139">
        <v>75.689940000000007</v>
      </c>
      <c r="K1193" s="139">
        <v>78.23845</v>
      </c>
      <c r="L1193" s="139">
        <v>63.40616</v>
      </c>
      <c r="M1193" s="139">
        <v>68.063100000000006</v>
      </c>
      <c r="N1193" s="139">
        <v>22.119669999999999</v>
      </c>
      <c r="O1193" s="139">
        <v>23.204709999999999</v>
      </c>
      <c r="P1193" s="139">
        <v>10.042949999999999</v>
      </c>
      <c r="Q1193" s="139">
        <v>14.760870000000001</v>
      </c>
      <c r="R1193" s="139">
        <v>75.386060000000001</v>
      </c>
      <c r="S1193" s="139">
        <v>76.533510000000007</v>
      </c>
      <c r="T1193" s="139">
        <v>72.622410000000002</v>
      </c>
      <c r="U1193" s="139">
        <v>74.968320000000006</v>
      </c>
      <c r="V1193" s="139">
        <v>73.449389999999994</v>
      </c>
      <c r="W1193" s="139">
        <v>77.681659999999994</v>
      </c>
      <c r="X1193" s="139">
        <v>65.332930000000005</v>
      </c>
      <c r="Y1193" s="139">
        <v>72.351020000000005</v>
      </c>
      <c r="Z1193" s="139">
        <v>56.872450000000001</v>
      </c>
      <c r="AA1193" s="139">
        <v>55.002699999999997</v>
      </c>
      <c r="AB1193" s="139">
        <v>52.986969999999999</v>
      </c>
      <c r="AC1193" s="139">
        <v>48.983460000000001</v>
      </c>
      <c r="AD1193" s="139">
        <v>50.31729</v>
      </c>
      <c r="AE1193" s="139">
        <v>45.862549999999999</v>
      </c>
      <c r="AF1193" s="139">
        <v>45.643720000000002</v>
      </c>
      <c r="AG1193" s="139">
        <v>45.990729999999999</v>
      </c>
      <c r="AH1193" s="139">
        <v>71.860919999999993</v>
      </c>
      <c r="AI1193" s="139">
        <v>71.730119999999999</v>
      </c>
      <c r="AJ1193" s="139">
        <v>44.878059999999998</v>
      </c>
      <c r="AK1193" s="139">
        <v>62.34196</v>
      </c>
      <c r="AL1193" s="139">
        <v>63.414630000000002</v>
      </c>
      <c r="AM1193" s="139">
        <v>71.3536</v>
      </c>
      <c r="AN1193" s="139">
        <v>32.195120000000003</v>
      </c>
      <c r="AO1193" s="173">
        <v>60</v>
      </c>
    </row>
    <row r="1194" spans="1:41">
      <c r="A1194" s="231">
        <v>595</v>
      </c>
      <c r="B1194" s="139">
        <v>71.746970000000005</v>
      </c>
      <c r="C1194" s="139">
        <v>69.832430000000002</v>
      </c>
      <c r="D1194" s="139">
        <v>62.529449999999997</v>
      </c>
      <c r="E1194" s="139">
        <v>66.928280000000001</v>
      </c>
      <c r="F1194" s="139">
        <v>51.057090000000002</v>
      </c>
      <c r="G1194" s="139">
        <v>54.46396</v>
      </c>
      <c r="H1194" s="139">
        <v>27.29298</v>
      </c>
      <c r="I1194" s="139">
        <v>23.386150000000001</v>
      </c>
      <c r="J1194" s="139">
        <v>75.596959999999996</v>
      </c>
      <c r="K1194" s="139">
        <v>78.263660000000002</v>
      </c>
      <c r="L1194" s="139">
        <v>63.383099999999999</v>
      </c>
      <c r="M1194" s="139">
        <v>68.112769999999998</v>
      </c>
      <c r="N1194" s="139">
        <v>22.383009999999999</v>
      </c>
      <c r="O1194" s="139">
        <v>23.17719</v>
      </c>
      <c r="P1194" s="139">
        <v>9.3741699999999994</v>
      </c>
      <c r="Q1194" s="139">
        <v>14.68878</v>
      </c>
      <c r="R1194" s="139">
        <v>75.384270000000001</v>
      </c>
      <c r="S1194" s="139">
        <v>76.599130000000002</v>
      </c>
      <c r="T1194" s="139">
        <v>72.41816</v>
      </c>
      <c r="U1194" s="139">
        <v>74.962829999999997</v>
      </c>
      <c r="V1194" s="139">
        <v>73.337329999999994</v>
      </c>
      <c r="W1194" s="139">
        <v>77.745559999999998</v>
      </c>
      <c r="X1194" s="139">
        <v>64.945250000000001</v>
      </c>
      <c r="Y1194" s="139">
        <v>72.382589999999993</v>
      </c>
      <c r="Z1194" s="139">
        <v>57.238630000000001</v>
      </c>
      <c r="AA1194" s="139">
        <v>54.214910000000003</v>
      </c>
      <c r="AB1194" s="139">
        <v>52.630479999999999</v>
      </c>
      <c r="AC1194" s="139">
        <v>48.728749999999998</v>
      </c>
      <c r="AD1194" s="139">
        <v>50.006880000000002</v>
      </c>
      <c r="AE1194" s="139">
        <v>46.506180000000001</v>
      </c>
      <c r="AF1194" s="139">
        <v>45.462499999999999</v>
      </c>
      <c r="AG1194" s="139">
        <v>45.669829999999997</v>
      </c>
      <c r="AH1194" s="139">
        <v>71.9041</v>
      </c>
      <c r="AI1194" s="139">
        <v>71.696799999999996</v>
      </c>
      <c r="AJ1194" s="139">
        <v>44.871270000000003</v>
      </c>
      <c r="AK1194" s="139">
        <v>62.147629999999999</v>
      </c>
      <c r="AL1194" s="139">
        <v>63.414630000000002</v>
      </c>
      <c r="AM1194" s="139">
        <v>71.159139999999994</v>
      </c>
      <c r="AN1194" s="139">
        <v>32.682920000000003</v>
      </c>
      <c r="AO1194" s="173">
        <v>61.463410000000003</v>
      </c>
    </row>
    <row r="1195" spans="1:41">
      <c r="A1195" s="231">
        <v>595.5</v>
      </c>
      <c r="B1195" s="139">
        <v>71.861400000000003</v>
      </c>
      <c r="C1195" s="139">
        <v>69.87782</v>
      </c>
      <c r="D1195" s="139">
        <v>62.404719999999998</v>
      </c>
      <c r="E1195" s="139">
        <v>66.858680000000007</v>
      </c>
      <c r="F1195" s="139">
        <v>51.101239999999997</v>
      </c>
      <c r="G1195" s="139">
        <v>54.625079999999997</v>
      </c>
      <c r="H1195" s="139">
        <v>27.264790000000001</v>
      </c>
      <c r="I1195" s="139">
        <v>23.853200000000001</v>
      </c>
      <c r="J1195" s="139">
        <v>75.637990000000002</v>
      </c>
      <c r="K1195" s="139">
        <v>78.181079999999994</v>
      </c>
      <c r="L1195" s="139">
        <v>63.351419999999997</v>
      </c>
      <c r="M1195" s="139">
        <v>68.089780000000005</v>
      </c>
      <c r="N1195" s="139">
        <v>22.51595</v>
      </c>
      <c r="O1195" s="139">
        <v>23.22758</v>
      </c>
      <c r="P1195" s="139">
        <v>9.5375499999999995</v>
      </c>
      <c r="Q1195" s="139">
        <v>14.738429999999999</v>
      </c>
      <c r="R1195" s="139">
        <v>75.456670000000003</v>
      </c>
      <c r="S1195" s="139">
        <v>76.653930000000003</v>
      </c>
      <c r="T1195" s="139">
        <v>72.636610000000005</v>
      </c>
      <c r="U1195" s="139">
        <v>74.953779999999995</v>
      </c>
      <c r="V1195" s="139">
        <v>73.394919999999999</v>
      </c>
      <c r="W1195" s="139">
        <v>77.819140000000004</v>
      </c>
      <c r="X1195" s="139">
        <v>65.132019999999997</v>
      </c>
      <c r="Y1195" s="139">
        <v>72.391019999999997</v>
      </c>
      <c r="Z1195" s="139">
        <v>57.013039999999997</v>
      </c>
      <c r="AA1195" s="139">
        <v>54.776420000000002</v>
      </c>
      <c r="AB1195" s="139">
        <v>52.831420000000001</v>
      </c>
      <c r="AC1195" s="139">
        <v>49.160620000000002</v>
      </c>
      <c r="AD1195" s="139">
        <v>49.349249999999998</v>
      </c>
      <c r="AE1195" s="139">
        <v>45.730330000000002</v>
      </c>
      <c r="AF1195" s="139">
        <v>45.221829999999997</v>
      </c>
      <c r="AG1195" s="139">
        <v>45.476559999999999</v>
      </c>
      <c r="AH1195" s="139">
        <v>71.924210000000002</v>
      </c>
      <c r="AI1195" s="139">
        <v>71.686000000000007</v>
      </c>
      <c r="AJ1195" s="139">
        <v>44.916289999999996</v>
      </c>
      <c r="AK1195" s="139">
        <v>62.297849999999997</v>
      </c>
      <c r="AL1195" s="139">
        <v>62.926830000000002</v>
      </c>
      <c r="AM1195" s="139">
        <v>71.100539999999995</v>
      </c>
      <c r="AN1195" s="139">
        <v>32.195120000000003</v>
      </c>
      <c r="AO1195" s="173">
        <v>60.9756</v>
      </c>
    </row>
    <row r="1196" spans="1:41">
      <c r="A1196" s="231">
        <v>596</v>
      </c>
      <c r="B1196" s="139">
        <v>71.73639</v>
      </c>
      <c r="C1196" s="139">
        <v>69.932239999999993</v>
      </c>
      <c r="D1196" s="139">
        <v>62.266150000000003</v>
      </c>
      <c r="E1196" s="139">
        <v>66.875320000000002</v>
      </c>
      <c r="F1196" s="139">
        <v>51.13259</v>
      </c>
      <c r="G1196" s="139">
        <v>54.528440000000003</v>
      </c>
      <c r="H1196" s="139">
        <v>26.923559999999998</v>
      </c>
      <c r="I1196" s="139">
        <v>23.853909999999999</v>
      </c>
      <c r="J1196" s="139">
        <v>75.621709999999993</v>
      </c>
      <c r="K1196" s="139">
        <v>78.203310000000002</v>
      </c>
      <c r="L1196" s="139">
        <v>63.397019999999998</v>
      </c>
      <c r="M1196" s="139">
        <v>68.13449</v>
      </c>
      <c r="N1196" s="139">
        <v>22.284610000000001</v>
      </c>
      <c r="O1196" s="139">
        <v>23.019179999999999</v>
      </c>
      <c r="P1196" s="139">
        <v>9.9194499999999994</v>
      </c>
      <c r="Q1196" s="139">
        <v>14.737399999999999</v>
      </c>
      <c r="R1196" s="139">
        <v>75.472530000000006</v>
      </c>
      <c r="S1196" s="139">
        <v>76.435590000000005</v>
      </c>
      <c r="T1196" s="139">
        <v>72.566879999999998</v>
      </c>
      <c r="U1196" s="139">
        <v>74.986599999999996</v>
      </c>
      <c r="V1196" s="139">
        <v>73.410520000000005</v>
      </c>
      <c r="W1196" s="139">
        <v>77.871970000000005</v>
      </c>
      <c r="X1196" s="139">
        <v>65.225449999999995</v>
      </c>
      <c r="Y1196" s="139">
        <v>72.270600000000002</v>
      </c>
      <c r="Z1196" s="139">
        <v>56.826090000000001</v>
      </c>
      <c r="AA1196" s="139">
        <v>54.884180000000001</v>
      </c>
      <c r="AB1196" s="139">
        <v>52.404220000000002</v>
      </c>
      <c r="AC1196" s="139">
        <v>49.375019999999999</v>
      </c>
      <c r="AD1196" s="139">
        <v>50.256169999999997</v>
      </c>
      <c r="AE1196" s="139">
        <v>45.940269999999998</v>
      </c>
      <c r="AF1196" s="139">
        <v>44.660290000000003</v>
      </c>
      <c r="AG1196" s="139">
        <v>45.070079999999997</v>
      </c>
      <c r="AH1196" s="139">
        <v>72.097579999999994</v>
      </c>
      <c r="AI1196" s="139">
        <v>71.744609999999994</v>
      </c>
      <c r="AJ1196" s="139">
        <v>44.905880000000003</v>
      </c>
      <c r="AK1196" s="139">
        <v>62.335729999999998</v>
      </c>
      <c r="AL1196" s="139">
        <v>63.414630000000002</v>
      </c>
      <c r="AM1196" s="139">
        <v>70.938860000000005</v>
      </c>
      <c r="AN1196" s="139">
        <v>32.195120000000003</v>
      </c>
      <c r="AO1196" s="173">
        <v>61.463410000000003</v>
      </c>
    </row>
    <row r="1197" spans="1:41">
      <c r="A1197" s="231">
        <v>596.5</v>
      </c>
      <c r="B1197" s="139">
        <v>71.713999999999999</v>
      </c>
      <c r="C1197" s="139">
        <v>69.96651</v>
      </c>
      <c r="D1197" s="139">
        <v>62.4407</v>
      </c>
      <c r="E1197" s="139">
        <v>66.953230000000005</v>
      </c>
      <c r="F1197" s="139">
        <v>51.174129999999998</v>
      </c>
      <c r="G1197" s="139">
        <v>54.539020000000001</v>
      </c>
      <c r="H1197" s="139">
        <v>27.180209999999999</v>
      </c>
      <c r="I1197" s="139">
        <v>24.194980000000001</v>
      </c>
      <c r="J1197" s="139">
        <v>75.706440000000001</v>
      </c>
      <c r="K1197" s="139">
        <v>78.248189999999994</v>
      </c>
      <c r="L1197" s="139">
        <v>63.319330000000001</v>
      </c>
      <c r="M1197" s="139">
        <v>68.137609999999995</v>
      </c>
      <c r="N1197" s="139">
        <v>22.360420000000001</v>
      </c>
      <c r="O1197" s="139">
        <v>23.095680000000002</v>
      </c>
      <c r="P1197" s="139">
        <v>9.5414999999999992</v>
      </c>
      <c r="Q1197" s="139">
        <v>14.77007</v>
      </c>
      <c r="R1197" s="139">
        <v>75.400829999999999</v>
      </c>
      <c r="S1197" s="139">
        <v>76.5381</v>
      </c>
      <c r="T1197" s="139">
        <v>72.444190000000006</v>
      </c>
      <c r="U1197" s="139">
        <v>74.943010000000001</v>
      </c>
      <c r="V1197" s="139">
        <v>73.419790000000006</v>
      </c>
      <c r="W1197" s="139">
        <v>77.893420000000006</v>
      </c>
      <c r="X1197" s="139">
        <v>65.382509999999996</v>
      </c>
      <c r="Y1197" s="139">
        <v>72.236829999999998</v>
      </c>
      <c r="Z1197" s="139">
        <v>56.925919999999998</v>
      </c>
      <c r="AA1197" s="139">
        <v>54.684919999999998</v>
      </c>
      <c r="AB1197" s="139">
        <v>52.742240000000002</v>
      </c>
      <c r="AC1197" s="139">
        <v>49.43338</v>
      </c>
      <c r="AD1197" s="139">
        <v>49.937350000000002</v>
      </c>
      <c r="AE1197" s="139">
        <v>45.881720000000001</v>
      </c>
      <c r="AF1197" s="139">
        <v>45.179180000000002</v>
      </c>
      <c r="AG1197" s="139">
        <v>45.381140000000002</v>
      </c>
      <c r="AH1197" s="139">
        <v>72.309100000000001</v>
      </c>
      <c r="AI1197" s="139">
        <v>71.691519999999997</v>
      </c>
      <c r="AJ1197" s="139">
        <v>45.022530000000003</v>
      </c>
      <c r="AK1197" s="139">
        <v>62.484169999999999</v>
      </c>
      <c r="AL1197" s="139">
        <v>62.926830000000002</v>
      </c>
      <c r="AM1197" s="139">
        <v>71.368459999999999</v>
      </c>
      <c r="AN1197" s="139">
        <v>32.195120000000003</v>
      </c>
      <c r="AO1197" s="173">
        <v>61.463410000000003</v>
      </c>
    </row>
    <row r="1198" spans="1:41">
      <c r="A1198" s="231">
        <v>597</v>
      </c>
      <c r="B1198" s="139">
        <v>71.939760000000007</v>
      </c>
      <c r="C1198" s="139">
        <v>69.827240000000003</v>
      </c>
      <c r="D1198" s="139">
        <v>62.559159999999999</v>
      </c>
      <c r="E1198" s="139">
        <v>67.092420000000004</v>
      </c>
      <c r="F1198" s="139">
        <v>51.094340000000003</v>
      </c>
      <c r="G1198" s="139">
        <v>54.479280000000003</v>
      </c>
      <c r="H1198" s="139">
        <v>27.14677</v>
      </c>
      <c r="I1198" s="139">
        <v>23.759250000000002</v>
      </c>
      <c r="J1198" s="139">
        <v>75.609189999999998</v>
      </c>
      <c r="K1198" s="139">
        <v>78.254409999999993</v>
      </c>
      <c r="L1198" s="139">
        <v>63.414380000000001</v>
      </c>
      <c r="M1198" s="139">
        <v>68.216449999999995</v>
      </c>
      <c r="N1198" s="139">
        <v>22.40597</v>
      </c>
      <c r="O1198" s="139">
        <v>23.168310000000002</v>
      </c>
      <c r="P1198" s="139">
        <v>9.3700399999999995</v>
      </c>
      <c r="Q1198" s="139">
        <v>14.724780000000001</v>
      </c>
      <c r="R1198" s="139">
        <v>75.259150000000005</v>
      </c>
      <c r="S1198" s="139">
        <v>76.765690000000006</v>
      </c>
      <c r="T1198" s="139">
        <v>72.414479999999998</v>
      </c>
      <c r="U1198" s="139">
        <v>74.92165</v>
      </c>
      <c r="V1198" s="139">
        <v>73.346779999999995</v>
      </c>
      <c r="W1198" s="139">
        <v>77.826520000000002</v>
      </c>
      <c r="X1198" s="139">
        <v>64.977879999999999</v>
      </c>
      <c r="Y1198" s="139">
        <v>72.254320000000007</v>
      </c>
      <c r="Z1198" s="139">
        <v>57.175420000000003</v>
      </c>
      <c r="AA1198" s="139">
        <v>55.224069999999998</v>
      </c>
      <c r="AB1198" s="139">
        <v>52.633620000000001</v>
      </c>
      <c r="AC1198" s="139">
        <v>49.44473</v>
      </c>
      <c r="AD1198" s="139">
        <v>49.872779999999999</v>
      </c>
      <c r="AE1198" s="139">
        <v>46.22636</v>
      </c>
      <c r="AF1198" s="139">
        <v>45.27317</v>
      </c>
      <c r="AG1198" s="139">
        <v>45.684629999999999</v>
      </c>
      <c r="AH1198" s="139">
        <v>72.592920000000007</v>
      </c>
      <c r="AI1198" s="139">
        <v>71.636240000000001</v>
      </c>
      <c r="AJ1198" s="139">
        <v>45.035679999999999</v>
      </c>
      <c r="AK1198" s="139">
        <v>62.328220000000002</v>
      </c>
      <c r="AL1198" s="139">
        <v>63.414630000000002</v>
      </c>
      <c r="AM1198" s="139">
        <v>71.723330000000004</v>
      </c>
      <c r="AN1198" s="139">
        <v>32.195120000000003</v>
      </c>
      <c r="AO1198" s="173">
        <v>61.463410000000003</v>
      </c>
    </row>
    <row r="1199" spans="1:41">
      <c r="A1199" s="231">
        <v>597.5</v>
      </c>
      <c r="B1199" s="139">
        <v>71.834379999999996</v>
      </c>
      <c r="C1199" s="139">
        <v>69.772450000000006</v>
      </c>
      <c r="D1199" s="139">
        <v>62.573770000000003</v>
      </c>
      <c r="E1199" s="139">
        <v>67.042400000000001</v>
      </c>
      <c r="F1199" s="139">
        <v>51.066679999999998</v>
      </c>
      <c r="G1199" s="139">
        <v>54.475700000000003</v>
      </c>
      <c r="H1199" s="139">
        <v>27.386040000000001</v>
      </c>
      <c r="I1199" s="139">
        <v>24.10256</v>
      </c>
      <c r="J1199" s="139">
        <v>75.391530000000003</v>
      </c>
      <c r="K1199" s="139">
        <v>78.193920000000006</v>
      </c>
      <c r="L1199" s="139">
        <v>63.408389999999997</v>
      </c>
      <c r="M1199" s="139">
        <v>68.140280000000004</v>
      </c>
      <c r="N1199" s="139">
        <v>22.23291</v>
      </c>
      <c r="O1199" s="139">
        <v>22.994720000000001</v>
      </c>
      <c r="P1199" s="139">
        <v>9.3361800000000006</v>
      </c>
      <c r="Q1199" s="139">
        <v>14.74239</v>
      </c>
      <c r="R1199" s="139">
        <v>75.217389999999995</v>
      </c>
      <c r="S1199" s="139">
        <v>76.609740000000002</v>
      </c>
      <c r="T1199" s="139">
        <v>72.47081</v>
      </c>
      <c r="U1199" s="139">
        <v>74.945989999999995</v>
      </c>
      <c r="V1199" s="139">
        <v>73.408559999999994</v>
      </c>
      <c r="W1199" s="139">
        <v>77.913870000000003</v>
      </c>
      <c r="X1199" s="139">
        <v>65.074359999999999</v>
      </c>
      <c r="Y1199" s="139">
        <v>72.354039999999998</v>
      </c>
      <c r="Z1199" s="139">
        <v>57.015340000000002</v>
      </c>
      <c r="AA1199" s="139">
        <v>54.622280000000003</v>
      </c>
      <c r="AB1199" s="139">
        <v>52.671439999999997</v>
      </c>
      <c r="AC1199" s="139">
        <v>48.879530000000003</v>
      </c>
      <c r="AD1199" s="139">
        <v>50.407150000000001</v>
      </c>
      <c r="AE1199" s="139">
        <v>45.86591</v>
      </c>
      <c r="AF1199" s="139">
        <v>45.242019999999997</v>
      </c>
      <c r="AG1199" s="139">
        <v>45.413429999999998</v>
      </c>
      <c r="AH1199" s="139">
        <v>72.287369999999996</v>
      </c>
      <c r="AI1199" s="139">
        <v>71.704949999999997</v>
      </c>
      <c r="AJ1199" s="139">
        <v>44.94247</v>
      </c>
      <c r="AK1199" s="139">
        <v>62.041420000000002</v>
      </c>
      <c r="AL1199" s="139">
        <v>63.414630000000002</v>
      </c>
      <c r="AM1199" s="139">
        <v>71.718609999999998</v>
      </c>
      <c r="AN1199" s="139">
        <v>32.195120000000003</v>
      </c>
      <c r="AO1199" s="173">
        <v>60.9756</v>
      </c>
    </row>
    <row r="1200" spans="1:41">
      <c r="A1200" s="231">
        <v>598</v>
      </c>
      <c r="B1200" s="139">
        <v>72.048259999999999</v>
      </c>
      <c r="C1200" s="139">
        <v>69.862269999999995</v>
      </c>
      <c r="D1200" s="139">
        <v>62.506570000000004</v>
      </c>
      <c r="E1200" s="139">
        <v>66.878360000000001</v>
      </c>
      <c r="F1200" s="139">
        <v>51.084220000000002</v>
      </c>
      <c r="G1200" s="139">
        <v>54.314349999999997</v>
      </c>
      <c r="H1200" s="139">
        <v>27.363610000000001</v>
      </c>
      <c r="I1200" s="139">
        <v>24.167159999999999</v>
      </c>
      <c r="J1200" s="139">
        <v>75.372879999999995</v>
      </c>
      <c r="K1200" s="139">
        <v>78.160359999999997</v>
      </c>
      <c r="L1200" s="139">
        <v>63.46405</v>
      </c>
      <c r="M1200" s="139">
        <v>68.202929999999995</v>
      </c>
      <c r="N1200" s="139">
        <v>22.306170000000002</v>
      </c>
      <c r="O1200" s="139">
        <v>23.086739999999999</v>
      </c>
      <c r="P1200" s="139">
        <v>9.7866099999999996</v>
      </c>
      <c r="Q1200" s="139">
        <v>14.56845</v>
      </c>
      <c r="R1200" s="139">
        <v>75.335040000000006</v>
      </c>
      <c r="S1200" s="139">
        <v>76.624269999999996</v>
      </c>
      <c r="T1200" s="139">
        <v>72.418459999999996</v>
      </c>
      <c r="U1200" s="139">
        <v>74.954260000000005</v>
      </c>
      <c r="V1200" s="139">
        <v>73.375399999999999</v>
      </c>
      <c r="W1200" s="139">
        <v>77.875889999999998</v>
      </c>
      <c r="X1200" s="139">
        <v>65.256680000000003</v>
      </c>
      <c r="Y1200" s="139">
        <v>72.440380000000005</v>
      </c>
      <c r="Z1200" s="139">
        <v>57.680210000000002</v>
      </c>
      <c r="AA1200" s="139">
        <v>54.930309999999999</v>
      </c>
      <c r="AB1200" s="139">
        <v>52.89152</v>
      </c>
      <c r="AC1200" s="139">
        <v>48.905569999999997</v>
      </c>
      <c r="AD1200" s="139">
        <v>50.157510000000002</v>
      </c>
      <c r="AE1200" s="139">
        <v>45.817279999999997</v>
      </c>
      <c r="AF1200" s="139">
        <v>45.039439999999999</v>
      </c>
      <c r="AG1200" s="139">
        <v>45.620229999999999</v>
      </c>
      <c r="AH1200" s="139">
        <v>72.094390000000004</v>
      </c>
      <c r="AI1200" s="139">
        <v>71.71575</v>
      </c>
      <c r="AJ1200" s="139">
        <v>44.967550000000003</v>
      </c>
      <c r="AK1200" s="139">
        <v>61.78716</v>
      </c>
      <c r="AL1200" s="139">
        <v>62.926830000000002</v>
      </c>
      <c r="AM1200" s="139">
        <v>71.374160000000003</v>
      </c>
      <c r="AN1200" s="139">
        <v>32.195120000000003</v>
      </c>
      <c r="AO1200" s="173">
        <v>61.463410000000003</v>
      </c>
    </row>
    <row r="1201" spans="1:41">
      <c r="A1201" s="231">
        <v>598.5</v>
      </c>
      <c r="B1201" s="139">
        <v>71.935339999999997</v>
      </c>
      <c r="C1201" s="139">
        <v>69.907970000000006</v>
      </c>
      <c r="D1201" s="139">
        <v>62.570540000000001</v>
      </c>
      <c r="E1201" s="139">
        <v>66.899889999999999</v>
      </c>
      <c r="F1201" s="139">
        <v>51.1053</v>
      </c>
      <c r="G1201" s="139">
        <v>54.590870000000002</v>
      </c>
      <c r="H1201" s="139">
        <v>27.293890000000001</v>
      </c>
      <c r="I1201" s="139">
        <v>23.833449999999999</v>
      </c>
      <c r="J1201" s="139">
        <v>75.461659999999995</v>
      </c>
      <c r="K1201" s="139">
        <v>78.171480000000003</v>
      </c>
      <c r="L1201" s="139">
        <v>63.491570000000003</v>
      </c>
      <c r="M1201" s="139">
        <v>68.055090000000007</v>
      </c>
      <c r="N1201" s="139">
        <v>22.413519999999998</v>
      </c>
      <c r="O1201" s="139">
        <v>22.947849999999999</v>
      </c>
      <c r="P1201" s="139">
        <v>9.5573999999999995</v>
      </c>
      <c r="Q1201" s="139">
        <v>14.65879</v>
      </c>
      <c r="R1201" s="139">
        <v>75.364360000000005</v>
      </c>
      <c r="S1201" s="139">
        <v>76.677180000000007</v>
      </c>
      <c r="T1201" s="139">
        <v>72.652910000000006</v>
      </c>
      <c r="U1201" s="139">
        <v>74.975139999999996</v>
      </c>
      <c r="V1201" s="139">
        <v>73.416409999999999</v>
      </c>
      <c r="W1201" s="139">
        <v>77.783159999999995</v>
      </c>
      <c r="X1201" s="139">
        <v>65.283349999999999</v>
      </c>
      <c r="Y1201" s="139">
        <v>72.360569999999996</v>
      </c>
      <c r="Z1201" s="139">
        <v>57.003950000000003</v>
      </c>
      <c r="AA1201" s="139">
        <v>54.737940000000002</v>
      </c>
      <c r="AB1201" s="139">
        <v>52.717689999999997</v>
      </c>
      <c r="AC1201" s="139">
        <v>49.476619999999997</v>
      </c>
      <c r="AD1201" s="139">
        <v>49.671390000000002</v>
      </c>
      <c r="AE1201" s="139">
        <v>46.234830000000002</v>
      </c>
      <c r="AF1201" s="139">
        <v>44.882040000000003</v>
      </c>
      <c r="AG1201" s="139">
        <v>45.830730000000003</v>
      </c>
      <c r="AH1201" s="139">
        <v>72.181529999999995</v>
      </c>
      <c r="AI1201" s="139">
        <v>71.718680000000006</v>
      </c>
      <c r="AJ1201" s="139">
        <v>45.078940000000003</v>
      </c>
      <c r="AK1201" s="139">
        <v>62.100360000000002</v>
      </c>
      <c r="AL1201" s="139">
        <v>63.414630000000002</v>
      </c>
      <c r="AM1201" s="139">
        <v>71.597149999999999</v>
      </c>
      <c r="AN1201" s="139">
        <v>32.682920000000003</v>
      </c>
      <c r="AO1201" s="173">
        <v>61.463410000000003</v>
      </c>
    </row>
    <row r="1202" spans="1:41">
      <c r="A1202" s="231">
        <v>599</v>
      </c>
      <c r="B1202" s="139">
        <v>71.968239999999994</v>
      </c>
      <c r="C1202" s="139">
        <v>69.836489999999998</v>
      </c>
      <c r="D1202" s="139">
        <v>62.36477</v>
      </c>
      <c r="E1202" s="139">
        <v>66.953040000000001</v>
      </c>
      <c r="F1202" s="139">
        <v>51.262039999999999</v>
      </c>
      <c r="G1202" s="139">
        <v>54.394739999999999</v>
      </c>
      <c r="H1202" s="139">
        <v>27.309349999999998</v>
      </c>
      <c r="I1202" s="139">
        <v>23.505849999999999</v>
      </c>
      <c r="J1202" s="139">
        <v>75.501540000000006</v>
      </c>
      <c r="K1202" s="139">
        <v>78.190600000000003</v>
      </c>
      <c r="L1202" s="139">
        <v>63.521929999999998</v>
      </c>
      <c r="M1202" s="139">
        <v>68.101730000000003</v>
      </c>
      <c r="N1202" s="139">
        <v>22.245830000000002</v>
      </c>
      <c r="O1202" s="139">
        <v>22.878869999999999</v>
      </c>
      <c r="P1202" s="139">
        <v>10.162140000000001</v>
      </c>
      <c r="Q1202" s="139">
        <v>14.667199999999999</v>
      </c>
      <c r="R1202" s="139">
        <v>75.219099999999997</v>
      </c>
      <c r="S1202" s="139">
        <v>76.549009999999996</v>
      </c>
      <c r="T1202" s="139">
        <v>72.679829999999995</v>
      </c>
      <c r="U1202" s="139">
        <v>75.039519999999996</v>
      </c>
      <c r="V1202" s="139">
        <v>73.560910000000007</v>
      </c>
      <c r="W1202" s="139">
        <v>77.767470000000003</v>
      </c>
      <c r="X1202" s="139">
        <v>65.402749999999997</v>
      </c>
      <c r="Y1202" s="139">
        <v>72.267390000000006</v>
      </c>
      <c r="Z1202" s="139">
        <v>57.73086</v>
      </c>
      <c r="AA1202" s="139">
        <v>54.54186</v>
      </c>
      <c r="AB1202" s="139">
        <v>52.522660000000002</v>
      </c>
      <c r="AC1202" s="139">
        <v>49.797629999999998</v>
      </c>
      <c r="AD1202" s="139">
        <v>49.802239999999998</v>
      </c>
      <c r="AE1202" s="139">
        <v>45.440449999999998</v>
      </c>
      <c r="AF1202" s="139">
        <v>45.41921</v>
      </c>
      <c r="AG1202" s="139">
        <v>45.696260000000002</v>
      </c>
      <c r="AH1202" s="139">
        <v>72.206530000000001</v>
      </c>
      <c r="AI1202" s="139">
        <v>71.670569999999998</v>
      </c>
      <c r="AJ1202" s="139">
        <v>44.826259999999998</v>
      </c>
      <c r="AK1202" s="139">
        <v>61.857869999999998</v>
      </c>
      <c r="AL1202" s="139">
        <v>63.414630000000002</v>
      </c>
      <c r="AM1202" s="139">
        <v>71.276560000000003</v>
      </c>
      <c r="AN1202" s="139">
        <v>32.682920000000003</v>
      </c>
      <c r="AO1202" s="173">
        <v>61.463410000000003</v>
      </c>
    </row>
    <row r="1203" spans="1:41">
      <c r="A1203" s="231">
        <v>599.5</v>
      </c>
      <c r="B1203" s="139">
        <v>71.933409999999995</v>
      </c>
      <c r="C1203" s="139">
        <v>69.975539999999995</v>
      </c>
      <c r="D1203" s="139">
        <v>62.530769999999997</v>
      </c>
      <c r="E1203" s="139">
        <v>66.937280000000001</v>
      </c>
      <c r="F1203" s="139">
        <v>51.336620000000003</v>
      </c>
      <c r="G1203" s="139">
        <v>54.40896</v>
      </c>
      <c r="H1203" s="139">
        <v>27.324300000000001</v>
      </c>
      <c r="I1203" s="139">
        <v>23.149619999999999</v>
      </c>
      <c r="J1203" s="139">
        <v>75.417270000000002</v>
      </c>
      <c r="K1203" s="139">
        <v>78.200339999999997</v>
      </c>
      <c r="L1203" s="139">
        <v>63.47522</v>
      </c>
      <c r="M1203" s="139">
        <v>68.121610000000004</v>
      </c>
      <c r="N1203" s="139">
        <v>22.31992</v>
      </c>
      <c r="O1203" s="139">
        <v>22.800249999999998</v>
      </c>
      <c r="P1203" s="139">
        <v>10.260400000000001</v>
      </c>
      <c r="Q1203" s="139">
        <v>14.684810000000001</v>
      </c>
      <c r="R1203" s="139">
        <v>75.316919999999996</v>
      </c>
      <c r="S1203" s="139">
        <v>76.523949999999999</v>
      </c>
      <c r="T1203" s="139">
        <v>72.379019999999997</v>
      </c>
      <c r="U1203" s="139">
        <v>75.082920000000001</v>
      </c>
      <c r="V1203" s="139">
        <v>73.549769999999995</v>
      </c>
      <c r="W1203" s="139">
        <v>77.761629999999997</v>
      </c>
      <c r="X1203" s="139">
        <v>65.484020000000001</v>
      </c>
      <c r="Y1203" s="139">
        <v>72.294730000000001</v>
      </c>
      <c r="Z1203" s="139">
        <v>57.409970000000001</v>
      </c>
      <c r="AA1203" s="139">
        <v>54.799109999999999</v>
      </c>
      <c r="AB1203" s="139">
        <v>52.576270000000001</v>
      </c>
      <c r="AC1203" s="139">
        <v>49.799039999999998</v>
      </c>
      <c r="AD1203" s="139">
        <v>50.2164</v>
      </c>
      <c r="AE1203" s="139">
        <v>45.9206</v>
      </c>
      <c r="AF1203" s="139">
        <v>45.335549999999998</v>
      </c>
      <c r="AG1203" s="139">
        <v>45.415950000000002</v>
      </c>
      <c r="AH1203" s="139">
        <v>71.931950000000001</v>
      </c>
      <c r="AI1203" s="139">
        <v>71.740099999999998</v>
      </c>
      <c r="AJ1203" s="139">
        <v>44.980040000000002</v>
      </c>
      <c r="AK1203" s="139">
        <v>61.876069999999999</v>
      </c>
      <c r="AL1203" s="139">
        <v>63.414630000000002</v>
      </c>
      <c r="AM1203" s="139">
        <v>71.490440000000007</v>
      </c>
      <c r="AN1203" s="139">
        <v>32.682920000000003</v>
      </c>
      <c r="AO1203" s="173">
        <v>61.463410000000003</v>
      </c>
    </row>
    <row r="1204" spans="1:41">
      <c r="A1204" s="231">
        <v>600</v>
      </c>
      <c r="B1204" s="139">
        <v>71.807090000000002</v>
      </c>
      <c r="C1204" s="139">
        <v>69.992450000000005</v>
      </c>
      <c r="D1204" s="139">
        <v>62.57282</v>
      </c>
      <c r="E1204" s="139">
        <v>66.994640000000004</v>
      </c>
      <c r="F1204" s="139">
        <v>51.197499999999998</v>
      </c>
      <c r="G1204" s="139">
        <v>54.44726</v>
      </c>
      <c r="H1204" s="139">
        <v>27.565390000000001</v>
      </c>
      <c r="I1204" s="139">
        <v>23.157869999999999</v>
      </c>
      <c r="J1204" s="139">
        <v>75.490620000000007</v>
      </c>
      <c r="K1204" s="139">
        <v>78.149379999999994</v>
      </c>
      <c r="L1204" s="139">
        <v>63.466589999999997</v>
      </c>
      <c r="M1204" s="139">
        <v>68.217100000000002</v>
      </c>
      <c r="N1204" s="139">
        <v>22.331759999999999</v>
      </c>
      <c r="O1204" s="139">
        <v>22.825890000000001</v>
      </c>
      <c r="P1204" s="139">
        <v>9.5487800000000007</v>
      </c>
      <c r="Q1204" s="139">
        <v>14.68782</v>
      </c>
      <c r="R1204" s="139">
        <v>75.301990000000004</v>
      </c>
      <c r="S1204" s="139">
        <v>76.613889999999998</v>
      </c>
      <c r="T1204" s="139">
        <v>72.447559999999996</v>
      </c>
      <c r="U1204" s="139">
        <v>75.037499999999994</v>
      </c>
      <c r="V1204" s="139">
        <v>73.396519999999995</v>
      </c>
      <c r="W1204" s="139">
        <v>77.798689999999993</v>
      </c>
      <c r="X1204" s="139">
        <v>65.624589999999998</v>
      </c>
      <c r="Y1204" s="139">
        <v>72.412639999999996</v>
      </c>
      <c r="Z1204" s="139">
        <v>57.540489999999998</v>
      </c>
      <c r="AA1204" s="139">
        <v>55.057690000000001</v>
      </c>
      <c r="AB1204" s="139">
        <v>52.918529999999997</v>
      </c>
      <c r="AC1204" s="139">
        <v>49.352139999999999</v>
      </c>
      <c r="AD1204" s="139">
        <v>49.932130000000001</v>
      </c>
      <c r="AE1204" s="139">
        <v>46.681539999999998</v>
      </c>
      <c r="AF1204" s="139">
        <v>45.106630000000003</v>
      </c>
      <c r="AG1204" s="139">
        <v>45.292929999999998</v>
      </c>
      <c r="AH1204" s="139">
        <v>72.016819999999996</v>
      </c>
      <c r="AI1204" s="139">
        <v>71.681539999999998</v>
      </c>
      <c r="AJ1204" s="139">
        <v>44.988030000000002</v>
      </c>
      <c r="AK1204" s="139">
        <v>62.611350000000002</v>
      </c>
      <c r="AL1204" s="139">
        <v>63.414630000000002</v>
      </c>
      <c r="AM1204" s="139">
        <v>71.603769999999997</v>
      </c>
      <c r="AN1204" s="139">
        <v>32.682920000000003</v>
      </c>
      <c r="AO1204" s="173">
        <v>60.9756</v>
      </c>
    </row>
    <row r="1205" spans="1:41">
      <c r="A1205" s="231">
        <v>600.5</v>
      </c>
      <c r="B1205" s="139">
        <v>71.916340000000005</v>
      </c>
      <c r="C1205" s="139">
        <v>69.966449999999995</v>
      </c>
      <c r="D1205" s="139">
        <v>62.510840000000002</v>
      </c>
      <c r="E1205" s="139">
        <v>66.963120000000004</v>
      </c>
      <c r="F1205" s="139">
        <v>51.136110000000002</v>
      </c>
      <c r="G1205" s="139">
        <v>54.557250000000003</v>
      </c>
      <c r="H1205" s="139">
        <v>27.409579999999998</v>
      </c>
      <c r="I1205" s="139">
        <v>23.544339999999998</v>
      </c>
      <c r="J1205" s="139">
        <v>75.512929999999997</v>
      </c>
      <c r="K1205" s="139">
        <v>78.164090000000002</v>
      </c>
      <c r="L1205" s="139">
        <v>63.482230000000001</v>
      </c>
      <c r="M1205" s="139">
        <v>68.127679999999998</v>
      </c>
      <c r="N1205" s="139">
        <v>22.192219999999999</v>
      </c>
      <c r="O1205" s="139">
        <v>22.865290000000002</v>
      </c>
      <c r="P1205" s="139">
        <v>9.8316099999999995</v>
      </c>
      <c r="Q1205" s="139">
        <v>14.50286</v>
      </c>
      <c r="R1205" s="139">
        <v>75.274929999999998</v>
      </c>
      <c r="S1205" s="139">
        <v>76.6905</v>
      </c>
      <c r="T1205" s="139">
        <v>72.639600000000002</v>
      </c>
      <c r="U1205" s="139">
        <v>75.021140000000003</v>
      </c>
      <c r="V1205" s="139">
        <v>73.401430000000005</v>
      </c>
      <c r="W1205" s="139">
        <v>77.768010000000004</v>
      </c>
      <c r="X1205" s="139">
        <v>65.453270000000003</v>
      </c>
      <c r="Y1205" s="139">
        <v>72.312119999999993</v>
      </c>
      <c r="Z1205" s="139">
        <v>56.824179999999998</v>
      </c>
      <c r="AA1205" s="139">
        <v>54.268500000000003</v>
      </c>
      <c r="AB1205" s="139">
        <v>52.485230000000001</v>
      </c>
      <c r="AC1205" s="139">
        <v>49.128900000000002</v>
      </c>
      <c r="AD1205" s="139">
        <v>50.073219999999999</v>
      </c>
      <c r="AE1205" s="139">
        <v>46.338349999999998</v>
      </c>
      <c r="AF1205" s="139">
        <v>45.37</v>
      </c>
      <c r="AG1205" s="139">
        <v>45.322789999999998</v>
      </c>
      <c r="AH1205" s="139">
        <v>71.982240000000004</v>
      </c>
      <c r="AI1205" s="139">
        <v>71.783159999999995</v>
      </c>
      <c r="AJ1205" s="139">
        <v>44.907310000000003</v>
      </c>
      <c r="AK1205" s="139">
        <v>62.777200000000001</v>
      </c>
      <c r="AL1205" s="139">
        <v>63.414630000000002</v>
      </c>
      <c r="AM1205" s="139">
        <v>71.430000000000007</v>
      </c>
      <c r="AN1205" s="139">
        <v>32.682920000000003</v>
      </c>
      <c r="AO1205" s="173">
        <v>60</v>
      </c>
    </row>
    <row r="1206" spans="1:41">
      <c r="A1206" s="231">
        <v>601</v>
      </c>
      <c r="B1206" s="139">
        <v>71.995180000000005</v>
      </c>
      <c r="C1206" s="139">
        <v>69.937129999999996</v>
      </c>
      <c r="D1206" s="139">
        <v>62.52413</v>
      </c>
      <c r="E1206" s="139">
        <v>67.078919999999997</v>
      </c>
      <c r="F1206" s="139">
        <v>51.260739999999998</v>
      </c>
      <c r="G1206" s="139">
        <v>54.582709999999999</v>
      </c>
      <c r="H1206" s="139">
        <v>27.623190000000001</v>
      </c>
      <c r="I1206" s="139">
        <v>23.624649999999999</v>
      </c>
      <c r="J1206" s="139">
        <v>75.391220000000004</v>
      </c>
      <c r="K1206" s="139">
        <v>78.086759999999998</v>
      </c>
      <c r="L1206" s="139">
        <v>63.408389999999997</v>
      </c>
      <c r="M1206" s="139">
        <v>68.158860000000004</v>
      </c>
      <c r="N1206" s="139">
        <v>22.149799999999999</v>
      </c>
      <c r="O1206" s="139">
        <v>22.888159999999999</v>
      </c>
      <c r="P1206" s="139">
        <v>9.3236000000000008</v>
      </c>
      <c r="Q1206" s="139">
        <v>14.54974</v>
      </c>
      <c r="R1206" s="139">
        <v>75.318479999999994</v>
      </c>
      <c r="S1206" s="139">
        <v>76.542839999999998</v>
      </c>
      <c r="T1206" s="139">
        <v>72.497439999999997</v>
      </c>
      <c r="U1206" s="139">
        <v>75.01585</v>
      </c>
      <c r="V1206" s="139">
        <v>73.549409999999995</v>
      </c>
      <c r="W1206" s="139">
        <v>77.722880000000004</v>
      </c>
      <c r="X1206" s="139">
        <v>65.493729999999999</v>
      </c>
      <c r="Y1206" s="139">
        <v>72.369209999999995</v>
      </c>
      <c r="Z1206" s="139">
        <v>56.468600000000002</v>
      </c>
      <c r="AA1206" s="139">
        <v>54.268500000000003</v>
      </c>
      <c r="AB1206" s="139">
        <v>52.365029999999997</v>
      </c>
      <c r="AC1206" s="139">
        <v>49.379190000000001</v>
      </c>
      <c r="AD1206" s="139">
        <v>50.249189999999999</v>
      </c>
      <c r="AE1206" s="139">
        <v>46.271320000000003</v>
      </c>
      <c r="AF1206" s="139">
        <v>44.740810000000003</v>
      </c>
      <c r="AG1206" s="139">
        <v>45.260199999999998</v>
      </c>
      <c r="AH1206" s="139">
        <v>71.763400000000004</v>
      </c>
      <c r="AI1206" s="139">
        <v>71.691689999999994</v>
      </c>
      <c r="AJ1206" s="139">
        <v>44.911470000000001</v>
      </c>
      <c r="AK1206" s="139">
        <v>62.793019999999999</v>
      </c>
      <c r="AL1206" s="139">
        <v>63.414630000000002</v>
      </c>
      <c r="AM1206" s="139">
        <v>71.972009999999997</v>
      </c>
      <c r="AN1206" s="139">
        <v>32.682920000000003</v>
      </c>
      <c r="AO1206" s="173">
        <v>60.4878</v>
      </c>
    </row>
    <row r="1207" spans="1:41">
      <c r="A1207" s="231">
        <v>601.5</v>
      </c>
      <c r="B1207" s="139">
        <v>71.959180000000003</v>
      </c>
      <c r="C1207" s="139">
        <v>70.013499999999993</v>
      </c>
      <c r="D1207" s="139">
        <v>62.64676</v>
      </c>
      <c r="E1207" s="139">
        <v>66.917599999999993</v>
      </c>
      <c r="F1207" s="139">
        <v>50.937980000000003</v>
      </c>
      <c r="G1207" s="139">
        <v>54.357250000000001</v>
      </c>
      <c r="H1207" s="139">
        <v>27.49446</v>
      </c>
      <c r="I1207" s="139">
        <v>23.12764</v>
      </c>
      <c r="J1207" s="139">
        <v>75.557159999999996</v>
      </c>
      <c r="K1207" s="139">
        <v>78.083100000000002</v>
      </c>
      <c r="L1207" s="139">
        <v>63.409709999999997</v>
      </c>
      <c r="M1207" s="139">
        <v>68.05583</v>
      </c>
      <c r="N1207" s="139">
        <v>22.16208</v>
      </c>
      <c r="O1207" s="139">
        <v>22.872869999999999</v>
      </c>
      <c r="P1207" s="139">
        <v>10.24136</v>
      </c>
      <c r="Q1207" s="139">
        <v>14.5579</v>
      </c>
      <c r="R1207" s="139">
        <v>75.182010000000005</v>
      </c>
      <c r="S1207" s="139">
        <v>76.502650000000003</v>
      </c>
      <c r="T1207" s="139">
        <v>72.473889999999997</v>
      </c>
      <c r="U1207" s="139">
        <v>74.963790000000003</v>
      </c>
      <c r="V1207" s="139">
        <v>73.457049999999995</v>
      </c>
      <c r="W1207" s="139">
        <v>77.803079999999994</v>
      </c>
      <c r="X1207" s="139">
        <v>65.508700000000005</v>
      </c>
      <c r="Y1207" s="139">
        <v>72.339460000000003</v>
      </c>
      <c r="Z1207" s="139">
        <v>56.30556</v>
      </c>
      <c r="AA1207" s="139">
        <v>54.484830000000002</v>
      </c>
      <c r="AB1207" s="139">
        <v>52.392919999999997</v>
      </c>
      <c r="AC1207" s="139">
        <v>49.51135</v>
      </c>
      <c r="AD1207" s="139">
        <v>50.009920000000001</v>
      </c>
      <c r="AE1207" s="139">
        <v>46.457419999999999</v>
      </c>
      <c r="AF1207" s="139">
        <v>44.879750000000001</v>
      </c>
      <c r="AG1207" s="139">
        <v>45.205179999999999</v>
      </c>
      <c r="AH1207" s="139">
        <v>71.678240000000002</v>
      </c>
      <c r="AI1207" s="139">
        <v>71.716149999999999</v>
      </c>
      <c r="AJ1207" s="139">
        <v>44.938409999999998</v>
      </c>
      <c r="AK1207" s="139">
        <v>62.485759999999999</v>
      </c>
      <c r="AL1207" s="139">
        <v>63.414630000000002</v>
      </c>
      <c r="AM1207" s="139">
        <v>71.804230000000004</v>
      </c>
      <c r="AN1207" s="139">
        <v>32.195120000000003</v>
      </c>
      <c r="AO1207" s="173">
        <v>60.4878</v>
      </c>
    </row>
    <row r="1208" spans="1:41">
      <c r="A1208" s="231">
        <v>602</v>
      </c>
      <c r="B1208" s="139">
        <v>72.008039999999994</v>
      </c>
      <c r="C1208" s="139">
        <v>69.995450000000005</v>
      </c>
      <c r="D1208" s="139">
        <v>62.542360000000002</v>
      </c>
      <c r="E1208" s="139">
        <v>66.91986</v>
      </c>
      <c r="F1208" s="139">
        <v>51.112050000000004</v>
      </c>
      <c r="G1208" s="139">
        <v>54.306399999999996</v>
      </c>
      <c r="H1208" s="139">
        <v>27.416049999999998</v>
      </c>
      <c r="I1208" s="139">
        <v>23.469329999999999</v>
      </c>
      <c r="J1208" s="139">
        <v>75.439350000000005</v>
      </c>
      <c r="K1208" s="139">
        <v>78.03586</v>
      </c>
      <c r="L1208" s="139">
        <v>63.385739999999998</v>
      </c>
      <c r="M1208" s="139">
        <v>68.101460000000003</v>
      </c>
      <c r="N1208" s="139">
        <v>22.15325</v>
      </c>
      <c r="O1208" s="139">
        <v>22.832529999999998</v>
      </c>
      <c r="P1208" s="139">
        <v>9.7029899999999998</v>
      </c>
      <c r="Q1208" s="139">
        <v>14.57924</v>
      </c>
      <c r="R1208" s="139">
        <v>75.231380000000001</v>
      </c>
      <c r="S1208" s="139">
        <v>76.644890000000004</v>
      </c>
      <c r="T1208" s="139">
        <v>72.437629999999999</v>
      </c>
      <c r="U1208" s="139">
        <v>74.953400000000002</v>
      </c>
      <c r="V1208" s="139">
        <v>73.461070000000007</v>
      </c>
      <c r="W1208" s="139">
        <v>77.924409999999995</v>
      </c>
      <c r="X1208" s="139">
        <v>65.767740000000003</v>
      </c>
      <c r="Y1208" s="139">
        <v>72.349209999999999</v>
      </c>
      <c r="Z1208" s="139">
        <v>56.396360000000001</v>
      </c>
      <c r="AA1208" s="139">
        <v>55.144480000000001</v>
      </c>
      <c r="AB1208" s="139">
        <v>52.675460000000001</v>
      </c>
      <c r="AC1208" s="139">
        <v>49.166130000000003</v>
      </c>
      <c r="AD1208" s="139">
        <v>50.330500000000001</v>
      </c>
      <c r="AE1208" s="139">
        <v>46.425490000000003</v>
      </c>
      <c r="AF1208" s="139">
        <v>45.026589999999999</v>
      </c>
      <c r="AG1208" s="139">
        <v>45.655679999999997</v>
      </c>
      <c r="AH1208" s="139">
        <v>72.090339999999998</v>
      </c>
      <c r="AI1208" s="139">
        <v>71.697789999999998</v>
      </c>
      <c r="AJ1208" s="139">
        <v>45.211910000000003</v>
      </c>
      <c r="AK1208" s="139">
        <v>62.520960000000002</v>
      </c>
      <c r="AL1208" s="139">
        <v>63.414630000000002</v>
      </c>
      <c r="AM1208" s="139">
        <v>71.956569999999999</v>
      </c>
      <c r="AN1208" s="139">
        <v>32.195120000000003</v>
      </c>
      <c r="AO1208" s="173">
        <v>60.9756</v>
      </c>
    </row>
    <row r="1209" spans="1:41">
      <c r="A1209" s="231">
        <v>602.5</v>
      </c>
      <c r="B1209" s="139">
        <v>71.938940000000002</v>
      </c>
      <c r="C1209" s="139">
        <v>70.048000000000002</v>
      </c>
      <c r="D1209" s="139">
        <v>62.552790000000002</v>
      </c>
      <c r="E1209" s="139">
        <v>67.076279999999997</v>
      </c>
      <c r="F1209" s="139">
        <v>51.050730000000001</v>
      </c>
      <c r="G1209" s="139">
        <v>54.348419999999997</v>
      </c>
      <c r="H1209" s="139">
        <v>27.59197</v>
      </c>
      <c r="I1209" s="139">
        <v>23.708549999999999</v>
      </c>
      <c r="J1209" s="139">
        <v>75.586879999999994</v>
      </c>
      <c r="K1209" s="139">
        <v>78.052229999999994</v>
      </c>
      <c r="L1209" s="139">
        <v>63.332529999999998</v>
      </c>
      <c r="M1209" s="139">
        <v>68.185630000000003</v>
      </c>
      <c r="N1209" s="139">
        <v>22.19407</v>
      </c>
      <c r="O1209" s="139">
        <v>22.768319999999999</v>
      </c>
      <c r="P1209" s="139">
        <v>8.4918899999999997</v>
      </c>
      <c r="Q1209" s="139">
        <v>14.534979999999999</v>
      </c>
      <c r="R1209" s="139">
        <v>75.385050000000007</v>
      </c>
      <c r="S1209" s="139">
        <v>76.758009999999999</v>
      </c>
      <c r="T1209" s="139">
        <v>72.403059999999996</v>
      </c>
      <c r="U1209" s="139">
        <v>74.987849999999995</v>
      </c>
      <c r="V1209" s="139">
        <v>73.541830000000004</v>
      </c>
      <c r="W1209" s="139">
        <v>77.939700000000002</v>
      </c>
      <c r="X1209" s="139">
        <v>65.729150000000004</v>
      </c>
      <c r="Y1209" s="139">
        <v>72.280959999999993</v>
      </c>
      <c r="Z1209" s="139">
        <v>56.754179999999998</v>
      </c>
      <c r="AA1209" s="139">
        <v>55.227760000000004</v>
      </c>
      <c r="AB1209" s="139">
        <v>52.36336</v>
      </c>
      <c r="AC1209" s="139">
        <v>49.225740000000002</v>
      </c>
      <c r="AD1209" s="139">
        <v>49.451979999999999</v>
      </c>
      <c r="AE1209" s="139">
        <v>46.195059999999998</v>
      </c>
      <c r="AF1209" s="139">
        <v>44.911450000000002</v>
      </c>
      <c r="AG1209" s="139">
        <v>45.311520000000002</v>
      </c>
      <c r="AH1209" s="139">
        <v>71.979249999999993</v>
      </c>
      <c r="AI1209" s="139">
        <v>71.686229999999995</v>
      </c>
      <c r="AJ1209" s="139">
        <v>45.157260000000001</v>
      </c>
      <c r="AK1209" s="139">
        <v>62.499899999999997</v>
      </c>
      <c r="AL1209" s="139">
        <v>63.414630000000002</v>
      </c>
      <c r="AM1209" s="139">
        <v>71.56747</v>
      </c>
      <c r="AN1209" s="139">
        <v>32.682920000000003</v>
      </c>
      <c r="AO1209" s="173">
        <v>61.463410000000003</v>
      </c>
    </row>
    <row r="1210" spans="1:41">
      <c r="A1210" s="231">
        <v>603</v>
      </c>
      <c r="B1210" s="139">
        <v>71.993729999999999</v>
      </c>
      <c r="C1210" s="139">
        <v>69.96772</v>
      </c>
      <c r="D1210" s="139">
        <v>62.590380000000003</v>
      </c>
      <c r="E1210" s="139">
        <v>67.174359999999993</v>
      </c>
      <c r="F1210" s="139">
        <v>50.883870000000002</v>
      </c>
      <c r="G1210" s="139">
        <v>54.450830000000003</v>
      </c>
      <c r="H1210" s="139">
        <v>27.325209999999998</v>
      </c>
      <c r="I1210" s="139">
        <v>23.436129999999999</v>
      </c>
      <c r="J1210" s="139">
        <v>75.568089999999998</v>
      </c>
      <c r="K1210" s="139">
        <v>78.10754</v>
      </c>
      <c r="L1210" s="139">
        <v>63.252600000000001</v>
      </c>
      <c r="M1210" s="139">
        <v>68.104039999999998</v>
      </c>
      <c r="N1210" s="139">
        <v>22.192409999999999</v>
      </c>
      <c r="O1210" s="139">
        <v>22.800429999999999</v>
      </c>
      <c r="P1210" s="139">
        <v>8.8860100000000006</v>
      </c>
      <c r="Q1210" s="139">
        <v>14.488580000000001</v>
      </c>
      <c r="R1210" s="139">
        <v>75.342200000000005</v>
      </c>
      <c r="S1210" s="139">
        <v>76.584609999999998</v>
      </c>
      <c r="T1210" s="139">
        <v>72.441209999999998</v>
      </c>
      <c r="U1210" s="139">
        <v>75.022970000000001</v>
      </c>
      <c r="V1210" s="139">
        <v>73.632130000000004</v>
      </c>
      <c r="W1210" s="139">
        <v>77.945009999999996</v>
      </c>
      <c r="X1210" s="139">
        <v>65.433390000000003</v>
      </c>
      <c r="Y1210" s="139">
        <v>72.368409999999997</v>
      </c>
      <c r="Z1210" s="139">
        <v>56.341439999999999</v>
      </c>
      <c r="AA1210" s="139">
        <v>55.242989999999999</v>
      </c>
      <c r="AB1210" s="139">
        <v>52.635489999999997</v>
      </c>
      <c r="AC1210" s="139">
        <v>49.367919999999998</v>
      </c>
      <c r="AD1210" s="139">
        <v>50.192540000000001</v>
      </c>
      <c r="AE1210" s="139">
        <v>46.148260000000001</v>
      </c>
      <c r="AF1210" s="139">
        <v>44.866979999999998</v>
      </c>
      <c r="AG1210" s="139">
        <v>44.996119999999998</v>
      </c>
      <c r="AH1210" s="139">
        <v>72.398660000000007</v>
      </c>
      <c r="AI1210" s="139">
        <v>71.737520000000004</v>
      </c>
      <c r="AJ1210" s="139">
        <v>45.12265</v>
      </c>
      <c r="AK1210" s="139">
        <v>62.327330000000003</v>
      </c>
      <c r="AL1210" s="139">
        <v>63.414630000000002</v>
      </c>
      <c r="AM1210" s="139">
        <v>71.395480000000006</v>
      </c>
      <c r="AN1210" s="139">
        <v>32.682920000000003</v>
      </c>
      <c r="AO1210" s="173">
        <v>61.951210000000003</v>
      </c>
    </row>
    <row r="1211" spans="1:41">
      <c r="A1211" s="231">
        <v>603.5</v>
      </c>
      <c r="B1211" s="139">
        <v>71.989800000000002</v>
      </c>
      <c r="C1211" s="139">
        <v>69.955250000000007</v>
      </c>
      <c r="D1211" s="139">
        <v>62.646189999999997</v>
      </c>
      <c r="E1211" s="139">
        <v>67.078530000000001</v>
      </c>
      <c r="F1211" s="139">
        <v>50.933619999999998</v>
      </c>
      <c r="G1211" s="139">
        <v>54.401229999999998</v>
      </c>
      <c r="H1211" s="139">
        <v>27.45505</v>
      </c>
      <c r="I1211" s="139">
        <v>24.257249999999999</v>
      </c>
      <c r="J1211" s="139">
        <v>75.538669999999996</v>
      </c>
      <c r="K1211" s="139">
        <v>78.129220000000004</v>
      </c>
      <c r="L1211" s="139">
        <v>63.206090000000003</v>
      </c>
      <c r="M1211" s="139">
        <v>68.164100000000005</v>
      </c>
      <c r="N1211" s="139">
        <v>22.222989999999999</v>
      </c>
      <c r="O1211" s="139">
        <v>22.783259999999999</v>
      </c>
      <c r="P1211" s="139">
        <v>9.3968100000000003</v>
      </c>
      <c r="Q1211" s="139">
        <v>14.6557</v>
      </c>
      <c r="R1211" s="139">
        <v>75.254170000000002</v>
      </c>
      <c r="S1211" s="139">
        <v>76.581969999999998</v>
      </c>
      <c r="T1211" s="139">
        <v>72.408919999999995</v>
      </c>
      <c r="U1211" s="139">
        <v>74.93665</v>
      </c>
      <c r="V1211" s="139">
        <v>73.522580000000005</v>
      </c>
      <c r="W1211" s="139">
        <v>77.846369999999993</v>
      </c>
      <c r="X1211" s="139">
        <v>65.663309999999996</v>
      </c>
      <c r="Y1211" s="139">
        <v>72.458380000000005</v>
      </c>
      <c r="Z1211" s="139">
        <v>56.485129999999998</v>
      </c>
      <c r="AA1211" s="139">
        <v>55.154739999999997</v>
      </c>
      <c r="AB1211" s="139">
        <v>52.98442</v>
      </c>
      <c r="AC1211" s="139">
        <v>49.286850000000001</v>
      </c>
      <c r="AD1211" s="139">
        <v>50.035269999999997</v>
      </c>
      <c r="AE1211" s="139">
        <v>46.444270000000003</v>
      </c>
      <c r="AF1211" s="139">
        <v>44.944890000000001</v>
      </c>
      <c r="AG1211" s="139">
        <v>45.253070000000001</v>
      </c>
      <c r="AH1211" s="139">
        <v>72.383110000000002</v>
      </c>
      <c r="AI1211" s="139">
        <v>71.734639999999999</v>
      </c>
      <c r="AJ1211" s="139">
        <v>45.232619999999997</v>
      </c>
      <c r="AK1211" s="139">
        <v>62.282629999999997</v>
      </c>
      <c r="AL1211" s="139">
        <v>63.414630000000002</v>
      </c>
      <c r="AM1211" s="139">
        <v>71.711519999999993</v>
      </c>
      <c r="AN1211" s="139">
        <v>32.682920000000003</v>
      </c>
      <c r="AO1211" s="173">
        <v>61.951210000000003</v>
      </c>
    </row>
    <row r="1212" spans="1:41">
      <c r="A1212" s="231">
        <v>604</v>
      </c>
      <c r="B1212" s="139">
        <v>72.072929999999999</v>
      </c>
      <c r="C1212" s="139">
        <v>70.050319999999999</v>
      </c>
      <c r="D1212" s="139">
        <v>62.713769999999997</v>
      </c>
      <c r="E1212" s="139">
        <v>67.034090000000006</v>
      </c>
      <c r="F1212" s="139">
        <v>51.038080000000001</v>
      </c>
      <c r="G1212" s="139">
        <v>54.552</v>
      </c>
      <c r="H1212" s="139">
        <v>27.607230000000001</v>
      </c>
      <c r="I1212" s="139">
        <v>24.64695</v>
      </c>
      <c r="J1212" s="139">
        <v>75.487939999999995</v>
      </c>
      <c r="K1212" s="139">
        <v>78.040559999999999</v>
      </c>
      <c r="L1212" s="139">
        <v>63.2331</v>
      </c>
      <c r="M1212" s="139">
        <v>68.056020000000004</v>
      </c>
      <c r="N1212" s="139">
        <v>22.079360000000001</v>
      </c>
      <c r="O1212" s="139">
        <v>22.66235</v>
      </c>
      <c r="P1212" s="139">
        <v>8.9714299999999998</v>
      </c>
      <c r="Q1212" s="139">
        <v>14.667199999999999</v>
      </c>
      <c r="R1212" s="139">
        <v>75.306740000000005</v>
      </c>
      <c r="S1212" s="139">
        <v>76.717519999999993</v>
      </c>
      <c r="T1212" s="139">
        <v>72.540149999999997</v>
      </c>
      <c r="U1212" s="139">
        <v>75.098500000000001</v>
      </c>
      <c r="V1212" s="139">
        <v>73.426389999999998</v>
      </c>
      <c r="W1212" s="139">
        <v>77.863129999999998</v>
      </c>
      <c r="X1212" s="139">
        <v>65.757559999999998</v>
      </c>
      <c r="Y1212" s="139">
        <v>72.260959999999997</v>
      </c>
      <c r="Z1212" s="139">
        <v>57.195039999999999</v>
      </c>
      <c r="AA1212" s="139">
        <v>55.507309999999997</v>
      </c>
      <c r="AB1212" s="139">
        <v>52.328890000000001</v>
      </c>
      <c r="AC1212" s="139">
        <v>49.024369999999998</v>
      </c>
      <c r="AD1212" s="139">
        <v>49.828389999999999</v>
      </c>
      <c r="AE1212" s="139">
        <v>46.032339999999998</v>
      </c>
      <c r="AF1212" s="139">
        <v>45.338299999999997</v>
      </c>
      <c r="AG1212" s="139">
        <v>45.605080000000001</v>
      </c>
      <c r="AH1212" s="139">
        <v>72.489580000000004</v>
      </c>
      <c r="AI1212" s="139">
        <v>71.81326</v>
      </c>
      <c r="AJ1212" s="139">
        <v>45.30874</v>
      </c>
      <c r="AK1212" s="139">
        <v>62.708570000000002</v>
      </c>
      <c r="AL1212" s="139">
        <v>63.414630000000002</v>
      </c>
      <c r="AM1212" s="139">
        <v>71.814599999999999</v>
      </c>
      <c r="AN1212" s="139">
        <v>32.682920000000003</v>
      </c>
      <c r="AO1212" s="173">
        <v>61.951210000000003</v>
      </c>
    </row>
    <row r="1213" spans="1:41">
      <c r="A1213" s="231">
        <v>604.5</v>
      </c>
      <c r="B1213" s="139">
        <v>72.267589999999998</v>
      </c>
      <c r="C1213" s="139">
        <v>70.08475</v>
      </c>
      <c r="D1213" s="139">
        <v>62.672379999999997</v>
      </c>
      <c r="E1213" s="139">
        <v>67.15164</v>
      </c>
      <c r="F1213" s="139">
        <v>51.073720000000002</v>
      </c>
      <c r="G1213" s="139">
        <v>54.443390000000001</v>
      </c>
      <c r="H1213" s="139">
        <v>27.61975</v>
      </c>
      <c r="I1213" s="139">
        <v>24.93948</v>
      </c>
      <c r="J1213" s="139">
        <v>75.385720000000006</v>
      </c>
      <c r="K1213" s="139">
        <v>78.046499999999995</v>
      </c>
      <c r="L1213" s="139">
        <v>63.277790000000003</v>
      </c>
      <c r="M1213" s="139">
        <v>68.110020000000006</v>
      </c>
      <c r="N1213" s="139">
        <v>22.175329999999999</v>
      </c>
      <c r="O1213" s="139">
        <v>22.70234</v>
      </c>
      <c r="P1213" s="139">
        <v>8.9335299999999993</v>
      </c>
      <c r="Q1213" s="139">
        <v>14.470499999999999</v>
      </c>
      <c r="R1213" s="139">
        <v>75.417169999999999</v>
      </c>
      <c r="S1213" s="139">
        <v>76.622010000000003</v>
      </c>
      <c r="T1213" s="139">
        <v>72.468829999999997</v>
      </c>
      <c r="U1213" s="139">
        <v>75.200220000000002</v>
      </c>
      <c r="V1213" s="139">
        <v>73.583280000000002</v>
      </c>
      <c r="W1213" s="139">
        <v>77.846670000000003</v>
      </c>
      <c r="X1213" s="139">
        <v>65.647750000000002</v>
      </c>
      <c r="Y1213" s="139">
        <v>72.311109999999999</v>
      </c>
      <c r="Z1213" s="139">
        <v>56.713419999999999</v>
      </c>
      <c r="AA1213" s="139">
        <v>56.1205</v>
      </c>
      <c r="AB1213" s="139">
        <v>52.507339999999999</v>
      </c>
      <c r="AC1213" s="139">
        <v>49.224069999999998</v>
      </c>
      <c r="AD1213" s="139">
        <v>50.249389999999998</v>
      </c>
      <c r="AE1213" s="139">
        <v>45.998829999999998</v>
      </c>
      <c r="AF1213" s="139">
        <v>45.657600000000002</v>
      </c>
      <c r="AG1213" s="139">
        <v>45.858960000000003</v>
      </c>
      <c r="AH1213" s="139">
        <v>71.897220000000004</v>
      </c>
      <c r="AI1213" s="139">
        <v>71.781049999999993</v>
      </c>
      <c r="AJ1213" s="139">
        <v>45.339950000000002</v>
      </c>
      <c r="AK1213" s="139">
        <v>62.63212</v>
      </c>
      <c r="AL1213" s="139">
        <v>63.414630000000002</v>
      </c>
      <c r="AM1213" s="139">
        <v>71.905929999999998</v>
      </c>
      <c r="AN1213" s="139">
        <v>32.682920000000003</v>
      </c>
      <c r="AO1213" s="173">
        <v>61.463410000000003</v>
      </c>
    </row>
    <row r="1214" spans="1:41">
      <c r="A1214" s="231">
        <v>605</v>
      </c>
      <c r="B1214" s="139">
        <v>72.034090000000006</v>
      </c>
      <c r="C1214" s="139">
        <v>70.07159</v>
      </c>
      <c r="D1214" s="139">
        <v>62.661850000000001</v>
      </c>
      <c r="E1214" s="139">
        <v>67.034580000000005</v>
      </c>
      <c r="F1214" s="139">
        <v>51.103079999999999</v>
      </c>
      <c r="G1214" s="139">
        <v>54.48395</v>
      </c>
      <c r="H1214" s="139">
        <v>27.665230000000001</v>
      </c>
      <c r="I1214" s="139">
        <v>24.948630000000001</v>
      </c>
      <c r="J1214" s="139">
        <v>75.493369999999999</v>
      </c>
      <c r="K1214" s="139">
        <v>77.632480000000001</v>
      </c>
      <c r="L1214" s="139">
        <v>63.31841</v>
      </c>
      <c r="M1214" s="139">
        <v>68.031360000000006</v>
      </c>
      <c r="N1214" s="139">
        <v>22.142759999999999</v>
      </c>
      <c r="O1214" s="139">
        <v>22.654229999999998</v>
      </c>
      <c r="P1214" s="139">
        <v>9.2454599999999996</v>
      </c>
      <c r="Q1214" s="139">
        <v>14.455109999999999</v>
      </c>
      <c r="R1214" s="139">
        <v>75.420820000000006</v>
      </c>
      <c r="S1214" s="139">
        <v>76.664680000000004</v>
      </c>
      <c r="T1214" s="139">
        <v>72.522469999999998</v>
      </c>
      <c r="U1214" s="139">
        <v>75.196370000000002</v>
      </c>
      <c r="V1214" s="139">
        <v>73.574910000000003</v>
      </c>
      <c r="W1214" s="139">
        <v>77.850200000000001</v>
      </c>
      <c r="X1214" s="139">
        <v>65.507180000000005</v>
      </c>
      <c r="Y1214" s="139">
        <v>72.507329999999996</v>
      </c>
      <c r="Z1214" s="139">
        <v>56.828130000000002</v>
      </c>
      <c r="AA1214" s="139">
        <v>55.228589999999997</v>
      </c>
      <c r="AB1214" s="139">
        <v>52.847810000000003</v>
      </c>
      <c r="AC1214" s="139">
        <v>49.67557</v>
      </c>
      <c r="AD1214" s="139">
        <v>49.714480000000002</v>
      </c>
      <c r="AE1214" s="139">
        <v>45.957090000000001</v>
      </c>
      <c r="AF1214" s="139">
        <v>45.336170000000003</v>
      </c>
      <c r="AG1214" s="139">
        <v>45.486660000000001</v>
      </c>
      <c r="AH1214" s="139">
        <v>72.141549999999995</v>
      </c>
      <c r="AI1214" s="139">
        <v>71.724130000000002</v>
      </c>
      <c r="AJ1214" s="139">
        <v>45.370510000000003</v>
      </c>
      <c r="AK1214" s="139">
        <v>62.752670000000002</v>
      </c>
      <c r="AL1214" s="139">
        <v>63.414630000000002</v>
      </c>
      <c r="AM1214" s="139">
        <v>71.973100000000002</v>
      </c>
      <c r="AN1214" s="139">
        <v>32.682920000000003</v>
      </c>
      <c r="AO1214" s="173">
        <v>61.463410000000003</v>
      </c>
    </row>
    <row r="1215" spans="1:41">
      <c r="A1215" s="231">
        <v>605.5</v>
      </c>
      <c r="B1215" s="139">
        <v>71.889449999999997</v>
      </c>
      <c r="C1215" s="139">
        <v>70.084149999999994</v>
      </c>
      <c r="D1215" s="139">
        <v>62.832889999999999</v>
      </c>
      <c r="E1215" s="139">
        <v>67.119439999999997</v>
      </c>
      <c r="F1215" s="139">
        <v>51.079160000000002</v>
      </c>
      <c r="G1215" s="139">
        <v>54.514150000000001</v>
      </c>
      <c r="H1215" s="139">
        <v>27.670380000000002</v>
      </c>
      <c r="I1215" s="139">
        <v>24.759650000000001</v>
      </c>
      <c r="J1215" s="139">
        <v>75.508570000000006</v>
      </c>
      <c r="K1215" s="139">
        <v>77.607969999999995</v>
      </c>
      <c r="L1215" s="139">
        <v>63.312010000000001</v>
      </c>
      <c r="M1215" s="139">
        <v>68.081500000000005</v>
      </c>
      <c r="N1215" s="139">
        <v>22.114740000000001</v>
      </c>
      <c r="O1215" s="139">
        <v>22.58032</v>
      </c>
      <c r="P1215" s="139">
        <v>9.0996000000000006</v>
      </c>
      <c r="Q1215" s="139">
        <v>14.39856</v>
      </c>
      <c r="R1215" s="139">
        <v>75.328360000000004</v>
      </c>
      <c r="S1215" s="139">
        <v>76.713080000000005</v>
      </c>
      <c r="T1215" s="139">
        <v>72.599360000000004</v>
      </c>
      <c r="U1215" s="139">
        <v>75.214460000000003</v>
      </c>
      <c r="V1215" s="139">
        <v>73.565089999999998</v>
      </c>
      <c r="W1215" s="139">
        <v>77.875730000000004</v>
      </c>
      <c r="X1215" s="139">
        <v>65.451509999999999</v>
      </c>
      <c r="Y1215" s="139">
        <v>72.401179999999997</v>
      </c>
      <c r="Z1215" s="139">
        <v>56.840440000000001</v>
      </c>
      <c r="AA1215" s="139">
        <v>55.068210000000001</v>
      </c>
      <c r="AB1215" s="139">
        <v>52.518529999999998</v>
      </c>
      <c r="AC1215" s="139">
        <v>49.804130000000001</v>
      </c>
      <c r="AD1215" s="139">
        <v>50.07132</v>
      </c>
      <c r="AE1215" s="139">
        <v>45.856549999999999</v>
      </c>
      <c r="AF1215" s="139">
        <v>45.132260000000002</v>
      </c>
      <c r="AG1215" s="139">
        <v>45.607599999999998</v>
      </c>
      <c r="AH1215" s="139">
        <v>72.320390000000003</v>
      </c>
      <c r="AI1215" s="139">
        <v>71.730699999999999</v>
      </c>
      <c r="AJ1215" s="139">
        <v>45.10622</v>
      </c>
      <c r="AK1215" s="139">
        <v>62.720129999999997</v>
      </c>
      <c r="AL1215" s="139">
        <v>63.414630000000002</v>
      </c>
      <c r="AM1215" s="139">
        <v>71.937380000000005</v>
      </c>
      <c r="AN1215" s="139">
        <v>32.682920000000003</v>
      </c>
      <c r="AO1215" s="173">
        <v>61.463410000000003</v>
      </c>
    </row>
    <row r="1216" spans="1:41">
      <c r="A1216" s="231">
        <v>606</v>
      </c>
      <c r="B1216" s="139">
        <v>72.061729999999997</v>
      </c>
      <c r="C1216" s="139">
        <v>70.069419999999994</v>
      </c>
      <c r="D1216" s="139">
        <v>62.778410000000001</v>
      </c>
      <c r="E1216" s="139">
        <v>66.991309999999999</v>
      </c>
      <c r="F1216" s="139">
        <v>51.099170000000001</v>
      </c>
      <c r="G1216" s="139">
        <v>54.488030000000002</v>
      </c>
      <c r="H1216" s="139">
        <v>27.649059999999999</v>
      </c>
      <c r="I1216" s="139">
        <v>24.61815</v>
      </c>
      <c r="J1216" s="139">
        <v>75.494889999999998</v>
      </c>
      <c r="K1216" s="139">
        <v>77.496319999999997</v>
      </c>
      <c r="L1216" s="139">
        <v>63.301760000000002</v>
      </c>
      <c r="M1216" s="139">
        <v>68.0608</v>
      </c>
      <c r="N1216" s="139">
        <v>22.046410000000002</v>
      </c>
      <c r="O1216" s="139">
        <v>22.498290000000001</v>
      </c>
      <c r="P1216" s="139">
        <v>9.0389700000000008</v>
      </c>
      <c r="Q1216" s="139">
        <v>14.426640000000001</v>
      </c>
      <c r="R1216" s="139">
        <v>75.338700000000003</v>
      </c>
      <c r="S1216" s="139">
        <v>76.781409999999994</v>
      </c>
      <c r="T1216" s="139">
        <v>72.534790000000001</v>
      </c>
      <c r="U1216" s="139">
        <v>75.02807</v>
      </c>
      <c r="V1216" s="139">
        <v>73.468999999999994</v>
      </c>
      <c r="W1216" s="139">
        <v>77.798990000000003</v>
      </c>
      <c r="X1216" s="139">
        <v>65.778970000000001</v>
      </c>
      <c r="Y1216" s="139">
        <v>72.493359999999996</v>
      </c>
      <c r="Z1216" s="139">
        <v>57.70682</v>
      </c>
      <c r="AA1216" s="139">
        <v>55.340159999999997</v>
      </c>
      <c r="AB1216" s="139">
        <v>52.53434</v>
      </c>
      <c r="AC1216" s="139">
        <v>49.439970000000002</v>
      </c>
      <c r="AD1216" s="139">
        <v>50.775489999999998</v>
      </c>
      <c r="AE1216" s="139">
        <v>45.821199999999997</v>
      </c>
      <c r="AF1216" s="139">
        <v>45.056629999999998</v>
      </c>
      <c r="AG1216" s="139">
        <v>45.822890000000001</v>
      </c>
      <c r="AH1216" s="139">
        <v>72.125280000000004</v>
      </c>
      <c r="AI1216" s="139">
        <v>71.779229999999998</v>
      </c>
      <c r="AJ1216" s="139">
        <v>45.222650000000002</v>
      </c>
      <c r="AK1216" s="139">
        <v>62.67089</v>
      </c>
      <c r="AL1216" s="139">
        <v>63.414630000000002</v>
      </c>
      <c r="AM1216" s="139">
        <v>71.694869999999995</v>
      </c>
      <c r="AN1216" s="139">
        <v>32.682920000000003</v>
      </c>
      <c r="AO1216" s="173">
        <v>61.463410000000003</v>
      </c>
    </row>
    <row r="1217" spans="1:41">
      <c r="A1217" s="231">
        <v>606.5</v>
      </c>
      <c r="B1217" s="139">
        <v>72.054550000000006</v>
      </c>
      <c r="C1217" s="139">
        <v>70.072649999999996</v>
      </c>
      <c r="D1217" s="139">
        <v>62.83887</v>
      </c>
      <c r="E1217" s="139">
        <v>66.994640000000004</v>
      </c>
      <c r="F1217" s="139">
        <v>51.038620000000002</v>
      </c>
      <c r="G1217" s="139">
        <v>54.377670000000002</v>
      </c>
      <c r="H1217" s="139">
        <v>27.719180000000001</v>
      </c>
      <c r="I1217" s="139">
        <v>24.805869999999999</v>
      </c>
      <c r="J1217" s="139">
        <v>75.394350000000003</v>
      </c>
      <c r="K1217" s="139">
        <v>77.549000000000007</v>
      </c>
      <c r="L1217" s="139">
        <v>63.254429999999999</v>
      </c>
      <c r="M1217" s="139">
        <v>68.144239999999996</v>
      </c>
      <c r="N1217" s="139">
        <v>22.143789999999999</v>
      </c>
      <c r="O1217" s="139">
        <v>22.526039999999998</v>
      </c>
      <c r="P1217" s="139">
        <v>9.1511499999999995</v>
      </c>
      <c r="Q1217" s="139">
        <v>14.404820000000001</v>
      </c>
      <c r="R1217" s="139">
        <v>75.215059999999994</v>
      </c>
      <c r="S1217" s="139">
        <v>76.714590000000001</v>
      </c>
      <c r="T1217" s="139">
        <v>72.482339999999994</v>
      </c>
      <c r="U1217" s="139">
        <v>74.941559999999996</v>
      </c>
      <c r="V1217" s="139">
        <v>73.531040000000004</v>
      </c>
      <c r="W1217" s="139">
        <v>77.866810000000001</v>
      </c>
      <c r="X1217" s="139">
        <v>65.663179999999997</v>
      </c>
      <c r="Y1217" s="139">
        <v>72.463499999999996</v>
      </c>
      <c r="Z1217" s="139">
        <v>57.166789999999999</v>
      </c>
      <c r="AA1217" s="139">
        <v>55.444220000000001</v>
      </c>
      <c r="AB1217" s="139">
        <v>53.383139999999997</v>
      </c>
      <c r="AC1217" s="139">
        <v>49.3367</v>
      </c>
      <c r="AD1217" s="139">
        <v>50.011960000000002</v>
      </c>
      <c r="AE1217" s="139">
        <v>45.34243</v>
      </c>
      <c r="AF1217" s="139">
        <v>45.178310000000003</v>
      </c>
      <c r="AG1217" s="139">
        <v>45.399450000000002</v>
      </c>
      <c r="AH1217" s="139">
        <v>71.740319999999997</v>
      </c>
      <c r="AI1217" s="139">
        <v>71.755120000000005</v>
      </c>
      <c r="AJ1217" s="139">
        <v>45.042580000000001</v>
      </c>
      <c r="AK1217" s="139">
        <v>62.627769999999998</v>
      </c>
      <c r="AL1217" s="139">
        <v>63.414630000000002</v>
      </c>
      <c r="AM1217" s="139">
        <v>71.763260000000002</v>
      </c>
      <c r="AN1217" s="139">
        <v>32.682920000000003</v>
      </c>
      <c r="AO1217" s="173">
        <v>61.463410000000003</v>
      </c>
    </row>
    <row r="1218" spans="1:41">
      <c r="A1218" s="231">
        <v>607</v>
      </c>
      <c r="B1218" s="139">
        <v>72.009010000000004</v>
      </c>
      <c r="C1218" s="139">
        <v>70.058750000000003</v>
      </c>
      <c r="D1218" s="139">
        <v>62.886330000000001</v>
      </c>
      <c r="E1218" s="139">
        <v>66.954509999999999</v>
      </c>
      <c r="F1218" s="139">
        <v>51.027509999999999</v>
      </c>
      <c r="G1218" s="139">
        <v>54.381390000000003</v>
      </c>
      <c r="H1218" s="139">
        <v>27.78041</v>
      </c>
      <c r="I1218" s="139">
        <v>24.8842</v>
      </c>
      <c r="J1218" s="139">
        <v>75.465019999999996</v>
      </c>
      <c r="K1218" s="139">
        <v>77.528289999999998</v>
      </c>
      <c r="L1218" s="139">
        <v>63.270879999999998</v>
      </c>
      <c r="M1218" s="139">
        <v>68.048559999999995</v>
      </c>
      <c r="N1218" s="139">
        <v>22.01839</v>
      </c>
      <c r="O1218" s="139">
        <v>22.502579999999998</v>
      </c>
      <c r="P1218" s="139">
        <v>8.4945900000000005</v>
      </c>
      <c r="Q1218" s="139">
        <v>14.354699999999999</v>
      </c>
      <c r="R1218" s="139">
        <v>75.459389999999999</v>
      </c>
      <c r="S1218" s="139">
        <v>76.465770000000006</v>
      </c>
      <c r="T1218" s="139">
        <v>72.638409999999993</v>
      </c>
      <c r="U1218" s="139">
        <v>74.947329999999994</v>
      </c>
      <c r="V1218" s="139">
        <v>73.514020000000002</v>
      </c>
      <c r="W1218" s="139">
        <v>77.883889999999994</v>
      </c>
      <c r="X1218" s="139">
        <v>65.787729999999996</v>
      </c>
      <c r="Y1218" s="139">
        <v>72.450940000000003</v>
      </c>
      <c r="Z1218" s="139">
        <v>57.094160000000002</v>
      </c>
      <c r="AA1218" s="139">
        <v>55.684579999999997</v>
      </c>
      <c r="AB1218" s="139">
        <v>52.972839999999998</v>
      </c>
      <c r="AC1218" s="139">
        <v>49.336530000000003</v>
      </c>
      <c r="AD1218" s="139">
        <v>49.690910000000002</v>
      </c>
      <c r="AE1218" s="139">
        <v>45.80444</v>
      </c>
      <c r="AF1218" s="139">
        <v>44.509210000000003</v>
      </c>
      <c r="AG1218" s="139">
        <v>45.536540000000002</v>
      </c>
      <c r="AH1218" s="139">
        <v>72.029679999999999</v>
      </c>
      <c r="AI1218" s="139">
        <v>71.591710000000006</v>
      </c>
      <c r="AJ1218" s="139">
        <v>45.21049</v>
      </c>
      <c r="AK1218" s="139">
        <v>62.723889999999997</v>
      </c>
      <c r="AL1218" s="139">
        <v>63.414630000000002</v>
      </c>
      <c r="AM1218" s="139">
        <v>71.901200000000003</v>
      </c>
      <c r="AN1218" s="139">
        <v>32.682920000000003</v>
      </c>
      <c r="AO1218" s="173">
        <v>61.951210000000003</v>
      </c>
    </row>
    <row r="1219" spans="1:41">
      <c r="A1219" s="231">
        <v>607.5</v>
      </c>
      <c r="B1219" s="139">
        <v>72.169049999999999</v>
      </c>
      <c r="C1219" s="139">
        <v>70.078440000000001</v>
      </c>
      <c r="D1219" s="139">
        <v>62.697920000000003</v>
      </c>
      <c r="E1219" s="139">
        <v>67.141760000000005</v>
      </c>
      <c r="F1219" s="139">
        <v>51.113729999999997</v>
      </c>
      <c r="G1219" s="139">
        <v>54.443539999999999</v>
      </c>
      <c r="H1219" s="139">
        <v>27.696349999999999</v>
      </c>
      <c r="I1219" s="139">
        <v>25.06241</v>
      </c>
      <c r="J1219" s="139">
        <v>75.565489999999997</v>
      </c>
      <c r="K1219" s="139">
        <v>77.79316</v>
      </c>
      <c r="L1219" s="139">
        <v>63.227420000000002</v>
      </c>
      <c r="M1219" s="139">
        <v>68.019220000000004</v>
      </c>
      <c r="N1219" s="139">
        <v>21.82075</v>
      </c>
      <c r="O1219" s="139">
        <v>22.46001</v>
      </c>
      <c r="P1219" s="139">
        <v>9.1843000000000004</v>
      </c>
      <c r="Q1219" s="139">
        <v>14.317740000000001</v>
      </c>
      <c r="R1219" s="139">
        <v>75.267160000000004</v>
      </c>
      <c r="S1219" s="139">
        <v>76.528469999999999</v>
      </c>
      <c r="T1219" s="139">
        <v>72.574619999999996</v>
      </c>
      <c r="U1219" s="139">
        <v>75.042109999999994</v>
      </c>
      <c r="V1219" s="139">
        <v>73.442880000000002</v>
      </c>
      <c r="W1219" s="139">
        <v>77.923090000000002</v>
      </c>
      <c r="X1219" s="139">
        <v>65.782120000000006</v>
      </c>
      <c r="Y1219" s="139">
        <v>72.595579999999998</v>
      </c>
      <c r="Z1219" s="139">
        <v>56.988810000000001</v>
      </c>
      <c r="AA1219" s="139">
        <v>55.432690000000001</v>
      </c>
      <c r="AB1219" s="139">
        <v>52.640599999999999</v>
      </c>
      <c r="AC1219" s="139">
        <v>49.605440000000002</v>
      </c>
      <c r="AD1219" s="139">
        <v>50.145110000000003</v>
      </c>
      <c r="AE1219" s="139">
        <v>46.300339999999998</v>
      </c>
      <c r="AF1219" s="139">
        <v>45.399259999999998</v>
      </c>
      <c r="AG1219" s="139">
        <v>45.661090000000002</v>
      </c>
      <c r="AH1219" s="139">
        <v>72.229690000000005</v>
      </c>
      <c r="AI1219" s="139">
        <v>71.695800000000006</v>
      </c>
      <c r="AJ1219" s="139">
        <v>45.236449999999998</v>
      </c>
      <c r="AK1219" s="139">
        <v>62.686109999999999</v>
      </c>
      <c r="AL1219" s="139">
        <v>63.414630000000002</v>
      </c>
      <c r="AM1219" s="139">
        <v>72.086560000000006</v>
      </c>
      <c r="AN1219" s="139">
        <v>32.682920000000003</v>
      </c>
      <c r="AO1219" s="173">
        <v>61.951210000000003</v>
      </c>
    </row>
    <row r="1220" spans="1:41">
      <c r="A1220" s="231">
        <v>608</v>
      </c>
      <c r="B1220" s="139">
        <v>72.158829999999995</v>
      </c>
      <c r="C1220" s="139">
        <v>70.076710000000006</v>
      </c>
      <c r="D1220" s="139">
        <v>62.812289999999997</v>
      </c>
      <c r="E1220" s="139">
        <v>67.164370000000005</v>
      </c>
      <c r="F1220" s="139">
        <v>51.157339999999998</v>
      </c>
      <c r="G1220" s="139">
        <v>54.372860000000003</v>
      </c>
      <c r="H1220" s="139">
        <v>27.715140000000002</v>
      </c>
      <c r="I1220" s="139">
        <v>25.185790000000001</v>
      </c>
      <c r="J1220" s="139">
        <v>75.535849999999996</v>
      </c>
      <c r="K1220" s="139">
        <v>77.749719999999996</v>
      </c>
      <c r="L1220" s="139">
        <v>63.219799999999999</v>
      </c>
      <c r="M1220" s="139">
        <v>68.064019999999999</v>
      </c>
      <c r="N1220" s="139">
        <v>21.83297</v>
      </c>
      <c r="O1220" s="139">
        <v>22.561910000000001</v>
      </c>
      <c r="P1220" s="139">
        <v>9.6984999999999992</v>
      </c>
      <c r="Q1220" s="139">
        <v>14.38626</v>
      </c>
      <c r="R1220" s="139">
        <v>75.276949999999999</v>
      </c>
      <c r="S1220" s="139">
        <v>76.475399999999993</v>
      </c>
      <c r="T1220" s="139">
        <v>72.466840000000005</v>
      </c>
      <c r="U1220" s="139">
        <v>75.101780000000005</v>
      </c>
      <c r="V1220" s="139">
        <v>73.450640000000007</v>
      </c>
      <c r="W1220" s="139">
        <v>77.933480000000003</v>
      </c>
      <c r="X1220" s="139">
        <v>65.54589</v>
      </c>
      <c r="Y1220" s="139">
        <v>72.540189999999996</v>
      </c>
      <c r="Z1220" s="139">
        <v>57.116480000000003</v>
      </c>
      <c r="AA1220" s="139">
        <v>55.37247</v>
      </c>
      <c r="AB1220" s="139">
        <v>52.909790000000001</v>
      </c>
      <c r="AC1220" s="139">
        <v>49.435540000000003</v>
      </c>
      <c r="AD1220" s="139">
        <v>50.680230000000002</v>
      </c>
      <c r="AE1220" s="139">
        <v>46.133969999999998</v>
      </c>
      <c r="AF1220" s="139">
        <v>45.238549999999996</v>
      </c>
      <c r="AG1220" s="139">
        <v>45.311599999999999</v>
      </c>
      <c r="AH1220" s="139">
        <v>72.195670000000007</v>
      </c>
      <c r="AI1220" s="139">
        <v>71.608500000000006</v>
      </c>
      <c r="AJ1220" s="139">
        <v>45.24532</v>
      </c>
      <c r="AK1220" s="139">
        <v>62.270850000000003</v>
      </c>
      <c r="AL1220" s="139">
        <v>63.414630000000002</v>
      </c>
      <c r="AM1220" s="139">
        <v>71.686279999999996</v>
      </c>
      <c r="AN1220" s="139">
        <v>32.682920000000003</v>
      </c>
      <c r="AO1220" s="173">
        <v>60.9756</v>
      </c>
    </row>
    <row r="1221" spans="1:41">
      <c r="A1221" s="231">
        <v>608.5</v>
      </c>
      <c r="B1221" s="139">
        <v>72.033050000000003</v>
      </c>
      <c r="C1221" s="139">
        <v>70.123540000000006</v>
      </c>
      <c r="D1221" s="139">
        <v>62.772709999999996</v>
      </c>
      <c r="E1221" s="139">
        <v>67.175229999999999</v>
      </c>
      <c r="F1221" s="139">
        <v>51.195279999999997</v>
      </c>
      <c r="G1221" s="139">
        <v>54.45973</v>
      </c>
      <c r="H1221" s="139">
        <v>27.737670000000001</v>
      </c>
      <c r="I1221" s="139">
        <v>25.31446</v>
      </c>
      <c r="J1221" s="139">
        <v>75.387550000000005</v>
      </c>
      <c r="K1221" s="139">
        <v>77.871809999999996</v>
      </c>
      <c r="L1221" s="139">
        <v>63.295560000000002</v>
      </c>
      <c r="M1221" s="139">
        <v>68.078280000000007</v>
      </c>
      <c r="N1221" s="139">
        <v>21.970590000000001</v>
      </c>
      <c r="O1221" s="139">
        <v>22.545390000000001</v>
      </c>
      <c r="P1221" s="139">
        <v>9.0388800000000007</v>
      </c>
      <c r="Q1221" s="139">
        <v>14.21003</v>
      </c>
      <c r="R1221" s="139">
        <v>75.217699999999994</v>
      </c>
      <c r="S1221" s="139">
        <v>76.694410000000005</v>
      </c>
      <c r="T1221" s="139">
        <v>72.482039999999998</v>
      </c>
      <c r="U1221" s="139">
        <v>75.157300000000006</v>
      </c>
      <c r="V1221" s="139">
        <v>73.490039999999993</v>
      </c>
      <c r="W1221" s="139">
        <v>77.928179999999998</v>
      </c>
      <c r="X1221" s="139">
        <v>65.685760000000002</v>
      </c>
      <c r="Y1221" s="139">
        <v>72.44511</v>
      </c>
      <c r="Z1221" s="139">
        <v>56.303449999999998</v>
      </c>
      <c r="AA1221" s="139">
        <v>55.290590000000002</v>
      </c>
      <c r="AB1221" s="139">
        <v>52.700800000000001</v>
      </c>
      <c r="AC1221" s="139">
        <v>49.568620000000003</v>
      </c>
      <c r="AD1221" s="139">
        <v>50.302050000000001</v>
      </c>
      <c r="AE1221" s="139">
        <v>46.219340000000003</v>
      </c>
      <c r="AF1221" s="139">
        <v>44.388240000000003</v>
      </c>
      <c r="AG1221" s="139">
        <v>45.602469999999997</v>
      </c>
      <c r="AH1221" s="139">
        <v>72.094740000000002</v>
      </c>
      <c r="AI1221" s="139">
        <v>71.629959999999997</v>
      </c>
      <c r="AJ1221" s="139">
        <v>45.187159999999999</v>
      </c>
      <c r="AK1221" s="139">
        <v>62.38449</v>
      </c>
      <c r="AL1221" s="139">
        <v>63.414630000000002</v>
      </c>
      <c r="AM1221" s="139">
        <v>71.632350000000002</v>
      </c>
      <c r="AN1221" s="139">
        <v>32.682920000000003</v>
      </c>
      <c r="AO1221" s="173">
        <v>61.463410000000003</v>
      </c>
    </row>
    <row r="1222" spans="1:41">
      <c r="A1222" s="231">
        <v>609</v>
      </c>
      <c r="B1222" s="139">
        <v>72.017439999999993</v>
      </c>
      <c r="C1222" s="139">
        <v>70.14631</v>
      </c>
      <c r="D1222" s="139">
        <v>62.700859999999999</v>
      </c>
      <c r="E1222" s="139">
        <v>67.1447</v>
      </c>
      <c r="F1222" s="139">
        <v>51.272390000000001</v>
      </c>
      <c r="G1222" s="139">
        <v>54.204509999999999</v>
      </c>
      <c r="H1222" s="139">
        <v>27.843260000000001</v>
      </c>
      <c r="I1222" s="139">
        <v>25.27713</v>
      </c>
      <c r="J1222" s="139">
        <v>75.44829</v>
      </c>
      <c r="K1222" s="139">
        <v>77.905990000000003</v>
      </c>
      <c r="L1222" s="139">
        <v>63.289769999999997</v>
      </c>
      <c r="M1222" s="139">
        <v>68.035499999999999</v>
      </c>
      <c r="N1222" s="139">
        <v>21.7498</v>
      </c>
      <c r="O1222" s="139">
        <v>22.418489999999998</v>
      </c>
      <c r="P1222" s="139">
        <v>8.3901299999999992</v>
      </c>
      <c r="Q1222" s="139">
        <v>14.19313</v>
      </c>
      <c r="R1222" s="139">
        <v>74.768230000000003</v>
      </c>
      <c r="S1222" s="139">
        <v>76.523120000000006</v>
      </c>
      <c r="T1222" s="139">
        <v>72.549000000000007</v>
      </c>
      <c r="U1222" s="139">
        <v>75.091189999999997</v>
      </c>
      <c r="V1222" s="139">
        <v>73.432180000000002</v>
      </c>
      <c r="W1222" s="139">
        <v>77.871049999999997</v>
      </c>
      <c r="X1222" s="139">
        <v>65.862700000000004</v>
      </c>
      <c r="Y1222" s="139">
        <v>72.43244</v>
      </c>
      <c r="Z1222" s="139">
        <v>56.699660000000002</v>
      </c>
      <c r="AA1222" s="139">
        <v>55.608879999999999</v>
      </c>
      <c r="AB1222" s="139">
        <v>52.735469999999999</v>
      </c>
      <c r="AC1222" s="139">
        <v>49.279760000000003</v>
      </c>
      <c r="AD1222" s="139">
        <v>50.762140000000002</v>
      </c>
      <c r="AE1222" s="139">
        <v>46.379460000000002</v>
      </c>
      <c r="AF1222" s="139">
        <v>44.99118</v>
      </c>
      <c r="AG1222" s="139">
        <v>45.537529999999997</v>
      </c>
      <c r="AH1222" s="139">
        <v>72.299220000000005</v>
      </c>
      <c r="AI1222" s="139">
        <v>71.536500000000004</v>
      </c>
      <c r="AJ1222" s="139">
        <v>45.348610000000001</v>
      </c>
      <c r="AK1222" s="139">
        <v>62.565660000000001</v>
      </c>
      <c r="AL1222" s="139">
        <v>63.414630000000002</v>
      </c>
      <c r="AM1222" s="139">
        <v>71.604810000000001</v>
      </c>
      <c r="AN1222" s="139">
        <v>32.682920000000003</v>
      </c>
      <c r="AO1222" s="173">
        <v>61.463410000000003</v>
      </c>
    </row>
    <row r="1223" spans="1:41">
      <c r="A1223" s="231">
        <v>609.5</v>
      </c>
      <c r="B1223" s="139">
        <v>72.108999999999995</v>
      </c>
      <c r="C1223" s="139">
        <v>70.077910000000003</v>
      </c>
      <c r="D1223" s="139">
        <v>62.793689999999998</v>
      </c>
      <c r="E1223" s="139">
        <v>67.180620000000005</v>
      </c>
      <c r="F1223" s="139">
        <v>51.031880000000001</v>
      </c>
      <c r="G1223" s="139">
        <v>54.274900000000002</v>
      </c>
      <c r="H1223" s="139">
        <v>27.997250000000001</v>
      </c>
      <c r="I1223" s="139">
        <v>25.305309999999999</v>
      </c>
      <c r="J1223" s="139">
        <v>75.478539999999995</v>
      </c>
      <c r="K1223" s="139">
        <v>77.885689999999997</v>
      </c>
      <c r="L1223" s="139">
        <v>63.26773</v>
      </c>
      <c r="M1223" s="139">
        <v>68.118390000000005</v>
      </c>
      <c r="N1223" s="139">
        <v>21.905139999999999</v>
      </c>
      <c r="O1223" s="139">
        <v>22.50881</v>
      </c>
      <c r="P1223" s="139">
        <v>7.9255899999999997</v>
      </c>
      <c r="Q1223" s="139">
        <v>14.16037</v>
      </c>
      <c r="R1223" s="139">
        <v>75.241730000000004</v>
      </c>
      <c r="S1223" s="139">
        <v>76.654150000000001</v>
      </c>
      <c r="T1223" s="139">
        <v>72.78801</v>
      </c>
      <c r="U1223" s="139">
        <v>75.014889999999994</v>
      </c>
      <c r="V1223" s="139">
        <v>73.420500000000004</v>
      </c>
      <c r="W1223" s="139">
        <v>77.830370000000002</v>
      </c>
      <c r="X1223" s="139">
        <v>65.394670000000005</v>
      </c>
      <c r="Y1223" s="139">
        <v>72.454260000000005</v>
      </c>
      <c r="Z1223" s="139">
        <v>57.632480000000001</v>
      </c>
      <c r="AA1223" s="139">
        <v>56.187280000000001</v>
      </c>
      <c r="AB1223" s="139">
        <v>52.895449999999997</v>
      </c>
      <c r="AC1223" s="139">
        <v>49.650269999999999</v>
      </c>
      <c r="AD1223" s="139">
        <v>50.668770000000002</v>
      </c>
      <c r="AE1223" s="139">
        <v>46.579909999999998</v>
      </c>
      <c r="AF1223" s="139">
        <v>44.984319999999997</v>
      </c>
      <c r="AG1223" s="139">
        <v>45.418030000000002</v>
      </c>
      <c r="AH1223" s="139">
        <v>72.0625</v>
      </c>
      <c r="AI1223" s="139">
        <v>71.601690000000005</v>
      </c>
      <c r="AJ1223" s="139">
        <v>45.303809999999999</v>
      </c>
      <c r="AK1223" s="139">
        <v>62.944830000000003</v>
      </c>
      <c r="AL1223" s="139">
        <v>63.414630000000002</v>
      </c>
      <c r="AM1223" s="139">
        <v>71.545580000000001</v>
      </c>
      <c r="AN1223" s="139">
        <v>32.682920000000003</v>
      </c>
      <c r="AO1223" s="173">
        <v>60.9756</v>
      </c>
    </row>
    <row r="1224" spans="1:41">
      <c r="A1224" s="231">
        <v>610</v>
      </c>
      <c r="B1224" s="139">
        <v>72.039969999999997</v>
      </c>
      <c r="C1224" s="139">
        <v>70.129850000000005</v>
      </c>
      <c r="D1224" s="139">
        <v>62.701619999999998</v>
      </c>
      <c r="E1224" s="139">
        <v>67.160070000000005</v>
      </c>
      <c r="F1224" s="139">
        <v>51.170830000000002</v>
      </c>
      <c r="G1224" s="139">
        <v>54.32085</v>
      </c>
      <c r="H1224" s="139">
        <v>27.902270000000001</v>
      </c>
      <c r="I1224" s="139">
        <v>25.407599999999999</v>
      </c>
      <c r="J1224" s="139">
        <v>75.403139999999993</v>
      </c>
      <c r="K1224" s="139">
        <v>77.829480000000004</v>
      </c>
      <c r="L1224" s="139">
        <v>63.299520000000001</v>
      </c>
      <c r="M1224" s="139">
        <v>68.054450000000003</v>
      </c>
      <c r="N1224" s="139">
        <v>21.87059</v>
      </c>
      <c r="O1224" s="139">
        <v>22.534099999999999</v>
      </c>
      <c r="P1224" s="139">
        <v>8.3050700000000006</v>
      </c>
      <c r="Q1224" s="139">
        <v>14.189170000000001</v>
      </c>
      <c r="R1224" s="139">
        <v>75.412649999999999</v>
      </c>
      <c r="S1224" s="139">
        <v>76.610870000000006</v>
      </c>
      <c r="T1224" s="139">
        <v>72.749859999999998</v>
      </c>
      <c r="U1224" s="139">
        <v>74.944929999999999</v>
      </c>
      <c r="V1224" s="139">
        <v>73.558859999999996</v>
      </c>
      <c r="W1224" s="139">
        <v>77.802689999999998</v>
      </c>
      <c r="X1224" s="139">
        <v>65.488590000000002</v>
      </c>
      <c r="Y1224" s="139">
        <v>72.451139999999995</v>
      </c>
      <c r="Z1224" s="139">
        <v>57.326799999999999</v>
      </c>
      <c r="AA1224" s="139">
        <v>56.068820000000002</v>
      </c>
      <c r="AB1224" s="139">
        <v>52.675269999999998</v>
      </c>
      <c r="AC1224" s="139">
        <v>49.337530000000001</v>
      </c>
      <c r="AD1224" s="139">
        <v>50.186920000000001</v>
      </c>
      <c r="AE1224" s="139">
        <v>46.342840000000002</v>
      </c>
      <c r="AF1224" s="139">
        <v>45.525440000000003</v>
      </c>
      <c r="AG1224" s="139">
        <v>45.693019999999997</v>
      </c>
      <c r="AH1224" s="139">
        <v>72.106819999999999</v>
      </c>
      <c r="AI1224" s="139">
        <v>71.719210000000004</v>
      </c>
      <c r="AJ1224" s="139">
        <v>45.263829999999999</v>
      </c>
      <c r="AK1224" s="139">
        <v>62.710839999999997</v>
      </c>
      <c r="AL1224" s="139">
        <v>63.414630000000002</v>
      </c>
      <c r="AM1224" s="139">
        <v>71.416690000000003</v>
      </c>
      <c r="AN1224" s="139">
        <v>32.682920000000003</v>
      </c>
      <c r="AO1224" s="173">
        <v>60.9756</v>
      </c>
    </row>
    <row r="1225" spans="1:41">
      <c r="A1225" s="231">
        <v>610.5</v>
      </c>
      <c r="B1225" s="139">
        <v>72.183149999999998</v>
      </c>
      <c r="C1225" s="139">
        <v>70.137969999999996</v>
      </c>
      <c r="D1225" s="139">
        <v>62.948500000000003</v>
      </c>
      <c r="E1225" s="139">
        <v>67.12679</v>
      </c>
      <c r="F1225" s="139">
        <v>51.076560000000001</v>
      </c>
      <c r="G1225" s="139">
        <v>54.297139999999999</v>
      </c>
      <c r="H1225" s="139">
        <v>27.93693</v>
      </c>
      <c r="I1225" s="139">
        <v>25.163799999999998</v>
      </c>
      <c r="J1225" s="139">
        <v>75.422539999999998</v>
      </c>
      <c r="K1225" s="139">
        <v>77.843289999999996</v>
      </c>
      <c r="L1225" s="139">
        <v>63.430329999999998</v>
      </c>
      <c r="M1225" s="139">
        <v>68.127859999999998</v>
      </c>
      <c r="N1225" s="139">
        <v>21.65991</v>
      </c>
      <c r="O1225" s="139">
        <v>22.46294</v>
      </c>
      <c r="P1225" s="139">
        <v>8.2645700000000009</v>
      </c>
      <c r="Q1225" s="139">
        <v>14.26206</v>
      </c>
      <c r="R1225" s="139">
        <v>75.583730000000003</v>
      </c>
      <c r="S1225" s="139">
        <v>76.701490000000007</v>
      </c>
      <c r="T1225" s="139">
        <v>72.439620000000005</v>
      </c>
      <c r="U1225" s="139">
        <v>74.955219999999997</v>
      </c>
      <c r="V1225" s="139">
        <v>73.527919999999995</v>
      </c>
      <c r="W1225" s="139">
        <v>77.86497</v>
      </c>
      <c r="X1225" s="139">
        <v>65.845849999999999</v>
      </c>
      <c r="Y1225" s="139">
        <v>72.42792</v>
      </c>
      <c r="Z1225" s="139">
        <v>56.676349999999999</v>
      </c>
      <c r="AA1225" s="139">
        <v>55.49615</v>
      </c>
      <c r="AB1225" s="139">
        <v>52.864220000000003</v>
      </c>
      <c r="AC1225" s="139">
        <v>49.254300000000001</v>
      </c>
      <c r="AD1225" s="139">
        <v>49.979439999999997</v>
      </c>
      <c r="AE1225" s="139">
        <v>46.56006</v>
      </c>
      <c r="AF1225" s="139">
        <v>44.998669999999997</v>
      </c>
      <c r="AG1225" s="139">
        <v>46.060980000000001</v>
      </c>
      <c r="AH1225" s="139">
        <v>72.050489999999996</v>
      </c>
      <c r="AI1225" s="139">
        <v>71.667100000000005</v>
      </c>
      <c r="AJ1225" s="139">
        <v>45.182340000000003</v>
      </c>
      <c r="AK1225" s="139">
        <v>62.628259999999997</v>
      </c>
      <c r="AL1225" s="139">
        <v>63.414630000000002</v>
      </c>
      <c r="AM1225" s="139">
        <v>71.430059999999997</v>
      </c>
      <c r="AN1225" s="139">
        <v>33.170729999999999</v>
      </c>
      <c r="AO1225" s="173">
        <v>62.926819999999999</v>
      </c>
    </row>
    <row r="1226" spans="1:41">
      <c r="A1226" s="231">
        <v>611</v>
      </c>
      <c r="B1226" s="139">
        <v>72.242230000000006</v>
      </c>
      <c r="C1226" s="139">
        <v>70.149090000000001</v>
      </c>
      <c r="D1226" s="139">
        <v>63.04522</v>
      </c>
      <c r="E1226" s="139">
        <v>67.256969999999995</v>
      </c>
      <c r="F1226" s="139">
        <v>51.096870000000003</v>
      </c>
      <c r="G1226" s="139">
        <v>54.326459999999997</v>
      </c>
      <c r="H1226" s="139">
        <v>27.973510000000001</v>
      </c>
      <c r="I1226" s="139">
        <v>25.317959999999999</v>
      </c>
      <c r="J1226" s="139">
        <v>75.552959999999999</v>
      </c>
      <c r="K1226" s="139">
        <v>77.819879999999998</v>
      </c>
      <c r="L1226" s="139">
        <v>63.329889999999999</v>
      </c>
      <c r="M1226" s="139">
        <v>68.131720000000001</v>
      </c>
      <c r="N1226" s="139">
        <v>21.8109</v>
      </c>
      <c r="O1226" s="139">
        <v>22.423190000000002</v>
      </c>
      <c r="P1226" s="139">
        <v>8.0075099999999999</v>
      </c>
      <c r="Q1226" s="139">
        <v>14.227869999999999</v>
      </c>
      <c r="R1226" s="139">
        <v>75.442520000000002</v>
      </c>
      <c r="S1226" s="139">
        <v>76.708110000000005</v>
      </c>
      <c r="T1226" s="139">
        <v>72.567670000000007</v>
      </c>
      <c r="U1226" s="139">
        <v>75.071950000000001</v>
      </c>
      <c r="V1226" s="139">
        <v>73.590230000000005</v>
      </c>
      <c r="W1226" s="139">
        <v>77.875579999999999</v>
      </c>
      <c r="X1226" s="139">
        <v>65.813699999999997</v>
      </c>
      <c r="Y1226" s="139">
        <v>72.452749999999995</v>
      </c>
      <c r="Z1226" s="139">
        <v>56.917430000000003</v>
      </c>
      <c r="AA1226" s="139">
        <v>55.436129999999999</v>
      </c>
      <c r="AB1226" s="139">
        <v>53.212069999999997</v>
      </c>
      <c r="AC1226" s="139">
        <v>49.464179999999999</v>
      </c>
      <c r="AD1226" s="139">
        <v>50.696480000000001</v>
      </c>
      <c r="AE1226" s="139">
        <v>46.31729</v>
      </c>
      <c r="AF1226" s="139">
        <v>44.859879999999997</v>
      </c>
      <c r="AG1226" s="139">
        <v>45.945990000000002</v>
      </c>
      <c r="AH1226" s="139">
        <v>72.150989999999993</v>
      </c>
      <c r="AI1226" s="139">
        <v>71.728189999999998</v>
      </c>
      <c r="AJ1226" s="139">
        <v>45.129550000000002</v>
      </c>
      <c r="AK1226" s="139">
        <v>62.861159999999998</v>
      </c>
      <c r="AL1226" s="139">
        <v>63.414630000000002</v>
      </c>
      <c r="AM1226" s="139">
        <v>71.603949999999998</v>
      </c>
      <c r="AN1226" s="139">
        <v>33.170729999999999</v>
      </c>
      <c r="AO1226" s="173">
        <v>61.463410000000003</v>
      </c>
    </row>
    <row r="1227" spans="1:41">
      <c r="A1227" s="231">
        <v>611.5</v>
      </c>
      <c r="B1227" s="139">
        <v>72.234629999999996</v>
      </c>
      <c r="C1227" s="139">
        <v>70.188029999999998</v>
      </c>
      <c r="D1227" s="139">
        <v>62.994239999999998</v>
      </c>
      <c r="E1227" s="139">
        <v>67.158299999999997</v>
      </c>
      <c r="F1227" s="139">
        <v>50.984580000000001</v>
      </c>
      <c r="G1227" s="139">
        <v>54.340690000000002</v>
      </c>
      <c r="H1227" s="139">
        <v>27.82386</v>
      </c>
      <c r="I1227" s="139">
        <v>25.28153</v>
      </c>
      <c r="J1227" s="139">
        <v>75.509259999999998</v>
      </c>
      <c r="K1227" s="139">
        <v>77.854339999999993</v>
      </c>
      <c r="L1227" s="139">
        <v>63.253210000000003</v>
      </c>
      <c r="M1227" s="139">
        <v>68.077169999999995</v>
      </c>
      <c r="N1227" s="139">
        <v>21.810580000000002</v>
      </c>
      <c r="O1227" s="139">
        <v>22.35127</v>
      </c>
      <c r="P1227" s="139">
        <v>8.3929200000000002</v>
      </c>
      <c r="Q1227" s="139">
        <v>14.141579999999999</v>
      </c>
      <c r="R1227" s="139">
        <v>75.448499999999996</v>
      </c>
      <c r="S1227" s="139">
        <v>76.728129999999993</v>
      </c>
      <c r="T1227" s="139">
        <v>72.468130000000002</v>
      </c>
      <c r="U1227" s="139">
        <v>75.130650000000003</v>
      </c>
      <c r="V1227" s="139">
        <v>73.513210000000001</v>
      </c>
      <c r="W1227" s="139">
        <v>77.856440000000006</v>
      </c>
      <c r="X1227" s="139">
        <v>65.681200000000004</v>
      </c>
      <c r="Y1227" s="139">
        <v>72.405699999999996</v>
      </c>
      <c r="Z1227" s="139">
        <v>56.725079999999998</v>
      </c>
      <c r="AA1227" s="139">
        <v>56.049129999999998</v>
      </c>
      <c r="AB1227" s="139">
        <v>52.742829999999998</v>
      </c>
      <c r="AC1227" s="139">
        <v>49.93479</v>
      </c>
      <c r="AD1227" s="139">
        <v>50.52572</v>
      </c>
      <c r="AE1227" s="139">
        <v>46.032980000000002</v>
      </c>
      <c r="AF1227" s="139">
        <v>45.228540000000002</v>
      </c>
      <c r="AG1227" s="139">
        <v>45.576039999999999</v>
      </c>
      <c r="AH1227" s="139">
        <v>72.018389999999997</v>
      </c>
      <c r="AI1227" s="139">
        <v>71.73124</v>
      </c>
      <c r="AJ1227" s="139">
        <v>45.266570000000002</v>
      </c>
      <c r="AK1227" s="139">
        <v>62.84355</v>
      </c>
      <c r="AL1227" s="139">
        <v>63.414630000000002</v>
      </c>
      <c r="AM1227" s="139">
        <v>71.491650000000007</v>
      </c>
      <c r="AN1227" s="139">
        <v>33.170729999999999</v>
      </c>
      <c r="AO1227" s="173">
        <v>61.463410000000003</v>
      </c>
    </row>
    <row r="1228" spans="1:41">
      <c r="A1228" s="231">
        <v>612</v>
      </c>
      <c r="B1228" s="139">
        <v>72.068430000000006</v>
      </c>
      <c r="C1228" s="139">
        <v>70.141949999999994</v>
      </c>
      <c r="D1228" s="139">
        <v>62.861080000000001</v>
      </c>
      <c r="E1228" s="139">
        <v>67.237300000000005</v>
      </c>
      <c r="F1228" s="139">
        <v>50.96734</v>
      </c>
      <c r="G1228" s="139">
        <v>54.410350000000001</v>
      </c>
      <c r="H1228" s="139">
        <v>28.0303</v>
      </c>
      <c r="I1228" s="139">
        <v>24.842829999999999</v>
      </c>
      <c r="J1228" s="139">
        <v>75.569839999999999</v>
      </c>
      <c r="K1228" s="139">
        <v>77.89949</v>
      </c>
      <c r="L1228" s="139">
        <v>63.262149999999998</v>
      </c>
      <c r="M1228" s="139">
        <v>68.121700000000004</v>
      </c>
      <c r="N1228" s="139">
        <v>21.842500000000001</v>
      </c>
      <c r="O1228" s="139">
        <v>22.353449999999999</v>
      </c>
      <c r="P1228" s="139">
        <v>9.1386699999999994</v>
      </c>
      <c r="Q1228" s="139">
        <v>14.15831</v>
      </c>
      <c r="R1228" s="139">
        <v>75.381320000000002</v>
      </c>
      <c r="S1228" s="139">
        <v>76.486770000000007</v>
      </c>
      <c r="T1228" s="139">
        <v>72.369290000000007</v>
      </c>
      <c r="U1228" s="139">
        <v>75.167689999999993</v>
      </c>
      <c r="V1228" s="139">
        <v>73.599860000000007</v>
      </c>
      <c r="W1228" s="139">
        <v>77.916259999999994</v>
      </c>
      <c r="X1228" s="139">
        <v>65.800830000000005</v>
      </c>
      <c r="Y1228" s="139">
        <v>72.485609999999994</v>
      </c>
      <c r="Z1228" s="139">
        <v>57.449669999999998</v>
      </c>
      <c r="AA1228" s="139">
        <v>56.012999999999998</v>
      </c>
      <c r="AB1228" s="139">
        <v>52.994630000000001</v>
      </c>
      <c r="AC1228" s="139">
        <v>49.934710000000003</v>
      </c>
      <c r="AD1228" s="139">
        <v>50.423270000000002</v>
      </c>
      <c r="AE1228" s="139">
        <v>46.44547</v>
      </c>
      <c r="AF1228" s="139">
        <v>45.549250000000001</v>
      </c>
      <c r="AG1228" s="139">
        <v>45.373919999999998</v>
      </c>
      <c r="AH1228" s="139">
        <v>72.030810000000002</v>
      </c>
      <c r="AI1228" s="139">
        <v>71.704130000000006</v>
      </c>
      <c r="AJ1228" s="139">
        <v>45.375770000000003</v>
      </c>
      <c r="AK1228" s="139">
        <v>62.74051</v>
      </c>
      <c r="AL1228" s="139">
        <v>63.414630000000002</v>
      </c>
      <c r="AM1228" s="139">
        <v>71.5779</v>
      </c>
      <c r="AN1228" s="139">
        <v>32.682920000000003</v>
      </c>
      <c r="AO1228" s="173">
        <v>61.463410000000003</v>
      </c>
    </row>
    <row r="1229" spans="1:41">
      <c r="A1229" s="231">
        <v>612.5</v>
      </c>
      <c r="B1229" s="139">
        <v>72.104299999999995</v>
      </c>
      <c r="C1229" s="139">
        <v>70.089709999999997</v>
      </c>
      <c r="D1229" s="139">
        <v>62.810490000000001</v>
      </c>
      <c r="E1229" s="139">
        <v>67.266069999999999</v>
      </c>
      <c r="F1229" s="139">
        <v>51.049500000000002</v>
      </c>
      <c r="G1229" s="139">
        <v>54.200859999999999</v>
      </c>
      <c r="H1229" s="139">
        <v>27.780719999999999</v>
      </c>
      <c r="I1229" s="139">
        <v>24.837</v>
      </c>
      <c r="J1229" s="139">
        <v>75.463800000000006</v>
      </c>
      <c r="K1229" s="139">
        <v>77.82602</v>
      </c>
      <c r="L1229" s="139">
        <v>63.226390000000002</v>
      </c>
      <c r="M1229" s="139">
        <v>68.14331</v>
      </c>
      <c r="N1229" s="139">
        <v>21.58991</v>
      </c>
      <c r="O1229" s="139">
        <v>22.30105</v>
      </c>
      <c r="P1229" s="139">
        <v>9.40489</v>
      </c>
      <c r="Q1229" s="139">
        <v>14.172750000000001</v>
      </c>
      <c r="R1229" s="139">
        <v>75.407910000000001</v>
      </c>
      <c r="S1229" s="139">
        <v>76.655280000000005</v>
      </c>
      <c r="T1229" s="139">
        <v>72.689670000000007</v>
      </c>
      <c r="U1229" s="139">
        <v>74.964169999999996</v>
      </c>
      <c r="V1229" s="139">
        <v>73.504300000000001</v>
      </c>
      <c r="W1229" s="139">
        <v>77.871279999999999</v>
      </c>
      <c r="X1229" s="139">
        <v>65.866209999999995</v>
      </c>
      <c r="Y1229" s="139">
        <v>72.481089999999995</v>
      </c>
      <c r="Z1229" s="139">
        <v>56.893259999999998</v>
      </c>
      <c r="AA1229" s="139">
        <v>56.025300000000001</v>
      </c>
      <c r="AB1229" s="139">
        <v>53.031660000000002</v>
      </c>
      <c r="AC1229" s="139">
        <v>49.9666</v>
      </c>
      <c r="AD1229" s="139">
        <v>50.158250000000002</v>
      </c>
      <c r="AE1229" s="139">
        <v>45.925409999999999</v>
      </c>
      <c r="AF1229" s="139">
        <v>45.075389999999999</v>
      </c>
      <c r="AG1229" s="139">
        <v>45.603369999999998</v>
      </c>
      <c r="AH1229" s="139">
        <v>71.912130000000005</v>
      </c>
      <c r="AI1229" s="139">
        <v>71.787790000000001</v>
      </c>
      <c r="AJ1229" s="139">
        <v>45.210929999999998</v>
      </c>
      <c r="AK1229" s="139">
        <v>62.710149999999999</v>
      </c>
      <c r="AL1229" s="139">
        <v>63.414630000000002</v>
      </c>
      <c r="AM1229" s="139">
        <v>71.525409999999994</v>
      </c>
      <c r="AN1229" s="139">
        <v>32.682920000000003</v>
      </c>
      <c r="AO1229" s="173">
        <v>61.463410000000003</v>
      </c>
    </row>
    <row r="1230" spans="1:41">
      <c r="A1230" s="231">
        <v>613</v>
      </c>
      <c r="B1230" s="139">
        <v>72.246309999999994</v>
      </c>
      <c r="C1230" s="139">
        <v>70.147210000000001</v>
      </c>
      <c r="D1230" s="139">
        <v>62.961309999999997</v>
      </c>
      <c r="E1230" s="139">
        <v>67.365430000000003</v>
      </c>
      <c r="F1230" s="139">
        <v>51.050269999999998</v>
      </c>
      <c r="G1230" s="139">
        <v>54.173000000000002</v>
      </c>
      <c r="H1230" s="139">
        <v>27.85266</v>
      </c>
      <c r="I1230" s="139">
        <v>25.060880000000001</v>
      </c>
      <c r="J1230" s="139">
        <v>75.465329999999994</v>
      </c>
      <c r="K1230" s="139">
        <v>77.856539999999995</v>
      </c>
      <c r="L1230" s="139">
        <v>63.313740000000003</v>
      </c>
      <c r="M1230" s="139">
        <v>68.051689999999994</v>
      </c>
      <c r="N1230" s="139">
        <v>21.563490000000002</v>
      </c>
      <c r="O1230" s="139">
        <v>22.36251</v>
      </c>
      <c r="P1230" s="139">
        <v>9.1212499999999999</v>
      </c>
      <c r="Q1230" s="139">
        <v>14.10882</v>
      </c>
      <c r="R1230" s="139">
        <v>75.527360000000002</v>
      </c>
      <c r="S1230" s="139">
        <v>76.55932</v>
      </c>
      <c r="T1230" s="139">
        <v>72.804509999999993</v>
      </c>
      <c r="U1230" s="139">
        <v>74.993520000000004</v>
      </c>
      <c r="V1230" s="139">
        <v>73.478980000000007</v>
      </c>
      <c r="W1230" s="139">
        <v>77.885120000000001</v>
      </c>
      <c r="X1230" s="139">
        <v>65.874859999999998</v>
      </c>
      <c r="Y1230" s="139">
        <v>72.488730000000004</v>
      </c>
      <c r="Z1230" s="139">
        <v>56.687669999999997</v>
      </c>
      <c r="AA1230" s="139">
        <v>56.351170000000003</v>
      </c>
      <c r="AB1230" s="139">
        <v>52.662590000000002</v>
      </c>
      <c r="AC1230" s="139">
        <v>49.52854</v>
      </c>
      <c r="AD1230" s="139">
        <v>50.282530000000001</v>
      </c>
      <c r="AE1230" s="139">
        <v>46.318930000000002</v>
      </c>
      <c r="AF1230" s="139">
        <v>45.507689999999997</v>
      </c>
      <c r="AG1230" s="139">
        <v>45.714390000000002</v>
      </c>
      <c r="AH1230" s="139">
        <v>72.041110000000003</v>
      </c>
      <c r="AI1230" s="139">
        <v>71.677899999999994</v>
      </c>
      <c r="AJ1230" s="139">
        <v>45.335569999999997</v>
      </c>
      <c r="AK1230" s="139">
        <v>62.565860000000001</v>
      </c>
      <c r="AL1230" s="139">
        <v>63.414630000000002</v>
      </c>
      <c r="AM1230" s="139">
        <v>71.651359999999997</v>
      </c>
      <c r="AN1230" s="139">
        <v>32.682920000000003</v>
      </c>
      <c r="AO1230" s="173">
        <v>61.951210000000003</v>
      </c>
    </row>
    <row r="1231" spans="1:41">
      <c r="A1231" s="231">
        <v>613.5</v>
      </c>
      <c r="B1231" s="139">
        <v>72.286050000000003</v>
      </c>
      <c r="C1231" s="139">
        <v>70.179910000000007</v>
      </c>
      <c r="D1231" s="139">
        <v>63.016550000000002</v>
      </c>
      <c r="E1231" s="139">
        <v>67.335369999999998</v>
      </c>
      <c r="F1231" s="139">
        <v>51.053719999999998</v>
      </c>
      <c r="G1231" s="139">
        <v>54.15804</v>
      </c>
      <c r="H1231" s="139">
        <v>27.957339999999999</v>
      </c>
      <c r="I1231" s="139">
        <v>24.993580000000001</v>
      </c>
      <c r="J1231" s="139">
        <v>75.463340000000002</v>
      </c>
      <c r="K1231" s="139">
        <v>77.797089999999997</v>
      </c>
      <c r="L1231" s="139">
        <v>63.355890000000002</v>
      </c>
      <c r="M1231" s="139">
        <v>68.119119999999995</v>
      </c>
      <c r="N1231" s="139">
        <v>21.531310000000001</v>
      </c>
      <c r="O1231" s="139">
        <v>22.329339999999998</v>
      </c>
      <c r="P1231" s="139">
        <v>8.6735100000000003</v>
      </c>
      <c r="Q1231" s="139">
        <v>14.07479</v>
      </c>
      <c r="R1231" s="139">
        <v>75.550060000000002</v>
      </c>
      <c r="S1231" s="139">
        <v>76.511229999999998</v>
      </c>
      <c r="T1231" s="139">
        <v>72.617040000000003</v>
      </c>
      <c r="U1231" s="139">
        <v>75.061359999999993</v>
      </c>
      <c r="V1231" s="139">
        <v>73.545490000000001</v>
      </c>
      <c r="W1231" s="139">
        <v>77.767240000000001</v>
      </c>
      <c r="X1231" s="139">
        <v>65.904910000000001</v>
      </c>
      <c r="Y1231" s="139">
        <v>72.482910000000004</v>
      </c>
      <c r="Z1231" s="139">
        <v>57.270960000000002</v>
      </c>
      <c r="AA1231" s="139">
        <v>56.0304</v>
      </c>
      <c r="AB1231" s="139">
        <v>52.295990000000003</v>
      </c>
      <c r="AC1231" s="139">
        <v>49.19502</v>
      </c>
      <c r="AD1231" s="139">
        <v>50.370820000000002</v>
      </c>
      <c r="AE1231" s="139">
        <v>46.058079999999997</v>
      </c>
      <c r="AF1231" s="139">
        <v>45.276479999999999</v>
      </c>
      <c r="AG1231" s="139">
        <v>45.80115</v>
      </c>
      <c r="AH1231" s="139">
        <v>72.418199999999999</v>
      </c>
      <c r="AI1231" s="139">
        <v>71.657780000000002</v>
      </c>
      <c r="AJ1231" s="139">
        <v>45.160760000000003</v>
      </c>
      <c r="AK1231" s="139">
        <v>62.540349999999997</v>
      </c>
      <c r="AL1231" s="139">
        <v>63.414630000000002</v>
      </c>
      <c r="AM1231" s="139">
        <v>71.496260000000007</v>
      </c>
      <c r="AN1231" s="139">
        <v>33.170729999999999</v>
      </c>
      <c r="AO1231" s="173">
        <v>61.463410000000003</v>
      </c>
    </row>
    <row r="1232" spans="1:41">
      <c r="A1232" s="231">
        <v>614</v>
      </c>
      <c r="B1232" s="139">
        <v>72.401169999999993</v>
      </c>
      <c r="C1232" s="139">
        <v>70.092489999999998</v>
      </c>
      <c r="D1232" s="139">
        <v>63.209989999999998</v>
      </c>
      <c r="E1232" s="139">
        <v>67.237690000000001</v>
      </c>
      <c r="F1232" s="139">
        <v>50.958379999999998</v>
      </c>
      <c r="G1232" s="139">
        <v>54.104939999999999</v>
      </c>
      <c r="H1232" s="139">
        <v>27.770009999999999</v>
      </c>
      <c r="I1232" s="139">
        <v>24.954640000000001</v>
      </c>
      <c r="J1232" s="139">
        <v>75.43553</v>
      </c>
      <c r="K1232" s="139">
        <v>77.794399999999996</v>
      </c>
      <c r="L1232" s="139">
        <v>63.345320000000001</v>
      </c>
      <c r="M1232" s="139">
        <v>68.08914</v>
      </c>
      <c r="N1232" s="139">
        <v>21.52862</v>
      </c>
      <c r="O1232" s="139">
        <v>22.307410000000001</v>
      </c>
      <c r="P1232" s="139">
        <v>8.3775600000000008</v>
      </c>
      <c r="Q1232" s="139">
        <v>13.96946</v>
      </c>
      <c r="R1232" s="139">
        <v>75.339479999999995</v>
      </c>
      <c r="S1232" s="139">
        <v>76.674170000000004</v>
      </c>
      <c r="T1232" s="139">
        <v>72.819900000000004</v>
      </c>
      <c r="U1232" s="139">
        <v>75.125540000000001</v>
      </c>
      <c r="V1232" s="139">
        <v>73.525069999999999</v>
      </c>
      <c r="W1232" s="139">
        <v>77.856819999999999</v>
      </c>
      <c r="X1232" s="139">
        <v>65.947599999999994</v>
      </c>
      <c r="Y1232" s="139">
        <v>72.424700000000001</v>
      </c>
      <c r="Z1232" s="139">
        <v>57.325879999999998</v>
      </c>
      <c r="AA1232" s="139">
        <v>55.891800000000003</v>
      </c>
      <c r="AB1232" s="139">
        <v>52.423850000000002</v>
      </c>
      <c r="AC1232" s="139">
        <v>49.34346</v>
      </c>
      <c r="AD1232" s="139">
        <v>50.143149999999999</v>
      </c>
      <c r="AE1232" s="139">
        <v>45.766309999999997</v>
      </c>
      <c r="AF1232" s="139">
        <v>45.29983</v>
      </c>
      <c r="AG1232" s="139">
        <v>45.55142</v>
      </c>
      <c r="AH1232" s="139">
        <v>72.218540000000004</v>
      </c>
      <c r="AI1232" s="139">
        <v>71.590069999999997</v>
      </c>
      <c r="AJ1232" s="139">
        <v>45.219140000000003</v>
      </c>
      <c r="AK1232" s="139">
        <v>62.383299999999998</v>
      </c>
      <c r="AL1232" s="139">
        <v>63.414630000000002</v>
      </c>
      <c r="AM1232" s="139">
        <v>71.57808</v>
      </c>
      <c r="AN1232" s="139">
        <v>33.170729999999999</v>
      </c>
      <c r="AO1232" s="173">
        <v>61.463410000000003</v>
      </c>
    </row>
    <row r="1233" spans="1:41">
      <c r="A1233" s="231">
        <v>614.5</v>
      </c>
      <c r="B1233" s="139">
        <v>72.518230000000003</v>
      </c>
      <c r="C1233" s="139">
        <v>70.069720000000004</v>
      </c>
      <c r="D1233" s="139">
        <v>63.093049999999998</v>
      </c>
      <c r="E1233" s="139">
        <v>67.211749999999995</v>
      </c>
      <c r="F1233" s="139">
        <v>51.090429999999998</v>
      </c>
      <c r="G1233" s="139">
        <v>54.170369999999998</v>
      </c>
      <c r="H1233" s="139">
        <v>27.59207</v>
      </c>
      <c r="I1233" s="139">
        <v>25.07246</v>
      </c>
      <c r="J1233" s="139">
        <v>75.428740000000005</v>
      </c>
      <c r="K1233" s="139">
        <v>77.855019999999996</v>
      </c>
      <c r="L1233" s="139">
        <v>63.353549999999998</v>
      </c>
      <c r="M1233" s="139">
        <v>68.066590000000005</v>
      </c>
      <c r="N1233" s="139">
        <v>21.621259999999999</v>
      </c>
      <c r="O1233" s="139">
        <v>22.289470000000001</v>
      </c>
      <c r="P1233" s="139">
        <v>8.6317400000000006</v>
      </c>
      <c r="Q1233" s="139">
        <v>13.96105</v>
      </c>
      <c r="R1233" s="139">
        <v>75.596559999999997</v>
      </c>
      <c r="S1233" s="139">
        <v>76.716989999999996</v>
      </c>
      <c r="T1233" s="139">
        <v>72.785229999999999</v>
      </c>
      <c r="U1233" s="139">
        <v>74.949460000000002</v>
      </c>
      <c r="V1233" s="139">
        <v>73.736969999999999</v>
      </c>
      <c r="W1233" s="139">
        <v>77.85351</v>
      </c>
      <c r="X1233" s="139">
        <v>65.995549999999994</v>
      </c>
      <c r="Y1233" s="139">
        <v>72.42792</v>
      </c>
      <c r="Z1233" s="139">
        <v>57.403979999999997</v>
      </c>
      <c r="AA1233" s="139">
        <v>56.18224</v>
      </c>
      <c r="AB1233" s="139">
        <v>52.544849999999997</v>
      </c>
      <c r="AC1233" s="139">
        <v>49.793370000000003</v>
      </c>
      <c r="AD1233" s="139">
        <v>49.897709999999996</v>
      </c>
      <c r="AE1233" s="139">
        <v>45.922499999999999</v>
      </c>
      <c r="AF1233" s="139">
        <v>45.535769999999999</v>
      </c>
      <c r="AG1233" s="139">
        <v>45.841830000000002</v>
      </c>
      <c r="AH1233" s="139">
        <v>72.397739999999999</v>
      </c>
      <c r="AI1233" s="139">
        <v>71.67192</v>
      </c>
      <c r="AJ1233" s="139">
        <v>45.326590000000003</v>
      </c>
      <c r="AK1233" s="139">
        <v>62.802810000000001</v>
      </c>
      <c r="AL1233" s="139">
        <v>63.414630000000002</v>
      </c>
      <c r="AM1233" s="139">
        <v>71.571619999999996</v>
      </c>
      <c r="AN1233" s="139">
        <v>33.170729999999999</v>
      </c>
      <c r="AO1233" s="173">
        <v>62.439019999999999</v>
      </c>
    </row>
    <row r="1234" spans="1:41">
      <c r="A1234" s="231">
        <v>615</v>
      </c>
      <c r="B1234" s="139">
        <v>72.305599999999998</v>
      </c>
      <c r="C1234" s="139">
        <v>70.178179999999998</v>
      </c>
      <c r="D1234" s="139">
        <v>62.822450000000003</v>
      </c>
      <c r="E1234" s="139">
        <v>67.255499999999998</v>
      </c>
      <c r="F1234" s="139">
        <v>51.107289999999999</v>
      </c>
      <c r="G1234" s="139">
        <v>54.247399999999999</v>
      </c>
      <c r="H1234" s="139">
        <v>27.640270000000001</v>
      </c>
      <c r="I1234" s="139">
        <v>25.460540000000002</v>
      </c>
      <c r="J1234" s="139">
        <v>75.412620000000004</v>
      </c>
      <c r="K1234" s="139">
        <v>77.910610000000005</v>
      </c>
      <c r="L1234" s="139">
        <v>63.360460000000003</v>
      </c>
      <c r="M1234" s="139">
        <v>68.179190000000006</v>
      </c>
      <c r="N1234" s="139">
        <v>21.547560000000001</v>
      </c>
      <c r="O1234" s="139">
        <v>22.285</v>
      </c>
      <c r="P1234" s="139">
        <v>8.4276700000000009</v>
      </c>
      <c r="Q1234" s="139">
        <v>14.04251</v>
      </c>
      <c r="R1234" s="139">
        <v>75.692449999999994</v>
      </c>
      <c r="S1234" s="139">
        <v>76.492490000000004</v>
      </c>
      <c r="T1234" s="139">
        <v>72.738339999999994</v>
      </c>
      <c r="U1234" s="139">
        <v>75.010750000000002</v>
      </c>
      <c r="V1234" s="139">
        <v>73.659769999999995</v>
      </c>
      <c r="W1234" s="139">
        <v>77.876649999999998</v>
      </c>
      <c r="X1234" s="139">
        <v>66.101619999999997</v>
      </c>
      <c r="Y1234" s="139">
        <v>72.406210000000002</v>
      </c>
      <c r="Z1234" s="139">
        <v>57.177849999999999</v>
      </c>
      <c r="AA1234" s="139">
        <v>56.171469999999999</v>
      </c>
      <c r="AB1234" s="139">
        <v>53.189970000000002</v>
      </c>
      <c r="AC1234" s="139">
        <v>49.326340000000002</v>
      </c>
      <c r="AD1234" s="139">
        <v>50.488930000000003</v>
      </c>
      <c r="AE1234" s="139">
        <v>46.425620000000002</v>
      </c>
      <c r="AF1234" s="139">
        <v>45.49089</v>
      </c>
      <c r="AG1234" s="139">
        <v>45.705910000000003</v>
      </c>
      <c r="AH1234" s="139">
        <v>72.386520000000004</v>
      </c>
      <c r="AI1234" s="139">
        <v>71.705950000000001</v>
      </c>
      <c r="AJ1234" s="139">
        <v>45.405999999999999</v>
      </c>
      <c r="AK1234" s="139">
        <v>62.751390000000001</v>
      </c>
      <c r="AL1234" s="139">
        <v>63.414630000000002</v>
      </c>
      <c r="AM1234" s="139">
        <v>71.842429999999993</v>
      </c>
      <c r="AN1234" s="139">
        <v>33.170729999999999</v>
      </c>
      <c r="AO1234" s="173">
        <v>61.951210000000003</v>
      </c>
    </row>
    <row r="1235" spans="1:41">
      <c r="A1235" s="231">
        <v>615.5</v>
      </c>
      <c r="B1235" s="139">
        <v>72.222120000000004</v>
      </c>
      <c r="C1235" s="139">
        <v>70.216440000000006</v>
      </c>
      <c r="D1235" s="139">
        <v>62.92183</v>
      </c>
      <c r="E1235" s="139">
        <v>67.309240000000003</v>
      </c>
      <c r="F1235" s="139">
        <v>51.14799</v>
      </c>
      <c r="G1235" s="139">
        <v>54.233460000000001</v>
      </c>
      <c r="H1235" s="139">
        <v>27.688669999999998</v>
      </c>
      <c r="I1235" s="139">
        <v>25.422409999999999</v>
      </c>
      <c r="J1235" s="139">
        <v>75.375640000000004</v>
      </c>
      <c r="K1235" s="139">
        <v>77.915030000000002</v>
      </c>
      <c r="L1235" s="139">
        <v>63.305720000000001</v>
      </c>
      <c r="M1235" s="139">
        <v>68.199619999999996</v>
      </c>
      <c r="N1235" s="139">
        <v>21.37181</v>
      </c>
      <c r="O1235" s="139">
        <v>22.246659999999999</v>
      </c>
      <c r="P1235" s="139">
        <v>8.9250799999999995</v>
      </c>
      <c r="Q1235" s="139">
        <v>13.978899999999999</v>
      </c>
      <c r="R1235" s="139">
        <v>75.449439999999996</v>
      </c>
      <c r="S1235" s="139">
        <v>76.618250000000003</v>
      </c>
      <c r="T1235" s="139">
        <v>72.635419999999996</v>
      </c>
      <c r="U1235" s="139">
        <v>75.030950000000004</v>
      </c>
      <c r="V1235" s="139">
        <v>73.588899999999995</v>
      </c>
      <c r="W1235" s="139">
        <v>77.913489999999996</v>
      </c>
      <c r="X1235" s="139">
        <v>66.077879999999993</v>
      </c>
      <c r="Y1235" s="139">
        <v>72.412040000000005</v>
      </c>
      <c r="Z1235" s="139">
        <v>57.088830000000002</v>
      </c>
      <c r="AA1235" s="139">
        <v>55.739570000000001</v>
      </c>
      <c r="AB1235" s="139">
        <v>52.741059999999997</v>
      </c>
      <c r="AC1235" s="139">
        <v>49.359409999999997</v>
      </c>
      <c r="AD1235" s="139">
        <v>50.612389999999998</v>
      </c>
      <c r="AE1235" s="139">
        <v>46.40437</v>
      </c>
      <c r="AF1235" s="139">
        <v>45.461239999999997</v>
      </c>
      <c r="AG1235" s="139">
        <v>45.92859</v>
      </c>
      <c r="AH1235" s="139">
        <v>72.255539999999996</v>
      </c>
      <c r="AI1235" s="139">
        <v>71.715389999999999</v>
      </c>
      <c r="AJ1235" s="139">
        <v>45.468330000000002</v>
      </c>
      <c r="AK1235" s="139">
        <v>62.575060000000001</v>
      </c>
      <c r="AL1235" s="139">
        <v>63.414630000000002</v>
      </c>
      <c r="AM1235" s="139">
        <v>71.942459999999997</v>
      </c>
      <c r="AN1235" s="139">
        <v>33.170729999999999</v>
      </c>
      <c r="AO1235" s="173">
        <v>61.951210000000003</v>
      </c>
    </row>
    <row r="1236" spans="1:41">
      <c r="A1236" s="231">
        <v>616</v>
      </c>
      <c r="B1236" s="139">
        <v>72.193100000000001</v>
      </c>
      <c r="C1236" s="139">
        <v>70.156379999999999</v>
      </c>
      <c r="D1236" s="139">
        <v>62.982849999999999</v>
      </c>
      <c r="E1236" s="139">
        <v>67.186589999999995</v>
      </c>
      <c r="F1236" s="139">
        <v>51.007040000000003</v>
      </c>
      <c r="G1236" s="139">
        <v>54.227780000000003</v>
      </c>
      <c r="H1236" s="139">
        <v>27.87358</v>
      </c>
      <c r="I1236" s="139">
        <v>25.21369</v>
      </c>
      <c r="J1236" s="139">
        <v>75.566779999999994</v>
      </c>
      <c r="K1236" s="139">
        <v>77.876289999999997</v>
      </c>
      <c r="L1236" s="139">
        <v>63.291089999999997</v>
      </c>
      <c r="M1236" s="139">
        <v>68.051140000000004</v>
      </c>
      <c r="N1236" s="139">
        <v>21.278269999999999</v>
      </c>
      <c r="O1236" s="139">
        <v>22.310700000000001</v>
      </c>
      <c r="P1236" s="139">
        <v>7.8706199999999997</v>
      </c>
      <c r="Q1236" s="139">
        <v>13.876110000000001</v>
      </c>
      <c r="R1236" s="139">
        <v>75.268870000000007</v>
      </c>
      <c r="S1236" s="139">
        <v>76.684780000000003</v>
      </c>
      <c r="T1236" s="139">
        <v>72.874350000000007</v>
      </c>
      <c r="U1236" s="139">
        <v>75.046059999999997</v>
      </c>
      <c r="V1236" s="139">
        <v>73.500919999999994</v>
      </c>
      <c r="W1236" s="139">
        <v>77.874120000000005</v>
      </c>
      <c r="X1236" s="139">
        <v>66.041160000000005</v>
      </c>
      <c r="Y1236" s="139">
        <v>72.410020000000003</v>
      </c>
      <c r="Z1236" s="139">
        <v>57.32358</v>
      </c>
      <c r="AA1236" s="139">
        <v>55.774940000000001</v>
      </c>
      <c r="AB1236" s="139">
        <v>52.48386</v>
      </c>
      <c r="AC1236" s="139">
        <v>49.207459999999998</v>
      </c>
      <c r="AD1236" s="139">
        <v>50.508859999999999</v>
      </c>
      <c r="AE1236" s="139">
        <v>46.49935</v>
      </c>
      <c r="AF1236" s="139">
        <v>45.098030000000001</v>
      </c>
      <c r="AG1236" s="139">
        <v>45.915509999999998</v>
      </c>
      <c r="AH1236" s="139">
        <v>71.789109999999994</v>
      </c>
      <c r="AI1236" s="139">
        <v>71.671270000000007</v>
      </c>
      <c r="AJ1236" s="139">
        <v>45.573039999999999</v>
      </c>
      <c r="AK1236" s="139">
        <v>62.497230000000002</v>
      </c>
      <c r="AL1236" s="139">
        <v>63.414630000000002</v>
      </c>
      <c r="AM1236" s="139">
        <v>71.864320000000006</v>
      </c>
      <c r="AN1236" s="139">
        <v>33.170729999999999</v>
      </c>
      <c r="AO1236" s="173">
        <v>61.951210000000003</v>
      </c>
    </row>
    <row r="1237" spans="1:41">
      <c r="A1237" s="231">
        <v>616.5</v>
      </c>
      <c r="B1237" s="139">
        <v>72.346990000000005</v>
      </c>
      <c r="C1237" s="139">
        <v>70.128649999999993</v>
      </c>
      <c r="D1237" s="139">
        <v>63.1389</v>
      </c>
      <c r="E1237" s="139">
        <v>67.310320000000004</v>
      </c>
      <c r="F1237" s="139">
        <v>50.980980000000002</v>
      </c>
      <c r="G1237" s="139">
        <v>54.33325</v>
      </c>
      <c r="H1237" s="139">
        <v>28.147099999999998</v>
      </c>
      <c r="I1237" s="139">
        <v>24.86007</v>
      </c>
      <c r="J1237" s="139">
        <v>75.451809999999995</v>
      </c>
      <c r="K1237" s="139">
        <v>77.812150000000003</v>
      </c>
      <c r="L1237" s="139">
        <v>63.227820000000001</v>
      </c>
      <c r="M1237" s="139">
        <v>68.065029999999993</v>
      </c>
      <c r="N1237" s="139">
        <v>21.263300000000001</v>
      </c>
      <c r="O1237" s="139">
        <v>22.213730000000002</v>
      </c>
      <c r="P1237" s="139">
        <v>8.3672299999999993</v>
      </c>
      <c r="Q1237" s="139">
        <v>13.906169999999999</v>
      </c>
      <c r="R1237" s="139">
        <v>75.131069999999994</v>
      </c>
      <c r="S1237" s="139">
        <v>76.744759999999999</v>
      </c>
      <c r="T1237" s="139">
        <v>72.922719999999998</v>
      </c>
      <c r="U1237" s="139">
        <v>75.001410000000007</v>
      </c>
      <c r="V1237" s="139">
        <v>73.543890000000005</v>
      </c>
      <c r="W1237" s="139">
        <v>77.843900000000005</v>
      </c>
      <c r="X1237" s="139">
        <v>65.979879999999994</v>
      </c>
      <c r="Y1237" s="139">
        <v>72.526830000000004</v>
      </c>
      <c r="Z1237" s="139">
        <v>57.296190000000003</v>
      </c>
      <c r="AA1237" s="139">
        <v>55.784489999999998</v>
      </c>
      <c r="AB1237" s="139">
        <v>52.499670000000002</v>
      </c>
      <c r="AC1237" s="139">
        <v>48.675820000000002</v>
      </c>
      <c r="AD1237" s="139">
        <v>50.210639999999998</v>
      </c>
      <c r="AE1237" s="139">
        <v>46.269550000000002</v>
      </c>
      <c r="AF1237" s="139">
        <v>44.763280000000002</v>
      </c>
      <c r="AG1237" s="139">
        <v>45.753349999999998</v>
      </c>
      <c r="AH1237" s="139">
        <v>71.794939999999997</v>
      </c>
      <c r="AI1237" s="139">
        <v>71.709119999999999</v>
      </c>
      <c r="AJ1237" s="139">
        <v>45.601509999999998</v>
      </c>
      <c r="AK1237" s="139">
        <v>62.333849999999998</v>
      </c>
      <c r="AL1237" s="139">
        <v>63.414630000000002</v>
      </c>
      <c r="AM1237" s="139">
        <v>71.605440000000002</v>
      </c>
      <c r="AN1237" s="139">
        <v>32.682920000000003</v>
      </c>
      <c r="AO1237" s="173">
        <v>61.951210000000003</v>
      </c>
    </row>
    <row r="1238" spans="1:41">
      <c r="A1238" s="231">
        <v>617</v>
      </c>
      <c r="B1238" s="139">
        <v>72.132499999999993</v>
      </c>
      <c r="C1238" s="139">
        <v>70.322419999999994</v>
      </c>
      <c r="D1238" s="139">
        <v>62.80489</v>
      </c>
      <c r="E1238" s="139">
        <v>67.236710000000002</v>
      </c>
      <c r="F1238" s="139">
        <v>50.996850000000002</v>
      </c>
      <c r="G1238" s="139">
        <v>54.215809999999998</v>
      </c>
      <c r="H1238" s="139">
        <v>28.0593</v>
      </c>
      <c r="I1238" s="139">
        <v>24.970610000000001</v>
      </c>
      <c r="J1238" s="139">
        <v>75.375029999999995</v>
      </c>
      <c r="K1238" s="139">
        <v>77.872559999999993</v>
      </c>
      <c r="L1238" s="139">
        <v>63.332630000000002</v>
      </c>
      <c r="M1238" s="139">
        <v>68.063460000000006</v>
      </c>
      <c r="N1238" s="139">
        <v>21.24391</v>
      </c>
      <c r="O1238" s="139">
        <v>22.21443</v>
      </c>
      <c r="P1238" s="139">
        <v>8.5144400000000005</v>
      </c>
      <c r="Q1238" s="139">
        <v>13.93877</v>
      </c>
      <c r="R1238" s="139">
        <v>75.388779999999997</v>
      </c>
      <c r="S1238" s="139">
        <v>76.541929999999994</v>
      </c>
      <c r="T1238" s="139">
        <v>72.660359999999997</v>
      </c>
      <c r="U1238" s="139">
        <v>75.101680000000002</v>
      </c>
      <c r="V1238" s="139">
        <v>73.602270000000004</v>
      </c>
      <c r="W1238" s="139">
        <v>77.831980000000001</v>
      </c>
      <c r="X1238" s="139">
        <v>65.93544</v>
      </c>
      <c r="Y1238" s="139">
        <v>72.408519999999996</v>
      </c>
      <c r="Z1238" s="139">
        <v>57.174500000000002</v>
      </c>
      <c r="AA1238" s="139">
        <v>55.367190000000001</v>
      </c>
      <c r="AB1238" s="139">
        <v>53.364780000000003</v>
      </c>
      <c r="AC1238" s="139">
        <v>48.925780000000003</v>
      </c>
      <c r="AD1238" s="139">
        <v>50.410800000000002</v>
      </c>
      <c r="AE1238" s="139">
        <v>46.726939999999999</v>
      </c>
      <c r="AF1238" s="139">
        <v>45.03069</v>
      </c>
      <c r="AG1238" s="139">
        <v>45.957180000000001</v>
      </c>
      <c r="AH1238" s="139">
        <v>72.231679999999997</v>
      </c>
      <c r="AI1238" s="139">
        <v>71.638469999999998</v>
      </c>
      <c r="AJ1238" s="139">
        <v>45.314869999999999</v>
      </c>
      <c r="AK1238" s="139">
        <v>62.387349999999998</v>
      </c>
      <c r="AL1238" s="139">
        <v>63.414630000000002</v>
      </c>
      <c r="AM1238" s="139">
        <v>71.819029999999998</v>
      </c>
      <c r="AN1238" s="139">
        <v>33.170729999999999</v>
      </c>
      <c r="AO1238" s="173">
        <v>62.439019999999999</v>
      </c>
    </row>
    <row r="1239" spans="1:41">
      <c r="A1239" s="231">
        <v>617.5</v>
      </c>
      <c r="B1239" s="139">
        <v>72.116600000000005</v>
      </c>
      <c r="C1239" s="139">
        <v>70.274389999999997</v>
      </c>
      <c r="D1239" s="139">
        <v>62.890880000000003</v>
      </c>
      <c r="E1239" s="139">
        <v>67.205380000000005</v>
      </c>
      <c r="F1239" s="139">
        <v>50.936990000000002</v>
      </c>
      <c r="G1239" s="139">
        <v>54.04768</v>
      </c>
      <c r="H1239" s="139">
        <v>28.06101</v>
      </c>
      <c r="I1239" s="139">
        <v>25.367940000000001</v>
      </c>
      <c r="J1239" s="139">
        <v>75.346220000000002</v>
      </c>
      <c r="K1239" s="139">
        <v>77.821879999999993</v>
      </c>
      <c r="L1239" s="139">
        <v>63.279310000000002</v>
      </c>
      <c r="M1239" s="139">
        <v>68.175970000000007</v>
      </c>
      <c r="N1239" s="139">
        <v>21.25658</v>
      </c>
      <c r="O1239" s="139">
        <v>22.047550000000001</v>
      </c>
      <c r="P1239" s="139">
        <v>8.1527399999999997</v>
      </c>
      <c r="Q1239" s="139">
        <v>13.871589999999999</v>
      </c>
      <c r="R1239" s="139">
        <v>75.288619999999995</v>
      </c>
      <c r="S1239" s="139">
        <v>76.571510000000004</v>
      </c>
      <c r="T1239" s="139">
        <v>72.741330000000005</v>
      </c>
      <c r="U1239" s="139">
        <v>74.952240000000003</v>
      </c>
      <c r="V1239" s="139">
        <v>73.6858</v>
      </c>
      <c r="W1239" s="139">
        <v>77.764169999999993</v>
      </c>
      <c r="X1239" s="139">
        <v>66.061390000000003</v>
      </c>
      <c r="Y1239" s="139">
        <v>72.247680000000003</v>
      </c>
      <c r="Z1239" s="139">
        <v>57.134259999999998</v>
      </c>
      <c r="AA1239" s="139">
        <v>55.988399999999999</v>
      </c>
      <c r="AB1239" s="139">
        <v>53.012120000000003</v>
      </c>
      <c r="AC1239" s="139">
        <v>48.937379999999997</v>
      </c>
      <c r="AD1239" s="139">
        <v>50.989899999999999</v>
      </c>
      <c r="AE1239" s="139">
        <v>46.48133</v>
      </c>
      <c r="AF1239" s="139">
        <v>45.044089999999997</v>
      </c>
      <c r="AG1239" s="139">
        <v>45.752989999999997</v>
      </c>
      <c r="AH1239" s="139">
        <v>72.333460000000002</v>
      </c>
      <c r="AI1239" s="139">
        <v>71.616479999999996</v>
      </c>
      <c r="AJ1239" s="139">
        <v>45.34751</v>
      </c>
      <c r="AK1239" s="139">
        <v>61.957560000000001</v>
      </c>
      <c r="AL1239" s="139">
        <v>63.414630000000002</v>
      </c>
      <c r="AM1239" s="139">
        <v>71.607690000000005</v>
      </c>
      <c r="AN1239" s="139">
        <v>33.170729999999999</v>
      </c>
      <c r="AO1239" s="173">
        <v>62.926819999999999</v>
      </c>
    </row>
    <row r="1240" spans="1:41">
      <c r="A1240" s="231">
        <v>618</v>
      </c>
      <c r="B1240" s="139">
        <v>72.356110000000001</v>
      </c>
      <c r="C1240" s="139">
        <v>70.334519999999998</v>
      </c>
      <c r="D1240" s="139">
        <v>62.854909999999997</v>
      </c>
      <c r="E1240" s="139">
        <v>67.227109999999996</v>
      </c>
      <c r="F1240" s="139">
        <v>50.824469999999998</v>
      </c>
      <c r="G1240" s="139">
        <v>54.215159999999997</v>
      </c>
      <c r="H1240" s="139">
        <v>28.220559999999999</v>
      </c>
      <c r="I1240" s="139">
        <v>25.407509999999998</v>
      </c>
      <c r="J1240" s="139">
        <v>75.420940000000002</v>
      </c>
      <c r="K1240" s="139">
        <v>77.749939999999995</v>
      </c>
      <c r="L1240" s="139">
        <v>63.155000000000001</v>
      </c>
      <c r="M1240" s="139">
        <v>68.09778</v>
      </c>
      <c r="N1240" s="139">
        <v>21.346789999999999</v>
      </c>
      <c r="O1240" s="139">
        <v>22.08953</v>
      </c>
      <c r="P1240" s="139">
        <v>9.4869800000000009</v>
      </c>
      <c r="Q1240" s="139">
        <v>13.865320000000001</v>
      </c>
      <c r="R1240" s="139">
        <v>75.390330000000006</v>
      </c>
      <c r="S1240" s="139">
        <v>76.601849999999999</v>
      </c>
      <c r="T1240" s="139">
        <v>72.772220000000004</v>
      </c>
      <c r="U1240" s="139">
        <v>75.043369999999996</v>
      </c>
      <c r="V1240" s="139">
        <v>73.705410000000001</v>
      </c>
      <c r="W1240" s="139">
        <v>77.939779999999999</v>
      </c>
      <c r="X1240" s="139">
        <v>66.016249999999999</v>
      </c>
      <c r="Y1240" s="139">
        <v>72.253919999999994</v>
      </c>
      <c r="Z1240" s="139">
        <v>57.03839</v>
      </c>
      <c r="AA1240" s="139">
        <v>56.383800000000001</v>
      </c>
      <c r="AB1240" s="139">
        <v>53.439520000000002</v>
      </c>
      <c r="AC1240" s="139">
        <v>48.85022</v>
      </c>
      <c r="AD1240" s="139">
        <v>51.028860000000002</v>
      </c>
      <c r="AE1240" s="139">
        <v>46.400700000000001</v>
      </c>
      <c r="AF1240" s="139">
        <v>45.186819999999997</v>
      </c>
      <c r="AG1240" s="139">
        <v>45.823700000000002</v>
      </c>
      <c r="AH1240" s="139">
        <v>71.689319999999995</v>
      </c>
      <c r="AI1240" s="139">
        <v>71.698729999999998</v>
      </c>
      <c r="AJ1240" s="139">
        <v>45.478400000000001</v>
      </c>
      <c r="AK1240" s="139">
        <v>62.403480000000002</v>
      </c>
      <c r="AL1240" s="139">
        <v>63.414630000000002</v>
      </c>
      <c r="AM1240" s="139">
        <v>71.591909999999999</v>
      </c>
      <c r="AN1240" s="139">
        <v>33.170729999999999</v>
      </c>
      <c r="AO1240" s="173">
        <v>61.951210000000003</v>
      </c>
    </row>
    <row r="1241" spans="1:41">
      <c r="A1241" s="231">
        <v>618.5</v>
      </c>
      <c r="B1241" s="139">
        <v>72.461429999999993</v>
      </c>
      <c r="C1241" s="139">
        <v>70.398790000000005</v>
      </c>
      <c r="D1241" s="139">
        <v>62.67998</v>
      </c>
      <c r="E1241" s="139">
        <v>67.295140000000004</v>
      </c>
      <c r="F1241" s="139">
        <v>50.833219999999997</v>
      </c>
      <c r="G1241" s="139">
        <v>54.240459999999999</v>
      </c>
      <c r="H1241" s="139">
        <v>28.10436</v>
      </c>
      <c r="I1241" s="139">
        <v>25.149619999999999</v>
      </c>
      <c r="J1241" s="139">
        <v>75.191059999999993</v>
      </c>
      <c r="K1241" s="139">
        <v>77.728870000000001</v>
      </c>
      <c r="L1241" s="139">
        <v>63.223559999999999</v>
      </c>
      <c r="M1241" s="139">
        <v>68.263360000000006</v>
      </c>
      <c r="N1241" s="139">
        <v>21.449349999999999</v>
      </c>
      <c r="O1241" s="139">
        <v>21.977979999999999</v>
      </c>
      <c r="P1241" s="139">
        <v>8.4596499999999999</v>
      </c>
      <c r="Q1241" s="139">
        <v>13.836130000000001</v>
      </c>
      <c r="R1241" s="139">
        <v>75.355580000000003</v>
      </c>
      <c r="S1241" s="139">
        <v>76.565569999999994</v>
      </c>
      <c r="T1241" s="139">
        <v>72.705160000000006</v>
      </c>
      <c r="U1241" s="139">
        <v>74.998239999999996</v>
      </c>
      <c r="V1241" s="139">
        <v>73.754170000000002</v>
      </c>
      <c r="W1241" s="139">
        <v>77.844750000000005</v>
      </c>
      <c r="X1241" s="139">
        <v>65.90643</v>
      </c>
      <c r="Y1241" s="139">
        <v>72.264769999999999</v>
      </c>
      <c r="Z1241" s="139">
        <v>57.388039999999997</v>
      </c>
      <c r="AA1241" s="139">
        <v>56.075319999999998</v>
      </c>
      <c r="AB1241" s="139">
        <v>53.049140000000001</v>
      </c>
      <c r="AC1241" s="139">
        <v>49.483969999999999</v>
      </c>
      <c r="AD1241" s="139">
        <v>50.344729999999998</v>
      </c>
      <c r="AE1241" s="139">
        <v>46.329050000000002</v>
      </c>
      <c r="AF1241" s="139">
        <v>45.079189999999997</v>
      </c>
      <c r="AG1241" s="139">
        <v>46.094990000000003</v>
      </c>
      <c r="AH1241" s="139">
        <v>71.78201</v>
      </c>
      <c r="AI1241" s="139">
        <v>71.692920000000001</v>
      </c>
      <c r="AJ1241" s="139">
        <v>45.570520000000002</v>
      </c>
      <c r="AK1241" s="139">
        <v>62.748519999999999</v>
      </c>
      <c r="AL1241" s="139">
        <v>63.414630000000002</v>
      </c>
      <c r="AM1241" s="139">
        <v>71.559809999999999</v>
      </c>
      <c r="AN1241" s="139">
        <v>33.170729999999999</v>
      </c>
      <c r="AO1241" s="173">
        <v>61.463410000000003</v>
      </c>
    </row>
    <row r="1242" spans="1:41">
      <c r="A1242" s="231">
        <v>619</v>
      </c>
      <c r="B1242" s="139">
        <v>72.337530000000001</v>
      </c>
      <c r="C1242" s="139">
        <v>70.31362</v>
      </c>
      <c r="D1242" s="139">
        <v>62.711489999999998</v>
      </c>
      <c r="E1242" s="139">
        <v>67.424059999999997</v>
      </c>
      <c r="F1242" s="139">
        <v>50.874450000000003</v>
      </c>
      <c r="G1242" s="139">
        <v>54.144910000000003</v>
      </c>
      <c r="H1242" s="139">
        <v>28.119409999999998</v>
      </c>
      <c r="I1242" s="139">
        <v>25.130780000000001</v>
      </c>
      <c r="J1242" s="139">
        <v>75.356999999999999</v>
      </c>
      <c r="K1242" s="139">
        <v>77.714860000000002</v>
      </c>
      <c r="L1242" s="139">
        <v>63.186790000000002</v>
      </c>
      <c r="M1242" s="139">
        <v>68.298689999999993</v>
      </c>
      <c r="N1242" s="139">
        <v>21.33182</v>
      </c>
      <c r="O1242" s="139">
        <v>22.075240000000001</v>
      </c>
      <c r="P1242" s="139">
        <v>8.4872200000000007</v>
      </c>
      <c r="Q1242" s="139">
        <v>13.868729999999999</v>
      </c>
      <c r="R1242" s="139">
        <v>75.312100000000001</v>
      </c>
      <c r="S1242" s="139">
        <v>76.669499999999999</v>
      </c>
      <c r="T1242" s="139">
        <v>72.895600000000002</v>
      </c>
      <c r="U1242" s="139">
        <v>75.061750000000004</v>
      </c>
      <c r="V1242" s="139">
        <v>73.707459999999998</v>
      </c>
      <c r="W1242" s="139">
        <v>77.701740000000001</v>
      </c>
      <c r="X1242" s="139">
        <v>66.005610000000004</v>
      </c>
      <c r="Y1242" s="139">
        <v>72.359359999999995</v>
      </c>
      <c r="Z1242" s="139">
        <v>57.68891</v>
      </c>
      <c r="AA1242" s="139">
        <v>56.439869999999999</v>
      </c>
      <c r="AB1242" s="139">
        <v>52.715339999999998</v>
      </c>
      <c r="AC1242" s="139">
        <v>49.283349999999999</v>
      </c>
      <c r="AD1242" s="139">
        <v>50.286459999999998</v>
      </c>
      <c r="AE1242" s="139">
        <v>46.00806</v>
      </c>
      <c r="AF1242" s="139">
        <v>45.174759999999999</v>
      </c>
      <c r="AG1242" s="139">
        <v>46.061709999999998</v>
      </c>
      <c r="AH1242" s="139">
        <v>71.754239999999996</v>
      </c>
      <c r="AI1242" s="139">
        <v>71.519959999999998</v>
      </c>
      <c r="AJ1242" s="139">
        <v>45.573149999999998</v>
      </c>
      <c r="AK1242" s="139">
        <v>62.84919</v>
      </c>
      <c r="AL1242" s="139">
        <v>63.414630000000002</v>
      </c>
      <c r="AM1242" s="139">
        <v>71.618409999999997</v>
      </c>
      <c r="AN1242" s="139">
        <v>33.170729999999999</v>
      </c>
      <c r="AO1242" s="173">
        <v>61.951210000000003</v>
      </c>
    </row>
    <row r="1243" spans="1:41">
      <c r="A1243" s="231">
        <v>619.5</v>
      </c>
      <c r="B1243" s="139">
        <v>72.357429999999994</v>
      </c>
      <c r="C1243" s="139">
        <v>70.25394</v>
      </c>
      <c r="D1243" s="139">
        <v>62.777270000000001</v>
      </c>
      <c r="E1243" s="139">
        <v>67.284570000000002</v>
      </c>
      <c r="F1243" s="139">
        <v>51.067900000000002</v>
      </c>
      <c r="G1243" s="139">
        <v>54.267310000000002</v>
      </c>
      <c r="H1243" s="139">
        <v>28.140229999999999</v>
      </c>
      <c r="I1243" s="139">
        <v>25.338239999999999</v>
      </c>
      <c r="J1243" s="139">
        <v>75.293430000000001</v>
      </c>
      <c r="K1243" s="139">
        <v>77.789010000000005</v>
      </c>
      <c r="L1243" s="139">
        <v>63.151859999999999</v>
      </c>
      <c r="M1243" s="139">
        <v>68.157210000000006</v>
      </c>
      <c r="N1243" s="139">
        <v>21.371739999999999</v>
      </c>
      <c r="O1243" s="139">
        <v>22.017199999999999</v>
      </c>
      <c r="P1243" s="139">
        <v>8.2921399999999998</v>
      </c>
      <c r="Q1243" s="139">
        <v>13.89165</v>
      </c>
      <c r="R1243" s="139">
        <v>75.487620000000007</v>
      </c>
      <c r="S1243" s="139">
        <v>76.557739999999995</v>
      </c>
      <c r="T1243" s="139">
        <v>72.81662</v>
      </c>
      <c r="U1243" s="139">
        <v>74.985339999999994</v>
      </c>
      <c r="V1243" s="139">
        <v>73.703190000000006</v>
      </c>
      <c r="W1243" s="139">
        <v>77.74333</v>
      </c>
      <c r="X1243" s="139">
        <v>65.991100000000003</v>
      </c>
      <c r="Y1243" s="139">
        <v>72.435050000000004</v>
      </c>
      <c r="Z1243" s="139">
        <v>57.477269999999997</v>
      </c>
      <c r="AA1243" s="139">
        <v>55.958460000000002</v>
      </c>
      <c r="AB1243" s="139">
        <v>53.247909999999997</v>
      </c>
      <c r="AC1243" s="139">
        <v>49.387869999999999</v>
      </c>
      <c r="AD1243" s="139">
        <v>50.380180000000003</v>
      </c>
      <c r="AE1243" s="139">
        <v>46.178289999999997</v>
      </c>
      <c r="AF1243" s="139">
        <v>45.391460000000002</v>
      </c>
      <c r="AG1243" s="139">
        <v>46.010120000000001</v>
      </c>
      <c r="AH1243" s="139">
        <v>71.759069999999994</v>
      </c>
      <c r="AI1243" s="139">
        <v>71.437759999999997</v>
      </c>
      <c r="AJ1243" s="139">
        <v>45.661430000000003</v>
      </c>
      <c r="AK1243" s="139">
        <v>62.979840000000003</v>
      </c>
      <c r="AL1243" s="139">
        <v>63.414630000000002</v>
      </c>
      <c r="AM1243" s="139">
        <v>71.390129999999999</v>
      </c>
      <c r="AN1243" s="139">
        <v>33.170729999999999</v>
      </c>
      <c r="AO1243" s="173">
        <v>62.439019999999999</v>
      </c>
    </row>
    <row r="1244" spans="1:41">
      <c r="A1244" s="231">
        <v>620</v>
      </c>
      <c r="B1244" s="139">
        <v>72.361289999999997</v>
      </c>
      <c r="C1244" s="139">
        <v>70.309420000000003</v>
      </c>
      <c r="D1244" s="139">
        <v>62.987789999999997</v>
      </c>
      <c r="E1244" s="139">
        <v>67.351529999999997</v>
      </c>
      <c r="F1244" s="139">
        <v>50.956609999999998</v>
      </c>
      <c r="G1244" s="139">
        <v>54.165050000000001</v>
      </c>
      <c r="H1244" s="139">
        <v>28.062729999999998</v>
      </c>
      <c r="I1244" s="139">
        <v>25.26717</v>
      </c>
      <c r="J1244" s="139">
        <v>75.234380000000002</v>
      </c>
      <c r="K1244" s="139">
        <v>77.732330000000005</v>
      </c>
      <c r="L1244" s="139">
        <v>63.032110000000003</v>
      </c>
      <c r="M1244" s="139">
        <v>68.057490000000001</v>
      </c>
      <c r="N1244" s="139">
        <v>21.434059999999999</v>
      </c>
      <c r="O1244" s="139">
        <v>21.97475</v>
      </c>
      <c r="P1244" s="139">
        <v>9.4386600000000005</v>
      </c>
      <c r="Q1244" s="139">
        <v>13.92647</v>
      </c>
      <c r="R1244" s="139">
        <v>75.375249999999994</v>
      </c>
      <c r="S1244" s="139">
        <v>76.654150000000001</v>
      </c>
      <c r="T1244" s="139">
        <v>72.740129999999994</v>
      </c>
      <c r="U1244" s="139">
        <v>75.024990000000003</v>
      </c>
      <c r="V1244" s="139">
        <v>73.761219999999994</v>
      </c>
      <c r="W1244" s="139">
        <v>77.820139999999995</v>
      </c>
      <c r="X1244" s="139">
        <v>65.319720000000004</v>
      </c>
      <c r="Y1244" s="139">
        <v>72.381680000000003</v>
      </c>
      <c r="Z1244" s="139">
        <v>57.790979999999998</v>
      </c>
      <c r="AA1244" s="139">
        <v>55.814250000000001</v>
      </c>
      <c r="AB1244" s="139">
        <v>53.169350000000001</v>
      </c>
      <c r="AC1244" s="139">
        <v>48.870089999999998</v>
      </c>
      <c r="AD1244" s="139">
        <v>49.792479999999998</v>
      </c>
      <c r="AE1244" s="139">
        <v>45.85528</v>
      </c>
      <c r="AF1244" s="139">
        <v>45.289490000000001</v>
      </c>
      <c r="AG1244" s="139">
        <v>45.93815</v>
      </c>
      <c r="AH1244" s="139">
        <v>72.136499999999998</v>
      </c>
      <c r="AI1244" s="139">
        <v>71.317599999999999</v>
      </c>
      <c r="AJ1244" s="139">
        <v>45.626159999999999</v>
      </c>
      <c r="AK1244" s="139">
        <v>62.72587</v>
      </c>
      <c r="AL1244" s="139">
        <v>63.414630000000002</v>
      </c>
      <c r="AM1244" s="139">
        <v>71.654939999999996</v>
      </c>
      <c r="AN1244" s="139">
        <v>33.170729999999999</v>
      </c>
      <c r="AO1244" s="173">
        <v>62.439019999999999</v>
      </c>
    </row>
    <row r="1245" spans="1:41">
      <c r="A1245" s="231">
        <v>620.5</v>
      </c>
      <c r="B1245" s="139">
        <v>72.315479999999994</v>
      </c>
      <c r="C1245" s="139">
        <v>70.395099999999999</v>
      </c>
      <c r="D1245" s="139">
        <v>63.010759999999998</v>
      </c>
      <c r="E1245" s="139">
        <v>67.324119999999994</v>
      </c>
      <c r="F1245" s="139">
        <v>51.027509999999999</v>
      </c>
      <c r="G1245" s="139">
        <v>54.075620000000001</v>
      </c>
      <c r="H1245" s="139">
        <v>27.613790000000002</v>
      </c>
      <c r="I1245" s="139">
        <v>24.9314</v>
      </c>
      <c r="J1245" s="139">
        <v>75.334310000000002</v>
      </c>
      <c r="K1245" s="139">
        <v>77.695660000000004</v>
      </c>
      <c r="L1245" s="139">
        <v>63.049790000000002</v>
      </c>
      <c r="M1245" s="139">
        <v>68.112589999999997</v>
      </c>
      <c r="N1245" s="139">
        <v>21.00994</v>
      </c>
      <c r="O1245" s="139">
        <v>21.964749999999999</v>
      </c>
      <c r="P1245" s="139">
        <v>9.0296299999999992</v>
      </c>
      <c r="Q1245" s="139">
        <v>13.81218</v>
      </c>
      <c r="R1245" s="139">
        <v>75.429060000000007</v>
      </c>
      <c r="S1245" s="139">
        <v>76.634879999999995</v>
      </c>
      <c r="T1245" s="139">
        <v>72.605029999999999</v>
      </c>
      <c r="U1245" s="139">
        <v>75.020560000000003</v>
      </c>
      <c r="V1245" s="139">
        <v>73.604939999999999</v>
      </c>
      <c r="W1245" s="139">
        <v>77.87227</v>
      </c>
      <c r="X1245" s="139">
        <v>65.717100000000002</v>
      </c>
      <c r="Y1245" s="139">
        <v>72.536379999999994</v>
      </c>
      <c r="Z1245" s="139">
        <v>57.674550000000004</v>
      </c>
      <c r="AA1245" s="139">
        <v>55.76952</v>
      </c>
      <c r="AB1245" s="139">
        <v>53.78707</v>
      </c>
      <c r="AC1245" s="139">
        <v>49.419759999999997</v>
      </c>
      <c r="AD1245" s="139">
        <v>49.93159</v>
      </c>
      <c r="AE1245" s="139">
        <v>46.288899999999998</v>
      </c>
      <c r="AF1245" s="139">
        <v>45.1798</v>
      </c>
      <c r="AG1245" s="139">
        <v>45.624200000000002</v>
      </c>
      <c r="AH1245" s="139">
        <v>71.78783</v>
      </c>
      <c r="AI1245" s="139">
        <v>71.20008</v>
      </c>
      <c r="AJ1245" s="139">
        <v>45.625720000000001</v>
      </c>
      <c r="AK1245" s="139">
        <v>62.841970000000003</v>
      </c>
      <c r="AL1245" s="139">
        <v>63.414630000000002</v>
      </c>
      <c r="AM1245" s="139">
        <v>71.435820000000007</v>
      </c>
      <c r="AN1245" s="139">
        <v>33.170729999999999</v>
      </c>
      <c r="AO1245" s="173">
        <v>61.951210000000003</v>
      </c>
    </row>
    <row r="1246" spans="1:41">
      <c r="A1246" s="231">
        <v>621</v>
      </c>
      <c r="B1246" s="139">
        <v>72.268969999999996</v>
      </c>
      <c r="C1246" s="139">
        <v>70.369399999999999</v>
      </c>
      <c r="D1246" s="139">
        <v>63.038290000000003</v>
      </c>
      <c r="E1246" s="139">
        <v>67.378150000000005</v>
      </c>
      <c r="F1246" s="139">
        <v>50.800789999999999</v>
      </c>
      <c r="G1246" s="139">
        <v>54.115229999999997</v>
      </c>
      <c r="H1246" s="139">
        <v>27.810320000000001</v>
      </c>
      <c r="I1246" s="139">
        <v>24.77993</v>
      </c>
      <c r="J1246" s="139">
        <v>75.348969999999994</v>
      </c>
      <c r="K1246" s="139">
        <v>77.587050000000005</v>
      </c>
      <c r="L1246" s="139">
        <v>63.12576</v>
      </c>
      <c r="M1246" s="139">
        <v>68.188299999999998</v>
      </c>
      <c r="N1246" s="139">
        <v>21.212890000000002</v>
      </c>
      <c r="O1246" s="139">
        <v>21.916589999999999</v>
      </c>
      <c r="P1246" s="139">
        <v>8.94116</v>
      </c>
      <c r="Q1246" s="139">
        <v>13.80409</v>
      </c>
      <c r="R1246" s="139">
        <v>75.328119999999998</v>
      </c>
      <c r="S1246" s="139">
        <v>76.522369999999995</v>
      </c>
      <c r="T1246" s="139">
        <v>72.848309999999998</v>
      </c>
      <c r="U1246" s="139">
        <v>74.989199999999997</v>
      </c>
      <c r="V1246" s="139">
        <v>73.53443</v>
      </c>
      <c r="W1246" s="139">
        <v>77.866200000000006</v>
      </c>
      <c r="X1246" s="139">
        <v>66.087710000000001</v>
      </c>
      <c r="Y1246" s="139">
        <v>72.642219999999995</v>
      </c>
      <c r="Z1246" s="139">
        <v>57.809350000000002</v>
      </c>
      <c r="AA1246" s="139">
        <v>56.001660000000001</v>
      </c>
      <c r="AB1246" s="139">
        <v>53.107669999999999</v>
      </c>
      <c r="AC1246" s="139">
        <v>49.366</v>
      </c>
      <c r="AD1246" s="139">
        <v>50.345410000000001</v>
      </c>
      <c r="AE1246" s="139">
        <v>46.354100000000003</v>
      </c>
      <c r="AF1246" s="139">
        <v>45.478200000000001</v>
      </c>
      <c r="AG1246" s="139">
        <v>45.487830000000002</v>
      </c>
      <c r="AH1246" s="139">
        <v>72.168679999999995</v>
      </c>
      <c r="AI1246" s="139">
        <v>71.305160000000001</v>
      </c>
      <c r="AJ1246" s="139">
        <v>45.62988</v>
      </c>
      <c r="AK1246" s="139">
        <v>62.521459999999998</v>
      </c>
      <c r="AL1246" s="139">
        <v>63.414630000000002</v>
      </c>
      <c r="AM1246" s="139">
        <v>71.522819999999996</v>
      </c>
      <c r="AN1246" s="139">
        <v>33.170729999999999</v>
      </c>
      <c r="AO1246" s="173">
        <v>62.439019999999999</v>
      </c>
    </row>
    <row r="1247" spans="1:41">
      <c r="A1247" s="231">
        <v>621.5</v>
      </c>
      <c r="B1247" s="139">
        <v>72.412710000000004</v>
      </c>
      <c r="C1247" s="139">
        <v>70.256420000000006</v>
      </c>
      <c r="D1247" s="139">
        <v>63.082810000000002</v>
      </c>
      <c r="E1247" s="139">
        <v>67.325100000000006</v>
      </c>
      <c r="F1247" s="139">
        <v>50.792589999999997</v>
      </c>
      <c r="G1247" s="139">
        <v>54.032730000000001</v>
      </c>
      <c r="H1247" s="139">
        <v>28.003920000000001</v>
      </c>
      <c r="I1247" s="139">
        <v>24.772749999999998</v>
      </c>
      <c r="J1247" s="139">
        <v>75.391450000000006</v>
      </c>
      <c r="K1247" s="139">
        <v>77.670249999999996</v>
      </c>
      <c r="L1247" s="139">
        <v>63.19379</v>
      </c>
      <c r="M1247" s="139">
        <v>68.178640000000001</v>
      </c>
      <c r="N1247" s="139">
        <v>21.25019</v>
      </c>
      <c r="O1247" s="139">
        <v>22.07348</v>
      </c>
      <c r="P1247" s="139">
        <v>9.3446200000000008</v>
      </c>
      <c r="Q1247" s="139">
        <v>13.780139999999999</v>
      </c>
      <c r="R1247" s="139">
        <v>75.213970000000003</v>
      </c>
      <c r="S1247" s="139">
        <v>76.611019999999996</v>
      </c>
      <c r="T1247" s="139">
        <v>72.994550000000004</v>
      </c>
      <c r="U1247" s="139">
        <v>74.937520000000006</v>
      </c>
      <c r="V1247" s="139">
        <v>73.67689</v>
      </c>
      <c r="W1247" s="139">
        <v>77.881500000000003</v>
      </c>
      <c r="X1247" s="139">
        <v>65.920940000000002</v>
      </c>
      <c r="Y1247" s="139">
        <v>72.451539999999994</v>
      </c>
      <c r="Z1247" s="139">
        <v>57.819020000000002</v>
      </c>
      <c r="AA1247" s="139">
        <v>55.774749999999997</v>
      </c>
      <c r="AB1247" s="139">
        <v>52.504480000000001</v>
      </c>
      <c r="AC1247" s="139">
        <v>49.335949999999997</v>
      </c>
      <c r="AD1247" s="139">
        <v>50.65034</v>
      </c>
      <c r="AE1247" s="139">
        <v>46.460270000000001</v>
      </c>
      <c r="AF1247" s="139">
        <v>46.101089999999999</v>
      </c>
      <c r="AG1247" s="139">
        <v>45.424160000000001</v>
      </c>
      <c r="AH1247" s="139">
        <v>72.345680000000002</v>
      </c>
      <c r="AI1247" s="139">
        <v>71.420739999999995</v>
      </c>
      <c r="AJ1247" s="139">
        <v>45.76482</v>
      </c>
      <c r="AK1247" s="139">
        <v>62.703130000000002</v>
      </c>
      <c r="AL1247" s="139">
        <v>63.414630000000002</v>
      </c>
      <c r="AM1247" s="139">
        <v>71.521090000000001</v>
      </c>
      <c r="AN1247" s="139">
        <v>33.170729999999999</v>
      </c>
      <c r="AO1247" s="173">
        <v>61.463410000000003</v>
      </c>
    </row>
    <row r="1248" spans="1:41">
      <c r="A1248" s="231">
        <v>622</v>
      </c>
      <c r="B1248" s="139">
        <v>72.219560000000001</v>
      </c>
      <c r="C1248" s="139">
        <v>70.363910000000004</v>
      </c>
      <c r="D1248" s="139">
        <v>62.825769999999999</v>
      </c>
      <c r="E1248" s="139">
        <v>67.254720000000006</v>
      </c>
      <c r="F1248" s="139">
        <v>50.94688</v>
      </c>
      <c r="G1248" s="139">
        <v>53.907710000000002</v>
      </c>
      <c r="H1248" s="139">
        <v>28.048690000000001</v>
      </c>
      <c r="I1248" s="139">
        <v>24.99654</v>
      </c>
      <c r="J1248" s="139">
        <v>75.400229999999993</v>
      </c>
      <c r="K1248" s="139">
        <v>77.715199999999996</v>
      </c>
      <c r="L1248" s="139">
        <v>63.130020000000002</v>
      </c>
      <c r="M1248" s="139">
        <v>68.26943</v>
      </c>
      <c r="N1248" s="139">
        <v>21.137899999999998</v>
      </c>
      <c r="O1248" s="139">
        <v>22.095469999999999</v>
      </c>
      <c r="P1248" s="139">
        <v>8.6588600000000007</v>
      </c>
      <c r="Q1248" s="139">
        <v>13.67845</v>
      </c>
      <c r="R1248" s="139">
        <v>75.407749999999993</v>
      </c>
      <c r="S1248" s="139">
        <v>76.490610000000004</v>
      </c>
      <c r="T1248" s="139">
        <v>72.736959999999996</v>
      </c>
      <c r="U1248" s="139">
        <v>74.903940000000006</v>
      </c>
      <c r="V1248" s="139">
        <v>73.763540000000006</v>
      </c>
      <c r="W1248" s="139">
        <v>77.899180000000001</v>
      </c>
      <c r="X1248" s="139">
        <v>66.100449999999995</v>
      </c>
      <c r="Y1248" s="139">
        <v>72.3459</v>
      </c>
      <c r="Z1248" s="139">
        <v>58.39573</v>
      </c>
      <c r="AA1248" s="139">
        <v>55.854010000000002</v>
      </c>
      <c r="AB1248" s="139">
        <v>53.036670000000001</v>
      </c>
      <c r="AC1248" s="139">
        <v>49.176229999999997</v>
      </c>
      <c r="AD1248" s="139">
        <v>50.44041</v>
      </c>
      <c r="AE1248" s="139">
        <v>46.06447</v>
      </c>
      <c r="AF1248" s="139">
        <v>45.724939999999997</v>
      </c>
      <c r="AG1248" s="139">
        <v>45.505870000000002</v>
      </c>
      <c r="AH1248" s="139">
        <v>72.266620000000003</v>
      </c>
      <c r="AI1248" s="139">
        <v>71.550409999999999</v>
      </c>
      <c r="AJ1248" s="139">
        <v>45.769970000000001</v>
      </c>
      <c r="AK1248" s="139">
        <v>62.511769999999999</v>
      </c>
      <c r="AL1248" s="139">
        <v>63.414630000000002</v>
      </c>
      <c r="AM1248" s="139">
        <v>71.760779999999997</v>
      </c>
      <c r="AN1248" s="139">
        <v>33.170729999999999</v>
      </c>
      <c r="AO1248" s="173">
        <v>61.951210000000003</v>
      </c>
    </row>
    <row r="1249" spans="1:41">
      <c r="A1249" s="231">
        <v>622.5</v>
      </c>
      <c r="B1249" s="139">
        <v>72.363299999999995</v>
      </c>
      <c r="C1249" s="139">
        <v>70.408410000000003</v>
      </c>
      <c r="D1249" s="139">
        <v>63.015979999999999</v>
      </c>
      <c r="E1249" s="139">
        <v>67.22927</v>
      </c>
      <c r="F1249" s="139">
        <v>50.971939999999996</v>
      </c>
      <c r="G1249" s="139">
        <v>53.987940000000002</v>
      </c>
      <c r="H1249" s="139">
        <v>28.014430000000001</v>
      </c>
      <c r="I1249" s="139">
        <v>25.074069999999999</v>
      </c>
      <c r="J1249" s="139">
        <v>75.405119999999997</v>
      </c>
      <c r="K1249" s="139">
        <v>77.684479999999994</v>
      </c>
      <c r="L1249" s="139">
        <v>63.012410000000003</v>
      </c>
      <c r="M1249" s="139">
        <v>67.969449999999995</v>
      </c>
      <c r="N1249" s="139">
        <v>21.048200000000001</v>
      </c>
      <c r="O1249" s="139">
        <v>21.918880000000001</v>
      </c>
      <c r="P1249" s="139">
        <v>8.7843400000000003</v>
      </c>
      <c r="Q1249" s="139">
        <v>13.78918</v>
      </c>
      <c r="R1249" s="139">
        <v>75.403869999999998</v>
      </c>
      <c r="S1249" s="139">
        <v>76.574600000000004</v>
      </c>
      <c r="T1249" s="139">
        <v>72.648139999999998</v>
      </c>
      <c r="U1249" s="139">
        <v>74.943780000000004</v>
      </c>
      <c r="V1249" s="139">
        <v>73.57723</v>
      </c>
      <c r="W1249" s="139">
        <v>77.898880000000005</v>
      </c>
      <c r="X1249" s="139">
        <v>66.13203</v>
      </c>
      <c r="Y1249" s="139">
        <v>72.452849999999998</v>
      </c>
      <c r="Z1249" s="139">
        <v>58.004719999999999</v>
      </c>
      <c r="AA1249" s="139">
        <v>56.48263</v>
      </c>
      <c r="AB1249" s="139">
        <v>52.975090000000002</v>
      </c>
      <c r="AC1249" s="139">
        <v>49.221820000000001</v>
      </c>
      <c r="AD1249" s="139">
        <v>50.759239999999998</v>
      </c>
      <c r="AE1249" s="139">
        <v>46.200429999999997</v>
      </c>
      <c r="AF1249" s="139">
        <v>45.152119999999996</v>
      </c>
      <c r="AG1249" s="139">
        <v>45.730260000000001</v>
      </c>
      <c r="AH1249" s="139">
        <v>72.492490000000004</v>
      </c>
      <c r="AI1249" s="139">
        <v>71.610370000000003</v>
      </c>
      <c r="AJ1249" s="139">
        <v>45.737549999999999</v>
      </c>
      <c r="AK1249" s="139">
        <v>62.36589</v>
      </c>
      <c r="AL1249" s="139">
        <v>63.414630000000002</v>
      </c>
      <c r="AM1249" s="139">
        <v>71.793000000000006</v>
      </c>
      <c r="AN1249" s="139">
        <v>33.170729999999999</v>
      </c>
      <c r="AO1249" s="173">
        <v>62.439019999999999</v>
      </c>
    </row>
    <row r="1250" spans="1:41">
      <c r="A1250" s="231">
        <v>623</v>
      </c>
      <c r="B1250" s="139">
        <v>72.405659999999997</v>
      </c>
      <c r="C1250" s="139">
        <v>70.287019999999998</v>
      </c>
      <c r="D1250" s="139">
        <v>63.134819999999998</v>
      </c>
      <c r="E1250" s="139">
        <v>67.337720000000004</v>
      </c>
      <c r="F1250" s="139">
        <v>51.07273</v>
      </c>
      <c r="G1250" s="139">
        <v>54.147390000000001</v>
      </c>
      <c r="H1250" s="139">
        <v>28.18216</v>
      </c>
      <c r="I1250" s="139">
        <v>25.225989999999999</v>
      </c>
      <c r="J1250" s="139">
        <v>75.361040000000003</v>
      </c>
      <c r="K1250" s="139">
        <v>77.702290000000005</v>
      </c>
      <c r="L1250" s="139">
        <v>63.061360000000001</v>
      </c>
      <c r="M1250" s="139">
        <v>68.026480000000006</v>
      </c>
      <c r="N1250" s="139">
        <v>21.15108</v>
      </c>
      <c r="O1250" s="139">
        <v>22.014620000000001</v>
      </c>
      <c r="P1250" s="139">
        <v>8.5884499999999999</v>
      </c>
      <c r="Q1250" s="139">
        <v>13.754989999999999</v>
      </c>
      <c r="R1250" s="139">
        <v>75.406040000000004</v>
      </c>
      <c r="S1250" s="139">
        <v>76.621560000000002</v>
      </c>
      <c r="T1250" s="139">
        <v>72.632239999999996</v>
      </c>
      <c r="U1250" s="139">
        <v>74.848990000000001</v>
      </c>
      <c r="V1250" s="139">
        <v>73.703100000000006</v>
      </c>
      <c r="W1250" s="139">
        <v>77.896799999999999</v>
      </c>
      <c r="X1250" s="139">
        <v>66.116709999999998</v>
      </c>
      <c r="Y1250" s="139">
        <v>72.447019999999995</v>
      </c>
      <c r="Z1250" s="139">
        <v>58.102510000000002</v>
      </c>
      <c r="AA1250" s="139">
        <v>56.66666</v>
      </c>
      <c r="AB1250" s="139">
        <v>53.301430000000003</v>
      </c>
      <c r="AC1250" s="139">
        <v>49.953830000000004</v>
      </c>
      <c r="AD1250" s="139">
        <v>50.373460000000001</v>
      </c>
      <c r="AE1250" s="139">
        <v>46.80612</v>
      </c>
      <c r="AF1250" s="139">
        <v>45.346269999999997</v>
      </c>
      <c r="AG1250" s="139">
        <v>46.117350000000002</v>
      </c>
      <c r="AH1250" s="139">
        <v>72.564369999999997</v>
      </c>
      <c r="AI1250" s="139">
        <v>71.758110000000002</v>
      </c>
      <c r="AJ1250" s="139">
        <v>45.553870000000003</v>
      </c>
      <c r="AK1250" s="139">
        <v>62.384779999999999</v>
      </c>
      <c r="AL1250" s="139">
        <v>63.414630000000002</v>
      </c>
      <c r="AM1250" s="139">
        <v>71.982669999999999</v>
      </c>
      <c r="AN1250" s="139">
        <v>33.170729999999999</v>
      </c>
      <c r="AO1250" s="173">
        <v>62.439019999999999</v>
      </c>
    </row>
    <row r="1251" spans="1:41">
      <c r="A1251" s="231">
        <v>623.5</v>
      </c>
      <c r="B1251" s="139">
        <v>72.477800000000002</v>
      </c>
      <c r="C1251" s="139">
        <v>70.349329999999995</v>
      </c>
      <c r="D1251" s="139">
        <v>63.084609999999998</v>
      </c>
      <c r="E1251" s="139">
        <v>67.255989999999997</v>
      </c>
      <c r="F1251" s="139">
        <v>51.037999999999997</v>
      </c>
      <c r="G1251" s="139">
        <v>54.199330000000003</v>
      </c>
      <c r="H1251" s="139">
        <v>27.841750000000001</v>
      </c>
      <c r="I1251" s="139">
        <v>25.302440000000001</v>
      </c>
      <c r="J1251" s="139">
        <v>75.457610000000003</v>
      </c>
      <c r="K1251" s="139">
        <v>77.649529999999999</v>
      </c>
      <c r="L1251" s="139">
        <v>63.132350000000002</v>
      </c>
      <c r="M1251" s="139">
        <v>68.056110000000004</v>
      </c>
      <c r="N1251" s="139">
        <v>20.948840000000001</v>
      </c>
      <c r="O1251" s="139">
        <v>21.91065</v>
      </c>
      <c r="P1251" s="139">
        <v>7.9182300000000003</v>
      </c>
      <c r="Q1251" s="139">
        <v>13.73231</v>
      </c>
      <c r="R1251" s="139">
        <v>75.406899999999993</v>
      </c>
      <c r="S1251" s="139">
        <v>76.589799999999997</v>
      </c>
      <c r="T1251" s="139">
        <v>72.658869999999993</v>
      </c>
      <c r="U1251" s="139">
        <v>74.937809999999999</v>
      </c>
      <c r="V1251" s="139">
        <v>73.740269999999995</v>
      </c>
      <c r="W1251" s="139">
        <v>77.968919999999997</v>
      </c>
      <c r="X1251" s="139">
        <v>66.079859999999996</v>
      </c>
      <c r="Y1251" s="139">
        <v>72.633480000000006</v>
      </c>
      <c r="Z1251" s="139">
        <v>57.69753</v>
      </c>
      <c r="AA1251" s="139">
        <v>55.848019999999998</v>
      </c>
      <c r="AB1251" s="139">
        <v>53.199599999999997</v>
      </c>
      <c r="AC1251" s="139">
        <v>49.472029999999997</v>
      </c>
      <c r="AD1251" s="139">
        <v>50.260300000000001</v>
      </c>
      <c r="AE1251" s="139">
        <v>46.409489999999998</v>
      </c>
      <c r="AF1251" s="139">
        <v>45.399419999999999</v>
      </c>
      <c r="AG1251" s="139">
        <v>45.918309999999998</v>
      </c>
      <c r="AH1251" s="139">
        <v>72.612170000000006</v>
      </c>
      <c r="AI1251" s="139">
        <v>71.598230000000001</v>
      </c>
      <c r="AJ1251" s="139">
        <v>45.550040000000003</v>
      </c>
      <c r="AK1251" s="139">
        <v>62.47775</v>
      </c>
      <c r="AL1251" s="139">
        <v>63.414630000000002</v>
      </c>
      <c r="AM1251" s="139">
        <v>71.629639999999995</v>
      </c>
      <c r="AN1251" s="139">
        <v>33.170729999999999</v>
      </c>
      <c r="AO1251" s="173">
        <v>61.463410000000003</v>
      </c>
    </row>
    <row r="1252" spans="1:41">
      <c r="A1252" s="231">
        <v>624</v>
      </c>
      <c r="B1252" s="139">
        <v>72.447119999999998</v>
      </c>
      <c r="C1252" s="139">
        <v>70.370069999999998</v>
      </c>
      <c r="D1252" s="139">
        <v>62.805750000000003</v>
      </c>
      <c r="E1252" s="139">
        <v>67.331360000000004</v>
      </c>
      <c r="F1252" s="139">
        <v>51.113579999999999</v>
      </c>
      <c r="G1252" s="139">
        <v>54.196339999999999</v>
      </c>
      <c r="H1252" s="139">
        <v>27.849430000000002</v>
      </c>
      <c r="I1252" s="139">
        <v>25.07694</v>
      </c>
      <c r="J1252" s="139">
        <v>75.460359999999994</v>
      </c>
      <c r="K1252" s="139">
        <v>77.606930000000006</v>
      </c>
      <c r="L1252" s="139">
        <v>63.129510000000003</v>
      </c>
      <c r="M1252" s="139">
        <v>67.990889999999993</v>
      </c>
      <c r="N1252" s="139">
        <v>20.94021</v>
      </c>
      <c r="O1252" s="139">
        <v>21.89724</v>
      </c>
      <c r="P1252" s="139">
        <v>8.2718399999999992</v>
      </c>
      <c r="Q1252" s="139">
        <v>13.818759999999999</v>
      </c>
      <c r="R1252" s="139">
        <v>75.288619999999995</v>
      </c>
      <c r="S1252" s="139">
        <v>76.571510000000004</v>
      </c>
      <c r="T1252" s="139">
        <v>72.68817</v>
      </c>
      <c r="U1252" s="139">
        <v>74.866889999999998</v>
      </c>
      <c r="V1252" s="139">
        <v>73.742760000000004</v>
      </c>
      <c r="W1252" s="139">
        <v>77.764169999999993</v>
      </c>
      <c r="X1252" s="139">
        <v>66.067239999999998</v>
      </c>
      <c r="Y1252" s="139">
        <v>72.623630000000006</v>
      </c>
      <c r="Z1252" s="139">
        <v>57.846679999999999</v>
      </c>
      <c r="AA1252" s="139">
        <v>55.506549999999997</v>
      </c>
      <c r="AB1252" s="139">
        <v>53.488720000000001</v>
      </c>
      <c r="AC1252" s="139">
        <v>49.046080000000003</v>
      </c>
      <c r="AD1252" s="139">
        <v>50.820970000000003</v>
      </c>
      <c r="AE1252" s="139">
        <v>46.13214</v>
      </c>
      <c r="AF1252" s="139">
        <v>45.565959999999997</v>
      </c>
      <c r="AG1252" s="139">
        <v>45.670380000000002</v>
      </c>
      <c r="AH1252" s="139">
        <v>71.974490000000003</v>
      </c>
      <c r="AI1252" s="139">
        <v>71.705420000000004</v>
      </c>
      <c r="AJ1252" s="139">
        <v>45.710500000000003</v>
      </c>
      <c r="AK1252" s="139">
        <v>62.318129999999996</v>
      </c>
      <c r="AL1252" s="139">
        <v>63.414630000000002</v>
      </c>
      <c r="AM1252" s="139">
        <v>71.704089999999994</v>
      </c>
      <c r="AN1252" s="139">
        <v>33.658529999999999</v>
      </c>
      <c r="AO1252" s="173">
        <v>61.951210000000003</v>
      </c>
    </row>
    <row r="1253" spans="1:41">
      <c r="A1253" s="231">
        <v>624.5</v>
      </c>
      <c r="B1253" s="139">
        <v>72.422449999999998</v>
      </c>
      <c r="C1253" s="139">
        <v>70.447419999999994</v>
      </c>
      <c r="D1253" s="139">
        <v>62.995379999999997</v>
      </c>
      <c r="E1253" s="139">
        <v>67.452740000000006</v>
      </c>
      <c r="F1253" s="139">
        <v>51.05012</v>
      </c>
      <c r="G1253" s="139">
        <v>54.183059999999998</v>
      </c>
      <c r="H1253" s="139">
        <v>28.14124</v>
      </c>
      <c r="I1253" s="139">
        <v>25.198440000000002</v>
      </c>
      <c r="J1253" s="139">
        <v>75.495199999999997</v>
      </c>
      <c r="K1253" s="139">
        <v>77.593459999999993</v>
      </c>
      <c r="L1253" s="139">
        <v>63.177549999999997</v>
      </c>
      <c r="M1253" s="139">
        <v>68.012129999999999</v>
      </c>
      <c r="N1253" s="139">
        <v>20.892800000000001</v>
      </c>
      <c r="O1253" s="139">
        <v>21.894069999999999</v>
      </c>
      <c r="P1253" s="139">
        <v>8.9376599999999993</v>
      </c>
      <c r="Q1253" s="139">
        <v>13.672029999999999</v>
      </c>
      <c r="R1253" s="139">
        <v>75.390330000000006</v>
      </c>
      <c r="S1253" s="139">
        <v>76.601849999999999</v>
      </c>
      <c r="T1253" s="139">
        <v>72.745590000000007</v>
      </c>
      <c r="U1253" s="139">
        <v>74.980630000000005</v>
      </c>
      <c r="V1253" s="139">
        <v>73.722350000000006</v>
      </c>
      <c r="W1253" s="139">
        <v>77.939779999999999</v>
      </c>
      <c r="X1253" s="139">
        <v>65.97099</v>
      </c>
      <c r="Y1253" s="139">
        <v>72.456869999999995</v>
      </c>
      <c r="Z1253" s="139">
        <v>57.760089999999998</v>
      </c>
      <c r="AA1253" s="139">
        <v>56.005360000000003</v>
      </c>
      <c r="AB1253" s="139">
        <v>53.094709999999999</v>
      </c>
      <c r="AC1253" s="139">
        <v>49.181739999999998</v>
      </c>
      <c r="AD1253" s="139">
        <v>50.760860000000001</v>
      </c>
      <c r="AE1253" s="139">
        <v>46.04392</v>
      </c>
      <c r="AF1253" s="139">
        <v>45.548229999999997</v>
      </c>
      <c r="AG1253" s="139">
        <v>45.624110000000002</v>
      </c>
      <c r="AH1253" s="139">
        <v>72.254769999999994</v>
      </c>
      <c r="AI1253" s="139">
        <v>71.677959999999999</v>
      </c>
      <c r="AJ1253" s="139">
        <v>45.645319999999998</v>
      </c>
      <c r="AK1253" s="139">
        <v>62.301909999999999</v>
      </c>
      <c r="AL1253" s="139">
        <v>63.902439999999999</v>
      </c>
      <c r="AM1253" s="139">
        <v>71.56626</v>
      </c>
      <c r="AN1253" s="139">
        <v>33.170729999999999</v>
      </c>
      <c r="AO1253" s="173">
        <v>62.926819999999999</v>
      </c>
    </row>
    <row r="1254" spans="1:41">
      <c r="A1254" s="231">
        <v>625</v>
      </c>
      <c r="B1254" s="139">
        <v>72.517750000000007</v>
      </c>
      <c r="C1254" s="139">
        <v>70.36842</v>
      </c>
      <c r="D1254" s="139">
        <v>63.076540000000001</v>
      </c>
      <c r="E1254" s="139">
        <v>67.411330000000007</v>
      </c>
      <c r="F1254" s="139">
        <v>50.829450000000001</v>
      </c>
      <c r="G1254" s="139">
        <v>54.14141</v>
      </c>
      <c r="H1254" s="139">
        <v>28.41527</v>
      </c>
      <c r="I1254" s="139">
        <v>24.760819999999999</v>
      </c>
      <c r="J1254" s="139">
        <v>75.51934</v>
      </c>
      <c r="K1254" s="139">
        <v>77.789010000000005</v>
      </c>
      <c r="L1254" s="139">
        <v>63.195419999999999</v>
      </c>
      <c r="M1254" s="139">
        <v>67.877089999999995</v>
      </c>
      <c r="N1254" s="139">
        <v>21.083069999999999</v>
      </c>
      <c r="O1254" s="139">
        <v>21.948930000000001</v>
      </c>
      <c r="P1254" s="139">
        <v>9.0625099999999996</v>
      </c>
      <c r="Q1254" s="139">
        <v>13.598979999999999</v>
      </c>
      <c r="R1254" s="139">
        <v>75.355580000000003</v>
      </c>
      <c r="S1254" s="139">
        <v>76.565569999999994</v>
      </c>
      <c r="T1254" s="139">
        <v>72.874350000000007</v>
      </c>
      <c r="U1254" s="139">
        <v>75.023449999999997</v>
      </c>
      <c r="V1254" s="139">
        <v>73.825940000000003</v>
      </c>
      <c r="W1254" s="139">
        <v>77.844750000000005</v>
      </c>
      <c r="X1254" s="139">
        <v>66.034030000000001</v>
      </c>
      <c r="Y1254" s="139">
        <v>72.547240000000002</v>
      </c>
      <c r="Z1254" s="139">
        <v>57.413849999999996</v>
      </c>
      <c r="AA1254" s="139">
        <v>55.637680000000003</v>
      </c>
      <c r="AB1254" s="139">
        <v>53.240450000000003</v>
      </c>
      <c r="AC1254" s="139">
        <v>49.404319999999998</v>
      </c>
      <c r="AD1254" s="139">
        <v>50.340330000000002</v>
      </c>
      <c r="AE1254" s="139">
        <v>46.444780000000002</v>
      </c>
      <c r="AF1254" s="139">
        <v>45.17042</v>
      </c>
      <c r="AG1254" s="139">
        <v>45.493789999999997</v>
      </c>
      <c r="AH1254" s="139">
        <v>72.143820000000005</v>
      </c>
      <c r="AI1254" s="139">
        <v>71.578100000000006</v>
      </c>
      <c r="AJ1254" s="139">
        <v>45.61356</v>
      </c>
      <c r="AK1254" s="139">
        <v>62.70975</v>
      </c>
      <c r="AL1254" s="139">
        <v>63.414630000000002</v>
      </c>
      <c r="AM1254" s="139">
        <v>71.640590000000003</v>
      </c>
      <c r="AN1254" s="139">
        <v>33.170729999999999</v>
      </c>
      <c r="AO1254" s="173">
        <v>61.951210000000003</v>
      </c>
    </row>
    <row r="1255" spans="1:41">
      <c r="A1255" s="231">
        <v>625.5</v>
      </c>
      <c r="B1255" s="139">
        <v>72.390320000000003</v>
      </c>
      <c r="C1255" s="139">
        <v>70.328580000000002</v>
      </c>
      <c r="D1255" s="139">
        <v>62.90607</v>
      </c>
      <c r="E1255" s="139">
        <v>67.477199999999996</v>
      </c>
      <c r="F1255" s="139">
        <v>50.916289999999996</v>
      </c>
      <c r="G1255" s="139">
        <v>54.156140000000001</v>
      </c>
      <c r="H1255" s="139">
        <v>27.613790000000002</v>
      </c>
      <c r="I1255" s="139">
        <v>25.783570000000001</v>
      </c>
      <c r="J1255" s="139">
        <v>75.419110000000003</v>
      </c>
      <c r="K1255" s="139">
        <v>77.732330000000005</v>
      </c>
      <c r="L1255" s="139">
        <v>63.161189999999998</v>
      </c>
      <c r="M1255" s="139">
        <v>68.114339999999999</v>
      </c>
      <c r="N1255" s="139">
        <v>20.976870000000002</v>
      </c>
      <c r="O1255" s="139">
        <v>21.930530000000001</v>
      </c>
      <c r="P1255" s="139">
        <v>8.3635400000000004</v>
      </c>
      <c r="Q1255" s="139">
        <v>13.540050000000001</v>
      </c>
      <c r="R1255" s="139">
        <v>75.312100000000001</v>
      </c>
      <c r="S1255" s="139">
        <v>76.669499999999999</v>
      </c>
      <c r="T1255" s="139">
        <v>72.638009999999994</v>
      </c>
      <c r="U1255" s="139">
        <v>75.077529999999996</v>
      </c>
      <c r="V1255" s="139">
        <v>73.855710000000002</v>
      </c>
      <c r="W1255" s="139">
        <v>77.701740000000001</v>
      </c>
      <c r="X1255" s="139">
        <v>65.660259999999994</v>
      </c>
      <c r="Y1255" s="139">
        <v>72.529839999999993</v>
      </c>
      <c r="Z1255" s="139">
        <v>57.26623</v>
      </c>
      <c r="AA1255" s="139">
        <v>55.708219999999997</v>
      </c>
      <c r="AB1255" s="139">
        <v>52.4711</v>
      </c>
      <c r="AC1255" s="139">
        <v>48.857489999999999</v>
      </c>
      <c r="AD1255" s="139">
        <v>50.672899999999998</v>
      </c>
      <c r="AE1255" s="139">
        <v>46.359540000000003</v>
      </c>
      <c r="AF1255" s="139">
        <v>44.784419999999997</v>
      </c>
      <c r="AG1255" s="139">
        <v>45.584159999999997</v>
      </c>
      <c r="AH1255" s="139">
        <v>72.326430000000002</v>
      </c>
      <c r="AI1255" s="139">
        <v>71.625569999999996</v>
      </c>
      <c r="AJ1255" s="139">
        <v>45.73021</v>
      </c>
      <c r="AK1255" s="139">
        <v>62.739220000000003</v>
      </c>
      <c r="AL1255" s="139">
        <v>63.414630000000002</v>
      </c>
      <c r="AM1255" s="139">
        <v>72.022829999999999</v>
      </c>
      <c r="AN1255" s="139">
        <v>33.170729999999999</v>
      </c>
      <c r="AO1255" s="173">
        <v>61.463410000000003</v>
      </c>
    </row>
    <row r="1256" spans="1:41">
      <c r="A1256" s="231">
        <v>626</v>
      </c>
      <c r="B1256" s="139">
        <v>72.368269999999995</v>
      </c>
      <c r="C1256" s="139">
        <v>70.319640000000007</v>
      </c>
      <c r="D1256" s="139">
        <v>63.265230000000003</v>
      </c>
      <c r="E1256" s="139">
        <v>67.35181</v>
      </c>
      <c r="F1256" s="139">
        <v>50.733029999999999</v>
      </c>
      <c r="G1256" s="139">
        <v>54.254689999999997</v>
      </c>
      <c r="H1256" s="139">
        <v>27.810320000000001</v>
      </c>
      <c r="I1256" s="139">
        <v>24.772749999999998</v>
      </c>
      <c r="J1256" s="139">
        <v>75.359740000000002</v>
      </c>
      <c r="K1256" s="139">
        <v>77.695660000000004</v>
      </c>
      <c r="L1256" s="139">
        <v>63.060650000000003</v>
      </c>
      <c r="M1256" s="139">
        <v>68.056470000000004</v>
      </c>
      <c r="N1256" s="139">
        <v>20.959399999999999</v>
      </c>
      <c r="O1256" s="139">
        <v>21.866720000000001</v>
      </c>
      <c r="P1256" s="139">
        <v>7.5583299999999998</v>
      </c>
      <c r="Q1256" s="139">
        <v>13.540839999999999</v>
      </c>
      <c r="R1256" s="139">
        <v>75.487620000000007</v>
      </c>
      <c r="S1256" s="139">
        <v>76.557739999999995</v>
      </c>
      <c r="T1256" s="139">
        <v>72.735759999999999</v>
      </c>
      <c r="U1256" s="139">
        <v>75.014690000000002</v>
      </c>
      <c r="V1256" s="139">
        <v>73.8459</v>
      </c>
      <c r="W1256" s="139">
        <v>77.74333</v>
      </c>
      <c r="X1256" s="139">
        <v>65.666110000000003</v>
      </c>
      <c r="Y1256" s="139">
        <v>72.497680000000003</v>
      </c>
      <c r="Z1256" s="139">
        <v>57.52534</v>
      </c>
      <c r="AA1256" s="139">
        <v>56.358629999999998</v>
      </c>
      <c r="AB1256" s="139">
        <v>52.561540000000001</v>
      </c>
      <c r="AC1256" s="139">
        <v>49.427529999999997</v>
      </c>
      <c r="AD1256" s="139">
        <v>50.306649999999998</v>
      </c>
      <c r="AE1256" s="139">
        <v>46.166910000000001</v>
      </c>
      <c r="AF1256" s="139">
        <v>45.059780000000003</v>
      </c>
      <c r="AG1256" s="139">
        <v>45.93544</v>
      </c>
      <c r="AH1256" s="139">
        <v>72.347030000000004</v>
      </c>
      <c r="AI1256" s="139">
        <v>71.663179999999997</v>
      </c>
      <c r="AJ1256" s="139">
        <v>45.643250000000002</v>
      </c>
      <c r="AK1256" s="139">
        <v>62.834159999999997</v>
      </c>
      <c r="AL1256" s="139">
        <v>63.414630000000002</v>
      </c>
      <c r="AM1256" s="139">
        <v>71.890540000000001</v>
      </c>
      <c r="AN1256" s="139">
        <v>33.170729999999999</v>
      </c>
      <c r="AO1256" s="173">
        <v>62.439019999999999</v>
      </c>
    </row>
    <row r="1257" spans="1:41">
      <c r="A1257" s="231">
        <v>626.5</v>
      </c>
      <c r="B1257" s="139">
        <v>72.39716</v>
      </c>
      <c r="C1257" s="139">
        <v>70.3703</v>
      </c>
      <c r="D1257" s="139">
        <v>63.14678</v>
      </c>
      <c r="E1257" s="139">
        <v>67.500309999999999</v>
      </c>
      <c r="F1257" s="139">
        <v>50.723460000000003</v>
      </c>
      <c r="G1257" s="139">
        <v>54.166789999999999</v>
      </c>
      <c r="H1257" s="139">
        <v>28.003920000000001</v>
      </c>
      <c r="I1257" s="139">
        <v>24.99654</v>
      </c>
      <c r="J1257" s="139">
        <v>75.279910000000001</v>
      </c>
      <c r="K1257" s="139">
        <v>77.587050000000005</v>
      </c>
      <c r="L1257" s="139">
        <v>62.920299999999997</v>
      </c>
      <c r="M1257" s="139">
        <v>68.061440000000005</v>
      </c>
      <c r="N1257" s="139">
        <v>20.93131</v>
      </c>
      <c r="O1257" s="139">
        <v>21.797920000000001</v>
      </c>
      <c r="P1257" s="139">
        <v>8.2335799999999999</v>
      </c>
      <c r="Q1257" s="139">
        <v>13.481120000000001</v>
      </c>
      <c r="R1257" s="139">
        <v>75.375249999999994</v>
      </c>
      <c r="S1257" s="139">
        <v>76.654150000000001</v>
      </c>
      <c r="T1257" s="139">
        <v>72.74212</v>
      </c>
      <c r="U1257" s="139">
        <v>74.855159999999998</v>
      </c>
      <c r="V1257" s="139">
        <v>73.761930000000007</v>
      </c>
      <c r="W1257" s="139">
        <v>77.820139999999995</v>
      </c>
      <c r="X1257" s="139">
        <v>65.992630000000005</v>
      </c>
      <c r="Y1257" s="139">
        <v>72.471239999999995</v>
      </c>
      <c r="Z1257" s="139">
        <v>57.3887</v>
      </c>
      <c r="AA1257" s="139">
        <v>56.668500000000002</v>
      </c>
      <c r="AB1257" s="139">
        <v>52.78604</v>
      </c>
      <c r="AC1257" s="139">
        <v>49.262900000000002</v>
      </c>
      <c r="AD1257" s="139">
        <v>50.093409999999999</v>
      </c>
      <c r="AE1257" s="139">
        <v>46.381160000000001</v>
      </c>
      <c r="AF1257" s="139">
        <v>45.675890000000003</v>
      </c>
      <c r="AG1257" s="139">
        <v>46.028700000000001</v>
      </c>
      <c r="AH1257" s="139">
        <v>72.452709999999996</v>
      </c>
      <c r="AI1257" s="139">
        <v>71.651619999999994</v>
      </c>
      <c r="AJ1257" s="139">
        <v>45.724629999999998</v>
      </c>
      <c r="AK1257" s="139">
        <v>62.934840000000001</v>
      </c>
      <c r="AL1257" s="139">
        <v>63.902439999999999</v>
      </c>
      <c r="AM1257" s="139">
        <v>71.87764</v>
      </c>
      <c r="AN1257" s="139">
        <v>33.170729999999999</v>
      </c>
      <c r="AO1257" s="173">
        <v>61.951210000000003</v>
      </c>
    </row>
    <row r="1258" spans="1:41">
      <c r="A1258" s="231">
        <v>627</v>
      </c>
      <c r="B1258" s="139">
        <v>72.450649999999996</v>
      </c>
      <c r="C1258" s="139">
        <v>70.356319999999997</v>
      </c>
      <c r="D1258" s="139">
        <v>63.081380000000003</v>
      </c>
      <c r="E1258" s="139">
        <v>67.387249999999995</v>
      </c>
      <c r="F1258" s="139">
        <v>50.949860000000001</v>
      </c>
      <c r="G1258" s="139">
        <v>54.100790000000003</v>
      </c>
      <c r="H1258" s="139">
        <v>28.048690000000001</v>
      </c>
      <c r="I1258" s="139">
        <v>25.074069999999999</v>
      </c>
      <c r="J1258" s="139">
        <v>75.253169999999997</v>
      </c>
      <c r="K1258" s="139">
        <v>77.670249999999996</v>
      </c>
      <c r="L1258" s="139">
        <v>63.022869999999998</v>
      </c>
      <c r="M1258" s="139">
        <v>68.016639999999995</v>
      </c>
      <c r="N1258" s="139">
        <v>20.768419999999999</v>
      </c>
      <c r="O1258" s="139">
        <v>21.817969999999999</v>
      </c>
      <c r="P1258" s="139">
        <v>8.6668599999999998</v>
      </c>
      <c r="Q1258" s="139">
        <v>13.590249999999999</v>
      </c>
      <c r="R1258" s="139">
        <v>75.429060000000007</v>
      </c>
      <c r="S1258" s="139">
        <v>76.634879999999995</v>
      </c>
      <c r="T1258" s="139">
        <v>72.59281</v>
      </c>
      <c r="U1258" s="139">
        <v>74.965519999999998</v>
      </c>
      <c r="V1258" s="139">
        <v>73.816839999999999</v>
      </c>
      <c r="W1258" s="139">
        <v>77.87227</v>
      </c>
      <c r="X1258" s="139">
        <v>66.317149999999998</v>
      </c>
      <c r="Y1258" s="139">
        <v>72.593869999999995</v>
      </c>
      <c r="Z1258" s="139">
        <v>57.405360000000002</v>
      </c>
      <c r="AA1258" s="139">
        <v>56.118580000000001</v>
      </c>
      <c r="AB1258" s="139">
        <v>52.751179999999998</v>
      </c>
      <c r="AC1258" s="139">
        <v>49.423940000000002</v>
      </c>
      <c r="AD1258" s="139">
        <v>49.914169999999999</v>
      </c>
      <c r="AE1258" s="139">
        <v>45.88899</v>
      </c>
      <c r="AF1258" s="139">
        <v>45.627079999999999</v>
      </c>
      <c r="AG1258" s="139">
        <v>45.988480000000003</v>
      </c>
      <c r="AH1258" s="139">
        <v>72.389219999999995</v>
      </c>
      <c r="AI1258" s="139">
        <v>71.607500000000002</v>
      </c>
      <c r="AJ1258" s="139">
        <v>45.850700000000003</v>
      </c>
      <c r="AK1258" s="139">
        <v>62.892020000000002</v>
      </c>
      <c r="AL1258" s="139">
        <v>63.902439999999999</v>
      </c>
      <c r="AM1258" s="139">
        <v>71.650040000000004</v>
      </c>
      <c r="AN1258" s="139">
        <v>33.170729999999999</v>
      </c>
      <c r="AO1258" s="173">
        <v>61.463410000000003</v>
      </c>
    </row>
    <row r="1259" spans="1:41">
      <c r="A1259" s="231">
        <v>627.5</v>
      </c>
      <c r="B1259" s="139">
        <v>72.320040000000006</v>
      </c>
      <c r="C1259" s="139">
        <v>70.388710000000003</v>
      </c>
      <c r="D1259" s="139">
        <v>63.123429999999999</v>
      </c>
      <c r="E1259" s="139">
        <v>67.487780000000001</v>
      </c>
      <c r="F1259" s="139">
        <v>50.84639</v>
      </c>
      <c r="G1259" s="139">
        <v>54.09225</v>
      </c>
      <c r="H1259" s="139">
        <v>28.014430000000001</v>
      </c>
      <c r="I1259" s="139">
        <v>25.225989999999999</v>
      </c>
      <c r="J1259" s="139">
        <v>75.412149999999997</v>
      </c>
      <c r="K1259" s="139">
        <v>77.715199999999996</v>
      </c>
      <c r="L1259" s="139">
        <v>63.066850000000002</v>
      </c>
      <c r="M1259" s="139">
        <v>68.030630000000002</v>
      </c>
      <c r="N1259" s="139">
        <v>20.724150000000002</v>
      </c>
      <c r="O1259" s="139">
        <v>21.807980000000001</v>
      </c>
      <c r="P1259" s="139">
        <v>8.2632200000000005</v>
      </c>
      <c r="Q1259" s="139">
        <v>13.69281</v>
      </c>
      <c r="R1259" s="139">
        <v>75.328119999999998</v>
      </c>
      <c r="S1259" s="139">
        <v>76.522369999999995</v>
      </c>
      <c r="T1259" s="139">
        <v>72.543340000000001</v>
      </c>
      <c r="U1259" s="139">
        <v>74.993709999999993</v>
      </c>
      <c r="V1259" s="139">
        <v>73.722350000000006</v>
      </c>
      <c r="W1259" s="139">
        <v>77.866200000000006</v>
      </c>
      <c r="X1259" s="139">
        <v>66.385919999999999</v>
      </c>
      <c r="Y1259" s="139">
        <v>72.536580000000001</v>
      </c>
      <c r="Z1259" s="139">
        <v>57.46772</v>
      </c>
      <c r="AA1259" s="139">
        <v>56.055689999999998</v>
      </c>
      <c r="AB1259" s="139">
        <v>52.098199999999999</v>
      </c>
      <c r="AC1259" s="139">
        <v>49.54007</v>
      </c>
      <c r="AD1259" s="139">
        <v>50.215179999999997</v>
      </c>
      <c r="AE1259" s="139">
        <v>46.488410000000002</v>
      </c>
      <c r="AF1259" s="139">
        <v>45.578740000000003</v>
      </c>
      <c r="AG1259" s="139">
        <v>46.115729999999999</v>
      </c>
      <c r="AH1259" s="139">
        <v>72.524810000000002</v>
      </c>
      <c r="AI1259" s="139">
        <v>71.55668</v>
      </c>
      <c r="AJ1259" s="139">
        <v>45.689360000000001</v>
      </c>
      <c r="AK1259" s="139">
        <v>62.946800000000003</v>
      </c>
      <c r="AL1259" s="139">
        <v>63.414630000000002</v>
      </c>
      <c r="AM1259" s="139">
        <v>71.953000000000003</v>
      </c>
      <c r="AN1259" s="139">
        <v>33.170729999999999</v>
      </c>
      <c r="AO1259" s="173">
        <v>62.439019999999999</v>
      </c>
    </row>
    <row r="1260" spans="1:41">
      <c r="A1260" s="231">
        <v>628</v>
      </c>
      <c r="B1260" s="139">
        <v>72.479110000000006</v>
      </c>
      <c r="C1260" s="139">
        <v>70.351060000000004</v>
      </c>
      <c r="D1260" s="139">
        <v>63.10425</v>
      </c>
      <c r="E1260" s="139">
        <v>67.285449999999997</v>
      </c>
      <c r="F1260" s="139">
        <v>51.068210000000001</v>
      </c>
      <c r="G1260" s="139">
        <v>54.106769999999997</v>
      </c>
      <c r="H1260" s="139">
        <v>28.18216</v>
      </c>
      <c r="I1260" s="139">
        <v>25.302440000000001</v>
      </c>
      <c r="J1260" s="139">
        <v>75.424840000000003</v>
      </c>
      <c r="K1260" s="139">
        <v>77.684479999999994</v>
      </c>
      <c r="L1260" s="139">
        <v>63.053339999999999</v>
      </c>
      <c r="M1260" s="139">
        <v>68.135400000000004</v>
      </c>
      <c r="N1260" s="139">
        <v>20.840910000000001</v>
      </c>
      <c r="O1260" s="139">
        <v>21.737410000000001</v>
      </c>
      <c r="P1260" s="139">
        <v>8.1557999999999993</v>
      </c>
      <c r="Q1260" s="139">
        <v>13.71645</v>
      </c>
      <c r="R1260" s="139">
        <v>75.213970000000003</v>
      </c>
      <c r="S1260" s="139">
        <v>76.611019999999996</v>
      </c>
      <c r="T1260" s="139">
        <v>72.638900000000007</v>
      </c>
      <c r="U1260" s="139">
        <v>74.917699999999996</v>
      </c>
      <c r="V1260" s="139">
        <v>73.825940000000003</v>
      </c>
      <c r="W1260" s="139">
        <v>77.881500000000003</v>
      </c>
      <c r="X1260" s="139">
        <v>66.286510000000007</v>
      </c>
      <c r="Y1260" s="139">
        <v>72.549139999999994</v>
      </c>
      <c r="Z1260" s="139">
        <v>57.844769999999997</v>
      </c>
      <c r="AA1260" s="139">
        <v>55.946980000000003</v>
      </c>
      <c r="AB1260" s="139">
        <v>52.588050000000003</v>
      </c>
      <c r="AC1260" s="139">
        <v>49.880189999999999</v>
      </c>
      <c r="AD1260" s="139">
        <v>50.284759999999999</v>
      </c>
      <c r="AE1260" s="139">
        <v>46.517240000000001</v>
      </c>
      <c r="AF1260" s="139">
        <v>45.314799999999998</v>
      </c>
      <c r="AG1260" s="139">
        <v>46.00723</v>
      </c>
      <c r="AH1260" s="139">
        <v>72.482830000000007</v>
      </c>
      <c r="AI1260" s="139">
        <v>71.420100000000005</v>
      </c>
      <c r="AJ1260" s="139">
        <v>45.542700000000004</v>
      </c>
      <c r="AK1260" s="139">
        <v>62.95234</v>
      </c>
      <c r="AL1260" s="139">
        <v>63.414630000000002</v>
      </c>
      <c r="AM1260" s="139">
        <v>71.414839999999998</v>
      </c>
      <c r="AN1260" s="139">
        <v>33.170729999999999</v>
      </c>
      <c r="AO1260" s="173">
        <v>61.951210000000003</v>
      </c>
    </row>
    <row r="1261" spans="1:41">
      <c r="A1261" s="231">
        <v>628.5</v>
      </c>
      <c r="B1261" s="139">
        <v>72.277550000000005</v>
      </c>
      <c r="C1261" s="139">
        <v>70.287170000000003</v>
      </c>
      <c r="D1261" s="139">
        <v>63.187309999999997</v>
      </c>
      <c r="E1261" s="139">
        <v>67.268910000000005</v>
      </c>
      <c r="F1261" s="139">
        <v>51.142470000000003</v>
      </c>
      <c r="G1261" s="139">
        <v>54.16563</v>
      </c>
      <c r="H1261" s="139">
        <v>27.841750000000001</v>
      </c>
      <c r="I1261" s="139">
        <v>25.07694</v>
      </c>
      <c r="J1261" s="139">
        <v>75.512550000000005</v>
      </c>
      <c r="K1261" s="139">
        <v>77.702290000000005</v>
      </c>
      <c r="L1261" s="139">
        <v>63.069690000000001</v>
      </c>
      <c r="M1261" s="139">
        <v>68.221140000000005</v>
      </c>
      <c r="N1261" s="139">
        <v>20.789339999999999</v>
      </c>
      <c r="O1261" s="139">
        <v>21.718240000000002</v>
      </c>
      <c r="P1261" s="139">
        <v>7.67401</v>
      </c>
      <c r="Q1261" s="139">
        <v>13.630470000000001</v>
      </c>
      <c r="R1261" s="139">
        <v>75.407749999999993</v>
      </c>
      <c r="S1261" s="139">
        <v>76.490610000000004</v>
      </c>
      <c r="T1261" s="139">
        <v>72.652019999999993</v>
      </c>
      <c r="U1261" s="139">
        <v>74.989000000000004</v>
      </c>
      <c r="V1261" s="139">
        <v>73.855710000000002</v>
      </c>
      <c r="W1261" s="139">
        <v>77.899180000000001</v>
      </c>
      <c r="X1261" s="139">
        <v>66.254469999999998</v>
      </c>
      <c r="Y1261" s="139">
        <v>72.563919999999996</v>
      </c>
      <c r="Z1261" s="139">
        <v>57.74053</v>
      </c>
      <c r="AA1261" s="139">
        <v>56.172110000000004</v>
      </c>
      <c r="AB1261" s="139">
        <v>52.478949999999998</v>
      </c>
      <c r="AC1261" s="139">
        <v>49.606780000000001</v>
      </c>
      <c r="AD1261" s="139">
        <v>50.28978</v>
      </c>
      <c r="AE1261" s="139">
        <v>46.402090000000001</v>
      </c>
      <c r="AF1261" s="139">
        <v>45.635120000000001</v>
      </c>
      <c r="AG1261" s="139">
        <v>46.154420000000002</v>
      </c>
      <c r="AH1261" s="139">
        <v>72.570049999999995</v>
      </c>
      <c r="AI1261" s="139">
        <v>71.365830000000003</v>
      </c>
      <c r="AJ1261" s="139">
        <v>45.75891</v>
      </c>
      <c r="AK1261" s="139">
        <v>62.575060000000001</v>
      </c>
      <c r="AL1261" s="139">
        <v>63.414630000000002</v>
      </c>
      <c r="AM1261" s="139">
        <v>71.457080000000005</v>
      </c>
      <c r="AN1261" s="139">
        <v>33.170729999999999</v>
      </c>
      <c r="AO1261" s="173">
        <v>62.439019999999999</v>
      </c>
    </row>
    <row r="1262" spans="1:41">
      <c r="A1262" s="231">
        <v>629</v>
      </c>
      <c r="B1262" s="139">
        <v>72.38597</v>
      </c>
      <c r="C1262" s="139">
        <v>70.322649999999996</v>
      </c>
      <c r="D1262" s="139">
        <v>63.096939999999996</v>
      </c>
      <c r="E1262" s="139">
        <v>67.315209999999993</v>
      </c>
      <c r="F1262" s="139">
        <v>50.913229999999999</v>
      </c>
      <c r="G1262" s="139">
        <v>54.205959999999997</v>
      </c>
      <c r="H1262" s="139">
        <v>27.849430000000002</v>
      </c>
      <c r="I1262" s="139">
        <v>25.198440000000002</v>
      </c>
      <c r="J1262" s="139">
        <v>75.504980000000003</v>
      </c>
      <c r="K1262" s="139">
        <v>77.649529999999999</v>
      </c>
      <c r="L1262" s="139">
        <v>63.088169999999998</v>
      </c>
      <c r="M1262" s="139">
        <v>68.200620000000001</v>
      </c>
      <c r="N1262" s="139">
        <v>20.60988</v>
      </c>
      <c r="O1262" s="139">
        <v>21.658729999999998</v>
      </c>
      <c r="P1262" s="139">
        <v>8.6279699999999995</v>
      </c>
      <c r="Q1262" s="139">
        <v>13.69971</v>
      </c>
      <c r="R1262" s="139">
        <v>75.403869999999998</v>
      </c>
      <c r="S1262" s="139">
        <v>76.574600000000004</v>
      </c>
      <c r="T1262" s="139">
        <v>72.699700000000007</v>
      </c>
      <c r="U1262" s="139">
        <v>74.893550000000005</v>
      </c>
      <c r="V1262" s="139">
        <v>73.8459</v>
      </c>
      <c r="W1262" s="139">
        <v>77.898880000000005</v>
      </c>
      <c r="X1262" s="139">
        <v>66.175650000000005</v>
      </c>
      <c r="Y1262" s="139">
        <v>72.424000000000007</v>
      </c>
      <c r="Z1262" s="139">
        <v>58.167299999999997</v>
      </c>
      <c r="AA1262" s="139">
        <v>55.999110000000002</v>
      </c>
      <c r="AB1262" s="139">
        <v>52.727119999999999</v>
      </c>
      <c r="AC1262" s="139">
        <v>50.11262</v>
      </c>
      <c r="AD1262" s="139">
        <v>50.308140000000002</v>
      </c>
      <c r="AE1262" s="139">
        <v>46.383499999999998</v>
      </c>
      <c r="AF1262" s="139">
        <v>45.334600000000002</v>
      </c>
      <c r="AG1262" s="139">
        <v>46.12773</v>
      </c>
      <c r="AH1262" s="139">
        <v>72.002049999999997</v>
      </c>
      <c r="AI1262" s="139">
        <v>71.422330000000002</v>
      </c>
      <c r="AJ1262" s="139">
        <v>45.766800000000003</v>
      </c>
      <c r="AK1262" s="139">
        <v>62.741590000000002</v>
      </c>
      <c r="AL1262" s="139">
        <v>63.414630000000002</v>
      </c>
      <c r="AM1262" s="139">
        <v>71.427520000000001</v>
      </c>
      <c r="AN1262" s="139">
        <v>33.658529999999999</v>
      </c>
      <c r="AO1262" s="173">
        <v>61.951210000000003</v>
      </c>
    </row>
    <row r="1263" spans="1:41">
      <c r="A1263" s="231">
        <v>629.5</v>
      </c>
      <c r="B1263" s="139">
        <v>72.529979999999995</v>
      </c>
      <c r="C1263" s="139">
        <v>70.493870000000001</v>
      </c>
      <c r="D1263" s="139">
        <v>63.159309999999998</v>
      </c>
      <c r="E1263" s="139">
        <v>67.436880000000002</v>
      </c>
      <c r="F1263" s="139">
        <v>50.850149999999999</v>
      </c>
      <c r="G1263" s="139">
        <v>54.078969999999998</v>
      </c>
      <c r="H1263" s="139">
        <v>28.14124</v>
      </c>
      <c r="I1263" s="139">
        <v>24.760819999999999</v>
      </c>
      <c r="J1263" s="139">
        <v>75.323989999999995</v>
      </c>
      <c r="K1263" s="139">
        <v>77.606930000000006</v>
      </c>
      <c r="L1263" s="139">
        <v>63.097009999999997</v>
      </c>
      <c r="M1263" s="139">
        <v>67.960800000000006</v>
      </c>
      <c r="N1263" s="139">
        <v>20.789529999999999</v>
      </c>
      <c r="O1263" s="139">
        <v>21.74841</v>
      </c>
      <c r="P1263" s="139">
        <v>8.3301300000000005</v>
      </c>
      <c r="Q1263" s="139">
        <v>13.671239999999999</v>
      </c>
      <c r="R1263" s="139">
        <v>75.406040000000004</v>
      </c>
      <c r="S1263" s="139">
        <v>76.621560000000002</v>
      </c>
      <c r="T1263" s="139">
        <v>72.588239999999999</v>
      </c>
      <c r="U1263" s="139">
        <v>74.991699999999994</v>
      </c>
      <c r="V1263" s="139">
        <v>73.761930000000007</v>
      </c>
      <c r="W1263" s="139">
        <v>77.896799999999999</v>
      </c>
      <c r="X1263" s="139">
        <v>66.238330000000005</v>
      </c>
      <c r="Y1263" s="139">
        <v>72.494759999999999</v>
      </c>
      <c r="Z1263" s="139">
        <v>57.5366</v>
      </c>
      <c r="AA1263" s="139">
        <v>55.546370000000003</v>
      </c>
      <c r="AB1263" s="139">
        <v>52.954070000000002</v>
      </c>
      <c r="AC1263" s="139">
        <v>49.3857</v>
      </c>
      <c r="AD1263" s="139">
        <v>50.360590000000002</v>
      </c>
      <c r="AE1263" s="139">
        <v>46.085090000000001</v>
      </c>
      <c r="AF1263" s="139">
        <v>45.377420000000001</v>
      </c>
      <c r="AG1263" s="139">
        <v>46.195279999999997</v>
      </c>
      <c r="AH1263" s="139">
        <v>72.007159999999999</v>
      </c>
      <c r="AI1263" s="139">
        <v>71.233469999999997</v>
      </c>
      <c r="AJ1263" s="139">
        <v>45.975230000000003</v>
      </c>
      <c r="AK1263" s="139">
        <v>62.511369999999999</v>
      </c>
      <c r="AL1263" s="139">
        <v>63.414630000000002</v>
      </c>
      <c r="AM1263" s="139">
        <v>71.795640000000006</v>
      </c>
      <c r="AN1263" s="139">
        <v>33.658529999999999</v>
      </c>
      <c r="AO1263" s="173">
        <v>62.439019999999999</v>
      </c>
    </row>
    <row r="1264" spans="1:41" ht="14.5" thickBot="1">
      <c r="A1264" s="232">
        <v>630</v>
      </c>
      <c r="B1264" s="140">
        <v>72.518020000000007</v>
      </c>
      <c r="C1264" s="140">
        <v>70.371120000000005</v>
      </c>
      <c r="D1264" s="140">
        <v>63.204859999999996</v>
      </c>
      <c r="E1264" s="140">
        <v>67.515870000000007</v>
      </c>
      <c r="F1264" s="140">
        <v>50.781939999999999</v>
      </c>
      <c r="G1264" s="140">
        <v>53.995240000000003</v>
      </c>
      <c r="H1264" s="140">
        <v>28.41527</v>
      </c>
      <c r="I1264" s="140">
        <v>25.783570000000001</v>
      </c>
      <c r="J1264" s="140">
        <v>75.423159999999996</v>
      </c>
      <c r="K1264" s="140">
        <v>77.593459999999993</v>
      </c>
      <c r="L1264" s="140">
        <v>63.110619999999997</v>
      </c>
      <c r="M1264" s="140">
        <v>67.955290000000005</v>
      </c>
      <c r="N1264" s="140">
        <v>20.754280000000001</v>
      </c>
      <c r="O1264" s="140">
        <v>21.67437</v>
      </c>
      <c r="P1264" s="140">
        <v>8.3527699999999996</v>
      </c>
      <c r="Q1264" s="140">
        <v>13.545120000000001</v>
      </c>
      <c r="R1264" s="140">
        <v>75.406899999999993</v>
      </c>
      <c r="S1264" s="140">
        <v>76.589799999999997</v>
      </c>
      <c r="T1264" s="140">
        <v>72.649829999999994</v>
      </c>
      <c r="U1264" s="140">
        <v>75.014889999999994</v>
      </c>
      <c r="V1264" s="140">
        <v>73.816839999999999</v>
      </c>
      <c r="W1264" s="140">
        <v>77.968919999999997</v>
      </c>
      <c r="X1264" s="140">
        <v>66.225809999999996</v>
      </c>
      <c r="Y1264" s="140">
        <v>72.622929999999997</v>
      </c>
      <c r="Z1264" s="140">
        <v>57.355510000000002</v>
      </c>
      <c r="AA1264" s="140">
        <v>55.504249999999999</v>
      </c>
      <c r="AB1264" s="140">
        <v>52.92962</v>
      </c>
      <c r="AC1264" s="140">
        <v>49.285429999999998</v>
      </c>
      <c r="AD1264" s="140">
        <v>49.839840000000002</v>
      </c>
      <c r="AE1264" s="140">
        <v>46.035760000000003</v>
      </c>
      <c r="AF1264" s="140">
        <v>45.454700000000003</v>
      </c>
      <c r="AG1264" s="140">
        <v>45.61788</v>
      </c>
      <c r="AH1264" s="140">
        <v>71.957520000000002</v>
      </c>
      <c r="AI1264" s="140">
        <v>71.267669999999995</v>
      </c>
      <c r="AJ1264" s="140">
        <v>45.818710000000003</v>
      </c>
      <c r="AK1264" s="140">
        <v>62.344630000000002</v>
      </c>
      <c r="AL1264" s="140">
        <v>63.414630000000002</v>
      </c>
      <c r="AM1264" s="140">
        <v>71.925979999999996</v>
      </c>
      <c r="AN1264" s="140">
        <v>33.658529999999999</v>
      </c>
      <c r="AO1264" s="233">
        <v>62.439019999999999</v>
      </c>
    </row>
  </sheetData>
  <mergeCells count="40">
    <mergeCell ref="AN2:AO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L1:AM1"/>
    <mergeCell ref="AN1:AO1"/>
    <mergeCell ref="B2:C2"/>
    <mergeCell ref="D2:E2"/>
    <mergeCell ref="F2:G2"/>
    <mergeCell ref="H2:I2"/>
    <mergeCell ref="J2:K2"/>
    <mergeCell ref="L2:M2"/>
    <mergeCell ref="N2:O2"/>
    <mergeCell ref="P2:Q2"/>
    <mergeCell ref="Z1:AA1"/>
    <mergeCell ref="AB1:AC1"/>
    <mergeCell ref="AD1:AE1"/>
    <mergeCell ref="AF1:AG1"/>
    <mergeCell ref="AH1:AI1"/>
    <mergeCell ref="AJ1:AK1"/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31"/>
  <sheetViews>
    <sheetView topLeftCell="Y1" zoomScale="110" zoomScaleNormal="110" workbookViewId="0">
      <selection activeCell="AO6" sqref="AO6"/>
    </sheetView>
  </sheetViews>
  <sheetFormatPr defaultColWidth="9" defaultRowHeight="14"/>
  <cols>
    <col min="1" max="1" width="19.69921875" style="16" bestFit="1" customWidth="1"/>
    <col min="2" max="2" width="12.59765625" style="16" bestFit="1" customWidth="1"/>
    <col min="3" max="3" width="11.19921875" style="16" bestFit="1" customWidth="1"/>
    <col min="4" max="4" width="12.59765625" style="16" bestFit="1" customWidth="1"/>
    <col min="5" max="5" width="11.19921875" style="16" bestFit="1" customWidth="1"/>
    <col min="6" max="6" width="12.59765625" style="16" bestFit="1" customWidth="1"/>
    <col min="7" max="7" width="11.19921875" style="16" bestFit="1" customWidth="1"/>
    <col min="8" max="8" width="12.59765625" style="16" bestFit="1" customWidth="1"/>
    <col min="9" max="9" width="11.19921875" style="16" bestFit="1" customWidth="1"/>
    <col min="10" max="10" width="12.59765625" style="16" bestFit="1" customWidth="1"/>
    <col min="11" max="11" width="11.19921875" style="16" bestFit="1" customWidth="1"/>
    <col min="12" max="12" width="12.59765625" style="16" bestFit="1" customWidth="1"/>
    <col min="13" max="13" width="11.19921875" style="16" bestFit="1" customWidth="1"/>
    <col min="14" max="14" width="12.59765625" style="16" bestFit="1" customWidth="1"/>
    <col min="15" max="15" width="11.19921875" style="16" bestFit="1" customWidth="1"/>
    <col min="16" max="16" width="12.59765625" style="16" bestFit="1" customWidth="1"/>
    <col min="17" max="17" width="11.19921875" style="16" bestFit="1" customWidth="1"/>
    <col min="18" max="18" width="12.59765625" style="16" bestFit="1" customWidth="1"/>
    <col min="19" max="19" width="11.19921875" style="16" bestFit="1" customWidth="1"/>
    <col min="20" max="20" width="12.59765625" style="16" bestFit="1" customWidth="1"/>
    <col min="21" max="21" width="11.19921875" style="16" bestFit="1" customWidth="1"/>
    <col min="22" max="22" width="12.59765625" style="16" bestFit="1" customWidth="1"/>
    <col min="23" max="23" width="11.19921875" style="16" bestFit="1" customWidth="1"/>
    <col min="24" max="24" width="12.59765625" style="16" bestFit="1" customWidth="1"/>
    <col min="25" max="25" width="11.19921875" style="16" bestFit="1" customWidth="1"/>
    <col min="26" max="26" width="12.59765625" style="16" bestFit="1" customWidth="1"/>
    <col min="27" max="27" width="11.19921875" style="16" bestFit="1" customWidth="1"/>
    <col min="28" max="28" width="12.59765625" style="16" bestFit="1" customWidth="1"/>
    <col min="29" max="29" width="11.19921875" style="16" bestFit="1" customWidth="1"/>
    <col min="30" max="30" width="12.59765625" style="16" bestFit="1" customWidth="1"/>
    <col min="31" max="31" width="11.19921875" style="16" bestFit="1" customWidth="1"/>
    <col min="32" max="32" width="12.59765625" style="16" bestFit="1" customWidth="1"/>
    <col min="33" max="33" width="11.19921875" style="16" bestFit="1" customWidth="1"/>
    <col min="34" max="34" width="12.59765625" style="16" bestFit="1" customWidth="1"/>
    <col min="35" max="35" width="11.19921875" style="16" bestFit="1" customWidth="1"/>
    <col min="36" max="36" width="12.59765625" style="16" bestFit="1" customWidth="1"/>
    <col min="37" max="37" width="11.19921875" style="16" bestFit="1" customWidth="1"/>
    <col min="38" max="38" width="12.59765625" style="16" bestFit="1" customWidth="1"/>
    <col min="39" max="39" width="11.19921875" style="16" bestFit="1" customWidth="1"/>
    <col min="40" max="40" width="12.59765625" style="16" bestFit="1" customWidth="1"/>
    <col min="41" max="41" width="11.19921875" style="16" bestFit="1" customWidth="1"/>
    <col min="42" max="16384" width="9" style="16"/>
  </cols>
  <sheetData>
    <row r="1" spans="1:41">
      <c r="A1" s="32"/>
      <c r="B1" s="364" t="s">
        <v>188</v>
      </c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  <c r="AJ1" s="364"/>
      <c r="AK1" s="364"/>
      <c r="AL1" s="364"/>
      <c r="AM1" s="364"/>
      <c r="AN1" s="364"/>
      <c r="AO1" s="365"/>
    </row>
    <row r="2" spans="1:41">
      <c r="A2" s="33"/>
      <c r="B2" s="366" t="s">
        <v>187</v>
      </c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  <c r="AG2" s="366"/>
      <c r="AH2" s="366"/>
      <c r="AI2" s="366"/>
      <c r="AJ2" s="366"/>
      <c r="AK2" s="366"/>
      <c r="AL2" s="366"/>
      <c r="AM2" s="366"/>
      <c r="AN2" s="366"/>
      <c r="AO2" s="367"/>
    </row>
    <row r="3" spans="1:41" ht="14.5" thickBot="1">
      <c r="A3" s="34"/>
      <c r="B3" s="368" t="s">
        <v>195</v>
      </c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  <c r="AJ3" s="368"/>
      <c r="AK3" s="368"/>
      <c r="AL3" s="368"/>
      <c r="AM3" s="368"/>
      <c r="AN3" s="368"/>
      <c r="AO3" s="376"/>
    </row>
    <row r="4" spans="1:41">
      <c r="A4" s="32"/>
      <c r="B4" s="364">
        <v>2.4</v>
      </c>
      <c r="C4" s="364"/>
      <c r="D4" s="364">
        <v>1.8</v>
      </c>
      <c r="E4" s="364"/>
      <c r="F4" s="364">
        <v>2.4</v>
      </c>
      <c r="G4" s="364"/>
      <c r="H4" s="364">
        <v>1.8</v>
      </c>
      <c r="I4" s="364"/>
      <c r="J4" s="364">
        <v>2.4</v>
      </c>
      <c r="K4" s="364"/>
      <c r="L4" s="364">
        <v>1.8</v>
      </c>
      <c r="M4" s="364"/>
      <c r="N4" s="364">
        <v>2.4</v>
      </c>
      <c r="O4" s="364"/>
      <c r="P4" s="364">
        <v>1.8</v>
      </c>
      <c r="Q4" s="364"/>
      <c r="R4" s="364">
        <v>2.4</v>
      </c>
      <c r="S4" s="364"/>
      <c r="T4" s="364">
        <v>1.8</v>
      </c>
      <c r="U4" s="364"/>
      <c r="V4" s="364">
        <v>2.4</v>
      </c>
      <c r="W4" s="364"/>
      <c r="X4" s="364">
        <v>1.8</v>
      </c>
      <c r="Y4" s="364"/>
      <c r="Z4" s="364">
        <v>2.4</v>
      </c>
      <c r="AA4" s="364"/>
      <c r="AB4" s="364">
        <v>1.8</v>
      </c>
      <c r="AC4" s="364"/>
      <c r="AD4" s="364">
        <v>2.4</v>
      </c>
      <c r="AE4" s="364"/>
      <c r="AF4" s="364">
        <v>1.8</v>
      </c>
      <c r="AG4" s="364"/>
      <c r="AH4" s="364">
        <v>2.4</v>
      </c>
      <c r="AI4" s="364"/>
      <c r="AJ4" s="364">
        <v>1.8</v>
      </c>
      <c r="AK4" s="364"/>
      <c r="AL4" s="364">
        <v>2.4</v>
      </c>
      <c r="AM4" s="364"/>
      <c r="AN4" s="364">
        <v>1.8</v>
      </c>
      <c r="AO4" s="365"/>
    </row>
    <row r="5" spans="1:41">
      <c r="A5" s="33"/>
      <c r="B5" s="366" t="s">
        <v>54</v>
      </c>
      <c r="C5" s="366"/>
      <c r="D5" s="366" t="s">
        <v>54</v>
      </c>
      <c r="E5" s="366"/>
      <c r="F5" s="366" t="s">
        <v>55</v>
      </c>
      <c r="G5" s="366"/>
      <c r="H5" s="366" t="s">
        <v>55</v>
      </c>
      <c r="I5" s="366"/>
      <c r="J5" s="366" t="s">
        <v>56</v>
      </c>
      <c r="K5" s="366"/>
      <c r="L5" s="366" t="s">
        <v>56</v>
      </c>
      <c r="M5" s="366"/>
      <c r="N5" s="366" t="s">
        <v>57</v>
      </c>
      <c r="O5" s="366"/>
      <c r="P5" s="366" t="s">
        <v>57</v>
      </c>
      <c r="Q5" s="366"/>
      <c r="R5" s="366" t="s">
        <v>58</v>
      </c>
      <c r="S5" s="366"/>
      <c r="T5" s="366" t="s">
        <v>58</v>
      </c>
      <c r="U5" s="366"/>
      <c r="V5" s="366" t="s">
        <v>59</v>
      </c>
      <c r="W5" s="366"/>
      <c r="X5" s="366" t="s">
        <v>59</v>
      </c>
      <c r="Y5" s="366"/>
      <c r="Z5" s="366" t="s">
        <v>60</v>
      </c>
      <c r="AA5" s="366"/>
      <c r="AB5" s="366" t="s">
        <v>60</v>
      </c>
      <c r="AC5" s="366"/>
      <c r="AD5" s="366" t="s">
        <v>61</v>
      </c>
      <c r="AE5" s="366"/>
      <c r="AF5" s="366" t="s">
        <v>61</v>
      </c>
      <c r="AG5" s="366"/>
      <c r="AH5" s="366" t="s">
        <v>62</v>
      </c>
      <c r="AI5" s="366"/>
      <c r="AJ5" s="366" t="s">
        <v>62</v>
      </c>
      <c r="AK5" s="366"/>
      <c r="AL5" s="366" t="s">
        <v>63</v>
      </c>
      <c r="AM5" s="366"/>
      <c r="AN5" s="366" t="s">
        <v>63</v>
      </c>
      <c r="AO5" s="367"/>
    </row>
    <row r="6" spans="1:41" ht="17">
      <c r="A6" s="33"/>
      <c r="B6" s="227" t="s">
        <v>323</v>
      </c>
      <c r="C6" s="227" t="s">
        <v>324</v>
      </c>
      <c r="D6" s="227" t="s">
        <v>323</v>
      </c>
      <c r="E6" s="227" t="s">
        <v>324</v>
      </c>
      <c r="F6" s="227" t="s">
        <v>323</v>
      </c>
      <c r="G6" s="227" t="s">
        <v>324</v>
      </c>
      <c r="H6" s="227" t="s">
        <v>323</v>
      </c>
      <c r="I6" s="227" t="s">
        <v>324</v>
      </c>
      <c r="J6" s="227" t="s">
        <v>323</v>
      </c>
      <c r="K6" s="227" t="s">
        <v>324</v>
      </c>
      <c r="L6" s="227" t="s">
        <v>323</v>
      </c>
      <c r="M6" s="227" t="s">
        <v>324</v>
      </c>
      <c r="N6" s="227" t="s">
        <v>323</v>
      </c>
      <c r="O6" s="227" t="s">
        <v>324</v>
      </c>
      <c r="P6" s="227" t="s">
        <v>323</v>
      </c>
      <c r="Q6" s="227" t="s">
        <v>324</v>
      </c>
      <c r="R6" s="227" t="s">
        <v>323</v>
      </c>
      <c r="S6" s="227" t="s">
        <v>324</v>
      </c>
      <c r="T6" s="227" t="s">
        <v>323</v>
      </c>
      <c r="U6" s="227" t="s">
        <v>324</v>
      </c>
      <c r="V6" s="227" t="s">
        <v>323</v>
      </c>
      <c r="W6" s="227" t="s">
        <v>324</v>
      </c>
      <c r="X6" s="227" t="s">
        <v>323</v>
      </c>
      <c r="Y6" s="227" t="s">
        <v>324</v>
      </c>
      <c r="Z6" s="227" t="s">
        <v>323</v>
      </c>
      <c r="AA6" s="227" t="s">
        <v>324</v>
      </c>
      <c r="AB6" s="227" t="s">
        <v>323</v>
      </c>
      <c r="AC6" s="227" t="s">
        <v>324</v>
      </c>
      <c r="AD6" s="227" t="s">
        <v>323</v>
      </c>
      <c r="AE6" s="227" t="s">
        <v>324</v>
      </c>
      <c r="AF6" s="227" t="s">
        <v>323</v>
      </c>
      <c r="AG6" s="227" t="s">
        <v>324</v>
      </c>
      <c r="AH6" s="227" t="s">
        <v>323</v>
      </c>
      <c r="AI6" s="227" t="s">
        <v>324</v>
      </c>
      <c r="AJ6" s="227" t="s">
        <v>323</v>
      </c>
      <c r="AK6" s="227" t="s">
        <v>324</v>
      </c>
      <c r="AL6" s="227" t="s">
        <v>323</v>
      </c>
      <c r="AM6" s="227" t="s">
        <v>324</v>
      </c>
      <c r="AN6" s="227" t="s">
        <v>323</v>
      </c>
      <c r="AO6" s="230" t="s">
        <v>324</v>
      </c>
    </row>
    <row r="7" spans="1:41">
      <c r="A7" s="33" t="s">
        <v>12</v>
      </c>
      <c r="B7" s="8">
        <v>73.443510000000003</v>
      </c>
      <c r="C7" s="8">
        <v>68.847020000000001</v>
      </c>
      <c r="D7" s="8">
        <v>61.589120000000001</v>
      </c>
      <c r="E7" s="8">
        <v>69.092190000000002</v>
      </c>
      <c r="F7" s="18">
        <v>50.781939999999999</v>
      </c>
      <c r="G7" s="18">
        <v>56.701340000000002</v>
      </c>
      <c r="H7" s="8">
        <v>22.415179999999999</v>
      </c>
      <c r="I7" s="8">
        <v>27.325369999999999</v>
      </c>
      <c r="J7" s="8">
        <v>71.522840000000002</v>
      </c>
      <c r="K7" s="8">
        <v>80.934299999999993</v>
      </c>
      <c r="L7" s="8">
        <v>74.019580000000005</v>
      </c>
      <c r="M7" s="8">
        <v>74.183070000000001</v>
      </c>
      <c r="N7" s="8">
        <v>10.47345</v>
      </c>
      <c r="O7" s="8">
        <v>15.74996</v>
      </c>
      <c r="P7" s="8">
        <v>6.0714800000000002</v>
      </c>
      <c r="Q7" s="8">
        <v>20.247479999999999</v>
      </c>
      <c r="R7" s="8">
        <v>70.769159999999999</v>
      </c>
      <c r="S7" s="8">
        <v>78.957300000000004</v>
      </c>
      <c r="T7" s="8">
        <v>70.656499999999994</v>
      </c>
      <c r="U7" s="8">
        <v>75.867769999999993</v>
      </c>
      <c r="V7" s="8">
        <v>67.25806</v>
      </c>
      <c r="W7" s="8">
        <v>68.623289999999997</v>
      </c>
      <c r="X7" s="8">
        <v>66.459140000000005</v>
      </c>
      <c r="Y7" s="8">
        <v>77.880089999999996</v>
      </c>
      <c r="Z7" s="8">
        <v>58.73077</v>
      </c>
      <c r="AA7" s="8">
        <v>64.618610000000004</v>
      </c>
      <c r="AB7" s="8">
        <v>34.309730000000002</v>
      </c>
      <c r="AC7" s="8">
        <v>26.431619999999999</v>
      </c>
      <c r="AD7" s="8">
        <v>52.322189999999999</v>
      </c>
      <c r="AE7" s="8">
        <v>57.525799999999997</v>
      </c>
      <c r="AF7" s="8">
        <v>20.650690000000001</v>
      </c>
      <c r="AG7" s="8">
        <v>20.90117</v>
      </c>
      <c r="AH7" s="8">
        <v>56.097560000000001</v>
      </c>
      <c r="AI7" s="8">
        <v>61.463410000000003</v>
      </c>
      <c r="AJ7" s="8">
        <v>46.341459999999998</v>
      </c>
      <c r="AK7" s="8">
        <v>62.926830000000002</v>
      </c>
      <c r="AL7" s="8">
        <v>55.609749999999998</v>
      </c>
      <c r="AM7" s="8">
        <v>54.146340000000002</v>
      </c>
      <c r="AN7" s="8">
        <v>12.682919999999999</v>
      </c>
      <c r="AO7" s="24">
        <v>58.048780000000001</v>
      </c>
    </row>
    <row r="8" spans="1:41">
      <c r="A8" s="33" t="s">
        <v>15</v>
      </c>
      <c r="B8" s="8">
        <v>59.170610000000003</v>
      </c>
      <c r="C8" s="8">
        <v>68.295370000000005</v>
      </c>
      <c r="D8" s="8">
        <v>68.437860000000001</v>
      </c>
      <c r="E8" s="8">
        <v>75.407499999999999</v>
      </c>
      <c r="F8" s="18">
        <v>32.163449999999997</v>
      </c>
      <c r="G8" s="18">
        <v>49.884189999999997</v>
      </c>
      <c r="H8" s="8">
        <v>17.50947</v>
      </c>
      <c r="I8" s="8">
        <v>4.3221999999999996</v>
      </c>
      <c r="J8" s="8">
        <v>64.840699999999998</v>
      </c>
      <c r="K8" s="8">
        <v>77.602159999999998</v>
      </c>
      <c r="L8" s="8">
        <v>67.304689999999994</v>
      </c>
      <c r="M8" s="8">
        <v>59.498620000000003</v>
      </c>
      <c r="N8" s="8">
        <v>58.290370000000003</v>
      </c>
      <c r="O8" s="8">
        <v>26.01568</v>
      </c>
      <c r="P8" s="8">
        <v>4.5853000000000002</v>
      </c>
      <c r="Q8" s="8">
        <v>-2.24031</v>
      </c>
      <c r="R8" s="8">
        <v>71.877520000000004</v>
      </c>
      <c r="S8" s="8">
        <v>80.76679</v>
      </c>
      <c r="T8" s="8">
        <v>73.067689999999999</v>
      </c>
      <c r="U8" s="8">
        <v>75.492559999999997</v>
      </c>
      <c r="V8" s="8">
        <v>74.146770000000004</v>
      </c>
      <c r="W8" s="8">
        <v>78.201819999999998</v>
      </c>
      <c r="X8" s="8">
        <v>70.829490000000007</v>
      </c>
      <c r="Y8" s="8">
        <v>74.130899999999997</v>
      </c>
      <c r="Z8" s="8">
        <v>59.661270000000002</v>
      </c>
      <c r="AA8" s="8">
        <v>58.559489999999997</v>
      </c>
      <c r="AB8" s="8">
        <v>38.539020000000001</v>
      </c>
      <c r="AC8" s="8">
        <v>28.681470000000001</v>
      </c>
      <c r="AD8" s="8">
        <v>51.900199999999998</v>
      </c>
      <c r="AE8" s="8">
        <v>47.410600000000002</v>
      </c>
      <c r="AF8" s="8">
        <v>22.00264</v>
      </c>
      <c r="AG8" s="8">
        <v>16.128730000000001</v>
      </c>
      <c r="AH8" s="8">
        <v>58.048780000000001</v>
      </c>
      <c r="AI8" s="8">
        <v>61.951219999999999</v>
      </c>
      <c r="AJ8" s="8">
        <v>40</v>
      </c>
      <c r="AK8" s="8">
        <v>57.560969999999998</v>
      </c>
      <c r="AL8" s="8">
        <v>32.195120000000003</v>
      </c>
      <c r="AM8" s="8">
        <v>49.756100000000004</v>
      </c>
      <c r="AN8" s="8">
        <v>32.682920000000003</v>
      </c>
      <c r="AO8" s="24">
        <v>61.951219999999999</v>
      </c>
    </row>
    <row r="9" spans="1:41">
      <c r="A9" s="33" t="s">
        <v>17</v>
      </c>
      <c r="B9" s="8">
        <v>72.518020000000007</v>
      </c>
      <c r="C9" s="8">
        <v>79.087699999999998</v>
      </c>
      <c r="D9" s="8">
        <v>65.38373</v>
      </c>
      <c r="E9" s="8">
        <v>67.966319999999996</v>
      </c>
      <c r="F9" s="18">
        <v>29.32733</v>
      </c>
      <c r="G9" s="18">
        <v>22.648430000000001</v>
      </c>
      <c r="H9" s="8">
        <v>13.6791</v>
      </c>
      <c r="I9" s="8">
        <v>19.14827</v>
      </c>
      <c r="J9" s="8">
        <v>71.909270000000006</v>
      </c>
      <c r="K9" s="8">
        <v>84.299750000000003</v>
      </c>
      <c r="L9" s="8">
        <v>74.039950000000005</v>
      </c>
      <c r="M9" s="8">
        <v>71.355900000000005</v>
      </c>
      <c r="N9" s="8">
        <v>65.603729999999999</v>
      </c>
      <c r="O9" s="8">
        <v>78.913619999999995</v>
      </c>
      <c r="P9" s="8">
        <v>22.136839999999999</v>
      </c>
      <c r="Q9" s="8">
        <v>10.471819999999999</v>
      </c>
      <c r="R9" s="8">
        <v>76.653540000000007</v>
      </c>
      <c r="S9" s="8">
        <v>77.272409999999994</v>
      </c>
      <c r="T9" s="8">
        <v>72.649829999999994</v>
      </c>
      <c r="U9" s="8">
        <v>75.014889999999994</v>
      </c>
      <c r="V9" s="8">
        <v>76.557320000000004</v>
      </c>
      <c r="W9" s="8">
        <v>82.95523</v>
      </c>
      <c r="X9" s="8">
        <v>57.787739999999999</v>
      </c>
      <c r="Y9" s="8">
        <v>74.551389999999998</v>
      </c>
      <c r="Z9" s="8">
        <v>54.233890000000002</v>
      </c>
      <c r="AA9" s="8">
        <v>54.446689999999997</v>
      </c>
      <c r="AB9" s="8">
        <v>48.712260000000001</v>
      </c>
      <c r="AC9" s="8">
        <v>25.854990000000001</v>
      </c>
      <c r="AD9" s="8">
        <v>52.555199999999999</v>
      </c>
      <c r="AE9" s="8">
        <v>49.983750000000001</v>
      </c>
      <c r="AF9" s="8">
        <v>34.917589999999997</v>
      </c>
      <c r="AG9" s="8">
        <v>28.23264</v>
      </c>
      <c r="AH9" s="8">
        <v>47.804870000000001</v>
      </c>
      <c r="AI9" s="8">
        <v>62.439019999999999</v>
      </c>
      <c r="AJ9" s="8">
        <v>45.88673</v>
      </c>
      <c r="AK9" s="8">
        <v>61.984059999999999</v>
      </c>
      <c r="AL9" s="8">
        <v>45.853659999999998</v>
      </c>
      <c r="AM9" s="8">
        <v>54.634140000000002</v>
      </c>
      <c r="AN9" s="8">
        <v>27.740760000000002</v>
      </c>
      <c r="AO9" s="24">
        <v>67.1267</v>
      </c>
    </row>
    <row r="10" spans="1:41">
      <c r="A10" s="33" t="s">
        <v>65</v>
      </c>
      <c r="B10" s="8">
        <v>62.384529999999998</v>
      </c>
      <c r="C10" s="8">
        <v>70.371120000000005</v>
      </c>
      <c r="D10" s="8">
        <v>63.204859999999996</v>
      </c>
      <c r="E10" s="8">
        <v>67.515870000000007</v>
      </c>
      <c r="F10" s="18">
        <v>42.715580000000003</v>
      </c>
      <c r="G10" s="18">
        <v>53.995240000000003</v>
      </c>
      <c r="H10" s="8">
        <v>19.938189999999999</v>
      </c>
      <c r="I10" s="8">
        <v>4.4629399999999997</v>
      </c>
      <c r="J10" s="8">
        <v>65.10087</v>
      </c>
      <c r="K10" s="8">
        <v>70.866829999999993</v>
      </c>
      <c r="L10" s="8">
        <v>72.471900000000005</v>
      </c>
      <c r="M10" s="8">
        <v>76.814880000000002</v>
      </c>
      <c r="N10" s="8">
        <v>22.05997</v>
      </c>
      <c r="O10" s="8">
        <v>22.719619999999999</v>
      </c>
      <c r="P10" s="8">
        <v>-6.0084609999999996</v>
      </c>
      <c r="Q10" s="8">
        <v>2.78931</v>
      </c>
      <c r="R10" s="19"/>
      <c r="S10" s="19"/>
      <c r="T10" s="8">
        <v>71.858540000000005</v>
      </c>
      <c r="U10" s="8">
        <v>77.328339999999997</v>
      </c>
      <c r="V10" s="8"/>
      <c r="W10" s="8"/>
      <c r="X10" s="8">
        <v>46.675080000000001</v>
      </c>
      <c r="Y10" s="8">
        <v>70.983090000000004</v>
      </c>
      <c r="Z10" s="19"/>
      <c r="AA10" s="19"/>
      <c r="AB10" s="8">
        <v>55.715310000000002</v>
      </c>
      <c r="AC10" s="8">
        <v>51.23509</v>
      </c>
      <c r="AD10" s="19"/>
      <c r="AE10" s="19"/>
      <c r="AF10" s="8">
        <v>48.753880000000002</v>
      </c>
      <c r="AG10" s="8">
        <v>46.150539999999999</v>
      </c>
      <c r="AH10" s="8">
        <v>72.005319999999998</v>
      </c>
      <c r="AI10" s="8">
        <v>71.075050000000005</v>
      </c>
      <c r="AJ10" s="8">
        <v>43.723480000000002</v>
      </c>
      <c r="AK10" s="8">
        <v>50.997149999999998</v>
      </c>
      <c r="AL10" s="8">
        <v>27.317070000000001</v>
      </c>
      <c r="AM10" s="8">
        <v>79.512190000000004</v>
      </c>
      <c r="AN10" s="8">
        <v>46.192480000000003</v>
      </c>
      <c r="AO10" s="24">
        <v>60.771239999999999</v>
      </c>
    </row>
    <row r="11" spans="1:41">
      <c r="A11" s="33" t="s">
        <v>66</v>
      </c>
      <c r="B11" s="19"/>
      <c r="C11" s="19"/>
      <c r="D11" s="8">
        <v>57.951569999999997</v>
      </c>
      <c r="E11" s="8">
        <v>57.326599999999999</v>
      </c>
      <c r="F11" s="18"/>
      <c r="G11" s="18"/>
      <c r="H11" s="19"/>
      <c r="I11" s="19"/>
      <c r="J11" s="8">
        <v>78.790580000000006</v>
      </c>
      <c r="K11" s="8">
        <v>74.00224</v>
      </c>
      <c r="L11" s="8">
        <v>71.613500000000002</v>
      </c>
      <c r="M11" s="8">
        <v>77.603219999999993</v>
      </c>
      <c r="N11" s="19"/>
      <c r="O11" s="19"/>
      <c r="P11" s="8">
        <v>-5.3618100000000002</v>
      </c>
      <c r="Q11" s="8">
        <v>4.55166</v>
      </c>
      <c r="R11" s="19"/>
      <c r="S11" s="19"/>
      <c r="T11" s="8">
        <v>73.244110000000006</v>
      </c>
      <c r="U11" s="8">
        <v>76.142780000000002</v>
      </c>
      <c r="V11" s="19"/>
      <c r="W11" s="19"/>
      <c r="X11" s="8">
        <v>67.545439999999999</v>
      </c>
      <c r="Y11" s="8">
        <v>71.465090000000004</v>
      </c>
      <c r="Z11" s="19"/>
      <c r="AA11" s="19"/>
      <c r="AB11" s="8">
        <v>54.515369999999997</v>
      </c>
      <c r="AC11" s="8">
        <v>51.043570000000003</v>
      </c>
      <c r="AD11" s="19"/>
      <c r="AE11" s="19"/>
      <c r="AF11" s="8">
        <v>46.885869999999997</v>
      </c>
      <c r="AG11" s="8">
        <v>56.654150000000001</v>
      </c>
      <c r="AH11" s="8">
        <v>57.955629999999999</v>
      </c>
      <c r="AI11" s="8">
        <v>71.07029</v>
      </c>
      <c r="AJ11" s="8"/>
      <c r="AK11" s="19"/>
      <c r="AL11" s="8">
        <v>24.390239999999999</v>
      </c>
      <c r="AM11" s="8">
        <v>76.585369999999998</v>
      </c>
      <c r="AN11" s="8">
        <v>46.522460000000002</v>
      </c>
      <c r="AO11" s="24">
        <v>65.357429999999994</v>
      </c>
    </row>
    <row r="12" spans="1:41">
      <c r="A12" s="33" t="s">
        <v>67</v>
      </c>
      <c r="B12" s="19"/>
      <c r="C12" s="19"/>
      <c r="D12" s="8">
        <v>65.780079999999998</v>
      </c>
      <c r="E12" s="8">
        <v>66.425430000000006</v>
      </c>
      <c r="F12" s="19"/>
      <c r="G12" s="19"/>
      <c r="H12" s="19"/>
      <c r="I12" s="19"/>
      <c r="J12" s="8">
        <v>76.677120000000002</v>
      </c>
      <c r="K12" s="8">
        <v>69.176159999999996</v>
      </c>
      <c r="L12" s="8">
        <v>49.799889999999998</v>
      </c>
      <c r="M12" s="8">
        <v>74.212950000000006</v>
      </c>
      <c r="N12" s="19"/>
      <c r="O12" s="19"/>
      <c r="P12" s="8">
        <v>8.6268999999999991</v>
      </c>
      <c r="Q12" s="8">
        <v>14.81218</v>
      </c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8">
        <v>35.18412</v>
      </c>
      <c r="AG12" s="8">
        <v>41.725459999999998</v>
      </c>
      <c r="AH12" s="8">
        <v>72.021649999999994</v>
      </c>
      <c r="AI12" s="8">
        <v>78.50855</v>
      </c>
      <c r="AJ12" s="8"/>
      <c r="AK12" s="19"/>
      <c r="AL12" s="8">
        <v>52.682920000000003</v>
      </c>
      <c r="AM12" s="8">
        <v>72.682929999999999</v>
      </c>
      <c r="AN12" s="8">
        <v>36.173110000000001</v>
      </c>
      <c r="AO12" s="24">
        <v>65.74288</v>
      </c>
    </row>
    <row r="13" spans="1:41">
      <c r="A13" s="33" t="s">
        <v>68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8">
        <v>62.77384</v>
      </c>
      <c r="M13" s="8">
        <v>68.898390000000006</v>
      </c>
      <c r="N13" s="19"/>
      <c r="O13" s="19"/>
      <c r="P13" s="8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8"/>
      <c r="AK13" s="19"/>
      <c r="AL13" s="8">
        <v>60.975610000000003</v>
      </c>
      <c r="AM13" s="8">
        <v>60.975610000000003</v>
      </c>
      <c r="AN13" s="8">
        <v>21.89845</v>
      </c>
      <c r="AO13" s="24">
        <v>51.982779999999998</v>
      </c>
    </row>
    <row r="14" spans="1:41">
      <c r="A14" s="33" t="s">
        <v>69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8">
        <v>61.691459999999999</v>
      </c>
      <c r="M14" s="8">
        <v>71.837379999999996</v>
      </c>
      <c r="N14" s="19"/>
      <c r="O14" s="19"/>
      <c r="P14" s="8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8">
        <v>65.643370000000004</v>
      </c>
      <c r="AM14" s="8">
        <v>71.582049999999995</v>
      </c>
      <c r="AN14" s="8">
        <v>27.49025</v>
      </c>
      <c r="AO14" s="24">
        <v>66.654790000000006</v>
      </c>
    </row>
    <row r="15" spans="1:41">
      <c r="A15" s="33" t="s">
        <v>70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8">
        <v>71.771739999999994</v>
      </c>
      <c r="AM15" s="8">
        <v>73.234920000000002</v>
      </c>
      <c r="AN15" s="8">
        <v>28.832809999999998</v>
      </c>
      <c r="AO15" s="24">
        <v>52.778440000000003</v>
      </c>
    </row>
    <row r="16" spans="1:41" ht="14.5" thickBot="1">
      <c r="A16" s="34"/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5"/>
      <c r="AM16" s="235"/>
      <c r="AN16" s="235"/>
      <c r="AO16" s="236"/>
    </row>
    <row r="17" spans="1:46">
      <c r="A17" s="164" t="s">
        <v>71</v>
      </c>
      <c r="B17" s="165">
        <f>AVERAGE(B7:B15)</f>
        <v>66.879167500000008</v>
      </c>
      <c r="C17" s="165">
        <f t="shared" ref="C17:AO17" si="0">AVERAGE(C7:C15)</f>
        <v>71.650302500000009</v>
      </c>
      <c r="D17" s="165">
        <f t="shared" si="0"/>
        <v>63.724536666666665</v>
      </c>
      <c r="E17" s="165">
        <f t="shared" si="0"/>
        <v>67.288984999999997</v>
      </c>
      <c r="F17" s="165">
        <f t="shared" si="0"/>
        <v>38.747075000000002</v>
      </c>
      <c r="G17" s="165">
        <f t="shared" si="0"/>
        <v>45.807299999999998</v>
      </c>
      <c r="H17" s="165">
        <f t="shared" si="0"/>
        <v>18.385484999999999</v>
      </c>
      <c r="I17" s="165">
        <f t="shared" si="0"/>
        <v>13.814695</v>
      </c>
      <c r="J17" s="165">
        <f t="shared" si="0"/>
        <v>71.473563333333331</v>
      </c>
      <c r="K17" s="165">
        <f t="shared" si="0"/>
        <v>76.146906666666666</v>
      </c>
      <c r="L17" s="165">
        <f t="shared" si="0"/>
        <v>66.714351250000007</v>
      </c>
      <c r="M17" s="165">
        <f t="shared" si="0"/>
        <v>71.800551249999998</v>
      </c>
      <c r="N17" s="165">
        <f t="shared" si="0"/>
        <v>39.106879999999997</v>
      </c>
      <c r="O17" s="165">
        <f t="shared" si="0"/>
        <v>35.849719999999998</v>
      </c>
      <c r="P17" s="165">
        <f t="shared" si="0"/>
        <v>5.0083748333333338</v>
      </c>
      <c r="Q17" s="165">
        <f t="shared" si="0"/>
        <v>8.4386899999999994</v>
      </c>
      <c r="R17" s="165">
        <f t="shared" si="0"/>
        <v>73.100073333333341</v>
      </c>
      <c r="S17" s="165">
        <f t="shared" si="0"/>
        <v>78.998833333333323</v>
      </c>
      <c r="T17" s="165">
        <f t="shared" si="0"/>
        <v>72.295333999999997</v>
      </c>
      <c r="U17" s="165">
        <f t="shared" si="0"/>
        <v>75.969267999999985</v>
      </c>
      <c r="V17" s="165">
        <f t="shared" si="0"/>
        <v>72.654049999999998</v>
      </c>
      <c r="W17" s="165">
        <f t="shared" si="0"/>
        <v>76.593446666666665</v>
      </c>
      <c r="X17" s="165">
        <f t="shared" si="0"/>
        <v>61.859378000000007</v>
      </c>
      <c r="Y17" s="165">
        <f t="shared" si="0"/>
        <v>73.802112000000008</v>
      </c>
      <c r="Z17" s="165">
        <f t="shared" si="0"/>
        <v>57.54197666666667</v>
      </c>
      <c r="AA17" s="165">
        <f t="shared" si="0"/>
        <v>59.208263333333328</v>
      </c>
      <c r="AB17" s="165">
        <f t="shared" si="0"/>
        <v>46.358337999999996</v>
      </c>
      <c r="AC17" s="165">
        <f t="shared" si="0"/>
        <v>36.649347999999996</v>
      </c>
      <c r="AD17" s="165">
        <f t="shared" si="0"/>
        <v>52.259196666666661</v>
      </c>
      <c r="AE17" s="165">
        <f t="shared" si="0"/>
        <v>51.640049999999995</v>
      </c>
      <c r="AF17" s="165">
        <f t="shared" si="0"/>
        <v>34.732464999999998</v>
      </c>
      <c r="AG17" s="165">
        <f t="shared" si="0"/>
        <v>34.965448333333335</v>
      </c>
      <c r="AH17" s="165">
        <f t="shared" si="0"/>
        <v>60.655634999999997</v>
      </c>
      <c r="AI17" s="165">
        <f t="shared" si="0"/>
        <v>67.751256666666677</v>
      </c>
      <c r="AJ17" s="165">
        <f t="shared" si="0"/>
        <v>43.987917499999995</v>
      </c>
      <c r="AK17" s="165">
        <f t="shared" si="0"/>
        <v>58.367252499999999</v>
      </c>
      <c r="AL17" s="165">
        <f t="shared" si="0"/>
        <v>48.493275555555556</v>
      </c>
      <c r="AM17" s="165">
        <f t="shared" si="0"/>
        <v>65.901072222222226</v>
      </c>
      <c r="AN17" s="165">
        <f t="shared" si="0"/>
        <v>31.135128888888897</v>
      </c>
      <c r="AO17" s="166">
        <f t="shared" si="0"/>
        <v>61.157139999999998</v>
      </c>
    </row>
    <row r="18" spans="1:46">
      <c r="A18" s="33" t="s">
        <v>183</v>
      </c>
      <c r="B18" s="366">
        <v>0.31780000000000003</v>
      </c>
      <c r="C18" s="366"/>
      <c r="D18" s="366">
        <v>0.23300000000000001</v>
      </c>
      <c r="E18" s="366"/>
      <c r="F18" s="366">
        <v>0.47520000000000001</v>
      </c>
      <c r="G18" s="366"/>
      <c r="H18" s="366">
        <v>0.47410000000000002</v>
      </c>
      <c r="I18" s="366"/>
      <c r="J18" s="366">
        <v>0.19400000000000001</v>
      </c>
      <c r="K18" s="366"/>
      <c r="L18" s="366">
        <v>0.1782</v>
      </c>
      <c r="M18" s="366"/>
      <c r="N18" s="366">
        <v>0.87490000000000001</v>
      </c>
      <c r="O18" s="366"/>
      <c r="P18" s="372">
        <v>0.54139999999999999</v>
      </c>
      <c r="Q18" s="373"/>
      <c r="R18" s="370">
        <v>4.6199999999999998E-2</v>
      </c>
      <c r="S18" s="370"/>
      <c r="T18" s="370">
        <v>2.9999999999999997E-4</v>
      </c>
      <c r="U18" s="370"/>
      <c r="V18" s="370">
        <v>0.47960000000000003</v>
      </c>
      <c r="W18" s="370"/>
      <c r="X18" s="370">
        <v>3.0099999999999998E-2</v>
      </c>
      <c r="Y18" s="370"/>
      <c r="Z18" s="366">
        <v>0.64870000000000005</v>
      </c>
      <c r="AA18" s="366"/>
      <c r="AB18" s="366">
        <v>0.221</v>
      </c>
      <c r="AC18" s="366"/>
      <c r="AD18" s="366">
        <v>0.84850000000000003</v>
      </c>
      <c r="AE18" s="366"/>
      <c r="AF18" s="366">
        <v>0.97740000000000005</v>
      </c>
      <c r="AG18" s="366"/>
      <c r="AH18" s="366">
        <v>0.1719</v>
      </c>
      <c r="AI18" s="366"/>
      <c r="AJ18" s="370">
        <v>3.3999999999999998E-3</v>
      </c>
      <c r="AK18" s="370"/>
      <c r="AL18" s="366">
        <v>2.12E-2</v>
      </c>
      <c r="AM18" s="366"/>
      <c r="AN18" s="366" t="s">
        <v>189</v>
      </c>
      <c r="AO18" s="367"/>
    </row>
    <row r="19" spans="1:46" ht="15" customHeight="1" thickBot="1">
      <c r="A19" s="34" t="s">
        <v>184</v>
      </c>
      <c r="B19" s="368" t="s">
        <v>192</v>
      </c>
      <c r="C19" s="368"/>
      <c r="D19" s="368" t="s">
        <v>192</v>
      </c>
      <c r="E19" s="368"/>
      <c r="F19" s="368" t="s">
        <v>192</v>
      </c>
      <c r="G19" s="368"/>
      <c r="H19" s="368" t="s">
        <v>192</v>
      </c>
      <c r="I19" s="368"/>
      <c r="J19" s="369" t="s">
        <v>192</v>
      </c>
      <c r="K19" s="369"/>
      <c r="L19" s="368" t="s">
        <v>192</v>
      </c>
      <c r="M19" s="368"/>
      <c r="N19" s="368" t="s">
        <v>192</v>
      </c>
      <c r="O19" s="368"/>
      <c r="P19" s="374" t="s">
        <v>192</v>
      </c>
      <c r="Q19" s="375"/>
      <c r="R19" s="371" t="s">
        <v>194</v>
      </c>
      <c r="S19" s="371"/>
      <c r="T19" s="371" t="s">
        <v>190</v>
      </c>
      <c r="U19" s="371"/>
      <c r="V19" s="371" t="s">
        <v>192</v>
      </c>
      <c r="W19" s="371"/>
      <c r="X19" s="371" t="s">
        <v>194</v>
      </c>
      <c r="Y19" s="371"/>
      <c r="Z19" s="368" t="s">
        <v>192</v>
      </c>
      <c r="AA19" s="368"/>
      <c r="AB19" s="368" t="s">
        <v>192</v>
      </c>
      <c r="AC19" s="368"/>
      <c r="AD19" s="368" t="s">
        <v>192</v>
      </c>
      <c r="AE19" s="368"/>
      <c r="AF19" s="368" t="s">
        <v>192</v>
      </c>
      <c r="AG19" s="368"/>
      <c r="AH19" s="368" t="s">
        <v>192</v>
      </c>
      <c r="AI19" s="368"/>
      <c r="AJ19" s="371" t="s">
        <v>193</v>
      </c>
      <c r="AK19" s="371"/>
      <c r="AL19" s="368" t="s">
        <v>194</v>
      </c>
      <c r="AM19" s="368"/>
      <c r="AN19" s="368" t="s">
        <v>190</v>
      </c>
      <c r="AO19" s="376"/>
    </row>
    <row r="20" spans="1:46">
      <c r="K20" s="2"/>
      <c r="O20" s="2"/>
      <c r="R20" s="205" t="s">
        <v>310</v>
      </c>
      <c r="T20" s="205" t="s">
        <v>310</v>
      </c>
      <c r="X20" s="205" t="s">
        <v>310</v>
      </c>
    </row>
    <row r="21" spans="1:46">
      <c r="K21" s="2"/>
      <c r="O21" s="2"/>
      <c r="Q21" s="2"/>
      <c r="AB21" s="2"/>
      <c r="AC21" s="2"/>
      <c r="AH21" s="2"/>
      <c r="AI21" s="2"/>
    </row>
    <row r="22" spans="1:46">
      <c r="K22" s="2"/>
      <c r="O22" s="2"/>
      <c r="Q22" s="2"/>
      <c r="T22" s="2"/>
      <c r="U22" s="2"/>
      <c r="X22" s="2"/>
      <c r="Z22" s="2"/>
      <c r="AA22" s="2"/>
      <c r="AB22" s="2"/>
      <c r="AC22" s="2"/>
      <c r="AD22" s="2"/>
      <c r="AE22" s="2"/>
      <c r="AH22" s="2"/>
      <c r="AI22" s="2"/>
    </row>
    <row r="23" spans="1:46" ht="14.5">
      <c r="K23" s="2"/>
      <c r="O23" s="20"/>
      <c r="Q23" s="2"/>
      <c r="T23" s="2"/>
      <c r="U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0"/>
      <c r="AJ23" s="2"/>
      <c r="AK23" s="2"/>
      <c r="AL23" s="2"/>
      <c r="AM23" s="2"/>
    </row>
    <row r="24" spans="1:46" ht="14.5">
      <c r="O24" s="20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46" ht="14.5">
      <c r="R25" s="2"/>
      <c r="S25" s="20"/>
      <c r="T25" s="20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J25" s="2"/>
      <c r="AK25" s="2"/>
      <c r="AL25" s="2"/>
      <c r="AM25" s="2"/>
    </row>
    <row r="26" spans="1:46" ht="14.5">
      <c r="R26" s="2"/>
      <c r="S26" s="2"/>
      <c r="T26" s="20"/>
      <c r="U26" s="20"/>
      <c r="V26" s="2"/>
      <c r="W26" s="2"/>
      <c r="X26" s="2"/>
      <c r="Y26" s="2"/>
      <c r="AD26" s="2"/>
      <c r="AE26" s="2"/>
      <c r="AF26" s="2"/>
      <c r="AG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1:46" ht="14.5">
      <c r="B27" s="20"/>
      <c r="C27" s="20"/>
      <c r="D27" s="2"/>
      <c r="E27" s="2"/>
      <c r="F27" s="2"/>
      <c r="G27" s="2"/>
      <c r="H27" s="2"/>
      <c r="I27" s="2"/>
      <c r="L27" s="2"/>
      <c r="M27" s="2"/>
      <c r="R27" s="2"/>
      <c r="S27" s="20"/>
      <c r="T27" s="2"/>
      <c r="U27" s="2"/>
      <c r="V27" s="2"/>
      <c r="W27" s="2"/>
      <c r="AN27" s="2"/>
      <c r="AO27" s="2"/>
      <c r="AP27" s="2"/>
      <c r="AQ27" s="2"/>
      <c r="AR27" s="2"/>
      <c r="AS27" s="2"/>
      <c r="AT27" s="2"/>
    </row>
    <row r="28" spans="1:46" ht="14.5">
      <c r="B28" s="2"/>
      <c r="C28" s="2"/>
      <c r="D28" s="2"/>
      <c r="E28" s="2"/>
      <c r="F28" s="2"/>
      <c r="G28" s="20"/>
      <c r="H28" s="20"/>
      <c r="I28" s="2"/>
      <c r="J28" s="2"/>
      <c r="L28" s="2"/>
      <c r="M28" s="2"/>
      <c r="N28" s="2"/>
      <c r="P28" s="2"/>
      <c r="R28" s="20"/>
      <c r="S28" s="2"/>
      <c r="U28" s="2"/>
      <c r="V28" s="2"/>
      <c r="W28" s="2"/>
      <c r="AN28" s="2"/>
      <c r="AO28" s="2"/>
      <c r="AP28" s="2"/>
      <c r="AQ28" s="2"/>
      <c r="AR28" s="2"/>
      <c r="AS28" s="2"/>
      <c r="AT28" s="2"/>
    </row>
    <row r="29" spans="1:46" ht="14.5">
      <c r="B29" s="20"/>
      <c r="C29" s="2"/>
      <c r="D29" s="2"/>
      <c r="E29" s="2"/>
      <c r="F29" s="2"/>
      <c r="G29" s="2"/>
      <c r="H29" s="2"/>
      <c r="I29" s="2"/>
      <c r="J29" s="2"/>
      <c r="L29" s="2"/>
      <c r="M29" s="2"/>
      <c r="N29" s="2"/>
      <c r="P29" s="2"/>
      <c r="R29" s="2"/>
      <c r="S29" s="2"/>
      <c r="V29" s="2"/>
      <c r="AN29" s="2"/>
      <c r="AO29" s="2"/>
      <c r="AP29" s="2"/>
      <c r="AQ29" s="2"/>
      <c r="AR29" s="2"/>
      <c r="AS29" s="2"/>
      <c r="AT29" s="2"/>
    </row>
    <row r="30" spans="1:46" ht="14.5">
      <c r="B30" s="2"/>
      <c r="C30" s="2"/>
      <c r="D30" s="2"/>
      <c r="E30" s="20"/>
      <c r="F30" s="2"/>
      <c r="G30" s="20"/>
      <c r="H30" s="2"/>
      <c r="I30" s="2"/>
      <c r="J30" s="2"/>
      <c r="L30" s="2"/>
      <c r="M30" s="2"/>
      <c r="N30" s="2"/>
      <c r="P30" s="20"/>
      <c r="R30" s="20"/>
      <c r="S30" s="20"/>
      <c r="V30" s="2"/>
    </row>
    <row r="31" spans="1:46" ht="14.5">
      <c r="G31" s="2"/>
      <c r="H31" s="2"/>
      <c r="I31" s="2"/>
      <c r="J31" s="20"/>
      <c r="L31" s="2"/>
      <c r="M31" s="2"/>
      <c r="N31" s="2"/>
      <c r="P31" s="20"/>
      <c r="R31" s="2"/>
      <c r="S31" s="2"/>
    </row>
  </sheetData>
  <mergeCells count="83">
    <mergeCell ref="B1:AO1"/>
    <mergeCell ref="B2:AO2"/>
    <mergeCell ref="B3:AO3"/>
    <mergeCell ref="AN18:AO18"/>
    <mergeCell ref="AN19:AO19"/>
    <mergeCell ref="AH18:AI18"/>
    <mergeCell ref="AH19:AI19"/>
    <mergeCell ref="AJ18:AK18"/>
    <mergeCell ref="AJ19:AK19"/>
    <mergeCell ref="AL18:AM18"/>
    <mergeCell ref="AL19:AM19"/>
    <mergeCell ref="AB18:AC18"/>
    <mergeCell ref="AB19:AC19"/>
    <mergeCell ref="AD18:AE18"/>
    <mergeCell ref="AD19:AE19"/>
    <mergeCell ref="AF18:AG18"/>
    <mergeCell ref="AF19:AG19"/>
    <mergeCell ref="V18:W18"/>
    <mergeCell ref="V19:W19"/>
    <mergeCell ref="X18:Y18"/>
    <mergeCell ref="X19:Y19"/>
    <mergeCell ref="Z18:AA18"/>
    <mergeCell ref="Z19:AA19"/>
    <mergeCell ref="N18:O18"/>
    <mergeCell ref="N19:O19"/>
    <mergeCell ref="R18:S18"/>
    <mergeCell ref="R19:S19"/>
    <mergeCell ref="T18:U18"/>
    <mergeCell ref="T19:U19"/>
    <mergeCell ref="P18:Q18"/>
    <mergeCell ref="P19:Q19"/>
    <mergeCell ref="H18:I18"/>
    <mergeCell ref="H19:I19"/>
    <mergeCell ref="J18:K18"/>
    <mergeCell ref="J19:K19"/>
    <mergeCell ref="L18:M18"/>
    <mergeCell ref="L19:M19"/>
    <mergeCell ref="B18:C18"/>
    <mergeCell ref="B19:C19"/>
    <mergeCell ref="D18:E18"/>
    <mergeCell ref="D19:E19"/>
    <mergeCell ref="F18:G18"/>
    <mergeCell ref="F19:G19"/>
    <mergeCell ref="AN5:AO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Z4:AA4"/>
    <mergeCell ref="AB4:AC4"/>
    <mergeCell ref="AD4:AE4"/>
    <mergeCell ref="AF4:AG4"/>
    <mergeCell ref="AH4:AI4"/>
    <mergeCell ref="AJ4:AK4"/>
    <mergeCell ref="X4:Y4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74"/>
  <sheetViews>
    <sheetView zoomScale="70" zoomScaleNormal="70" workbookViewId="0">
      <selection activeCell="L22" sqref="L22"/>
    </sheetView>
  </sheetViews>
  <sheetFormatPr defaultColWidth="9" defaultRowHeight="14.5"/>
  <cols>
    <col min="1" max="1" width="19.69921875" style="167" bestFit="1" customWidth="1"/>
    <col min="2" max="2" width="18.3984375" style="167" bestFit="1" customWidth="1"/>
    <col min="3" max="3" width="24" style="167" bestFit="1" customWidth="1"/>
    <col min="4" max="4" width="15.3984375" style="167" bestFit="1" customWidth="1"/>
    <col min="5" max="5" width="21.19921875" style="167" bestFit="1" customWidth="1"/>
    <col min="6" max="6" width="19.69921875" style="167" bestFit="1" customWidth="1"/>
    <col min="7" max="8" width="12.59765625" style="167" bestFit="1" customWidth="1"/>
    <col min="9" max="9" width="16.69921875" style="167" bestFit="1" customWidth="1"/>
    <col min="10" max="11" width="12.59765625" style="167" bestFit="1" customWidth="1"/>
    <col min="12" max="13" width="11.19921875" style="167" bestFit="1" customWidth="1"/>
    <col min="14" max="16384" width="9" style="167"/>
  </cols>
  <sheetData>
    <row r="1" spans="1:13" ht="15" thickBot="1">
      <c r="A1" s="152" t="s">
        <v>48</v>
      </c>
      <c r="E1" s="152" t="s">
        <v>2</v>
      </c>
      <c r="F1" s="60"/>
      <c r="G1" s="60"/>
      <c r="H1" s="60"/>
      <c r="I1" s="60"/>
      <c r="J1" s="60"/>
      <c r="K1" s="60"/>
      <c r="L1" s="60"/>
      <c r="M1" s="60"/>
    </row>
    <row r="2" spans="1:13">
      <c r="A2" s="168"/>
      <c r="B2" s="311" t="s">
        <v>163</v>
      </c>
      <c r="C2" s="312"/>
      <c r="E2" s="63" t="s">
        <v>73</v>
      </c>
      <c r="F2" s="209" t="s">
        <v>74</v>
      </c>
      <c r="G2" s="209" t="s">
        <v>74</v>
      </c>
      <c r="H2" s="209" t="s">
        <v>74</v>
      </c>
      <c r="I2" s="209" t="s">
        <v>74</v>
      </c>
      <c r="J2" s="209" t="s">
        <v>75</v>
      </c>
      <c r="K2" s="209" t="s">
        <v>75</v>
      </c>
      <c r="L2" s="209" t="s">
        <v>75</v>
      </c>
      <c r="M2" s="210" t="s">
        <v>75</v>
      </c>
    </row>
    <row r="3" spans="1:13">
      <c r="A3" s="169"/>
      <c r="B3" s="309" t="s">
        <v>153</v>
      </c>
      <c r="C3" s="310"/>
      <c r="E3" s="52" t="s">
        <v>78</v>
      </c>
      <c r="F3" s="213" t="s">
        <v>74</v>
      </c>
      <c r="G3" s="213" t="s">
        <v>75</v>
      </c>
      <c r="H3" s="213" t="s">
        <v>74</v>
      </c>
      <c r="I3" s="213" t="s">
        <v>75</v>
      </c>
      <c r="J3" s="213" t="s">
        <v>74</v>
      </c>
      <c r="K3" s="213" t="s">
        <v>75</v>
      </c>
      <c r="L3" s="213" t="s">
        <v>74</v>
      </c>
      <c r="M3" s="214" t="s">
        <v>75</v>
      </c>
    </row>
    <row r="4" spans="1:13" ht="17.5" thickBot="1">
      <c r="A4" s="170"/>
      <c r="B4" s="313" t="s">
        <v>196</v>
      </c>
      <c r="C4" s="314"/>
      <c r="E4" s="52"/>
      <c r="F4" s="227" t="s">
        <v>323</v>
      </c>
      <c r="G4" s="227" t="s">
        <v>324</v>
      </c>
      <c r="H4" s="227" t="s">
        <v>323</v>
      </c>
      <c r="I4" s="227" t="s">
        <v>324</v>
      </c>
      <c r="J4" s="227" t="s">
        <v>323</v>
      </c>
      <c r="K4" s="227" t="s">
        <v>324</v>
      </c>
      <c r="L4" s="227" t="s">
        <v>323</v>
      </c>
      <c r="M4" s="230" t="s">
        <v>324</v>
      </c>
    </row>
    <row r="5" spans="1:13" ht="17.5">
      <c r="A5" s="51"/>
      <c r="B5" s="332" t="s">
        <v>72</v>
      </c>
      <c r="C5" s="359"/>
      <c r="E5" s="52" t="s">
        <v>9</v>
      </c>
      <c r="F5" s="90">
        <v>33</v>
      </c>
      <c r="G5" s="90">
        <v>181</v>
      </c>
      <c r="H5" s="90">
        <v>44</v>
      </c>
      <c r="I5" s="90">
        <v>80</v>
      </c>
      <c r="J5" s="90">
        <v>600</v>
      </c>
      <c r="K5" s="90">
        <v>600</v>
      </c>
      <c r="L5" s="90">
        <v>507</v>
      </c>
      <c r="M5" s="70">
        <v>600</v>
      </c>
    </row>
    <row r="6" spans="1:13">
      <c r="A6" s="52"/>
      <c r="B6" s="46" t="s">
        <v>76</v>
      </c>
      <c r="C6" s="47" t="s">
        <v>77</v>
      </c>
      <c r="E6" s="52" t="s">
        <v>13</v>
      </c>
      <c r="F6" s="90">
        <v>38</v>
      </c>
      <c r="G6" s="90">
        <v>114</v>
      </c>
      <c r="H6" s="90">
        <v>195</v>
      </c>
      <c r="I6" s="90">
        <v>169</v>
      </c>
      <c r="J6" s="90">
        <v>600</v>
      </c>
      <c r="K6" s="90">
        <v>600</v>
      </c>
      <c r="L6" s="90">
        <v>600</v>
      </c>
      <c r="M6" s="70">
        <v>600</v>
      </c>
    </row>
    <row r="7" spans="1:13">
      <c r="A7" s="52" t="s">
        <v>9</v>
      </c>
      <c r="B7" s="120">
        <v>103.9264</v>
      </c>
      <c r="C7" s="146">
        <v>5.1287000000000003</v>
      </c>
      <c r="E7" s="52" t="s">
        <v>16</v>
      </c>
      <c r="F7" s="90">
        <v>112</v>
      </c>
      <c r="G7" s="90">
        <v>600</v>
      </c>
      <c r="H7" s="90">
        <v>57</v>
      </c>
      <c r="I7" s="90">
        <v>600</v>
      </c>
      <c r="J7" s="90">
        <v>348</v>
      </c>
      <c r="K7" s="90">
        <v>600</v>
      </c>
      <c r="L7" s="90">
        <v>600</v>
      </c>
      <c r="M7" s="70">
        <v>600</v>
      </c>
    </row>
    <row r="8" spans="1:13">
      <c r="A8" s="52" t="s">
        <v>79</v>
      </c>
      <c r="B8" s="120">
        <v>154.4417</v>
      </c>
      <c r="C8" s="146">
        <v>3.6922000000000001</v>
      </c>
      <c r="E8" s="52" t="s">
        <v>18</v>
      </c>
      <c r="F8" s="90">
        <v>161</v>
      </c>
      <c r="G8" s="90">
        <v>68</v>
      </c>
      <c r="H8" s="90">
        <v>67</v>
      </c>
      <c r="I8" s="90">
        <v>126</v>
      </c>
      <c r="J8" s="90">
        <v>600</v>
      </c>
      <c r="K8" s="90">
        <v>600</v>
      </c>
      <c r="L8" s="90">
        <v>138</v>
      </c>
      <c r="M8" s="70">
        <v>600</v>
      </c>
    </row>
    <row r="9" spans="1:13">
      <c r="A9" s="52" t="s">
        <v>80</v>
      </c>
      <c r="B9" s="120">
        <v>255.36</v>
      </c>
      <c r="C9" s="146">
        <v>2.6791</v>
      </c>
      <c r="E9" s="52" t="s">
        <v>19</v>
      </c>
      <c r="F9" s="90">
        <v>37</v>
      </c>
      <c r="G9" s="90">
        <v>302</v>
      </c>
      <c r="H9" s="90">
        <v>58</v>
      </c>
      <c r="I9" s="90">
        <v>133</v>
      </c>
      <c r="J9" s="90">
        <v>600</v>
      </c>
      <c r="K9" s="90">
        <v>121</v>
      </c>
      <c r="L9" s="90">
        <v>600</v>
      </c>
      <c r="M9" s="70">
        <v>600</v>
      </c>
    </row>
    <row r="10" spans="1:13" ht="15" thickBot="1">
      <c r="A10" s="53"/>
      <c r="B10" s="129"/>
      <c r="C10" s="130"/>
      <c r="E10" s="52" t="s">
        <v>21</v>
      </c>
      <c r="F10" s="90"/>
      <c r="G10" s="90"/>
      <c r="H10" s="90"/>
      <c r="I10" s="90"/>
      <c r="J10" s="90">
        <v>600</v>
      </c>
      <c r="K10" s="90">
        <v>600</v>
      </c>
      <c r="L10" s="90">
        <v>92</v>
      </c>
      <c r="M10" s="70">
        <v>600</v>
      </c>
    </row>
    <row r="11" spans="1:13">
      <c r="A11" s="51" t="s">
        <v>71</v>
      </c>
      <c r="B11" s="76">
        <f>AVERAGE(B7:B9)</f>
        <v>171.24270000000001</v>
      </c>
      <c r="C11" s="77">
        <f>AVERAGE(C7:C9)</f>
        <v>3.8333333333333335</v>
      </c>
      <c r="E11" s="52" t="s">
        <v>22</v>
      </c>
      <c r="F11" s="90"/>
      <c r="G11" s="90"/>
      <c r="H11" s="90"/>
      <c r="I11" s="90"/>
      <c r="J11" s="90">
        <v>600</v>
      </c>
      <c r="K11" s="90">
        <v>600</v>
      </c>
      <c r="L11" s="90">
        <v>342</v>
      </c>
      <c r="M11" s="70">
        <v>373</v>
      </c>
    </row>
    <row r="12" spans="1:13">
      <c r="A12" s="52" t="s">
        <v>162</v>
      </c>
      <c r="B12" s="309">
        <v>1.9800000000000002E-2</v>
      </c>
      <c r="C12" s="310"/>
      <c r="E12" s="52" t="s">
        <v>23</v>
      </c>
      <c r="F12" s="90"/>
      <c r="G12" s="90"/>
      <c r="H12" s="90"/>
      <c r="I12" s="90"/>
      <c r="J12" s="90">
        <v>600</v>
      </c>
      <c r="K12" s="90">
        <v>600</v>
      </c>
      <c r="L12" s="90">
        <v>36</v>
      </c>
      <c r="M12" s="70">
        <v>600</v>
      </c>
    </row>
    <row r="13" spans="1:13" ht="15" thickBot="1">
      <c r="A13" s="102" t="s">
        <v>158</v>
      </c>
      <c r="B13" s="313" t="s">
        <v>161</v>
      </c>
      <c r="C13" s="314"/>
      <c r="E13" s="52" t="s">
        <v>24</v>
      </c>
      <c r="F13" s="90"/>
      <c r="G13" s="90"/>
      <c r="H13" s="90"/>
      <c r="I13" s="90"/>
      <c r="J13" s="90">
        <v>600</v>
      </c>
      <c r="K13" s="90"/>
      <c r="L13" s="90">
        <v>45</v>
      </c>
      <c r="M13" s="70"/>
    </row>
    <row r="14" spans="1:13">
      <c r="E14" s="52" t="s">
        <v>25</v>
      </c>
      <c r="F14" s="90"/>
      <c r="G14" s="90"/>
      <c r="H14" s="90"/>
      <c r="I14" s="90"/>
      <c r="J14" s="90">
        <v>600</v>
      </c>
      <c r="K14" s="90"/>
      <c r="L14" s="90">
        <v>600</v>
      </c>
      <c r="M14" s="70"/>
    </row>
    <row r="15" spans="1:13">
      <c r="E15" s="52" t="s">
        <v>26</v>
      </c>
      <c r="F15" s="90"/>
      <c r="G15" s="90"/>
      <c r="H15" s="90"/>
      <c r="I15" s="90"/>
      <c r="J15" s="90">
        <v>60</v>
      </c>
      <c r="K15" s="90"/>
      <c r="L15" s="90">
        <v>103</v>
      </c>
      <c r="M15" s="70"/>
    </row>
    <row r="16" spans="1:13">
      <c r="E16" s="52" t="s">
        <v>27</v>
      </c>
      <c r="F16" s="90"/>
      <c r="G16" s="90"/>
      <c r="H16" s="90"/>
      <c r="I16" s="90"/>
      <c r="J16" s="90">
        <v>600</v>
      </c>
      <c r="K16" s="90"/>
      <c r="L16" s="90">
        <v>58</v>
      </c>
      <c r="M16" s="70"/>
    </row>
    <row r="17" spans="1:15">
      <c r="E17" s="52" t="s">
        <v>28</v>
      </c>
      <c r="F17" s="90"/>
      <c r="G17" s="90"/>
      <c r="H17" s="90"/>
      <c r="I17" s="90"/>
      <c r="J17" s="90">
        <v>86</v>
      </c>
      <c r="K17" s="90"/>
      <c r="L17" s="90">
        <v>72</v>
      </c>
      <c r="M17" s="70"/>
    </row>
    <row r="18" spans="1:15">
      <c r="E18" s="92"/>
      <c r="F18" s="221" t="s">
        <v>212</v>
      </c>
      <c r="G18" s="98" t="s">
        <v>213</v>
      </c>
      <c r="H18" s="221" t="s">
        <v>212</v>
      </c>
      <c r="I18" s="98" t="s">
        <v>213</v>
      </c>
      <c r="J18" s="98" t="s">
        <v>214</v>
      </c>
      <c r="K18" s="98" t="s">
        <v>215</v>
      </c>
      <c r="L18" s="98" t="s">
        <v>216</v>
      </c>
      <c r="M18" s="108" t="s">
        <v>215</v>
      </c>
    </row>
    <row r="19" spans="1:15" ht="15" thickBot="1">
      <c r="E19" s="53" t="s">
        <v>330</v>
      </c>
      <c r="F19" s="171">
        <f>0/5*100</f>
        <v>0</v>
      </c>
      <c r="G19" s="171">
        <f>1/5*100</f>
        <v>20</v>
      </c>
      <c r="H19" s="171">
        <f>0/5*100</f>
        <v>0</v>
      </c>
      <c r="I19" s="171">
        <f>1/5*100</f>
        <v>20</v>
      </c>
      <c r="J19" s="171">
        <f>10/13*100</f>
        <v>76.923076923076934</v>
      </c>
      <c r="K19" s="171">
        <f>7/8*100</f>
        <v>87.5</v>
      </c>
      <c r="L19" s="171">
        <f>4/13*100</f>
        <v>30.76923076923077</v>
      </c>
      <c r="M19" s="172">
        <f>7/8*100</f>
        <v>87.5</v>
      </c>
    </row>
    <row r="21" spans="1:15" s="60" customFormat="1" ht="15" thickBot="1">
      <c r="A21" s="152" t="s">
        <v>3</v>
      </c>
      <c r="F21" s="152" t="s">
        <v>148</v>
      </c>
      <c r="G21" s="167"/>
      <c r="H21" s="167"/>
      <c r="I21" s="62"/>
      <c r="J21" s="62"/>
      <c r="K21" s="62"/>
      <c r="M21" s="62"/>
      <c r="N21" s="62"/>
      <c r="O21" s="62"/>
    </row>
    <row r="22" spans="1:15" s="60" customFormat="1" ht="15" customHeight="1">
      <c r="A22" s="63"/>
      <c r="B22" s="311" t="s">
        <v>156</v>
      </c>
      <c r="C22" s="312"/>
      <c r="E22" s="62"/>
      <c r="F22" s="63"/>
      <c r="G22" s="311" t="s">
        <v>163</v>
      </c>
      <c r="H22" s="311"/>
      <c r="I22" s="311"/>
      <c r="J22" s="312"/>
    </row>
    <row r="23" spans="1:15" s="60" customFormat="1" ht="15.65" customHeight="1" thickBot="1">
      <c r="A23" s="52"/>
      <c r="B23" s="46" t="s">
        <v>325</v>
      </c>
      <c r="C23" s="116" t="s">
        <v>326</v>
      </c>
      <c r="F23" s="52"/>
      <c r="G23" s="309" t="s">
        <v>153</v>
      </c>
      <c r="H23" s="309"/>
      <c r="I23" s="309"/>
      <c r="J23" s="310"/>
    </row>
    <row r="24" spans="1:15" s="60" customFormat="1" ht="15.65" customHeight="1" thickBot="1">
      <c r="A24" s="52" t="s">
        <v>9</v>
      </c>
      <c r="B24" s="90">
        <v>1</v>
      </c>
      <c r="C24" s="70">
        <v>0</v>
      </c>
      <c r="D24" s="110" t="s">
        <v>46</v>
      </c>
      <c r="F24" s="53"/>
      <c r="G24" s="313" t="s">
        <v>196</v>
      </c>
      <c r="H24" s="313"/>
      <c r="I24" s="313"/>
      <c r="J24" s="314"/>
    </row>
    <row r="25" spans="1:15" s="60" customFormat="1" ht="17.5" thickBot="1">
      <c r="A25" s="52" t="s">
        <v>13</v>
      </c>
      <c r="B25" s="90">
        <v>0</v>
      </c>
      <c r="C25" s="70">
        <v>0</v>
      </c>
      <c r="D25" s="109" t="s">
        <v>47</v>
      </c>
      <c r="F25" s="51"/>
      <c r="G25" s="391" t="s">
        <v>323</v>
      </c>
      <c r="H25" s="392"/>
      <c r="I25" s="389" t="s">
        <v>324</v>
      </c>
      <c r="J25" s="390"/>
    </row>
    <row r="26" spans="1:15" s="60" customFormat="1" ht="14">
      <c r="A26" s="52" t="s">
        <v>16</v>
      </c>
      <c r="B26" s="90">
        <v>0</v>
      </c>
      <c r="C26" s="70">
        <v>0</v>
      </c>
      <c r="F26" s="52" t="s">
        <v>82</v>
      </c>
      <c r="G26" s="46" t="s">
        <v>74</v>
      </c>
      <c r="H26" s="46" t="s">
        <v>75</v>
      </c>
      <c r="I26" s="46" t="s">
        <v>74</v>
      </c>
      <c r="J26" s="47" t="s">
        <v>75</v>
      </c>
    </row>
    <row r="27" spans="1:15" s="60" customFormat="1" ht="14">
      <c r="A27" s="52" t="s">
        <v>18</v>
      </c>
      <c r="B27" s="90">
        <v>1</v>
      </c>
      <c r="C27" s="70">
        <v>0</v>
      </c>
      <c r="F27" s="52" t="s">
        <v>12</v>
      </c>
      <c r="G27" s="139">
        <v>134.80000000000001</v>
      </c>
      <c r="H27" s="139">
        <v>31.5</v>
      </c>
      <c r="I27" s="139">
        <v>145.19999999999999</v>
      </c>
      <c r="J27" s="173">
        <v>40.5</v>
      </c>
    </row>
    <row r="28" spans="1:15" s="60" customFormat="1" ht="14">
      <c r="A28" s="52" t="s">
        <v>19</v>
      </c>
      <c r="B28" s="90">
        <v>0</v>
      </c>
      <c r="C28" s="70">
        <v>0</v>
      </c>
      <c r="F28" s="52" t="s">
        <v>15</v>
      </c>
      <c r="G28" s="139">
        <v>102.4</v>
      </c>
      <c r="H28" s="139">
        <v>23.9</v>
      </c>
      <c r="I28" s="139">
        <v>115.2</v>
      </c>
      <c r="J28" s="173">
        <v>33.5</v>
      </c>
    </row>
    <row r="29" spans="1:15" s="60" customFormat="1" ht="14">
      <c r="A29" s="52" t="s">
        <v>21</v>
      </c>
      <c r="B29" s="90">
        <v>1</v>
      </c>
      <c r="C29" s="70">
        <v>0</v>
      </c>
      <c r="F29" s="52" t="s">
        <v>17</v>
      </c>
      <c r="G29" s="139">
        <v>94.9</v>
      </c>
      <c r="H29" s="139">
        <v>20.399999999999999</v>
      </c>
      <c r="I29" s="139">
        <v>91.3</v>
      </c>
      <c r="J29" s="173">
        <v>32.4</v>
      </c>
    </row>
    <row r="30" spans="1:15" s="60" customFormat="1" ht="14">
      <c r="A30" s="52" t="s">
        <v>22</v>
      </c>
      <c r="B30" s="90">
        <v>1</v>
      </c>
      <c r="C30" s="70">
        <v>1</v>
      </c>
      <c r="F30" s="52" t="s">
        <v>144</v>
      </c>
      <c r="G30" s="139">
        <v>84.4</v>
      </c>
      <c r="H30" s="139"/>
      <c r="I30" s="139">
        <v>97.5</v>
      </c>
      <c r="J30" s="174"/>
    </row>
    <row r="31" spans="1:15" s="60" customFormat="1" ht="14">
      <c r="A31" s="52" t="s">
        <v>23</v>
      </c>
      <c r="B31" s="90">
        <v>1</v>
      </c>
      <c r="C31" s="70">
        <v>0</v>
      </c>
      <c r="F31" s="52" t="s">
        <v>149</v>
      </c>
      <c r="G31" s="120"/>
      <c r="H31" s="120"/>
      <c r="I31" s="139">
        <v>147.30000000000001</v>
      </c>
      <c r="J31" s="173"/>
    </row>
    <row r="32" spans="1:15" s="60" customFormat="1" thickBot="1">
      <c r="A32" s="52" t="s">
        <v>24</v>
      </c>
      <c r="B32" s="90">
        <v>1</v>
      </c>
      <c r="C32" s="70"/>
      <c r="F32" s="53"/>
      <c r="G32" s="129"/>
      <c r="H32" s="129"/>
      <c r="I32" s="129"/>
      <c r="J32" s="130"/>
    </row>
    <row r="33" spans="1:16" s="60" customFormat="1" ht="14">
      <c r="A33" s="52" t="s">
        <v>25</v>
      </c>
      <c r="B33" s="90">
        <v>0</v>
      </c>
      <c r="C33" s="70"/>
      <c r="F33" s="51" t="s">
        <v>20</v>
      </c>
      <c r="G33" s="76">
        <f>AVERAGE(G27:G31)</f>
        <v>104.125</v>
      </c>
      <c r="H33" s="76">
        <f t="shared" ref="H33:J33" si="0">AVERAGE(H27:H31)</f>
        <v>25.266666666666666</v>
      </c>
      <c r="I33" s="76">
        <f t="shared" si="0"/>
        <v>119.3</v>
      </c>
      <c r="J33" s="77">
        <f t="shared" si="0"/>
        <v>35.466666666666669</v>
      </c>
    </row>
    <row r="34" spans="1:16" s="60" customFormat="1" ht="15" customHeight="1">
      <c r="A34" s="52" t="s">
        <v>26</v>
      </c>
      <c r="B34" s="90">
        <v>1</v>
      </c>
      <c r="C34" s="70"/>
      <c r="F34" s="52" t="s">
        <v>162</v>
      </c>
      <c r="G34" s="309">
        <v>1.9E-3</v>
      </c>
      <c r="H34" s="309"/>
      <c r="I34" s="309">
        <v>1.8E-3</v>
      </c>
      <c r="J34" s="310"/>
    </row>
    <row r="35" spans="1:16" s="60" customFormat="1" thickBot="1">
      <c r="A35" s="52" t="s">
        <v>27</v>
      </c>
      <c r="B35" s="90">
        <v>1</v>
      </c>
      <c r="C35" s="70"/>
      <c r="F35" s="53" t="s">
        <v>158</v>
      </c>
      <c r="G35" s="313" t="s">
        <v>159</v>
      </c>
      <c r="H35" s="313"/>
      <c r="I35" s="313" t="s">
        <v>159</v>
      </c>
      <c r="J35" s="314"/>
    </row>
    <row r="36" spans="1:16" s="60" customFormat="1" ht="14">
      <c r="A36" s="52" t="s">
        <v>28</v>
      </c>
      <c r="B36" s="90">
        <v>1</v>
      </c>
      <c r="C36" s="70"/>
    </row>
    <row r="37" spans="1:16" s="60" customFormat="1" ht="14">
      <c r="A37" s="52" t="s">
        <v>165</v>
      </c>
      <c r="B37" s="357">
        <v>1.21E-2</v>
      </c>
      <c r="C37" s="358"/>
    </row>
    <row r="38" spans="1:16" ht="15" thickBot="1">
      <c r="A38" s="102" t="s">
        <v>158</v>
      </c>
      <c r="B38" s="313" t="s">
        <v>161</v>
      </c>
      <c r="C38" s="314"/>
    </row>
    <row r="39" spans="1:16">
      <c r="A39" s="125"/>
    </row>
    <row r="40" spans="1:16" s="60" customFormat="1" thickBot="1">
      <c r="A40" s="175" t="s">
        <v>146</v>
      </c>
      <c r="M40" s="62"/>
      <c r="N40" s="62"/>
      <c r="P40" s="62"/>
    </row>
    <row r="41" spans="1:16" s="60" customFormat="1" ht="15" customHeight="1">
      <c r="A41" s="176"/>
      <c r="B41" s="341" t="s">
        <v>166</v>
      </c>
      <c r="C41" s="393"/>
      <c r="D41" s="393"/>
      <c r="E41" s="393"/>
      <c r="F41" s="393"/>
      <c r="G41" s="393"/>
      <c r="H41" s="393"/>
      <c r="I41" s="354"/>
      <c r="M41" s="62"/>
      <c r="N41" s="62"/>
      <c r="P41" s="62"/>
    </row>
    <row r="42" spans="1:16" s="60" customFormat="1" thickBot="1">
      <c r="A42" s="193"/>
      <c r="B42" s="317" t="s">
        <v>306</v>
      </c>
      <c r="C42" s="394"/>
      <c r="D42" s="394"/>
      <c r="E42" s="394"/>
      <c r="F42" s="394"/>
      <c r="G42" s="394"/>
      <c r="H42" s="394"/>
      <c r="I42" s="319"/>
      <c r="M42" s="62"/>
      <c r="N42" s="62"/>
      <c r="P42" s="62"/>
    </row>
    <row r="43" spans="1:16" s="60" customFormat="1" ht="16">
      <c r="A43" s="64"/>
      <c r="B43" s="387" t="s">
        <v>81</v>
      </c>
      <c r="C43" s="387"/>
      <c r="D43" s="387"/>
      <c r="E43" s="387"/>
      <c r="F43" s="387" t="s">
        <v>142</v>
      </c>
      <c r="G43" s="387"/>
      <c r="H43" s="387"/>
      <c r="I43" s="388"/>
      <c r="M43" s="62"/>
      <c r="N43" s="62"/>
      <c r="P43" s="62"/>
    </row>
    <row r="44" spans="1:16" s="60" customFormat="1" ht="14">
      <c r="A44" s="52" t="s">
        <v>179</v>
      </c>
      <c r="B44" s="213">
        <v>1</v>
      </c>
      <c r="C44" s="213">
        <v>2</v>
      </c>
      <c r="D44" s="213">
        <v>3</v>
      </c>
      <c r="E44" s="213">
        <v>4</v>
      </c>
      <c r="F44" s="213">
        <v>5</v>
      </c>
      <c r="G44" s="213">
        <v>6</v>
      </c>
      <c r="H44" s="213">
        <v>7</v>
      </c>
      <c r="I44" s="214">
        <v>8</v>
      </c>
      <c r="M44" s="62"/>
      <c r="N44" s="62"/>
      <c r="P44" s="62"/>
    </row>
    <row r="45" spans="1:16" s="60" customFormat="1" ht="14">
      <c r="A45" s="52" t="s">
        <v>82</v>
      </c>
      <c r="B45" s="213" t="s">
        <v>74</v>
      </c>
      <c r="C45" s="213" t="s">
        <v>74</v>
      </c>
      <c r="D45" s="213" t="s">
        <v>75</v>
      </c>
      <c r="E45" s="213" t="s">
        <v>75</v>
      </c>
      <c r="F45" s="213" t="s">
        <v>74</v>
      </c>
      <c r="G45" s="213" t="s">
        <v>74</v>
      </c>
      <c r="H45" s="213" t="s">
        <v>75</v>
      </c>
      <c r="I45" s="214" t="s">
        <v>75</v>
      </c>
      <c r="M45" s="62"/>
      <c r="N45" s="62"/>
      <c r="P45" s="62"/>
    </row>
    <row r="46" spans="1:16" s="60" customFormat="1" ht="17">
      <c r="A46" s="52"/>
      <c r="B46" s="227" t="s">
        <v>323</v>
      </c>
      <c r="C46" s="227" t="s">
        <v>324</v>
      </c>
      <c r="D46" s="227" t="s">
        <v>323</v>
      </c>
      <c r="E46" s="227" t="s">
        <v>324</v>
      </c>
      <c r="F46" s="227" t="s">
        <v>323</v>
      </c>
      <c r="G46" s="227" t="s">
        <v>324</v>
      </c>
      <c r="H46" s="227" t="s">
        <v>323</v>
      </c>
      <c r="I46" s="230" t="s">
        <v>324</v>
      </c>
      <c r="M46" s="62"/>
      <c r="N46" s="62"/>
      <c r="P46" s="62"/>
    </row>
    <row r="47" spans="1:16" s="60" customFormat="1" ht="14">
      <c r="A47" s="52" t="s">
        <v>9</v>
      </c>
      <c r="B47" s="90">
        <v>239.77</v>
      </c>
      <c r="C47" s="90">
        <v>243.19</v>
      </c>
      <c r="D47" s="90">
        <v>40.090000000000003</v>
      </c>
      <c r="E47" s="90">
        <v>110.78</v>
      </c>
      <c r="F47" s="90">
        <v>40.909999999999997</v>
      </c>
      <c r="G47" s="90">
        <v>49.29</v>
      </c>
      <c r="H47" s="90">
        <v>27.03</v>
      </c>
      <c r="I47" s="70">
        <v>35.83</v>
      </c>
      <c r="M47" s="62"/>
      <c r="N47" s="62"/>
    </row>
    <row r="48" spans="1:16" s="60" customFormat="1" ht="14">
      <c r="A48" s="52" t="s">
        <v>13</v>
      </c>
      <c r="B48" s="90">
        <v>158.57</v>
      </c>
      <c r="C48" s="90">
        <v>118.03</v>
      </c>
      <c r="D48" s="90">
        <v>103.2</v>
      </c>
      <c r="E48" s="90">
        <v>142.03</v>
      </c>
      <c r="F48" s="90">
        <v>46.55</v>
      </c>
      <c r="G48" s="90">
        <v>39.700000000000003</v>
      </c>
      <c r="H48" s="90">
        <v>26.85</v>
      </c>
      <c r="I48" s="70">
        <v>43.72</v>
      </c>
      <c r="M48" s="62"/>
      <c r="N48" s="62"/>
    </row>
    <row r="49" spans="1:14" s="60" customFormat="1" ht="14">
      <c r="A49" s="52" t="s">
        <v>16</v>
      </c>
      <c r="B49" s="90">
        <v>48.43</v>
      </c>
      <c r="C49" s="90">
        <v>46.52</v>
      </c>
      <c r="D49" s="90">
        <v>310.52999999999997</v>
      </c>
      <c r="E49" s="90">
        <v>430.4</v>
      </c>
      <c r="F49" s="90">
        <v>30.99</v>
      </c>
      <c r="G49" s="90">
        <v>41.94</v>
      </c>
      <c r="H49" s="90">
        <v>55.52</v>
      </c>
      <c r="I49" s="70">
        <v>65.09</v>
      </c>
      <c r="M49" s="62"/>
      <c r="N49" s="62"/>
    </row>
    <row r="50" spans="1:14" s="60" customFormat="1" ht="14">
      <c r="A50" s="52" t="s">
        <v>18</v>
      </c>
      <c r="B50" s="90">
        <v>58.27</v>
      </c>
      <c r="C50" s="90">
        <v>85.51</v>
      </c>
      <c r="D50" s="90">
        <v>372.87</v>
      </c>
      <c r="E50" s="90">
        <v>209.27</v>
      </c>
      <c r="F50" s="90">
        <v>37.79</v>
      </c>
      <c r="G50" s="90">
        <v>50.1</v>
      </c>
      <c r="H50" s="90">
        <v>39.020000000000003</v>
      </c>
      <c r="I50" s="70">
        <v>45.02</v>
      </c>
      <c r="M50" s="62"/>
      <c r="N50" s="62"/>
    </row>
    <row r="51" spans="1:14" s="60" customFormat="1" ht="14">
      <c r="A51" s="52" t="s">
        <v>19</v>
      </c>
      <c r="B51" s="90">
        <v>60.61</v>
      </c>
      <c r="C51" s="90">
        <v>236.53</v>
      </c>
      <c r="D51" s="90">
        <v>403.47</v>
      </c>
      <c r="E51" s="90">
        <v>210.5</v>
      </c>
      <c r="F51" s="90">
        <v>42.58</v>
      </c>
      <c r="G51" s="90">
        <v>53.93</v>
      </c>
      <c r="H51" s="90">
        <v>54.12</v>
      </c>
      <c r="I51" s="70">
        <v>46.73</v>
      </c>
      <c r="M51" s="62"/>
      <c r="N51" s="62"/>
    </row>
    <row r="52" spans="1:14" s="60" customFormat="1" ht="14">
      <c r="A52" s="52" t="s">
        <v>21</v>
      </c>
      <c r="B52" s="90">
        <v>191.38</v>
      </c>
      <c r="C52" s="90">
        <v>59.35</v>
      </c>
      <c r="D52" s="90"/>
      <c r="E52" s="90">
        <v>423.05</v>
      </c>
      <c r="F52" s="90">
        <v>49.4</v>
      </c>
      <c r="G52" s="90">
        <v>51.23</v>
      </c>
      <c r="H52" s="90"/>
      <c r="I52" s="70">
        <v>82.84</v>
      </c>
      <c r="M52" s="62"/>
      <c r="N52" s="62"/>
    </row>
    <row r="53" spans="1:14" s="60" customFormat="1" ht="14">
      <c r="A53" s="52" t="s">
        <v>22</v>
      </c>
      <c r="B53" s="90"/>
      <c r="C53" s="90">
        <v>158.74</v>
      </c>
      <c r="D53" s="90"/>
      <c r="E53" s="90">
        <v>358.68</v>
      </c>
      <c r="F53" s="90"/>
      <c r="G53" s="90">
        <v>64.7</v>
      </c>
      <c r="H53" s="90"/>
      <c r="I53" s="70">
        <v>55.98</v>
      </c>
      <c r="M53" s="62"/>
      <c r="N53" s="62"/>
    </row>
    <row r="54" spans="1:14" s="60" customFormat="1" thickBot="1">
      <c r="A54" s="53"/>
      <c r="B54" s="58"/>
      <c r="C54" s="58"/>
      <c r="D54" s="58"/>
      <c r="E54" s="58"/>
      <c r="F54" s="58"/>
      <c r="G54" s="58"/>
      <c r="H54" s="58"/>
      <c r="I54" s="75"/>
      <c r="M54" s="62"/>
      <c r="N54" s="62"/>
    </row>
    <row r="55" spans="1:14" s="60" customFormat="1" ht="14">
      <c r="A55" s="51" t="s">
        <v>71</v>
      </c>
      <c r="B55" s="76">
        <f t="shared" ref="B55:I55" si="1">AVERAGE(B47:B53)</f>
        <v>126.17166666666667</v>
      </c>
      <c r="C55" s="76">
        <f t="shared" si="1"/>
        <v>135.41</v>
      </c>
      <c r="D55" s="76">
        <f t="shared" si="1"/>
        <v>246.03200000000001</v>
      </c>
      <c r="E55" s="76">
        <f t="shared" si="1"/>
        <v>269.2442857142857</v>
      </c>
      <c r="F55" s="76">
        <f t="shared" si="1"/>
        <v>41.37</v>
      </c>
      <c r="G55" s="76">
        <f t="shared" si="1"/>
        <v>50.127142857142857</v>
      </c>
      <c r="H55" s="76">
        <f t="shared" si="1"/>
        <v>40.508000000000003</v>
      </c>
      <c r="I55" s="77">
        <f t="shared" si="1"/>
        <v>53.601428571428578</v>
      </c>
      <c r="M55" s="62"/>
      <c r="N55" s="62"/>
    </row>
    <row r="56" spans="1:14" s="60" customFormat="1" ht="14">
      <c r="A56" s="52" t="s">
        <v>165</v>
      </c>
      <c r="B56" s="177"/>
      <c r="C56" s="178">
        <v>0.8357</v>
      </c>
      <c r="D56" s="84">
        <v>0.32900000000000001</v>
      </c>
      <c r="E56" s="84" t="s">
        <v>182</v>
      </c>
      <c r="F56" s="179"/>
      <c r="G56" s="198">
        <v>7.3400000000000007E-2</v>
      </c>
      <c r="H56" s="84">
        <v>0.93069999999999997</v>
      </c>
      <c r="I56" s="85" t="s">
        <v>234</v>
      </c>
      <c r="M56" s="62"/>
      <c r="N56" s="62"/>
    </row>
    <row r="57" spans="1:14" s="60" customFormat="1" ht="14">
      <c r="A57" s="92" t="s">
        <v>158</v>
      </c>
      <c r="B57" s="180"/>
      <c r="C57" s="179" t="s">
        <v>167</v>
      </c>
      <c r="D57" s="179" t="s">
        <v>167</v>
      </c>
      <c r="E57" s="179" t="s">
        <v>180</v>
      </c>
      <c r="F57" s="180"/>
      <c r="G57" s="179" t="s">
        <v>160</v>
      </c>
      <c r="H57" s="179" t="s">
        <v>222</v>
      </c>
      <c r="I57" s="181" t="s">
        <v>233</v>
      </c>
      <c r="M57" s="62"/>
      <c r="N57" s="62"/>
    </row>
    <row r="58" spans="1:14" s="60" customFormat="1" thickBot="1">
      <c r="A58" s="53" t="s">
        <v>178</v>
      </c>
      <c r="B58" s="182"/>
      <c r="C58" s="69">
        <v>1</v>
      </c>
      <c r="D58" s="69">
        <v>1</v>
      </c>
      <c r="E58" s="183" t="s">
        <v>181</v>
      </c>
      <c r="F58" s="182"/>
      <c r="G58" s="69">
        <v>5</v>
      </c>
      <c r="H58" s="69">
        <v>5</v>
      </c>
      <c r="I58" s="184" t="s">
        <v>232</v>
      </c>
      <c r="M58" s="62"/>
      <c r="N58" s="62"/>
    </row>
    <row r="60" spans="1:14" ht="15" thickBot="1">
      <c r="A60" s="152" t="s">
        <v>147</v>
      </c>
      <c r="E60" s="152" t="s">
        <v>126</v>
      </c>
    </row>
    <row r="61" spans="1:14">
      <c r="A61" s="168"/>
      <c r="B61" s="381" t="s">
        <v>217</v>
      </c>
      <c r="C61" s="382"/>
      <c r="E61" s="168"/>
      <c r="F61" s="381" t="s">
        <v>217</v>
      </c>
      <c r="G61" s="381"/>
      <c r="H61" s="381"/>
      <c r="I61" s="382"/>
    </row>
    <row r="62" spans="1:14">
      <c r="A62" s="169"/>
      <c r="B62" s="383" t="s">
        <v>218</v>
      </c>
      <c r="C62" s="384"/>
      <c r="E62" s="169"/>
      <c r="F62" s="383" t="s">
        <v>218</v>
      </c>
      <c r="G62" s="383"/>
      <c r="H62" s="383"/>
      <c r="I62" s="384"/>
    </row>
    <row r="63" spans="1:14" ht="15" thickBot="1">
      <c r="A63" s="170"/>
      <c r="B63" s="385" t="s">
        <v>219</v>
      </c>
      <c r="C63" s="386"/>
      <c r="E63" s="170"/>
      <c r="F63" s="385" t="s">
        <v>219</v>
      </c>
      <c r="G63" s="385"/>
      <c r="H63" s="385"/>
      <c r="I63" s="386"/>
    </row>
    <row r="64" spans="1:14" ht="17">
      <c r="A64" s="63"/>
      <c r="B64" s="228" t="s">
        <v>323</v>
      </c>
      <c r="C64" s="229" t="s">
        <v>324</v>
      </c>
      <c r="E64" s="237" t="s">
        <v>83</v>
      </c>
      <c r="F64" s="209" t="s">
        <v>75</v>
      </c>
      <c r="G64" s="209" t="s">
        <v>75</v>
      </c>
      <c r="H64" s="209" t="s">
        <v>74</v>
      </c>
      <c r="I64" s="210" t="s">
        <v>74</v>
      </c>
    </row>
    <row r="65" spans="1:9">
      <c r="A65" s="52" t="s">
        <v>12</v>
      </c>
      <c r="B65" s="57">
        <v>1432.5</v>
      </c>
      <c r="C65" s="81">
        <v>1371.9</v>
      </c>
      <c r="E65" s="155" t="s">
        <v>84</v>
      </c>
      <c r="F65" s="213" t="s">
        <v>74</v>
      </c>
      <c r="G65" s="213" t="s">
        <v>74</v>
      </c>
      <c r="H65" s="213" t="s">
        <v>75</v>
      </c>
      <c r="I65" s="214" t="s">
        <v>75</v>
      </c>
    </row>
    <row r="66" spans="1:9" ht="17">
      <c r="A66" s="52" t="s">
        <v>15</v>
      </c>
      <c r="B66" s="90">
        <v>750.44</v>
      </c>
      <c r="C66" s="70">
        <v>1000.51</v>
      </c>
      <c r="E66" s="155"/>
      <c r="F66" s="227" t="s">
        <v>323</v>
      </c>
      <c r="G66" s="227" t="s">
        <v>324</v>
      </c>
      <c r="H66" s="227" t="s">
        <v>323</v>
      </c>
      <c r="I66" s="230" t="s">
        <v>324</v>
      </c>
    </row>
    <row r="67" spans="1:9">
      <c r="A67" s="52" t="s">
        <v>17</v>
      </c>
      <c r="B67" s="90">
        <v>1064</v>
      </c>
      <c r="C67" s="70">
        <v>1243.97</v>
      </c>
      <c r="E67" s="155" t="s">
        <v>12</v>
      </c>
      <c r="F67" s="213">
        <v>485.9</v>
      </c>
      <c r="G67" s="213">
        <v>249.2</v>
      </c>
      <c r="H67" s="213">
        <v>19798.8</v>
      </c>
      <c r="I67" s="214">
        <v>19373.7</v>
      </c>
    </row>
    <row r="68" spans="1:9">
      <c r="A68" s="52" t="s">
        <v>144</v>
      </c>
      <c r="B68" s="90">
        <v>1255.5</v>
      </c>
      <c r="C68" s="70">
        <v>1020.69</v>
      </c>
      <c r="E68" s="155" t="s">
        <v>85</v>
      </c>
      <c r="F68" s="213">
        <v>245.5</v>
      </c>
      <c r="G68" s="213">
        <v>322.7</v>
      </c>
      <c r="H68" s="213">
        <v>16761.599999999999</v>
      </c>
      <c r="I68" s="214">
        <v>19755.5</v>
      </c>
    </row>
    <row r="69" spans="1:9" ht="15" thickBot="1">
      <c r="A69" s="53"/>
      <c r="B69" s="129"/>
      <c r="C69" s="130"/>
      <c r="E69" s="155" t="s">
        <v>86</v>
      </c>
      <c r="F69" s="213">
        <v>226.8</v>
      </c>
      <c r="G69" s="213">
        <v>262.89999999999998</v>
      </c>
      <c r="H69" s="213">
        <v>16344.9</v>
      </c>
      <c r="I69" s="214">
        <v>17807.900000000001</v>
      </c>
    </row>
    <row r="70" spans="1:9">
      <c r="A70" s="51" t="s">
        <v>71</v>
      </c>
      <c r="B70" s="76">
        <f>AVERAGE(B65:B68)</f>
        <v>1125.6100000000001</v>
      </c>
      <c r="C70" s="77">
        <f>AVERAGE(C65:C68)</f>
        <v>1159.2674999999999</v>
      </c>
      <c r="E70" s="155" t="s">
        <v>87</v>
      </c>
      <c r="F70" s="213"/>
      <c r="G70" s="213"/>
      <c r="H70" s="213">
        <v>15030.5</v>
      </c>
      <c r="I70" s="214">
        <v>17064.400000000001</v>
      </c>
    </row>
    <row r="71" spans="1:9" ht="15" thickBot="1">
      <c r="A71" s="52" t="s">
        <v>162</v>
      </c>
      <c r="B71" s="377">
        <v>0.8508</v>
      </c>
      <c r="C71" s="378"/>
      <c r="E71" s="160"/>
      <c r="F71" s="211"/>
      <c r="G71" s="211"/>
      <c r="H71" s="211"/>
      <c r="I71" s="212"/>
    </row>
    <row r="72" spans="1:9" ht="15" thickBot="1">
      <c r="A72" s="53" t="s">
        <v>158</v>
      </c>
      <c r="B72" s="379" t="s">
        <v>191</v>
      </c>
      <c r="C72" s="380"/>
      <c r="E72" s="185" t="s">
        <v>71</v>
      </c>
      <c r="F72" s="186">
        <f>AVERAGE(F67:F70)</f>
        <v>319.40000000000003</v>
      </c>
      <c r="G72" s="186">
        <f>AVERAGE(G67:G70)</f>
        <v>278.26666666666665</v>
      </c>
      <c r="H72" s="186">
        <f>AVERAGE(H67:H70)</f>
        <v>16983.949999999997</v>
      </c>
      <c r="I72" s="187">
        <f>AVERAGE(I67:I70)</f>
        <v>18500.375</v>
      </c>
    </row>
    <row r="73" spans="1:9">
      <c r="E73" s="52" t="s">
        <v>162</v>
      </c>
      <c r="F73" s="139">
        <v>0.65890000000000004</v>
      </c>
      <c r="G73" s="188"/>
      <c r="H73" s="377">
        <v>0.25069999999999998</v>
      </c>
      <c r="I73" s="378"/>
    </row>
    <row r="74" spans="1:9" ht="15" thickBot="1">
      <c r="E74" s="53" t="s">
        <v>158</v>
      </c>
      <c r="F74" s="379" t="s">
        <v>191</v>
      </c>
      <c r="G74" s="379"/>
      <c r="H74" s="379" t="s">
        <v>191</v>
      </c>
      <c r="I74" s="380"/>
    </row>
  </sheetData>
  <mergeCells count="33">
    <mergeCell ref="G24:J24"/>
    <mergeCell ref="B3:C3"/>
    <mergeCell ref="B5:C5"/>
    <mergeCell ref="B2:C2"/>
    <mergeCell ref="B4:C4"/>
    <mergeCell ref="B12:C12"/>
    <mergeCell ref="B13:C13"/>
    <mergeCell ref="B22:C22"/>
    <mergeCell ref="G22:J22"/>
    <mergeCell ref="G23:J23"/>
    <mergeCell ref="B43:E43"/>
    <mergeCell ref="F43:I43"/>
    <mergeCell ref="I25:J25"/>
    <mergeCell ref="G25:H25"/>
    <mergeCell ref="B37:C37"/>
    <mergeCell ref="B38:C38"/>
    <mergeCell ref="G34:H34"/>
    <mergeCell ref="I34:J34"/>
    <mergeCell ref="G35:H35"/>
    <mergeCell ref="I35:J35"/>
    <mergeCell ref="B41:I41"/>
    <mergeCell ref="B42:I42"/>
    <mergeCell ref="B71:C71"/>
    <mergeCell ref="B72:C72"/>
    <mergeCell ref="B61:C61"/>
    <mergeCell ref="B63:C63"/>
    <mergeCell ref="B62:C62"/>
    <mergeCell ref="H73:I73"/>
    <mergeCell ref="H74:I74"/>
    <mergeCell ref="F74:G74"/>
    <mergeCell ref="F61:I61"/>
    <mergeCell ref="F62:I62"/>
    <mergeCell ref="F63:I63"/>
  </mergeCells>
  <phoneticPr fontId="3" type="noConversion"/>
  <pageMargins left="0.7" right="0.7" top="0.75" bottom="0.75" header="0.3" footer="0.3"/>
  <pageSetup paperSize="9" orientation="portrait" verticalDpi="0" r:id="rId1"/>
  <ignoredErrors>
    <ignoredError sqref="G19:H19 L19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2"/>
  <sheetViews>
    <sheetView topLeftCell="A19" workbookViewId="0">
      <selection activeCell="E31" sqref="E31"/>
    </sheetView>
  </sheetViews>
  <sheetFormatPr defaultColWidth="9" defaultRowHeight="14"/>
  <cols>
    <col min="1" max="1" width="19.69921875" style="60" bestFit="1" customWidth="1"/>
    <col min="2" max="2" width="14.8984375" style="60" bestFit="1" customWidth="1"/>
    <col min="3" max="4" width="16.19921875" style="60" bestFit="1" customWidth="1"/>
    <col min="5" max="5" width="16.8984375" style="60" bestFit="1" customWidth="1"/>
    <col min="6" max="6" width="7.19921875" style="60" bestFit="1" customWidth="1"/>
    <col min="7" max="7" width="19.69921875" style="60" bestFit="1" customWidth="1"/>
    <col min="8" max="8" width="16.19921875" style="60" bestFit="1" customWidth="1"/>
    <col min="9" max="9" width="16.8984375" style="60" bestFit="1" customWidth="1"/>
    <col min="10" max="10" width="11.19921875" style="60" bestFit="1" customWidth="1"/>
    <col min="11" max="16384" width="9" style="60"/>
  </cols>
  <sheetData>
    <row r="1" spans="1:10" ht="14.5" thickBot="1">
      <c r="A1" s="242" t="s">
        <v>48</v>
      </c>
      <c r="B1" s="124"/>
    </row>
    <row r="2" spans="1:10" ht="15" customHeight="1">
      <c r="A2" s="243"/>
      <c r="B2" s="341" t="s">
        <v>188</v>
      </c>
      <c r="C2" s="393"/>
      <c r="D2" s="393"/>
      <c r="E2" s="393"/>
      <c r="F2" s="393"/>
      <c r="G2" s="393"/>
      <c r="H2" s="393"/>
      <c r="I2" s="393"/>
      <c r="J2" s="354"/>
    </row>
    <row r="3" spans="1:10">
      <c r="A3" s="244"/>
      <c r="B3" s="336" t="s">
        <v>187</v>
      </c>
      <c r="C3" s="345"/>
      <c r="D3" s="345"/>
      <c r="E3" s="345"/>
      <c r="F3" s="345"/>
      <c r="G3" s="345"/>
      <c r="H3" s="345"/>
      <c r="I3" s="345"/>
      <c r="J3" s="338"/>
    </row>
    <row r="4" spans="1:10" ht="14.5" thickBot="1">
      <c r="A4" s="245"/>
      <c r="B4" s="317" t="s">
        <v>197</v>
      </c>
      <c r="C4" s="394"/>
      <c r="D4" s="394"/>
      <c r="E4" s="394"/>
      <c r="F4" s="394"/>
      <c r="G4" s="394"/>
      <c r="H4" s="394"/>
      <c r="I4" s="394"/>
      <c r="J4" s="319"/>
    </row>
    <row r="5" spans="1:10">
      <c r="A5" s="223" t="s">
        <v>88</v>
      </c>
      <c r="B5" s="332">
        <v>0</v>
      </c>
      <c r="C5" s="332"/>
      <c r="D5" s="332">
        <v>0.25</v>
      </c>
      <c r="E5" s="342"/>
      <c r="F5" s="238"/>
      <c r="G5" s="311" t="s">
        <v>7</v>
      </c>
      <c r="H5" s="311"/>
      <c r="I5" s="311" t="s">
        <v>8</v>
      </c>
      <c r="J5" s="312"/>
    </row>
    <row r="6" spans="1:10" ht="17">
      <c r="A6" s="225"/>
      <c r="B6" s="227" t="s">
        <v>323</v>
      </c>
      <c r="C6" s="227" t="s">
        <v>324</v>
      </c>
      <c r="D6" s="227" t="s">
        <v>323</v>
      </c>
      <c r="E6" s="227" t="s">
        <v>324</v>
      </c>
      <c r="F6" s="225"/>
      <c r="G6" s="227" t="s">
        <v>323</v>
      </c>
      <c r="H6" s="227" t="s">
        <v>324</v>
      </c>
      <c r="I6" s="227" t="s">
        <v>323</v>
      </c>
      <c r="J6" s="230" t="s">
        <v>324</v>
      </c>
    </row>
    <row r="7" spans="1:10">
      <c r="A7" s="155" t="s">
        <v>12</v>
      </c>
      <c r="B7" s="246">
        <v>16.8</v>
      </c>
      <c r="C7" s="246">
        <v>23.7</v>
      </c>
      <c r="D7" s="246">
        <v>276</v>
      </c>
      <c r="E7" s="247">
        <v>2342.9</v>
      </c>
      <c r="F7" s="155" t="s">
        <v>12</v>
      </c>
      <c r="G7" s="71">
        <v>7.5800000000000006E-2</v>
      </c>
      <c r="H7" s="71">
        <v>0.153</v>
      </c>
      <c r="I7" s="71">
        <v>0.20760000000000001</v>
      </c>
      <c r="J7" s="72">
        <v>0.43309999999999998</v>
      </c>
    </row>
    <row r="8" spans="1:10">
      <c r="A8" s="155" t="s">
        <v>85</v>
      </c>
      <c r="B8" s="246">
        <v>8.5</v>
      </c>
      <c r="C8" s="246">
        <v>33.299999999999997</v>
      </c>
      <c r="D8" s="246">
        <v>288.10000000000002</v>
      </c>
      <c r="E8" s="247">
        <v>2216.9</v>
      </c>
      <c r="F8" s="155" t="s">
        <v>85</v>
      </c>
      <c r="G8" s="71">
        <v>6.4000000000000001E-2</v>
      </c>
      <c r="H8" s="71">
        <v>0.1123</v>
      </c>
      <c r="I8" s="71">
        <v>0.19450000000000001</v>
      </c>
      <c r="J8" s="72">
        <v>0.34960000000000002</v>
      </c>
    </row>
    <row r="9" spans="1:10">
      <c r="A9" s="155" t="s">
        <v>86</v>
      </c>
      <c r="B9" s="246">
        <v>32.5</v>
      </c>
      <c r="C9" s="246">
        <v>12.8</v>
      </c>
      <c r="D9" s="246">
        <v>285.89999999999998</v>
      </c>
      <c r="E9" s="247">
        <v>2395.6999999999998</v>
      </c>
      <c r="F9" s="155" t="s">
        <v>86</v>
      </c>
      <c r="G9" s="71">
        <v>6.6699999999999995E-2</v>
      </c>
      <c r="H9" s="71">
        <v>0.14699999999999999</v>
      </c>
      <c r="I9" s="71">
        <v>0.19919999999999999</v>
      </c>
      <c r="J9" s="72">
        <v>0.41870000000000002</v>
      </c>
    </row>
    <row r="10" spans="1:10">
      <c r="A10" s="155" t="s">
        <v>87</v>
      </c>
      <c r="B10" s="246">
        <v>22.7</v>
      </c>
      <c r="C10" s="246">
        <v>23.4</v>
      </c>
      <c r="D10" s="246"/>
      <c r="E10" s="247"/>
      <c r="F10" s="155" t="s">
        <v>87</v>
      </c>
      <c r="G10" s="71">
        <v>4.8899999999999999E-2</v>
      </c>
      <c r="H10" s="71">
        <v>9.8799999999999999E-2</v>
      </c>
      <c r="I10" s="71">
        <v>0.19489999999999999</v>
      </c>
      <c r="J10" s="72">
        <v>0.33410000000000001</v>
      </c>
    </row>
    <row r="11" spans="1:10">
      <c r="A11" s="155" t="s">
        <v>89</v>
      </c>
      <c r="B11" s="246">
        <v>49.9</v>
      </c>
      <c r="C11" s="246">
        <v>27</v>
      </c>
      <c r="D11" s="246"/>
      <c r="E11" s="247"/>
      <c r="F11" s="155" t="s">
        <v>89</v>
      </c>
      <c r="G11" s="71">
        <v>5.3199999999999997E-2</v>
      </c>
      <c r="H11" s="71">
        <v>7.5899999999999995E-2</v>
      </c>
      <c r="I11" s="71">
        <v>0.2026</v>
      </c>
      <c r="J11" s="72">
        <v>0.2989</v>
      </c>
    </row>
    <row r="12" spans="1:10">
      <c r="A12" s="155" t="s">
        <v>90</v>
      </c>
      <c r="B12" s="246">
        <v>12.4</v>
      </c>
      <c r="C12" s="246">
        <v>28.3</v>
      </c>
      <c r="D12" s="246"/>
      <c r="E12" s="247"/>
      <c r="F12" s="225"/>
      <c r="G12" s="120"/>
      <c r="H12" s="120"/>
      <c r="I12" s="120"/>
      <c r="J12" s="146"/>
    </row>
    <row r="13" spans="1:10" ht="14.5" thickBot="1">
      <c r="A13" s="160"/>
      <c r="B13" s="248"/>
      <c r="C13" s="248"/>
      <c r="D13" s="248"/>
      <c r="E13" s="249"/>
      <c r="F13" s="226"/>
      <c r="G13" s="129"/>
      <c r="H13" s="129"/>
      <c r="I13" s="129"/>
      <c r="J13" s="130"/>
    </row>
    <row r="14" spans="1:10">
      <c r="A14" s="185" t="s">
        <v>71</v>
      </c>
      <c r="B14" s="250">
        <f>AVERAGE(B7:B12)</f>
        <v>23.8</v>
      </c>
      <c r="C14" s="250">
        <f t="shared" ref="C14:E14" si="0">AVERAGE(C7:C12)</f>
        <v>24.75</v>
      </c>
      <c r="D14" s="250">
        <f t="shared" si="0"/>
        <v>283.33333333333331</v>
      </c>
      <c r="E14" s="251">
        <f t="shared" si="0"/>
        <v>2318.5</v>
      </c>
      <c r="F14" s="239" t="s">
        <v>71</v>
      </c>
      <c r="G14" s="76">
        <f>AVERAGE(G7:G11)</f>
        <v>6.1719999999999997E-2</v>
      </c>
      <c r="H14" s="76">
        <f t="shared" ref="H14:J14" si="1">AVERAGE(H7:H11)</f>
        <v>0.11739999999999999</v>
      </c>
      <c r="I14" s="76">
        <f t="shared" si="1"/>
        <v>0.19975999999999999</v>
      </c>
      <c r="J14" s="77">
        <f t="shared" si="1"/>
        <v>0.36687999999999998</v>
      </c>
    </row>
    <row r="15" spans="1:10">
      <c r="A15" s="155" t="s">
        <v>183</v>
      </c>
      <c r="B15" s="357">
        <v>0.89249999999999996</v>
      </c>
      <c r="C15" s="357"/>
      <c r="D15" s="401" t="s">
        <v>189</v>
      </c>
      <c r="E15" s="402"/>
      <c r="F15" s="240"/>
      <c r="G15" s="409">
        <v>6.7000000000000002E-3</v>
      </c>
      <c r="H15" s="410"/>
      <c r="I15" s="320">
        <v>2.0000000000000001E-4</v>
      </c>
      <c r="J15" s="321"/>
    </row>
    <row r="16" spans="1:10" ht="14.5" thickBot="1">
      <c r="A16" s="160" t="s">
        <v>184</v>
      </c>
      <c r="B16" s="355" t="s">
        <v>191</v>
      </c>
      <c r="C16" s="355"/>
      <c r="D16" s="403" t="s">
        <v>190</v>
      </c>
      <c r="E16" s="404"/>
      <c r="F16" s="241"/>
      <c r="G16" s="405" t="s">
        <v>199</v>
      </c>
      <c r="H16" s="405"/>
      <c r="I16" s="403" t="s">
        <v>190</v>
      </c>
      <c r="J16" s="406"/>
    </row>
    <row r="17" spans="1:10">
      <c r="A17" s="252"/>
      <c r="B17" s="253"/>
      <c r="C17" s="253"/>
      <c r="D17" s="253"/>
      <c r="E17" s="253"/>
      <c r="F17" s="254"/>
      <c r="G17" s="127"/>
      <c r="H17" s="127"/>
      <c r="I17" s="127"/>
      <c r="J17" s="127"/>
    </row>
    <row r="19" spans="1:10" ht="14.5" thickBot="1">
      <c r="A19" s="255" t="s">
        <v>1</v>
      </c>
      <c r="G19" s="255" t="s">
        <v>0</v>
      </c>
    </row>
    <row r="20" spans="1:10" ht="15" customHeight="1" thickBot="1">
      <c r="A20" s="63"/>
      <c r="B20" s="86"/>
      <c r="C20" s="86"/>
      <c r="D20" s="311" t="s">
        <v>163</v>
      </c>
      <c r="E20" s="312"/>
      <c r="G20" s="256"/>
      <c r="H20" s="407" t="s">
        <v>174</v>
      </c>
      <c r="I20" s="408"/>
    </row>
    <row r="21" spans="1:10" ht="15" customHeight="1" thickBot="1">
      <c r="A21" s="52"/>
      <c r="B21" s="57"/>
      <c r="C21" s="57"/>
      <c r="D21" s="309" t="s">
        <v>153</v>
      </c>
      <c r="E21" s="310"/>
      <c r="G21" s="257"/>
      <c r="H21" s="395" t="s">
        <v>324</v>
      </c>
      <c r="I21" s="396"/>
      <c r="J21" s="215"/>
    </row>
    <row r="22" spans="1:10" ht="14.5" thickBot="1">
      <c r="A22" s="53"/>
      <c r="B22" s="58"/>
      <c r="C22" s="58"/>
      <c r="D22" s="313" t="s">
        <v>196</v>
      </c>
      <c r="E22" s="314"/>
      <c r="G22" s="63"/>
      <c r="H22" s="258" t="s">
        <v>93</v>
      </c>
      <c r="I22" s="259" t="s">
        <v>94</v>
      </c>
      <c r="J22" s="260"/>
    </row>
    <row r="23" spans="1:10" ht="14.5">
      <c r="A23" s="94"/>
      <c r="B23" s="389" t="s">
        <v>324</v>
      </c>
      <c r="C23" s="389"/>
      <c r="D23" s="389"/>
      <c r="E23" s="390"/>
      <c r="G23" s="52" t="s">
        <v>9</v>
      </c>
      <c r="H23" s="90">
        <v>1</v>
      </c>
      <c r="I23" s="70">
        <v>1</v>
      </c>
      <c r="J23" s="218" t="s">
        <v>46</v>
      </c>
    </row>
    <row r="24" spans="1:10" ht="14.5" thickBot="1">
      <c r="A24" s="52"/>
      <c r="B24" s="261" t="s">
        <v>91</v>
      </c>
      <c r="C24" s="261" t="s">
        <v>92</v>
      </c>
      <c r="D24" s="261" t="s">
        <v>93</v>
      </c>
      <c r="E24" s="262" t="s">
        <v>94</v>
      </c>
      <c r="G24" s="52" t="s">
        <v>13</v>
      </c>
      <c r="H24" s="90">
        <v>1</v>
      </c>
      <c r="I24" s="70">
        <v>0</v>
      </c>
      <c r="J24" s="217" t="s">
        <v>47</v>
      </c>
    </row>
    <row r="25" spans="1:10">
      <c r="A25" s="52" t="s">
        <v>9</v>
      </c>
      <c r="B25" s="90">
        <v>46</v>
      </c>
      <c r="C25" s="90">
        <v>56</v>
      </c>
      <c r="D25" s="90">
        <v>222</v>
      </c>
      <c r="E25" s="70">
        <v>348</v>
      </c>
      <c r="G25" s="52" t="s">
        <v>16</v>
      </c>
      <c r="H25" s="90">
        <v>0</v>
      </c>
      <c r="I25" s="70">
        <v>0</v>
      </c>
      <c r="J25" s="80"/>
    </row>
    <row r="26" spans="1:10">
      <c r="A26" s="52" t="s">
        <v>13</v>
      </c>
      <c r="B26" s="90">
        <v>54</v>
      </c>
      <c r="C26" s="90">
        <v>63</v>
      </c>
      <c r="D26" s="90">
        <v>250</v>
      </c>
      <c r="E26" s="70">
        <v>600</v>
      </c>
      <c r="G26" s="52" t="s">
        <v>18</v>
      </c>
      <c r="H26" s="90">
        <v>1</v>
      </c>
      <c r="I26" s="70">
        <v>0</v>
      </c>
      <c r="J26" s="80"/>
    </row>
    <row r="27" spans="1:10">
      <c r="A27" s="52" t="s">
        <v>16</v>
      </c>
      <c r="B27" s="90">
        <v>65</v>
      </c>
      <c r="C27" s="90">
        <v>323</v>
      </c>
      <c r="D27" s="90">
        <v>600</v>
      </c>
      <c r="E27" s="70">
        <v>600</v>
      </c>
      <c r="G27" s="52" t="s">
        <v>19</v>
      </c>
      <c r="H27" s="90">
        <v>1</v>
      </c>
      <c r="I27" s="70">
        <v>1</v>
      </c>
      <c r="J27" s="80"/>
    </row>
    <row r="28" spans="1:10">
      <c r="A28" s="52" t="s">
        <v>18</v>
      </c>
      <c r="B28" s="90">
        <v>34</v>
      </c>
      <c r="C28" s="90">
        <v>49</v>
      </c>
      <c r="D28" s="90">
        <v>145</v>
      </c>
      <c r="E28" s="70">
        <v>600</v>
      </c>
      <c r="G28" s="52" t="s">
        <v>21</v>
      </c>
      <c r="H28" s="90">
        <v>1</v>
      </c>
      <c r="I28" s="70">
        <v>0</v>
      </c>
      <c r="J28" s="80"/>
    </row>
    <row r="29" spans="1:10">
      <c r="A29" s="52" t="s">
        <v>19</v>
      </c>
      <c r="B29" s="90">
        <v>43</v>
      </c>
      <c r="C29" s="90">
        <v>118</v>
      </c>
      <c r="D29" s="90">
        <v>102</v>
      </c>
      <c r="E29" s="70">
        <v>125</v>
      </c>
      <c r="G29" s="52" t="s">
        <v>22</v>
      </c>
      <c r="H29" s="90">
        <v>0</v>
      </c>
      <c r="I29" s="70">
        <v>0</v>
      </c>
      <c r="J29" s="80"/>
    </row>
    <row r="30" spans="1:10">
      <c r="A30" s="52" t="s">
        <v>21</v>
      </c>
      <c r="B30" s="90"/>
      <c r="C30" s="90"/>
      <c r="D30" s="90">
        <v>154</v>
      </c>
      <c r="E30" s="70">
        <v>600</v>
      </c>
      <c r="G30" s="52" t="s">
        <v>23</v>
      </c>
      <c r="H30" s="90">
        <v>1</v>
      </c>
      <c r="I30" s="70">
        <v>0</v>
      </c>
      <c r="J30" s="80"/>
    </row>
    <row r="31" spans="1:10">
      <c r="A31" s="52" t="s">
        <v>22</v>
      </c>
      <c r="B31" s="90"/>
      <c r="C31" s="90"/>
      <c r="D31" s="90">
        <v>600</v>
      </c>
      <c r="E31" s="70">
        <v>600</v>
      </c>
      <c r="G31" s="52" t="s">
        <v>24</v>
      </c>
      <c r="H31" s="90">
        <v>0</v>
      </c>
      <c r="I31" s="70">
        <v>0</v>
      </c>
      <c r="J31" s="80"/>
    </row>
    <row r="32" spans="1:10">
      <c r="A32" s="52" t="s">
        <v>23</v>
      </c>
      <c r="B32" s="90"/>
      <c r="C32" s="90"/>
      <c r="D32" s="90">
        <v>334</v>
      </c>
      <c r="E32" s="70">
        <v>600</v>
      </c>
      <c r="G32" s="52" t="s">
        <v>25</v>
      </c>
      <c r="H32" s="90">
        <v>1</v>
      </c>
      <c r="I32" s="70">
        <v>0</v>
      </c>
      <c r="J32" s="80"/>
    </row>
    <row r="33" spans="1:10">
      <c r="A33" s="52" t="s">
        <v>24</v>
      </c>
      <c r="B33" s="90"/>
      <c r="C33" s="90"/>
      <c r="D33" s="90">
        <v>600</v>
      </c>
      <c r="E33" s="70">
        <v>600</v>
      </c>
      <c r="G33" s="52" t="s">
        <v>26</v>
      </c>
      <c r="H33" s="90">
        <v>1</v>
      </c>
      <c r="I33" s="70">
        <v>0</v>
      </c>
      <c r="J33" s="80"/>
    </row>
    <row r="34" spans="1:10">
      <c r="A34" s="52" t="s">
        <v>25</v>
      </c>
      <c r="B34" s="90"/>
      <c r="C34" s="90"/>
      <c r="D34" s="90">
        <v>460</v>
      </c>
      <c r="E34" s="70">
        <v>600</v>
      </c>
      <c r="G34" s="52" t="s">
        <v>27</v>
      </c>
      <c r="H34" s="90">
        <v>1</v>
      </c>
      <c r="I34" s="70">
        <v>0</v>
      </c>
      <c r="J34" s="80"/>
    </row>
    <row r="35" spans="1:10">
      <c r="A35" s="52" t="s">
        <v>26</v>
      </c>
      <c r="B35" s="90"/>
      <c r="C35" s="90"/>
      <c r="D35" s="90">
        <v>393</v>
      </c>
      <c r="E35" s="70">
        <v>600</v>
      </c>
      <c r="G35" s="52" t="s">
        <v>28</v>
      </c>
      <c r="H35" s="90">
        <v>1</v>
      </c>
      <c r="I35" s="70"/>
      <c r="J35" s="80"/>
    </row>
    <row r="36" spans="1:10" ht="14.5" thickBot="1">
      <c r="A36" s="52" t="s">
        <v>27</v>
      </c>
      <c r="B36" s="90"/>
      <c r="C36" s="90"/>
      <c r="D36" s="90">
        <v>117</v>
      </c>
      <c r="E36" s="70">
        <v>600</v>
      </c>
      <c r="G36" s="53" t="s">
        <v>29</v>
      </c>
      <c r="H36" s="104">
        <v>1</v>
      </c>
      <c r="I36" s="105"/>
      <c r="J36" s="80"/>
    </row>
    <row r="37" spans="1:10">
      <c r="A37" s="52" t="s">
        <v>28</v>
      </c>
      <c r="B37" s="90"/>
      <c r="C37" s="90"/>
      <c r="D37" s="90">
        <v>311</v>
      </c>
      <c r="E37" s="70"/>
      <c r="G37" s="51" t="s">
        <v>168</v>
      </c>
      <c r="H37" s="397">
        <v>2.5000000000000001E-3</v>
      </c>
      <c r="I37" s="398"/>
    </row>
    <row r="38" spans="1:10" ht="14.5" thickBot="1">
      <c r="A38" s="52" t="s">
        <v>29</v>
      </c>
      <c r="B38" s="90"/>
      <c r="C38" s="90"/>
      <c r="D38" s="90">
        <v>422</v>
      </c>
      <c r="E38" s="70"/>
      <c r="G38" s="53" t="s">
        <v>169</v>
      </c>
      <c r="H38" s="346" t="s">
        <v>172</v>
      </c>
      <c r="I38" s="351"/>
    </row>
    <row r="39" spans="1:10" ht="14.5" thickBot="1">
      <c r="A39" s="53"/>
      <c r="B39" s="104"/>
      <c r="C39" s="104"/>
      <c r="D39" s="58"/>
      <c r="E39" s="105"/>
    </row>
    <row r="40" spans="1:10">
      <c r="A40" s="63" t="s">
        <v>331</v>
      </c>
      <c r="B40" s="87">
        <v>0</v>
      </c>
      <c r="C40" s="87">
        <v>0</v>
      </c>
      <c r="D40" s="87">
        <v>21</v>
      </c>
      <c r="E40" s="88">
        <v>83</v>
      </c>
    </row>
    <row r="41" spans="1:10">
      <c r="A41" s="52" t="s">
        <v>168</v>
      </c>
      <c r="B41" s="357">
        <v>0.19600000000000001</v>
      </c>
      <c r="C41" s="357"/>
      <c r="D41" s="309">
        <v>5.1000000000000004E-3</v>
      </c>
      <c r="E41" s="310"/>
    </row>
    <row r="42" spans="1:10" ht="15.65" customHeight="1" thickBot="1">
      <c r="A42" s="53" t="s">
        <v>169</v>
      </c>
      <c r="B42" s="399" t="s">
        <v>191</v>
      </c>
      <c r="C42" s="400"/>
      <c r="D42" s="313" t="s">
        <v>159</v>
      </c>
      <c r="E42" s="314"/>
    </row>
  </sheetData>
  <mergeCells count="27">
    <mergeCell ref="B2:J2"/>
    <mergeCell ref="B3:J3"/>
    <mergeCell ref="B4:J4"/>
    <mergeCell ref="B5:C5"/>
    <mergeCell ref="D5:E5"/>
    <mergeCell ref="G5:H5"/>
    <mergeCell ref="I5:J5"/>
    <mergeCell ref="D20:E20"/>
    <mergeCell ref="D21:E21"/>
    <mergeCell ref="D22:E22"/>
    <mergeCell ref="H20:I20"/>
    <mergeCell ref="G15:H15"/>
    <mergeCell ref="B16:C16"/>
    <mergeCell ref="D15:E15"/>
    <mergeCell ref="D16:E16"/>
    <mergeCell ref="G16:H16"/>
    <mergeCell ref="I15:J15"/>
    <mergeCell ref="I16:J16"/>
    <mergeCell ref="B15:C15"/>
    <mergeCell ref="D41:E41"/>
    <mergeCell ref="D42:E42"/>
    <mergeCell ref="H21:I21"/>
    <mergeCell ref="H37:I37"/>
    <mergeCell ref="H38:I38"/>
    <mergeCell ref="B23:E23"/>
    <mergeCell ref="B41:C41"/>
    <mergeCell ref="B42:C42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264"/>
  <sheetViews>
    <sheetView workbookViewId="0">
      <selection activeCell="H10" sqref="H10"/>
    </sheetView>
  </sheetViews>
  <sheetFormatPr defaultColWidth="9" defaultRowHeight="14"/>
  <cols>
    <col min="1" max="1" width="12.59765625" style="1" bestFit="1" customWidth="1"/>
    <col min="2" max="2" width="17.5" style="1" bestFit="1" customWidth="1"/>
    <col min="3" max="5" width="11.59765625" style="1" bestFit="1" customWidth="1"/>
    <col min="6" max="6" width="12" style="1" bestFit="1" customWidth="1"/>
    <col min="7" max="9" width="11.59765625" style="1" bestFit="1" customWidth="1"/>
    <col min="10" max="10" width="12" style="1" bestFit="1" customWidth="1"/>
    <col min="11" max="13" width="11.59765625" style="1" bestFit="1" customWidth="1"/>
    <col min="14" max="16384" width="9" style="1"/>
  </cols>
  <sheetData>
    <row r="1" spans="1:13" ht="17">
      <c r="A1" s="21"/>
      <c r="B1" s="411" t="s">
        <v>324</v>
      </c>
      <c r="C1" s="411"/>
      <c r="D1" s="411"/>
      <c r="E1" s="411"/>
      <c r="F1" s="411" t="s">
        <v>327</v>
      </c>
      <c r="G1" s="411"/>
      <c r="H1" s="411"/>
      <c r="I1" s="411"/>
      <c r="J1" s="411" t="s">
        <v>324</v>
      </c>
      <c r="K1" s="411"/>
      <c r="L1" s="411"/>
      <c r="M1" s="412"/>
    </row>
    <row r="2" spans="1:13" s="5" customFormat="1">
      <c r="A2" s="10" t="s">
        <v>64</v>
      </c>
      <c r="B2" s="4" t="s">
        <v>95</v>
      </c>
      <c r="C2" s="4" t="s">
        <v>96</v>
      </c>
      <c r="D2" s="4" t="s">
        <v>97</v>
      </c>
      <c r="E2" s="4" t="s">
        <v>98</v>
      </c>
      <c r="F2" s="4" t="s">
        <v>99</v>
      </c>
      <c r="G2" s="4" t="s">
        <v>100</v>
      </c>
      <c r="H2" s="4" t="s">
        <v>101</v>
      </c>
      <c r="I2" s="4" t="s">
        <v>102</v>
      </c>
      <c r="J2" s="4" t="s">
        <v>99</v>
      </c>
      <c r="K2" s="4" t="s">
        <v>100</v>
      </c>
      <c r="L2" s="4" t="s">
        <v>101</v>
      </c>
      <c r="M2" s="11" t="s">
        <v>102</v>
      </c>
    </row>
    <row r="3" spans="1:13">
      <c r="A3" s="23">
        <v>0</v>
      </c>
      <c r="B3" s="17">
        <v>0</v>
      </c>
      <c r="C3" s="17">
        <v>0</v>
      </c>
      <c r="D3" s="17">
        <v>0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0</v>
      </c>
      <c r="L3" s="17">
        <v>0</v>
      </c>
      <c r="M3" s="22">
        <v>0</v>
      </c>
    </row>
    <row r="4" spans="1:13">
      <c r="A4" s="23">
        <v>0.5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22">
        <v>0</v>
      </c>
    </row>
    <row r="5" spans="1:13">
      <c r="A5" s="23">
        <v>1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22">
        <v>0</v>
      </c>
    </row>
    <row r="6" spans="1:13">
      <c r="A6" s="23">
        <v>1.5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22">
        <v>0</v>
      </c>
    </row>
    <row r="7" spans="1:13">
      <c r="A7" s="23">
        <v>2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22">
        <v>0</v>
      </c>
    </row>
    <row r="8" spans="1:13">
      <c r="A8" s="23">
        <v>2.5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22">
        <v>0</v>
      </c>
    </row>
    <row r="9" spans="1:13">
      <c r="A9" s="23">
        <v>3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22">
        <v>0</v>
      </c>
    </row>
    <row r="10" spans="1:13">
      <c r="A10" s="23">
        <v>3.5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22">
        <v>0</v>
      </c>
    </row>
    <row r="11" spans="1:13">
      <c r="A11" s="23">
        <v>4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2">
        <v>0</v>
      </c>
    </row>
    <row r="12" spans="1:13">
      <c r="A12" s="23">
        <v>4.5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22">
        <v>0</v>
      </c>
    </row>
    <row r="13" spans="1:13">
      <c r="A13" s="23">
        <v>5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2">
        <v>0</v>
      </c>
    </row>
    <row r="14" spans="1:13">
      <c r="A14" s="23">
        <v>5.5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22">
        <v>0</v>
      </c>
    </row>
    <row r="15" spans="1:13">
      <c r="A15" s="23">
        <v>6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22">
        <v>0</v>
      </c>
    </row>
    <row r="16" spans="1:13">
      <c r="A16" s="23">
        <v>6.5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22">
        <v>0</v>
      </c>
    </row>
    <row r="17" spans="1:13">
      <c r="A17" s="23">
        <v>7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22">
        <v>0</v>
      </c>
    </row>
    <row r="18" spans="1:13">
      <c r="A18" s="23">
        <v>7.5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22">
        <v>0</v>
      </c>
    </row>
    <row r="19" spans="1:13">
      <c r="A19" s="23">
        <v>8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22">
        <v>0</v>
      </c>
    </row>
    <row r="20" spans="1:13">
      <c r="A20" s="23">
        <v>8.5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22">
        <v>0</v>
      </c>
    </row>
    <row r="21" spans="1:13">
      <c r="A21" s="23">
        <v>9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2">
        <v>0</v>
      </c>
    </row>
    <row r="22" spans="1:13">
      <c r="A22" s="23">
        <v>9.5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22">
        <v>0</v>
      </c>
    </row>
    <row r="23" spans="1:13">
      <c r="A23" s="23">
        <v>10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2">
        <v>0</v>
      </c>
    </row>
    <row r="24" spans="1:13">
      <c r="A24" s="23">
        <v>10.5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22">
        <v>0</v>
      </c>
    </row>
    <row r="25" spans="1:13">
      <c r="A25" s="23">
        <v>11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2">
        <v>0</v>
      </c>
    </row>
    <row r="26" spans="1:13">
      <c r="A26" s="23">
        <v>11.5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22">
        <v>0</v>
      </c>
    </row>
    <row r="27" spans="1:13">
      <c r="A27" s="23">
        <v>12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22">
        <v>0</v>
      </c>
    </row>
    <row r="28" spans="1:13">
      <c r="A28" s="23">
        <v>12.5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22">
        <v>0</v>
      </c>
    </row>
    <row r="29" spans="1:13">
      <c r="A29" s="23">
        <v>13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22">
        <v>0</v>
      </c>
    </row>
    <row r="30" spans="1:13">
      <c r="A30" s="23">
        <v>13.5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22">
        <v>0</v>
      </c>
    </row>
    <row r="31" spans="1:13">
      <c r="A31" s="23">
        <v>14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22">
        <v>0</v>
      </c>
    </row>
    <row r="32" spans="1:13">
      <c r="A32" s="23">
        <v>14.5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22">
        <v>0</v>
      </c>
    </row>
    <row r="33" spans="1:13">
      <c r="A33" s="23">
        <v>15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22">
        <v>0</v>
      </c>
    </row>
    <row r="34" spans="1:13">
      <c r="A34" s="23">
        <v>15.5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22">
        <v>0</v>
      </c>
    </row>
    <row r="35" spans="1:13">
      <c r="A35" s="23">
        <v>16</v>
      </c>
      <c r="B35" s="17">
        <v>0.62026000000000003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22">
        <v>0</v>
      </c>
    </row>
    <row r="36" spans="1:13">
      <c r="A36" s="23">
        <v>16.5</v>
      </c>
      <c r="B36" s="17">
        <v>0.63041000000000003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22">
        <v>0</v>
      </c>
    </row>
    <row r="37" spans="1:13">
      <c r="A37" s="23">
        <v>17</v>
      </c>
      <c r="B37" s="17">
        <v>0.38619999999999999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0.25135999999999997</v>
      </c>
      <c r="J37" s="17">
        <v>0</v>
      </c>
      <c r="K37" s="17">
        <v>0</v>
      </c>
      <c r="L37" s="17">
        <v>0</v>
      </c>
      <c r="M37" s="22">
        <v>0</v>
      </c>
    </row>
    <row r="38" spans="1:13">
      <c r="A38" s="23">
        <v>17.5</v>
      </c>
      <c r="B38" s="17">
        <v>0.37819999999999998</v>
      </c>
      <c r="C38" s="17">
        <v>0</v>
      </c>
      <c r="D38" s="17">
        <v>-0.79798999999999998</v>
      </c>
      <c r="E38" s="17">
        <v>0</v>
      </c>
      <c r="F38" s="17">
        <v>0</v>
      </c>
      <c r="G38" s="17">
        <v>0</v>
      </c>
      <c r="H38" s="17">
        <v>0</v>
      </c>
      <c r="I38" s="17">
        <v>1.0682199999999999</v>
      </c>
      <c r="J38" s="17">
        <v>0</v>
      </c>
      <c r="K38" s="17">
        <v>0</v>
      </c>
      <c r="L38" s="17">
        <v>0</v>
      </c>
      <c r="M38" s="22">
        <v>0</v>
      </c>
    </row>
    <row r="39" spans="1:13">
      <c r="A39" s="23">
        <v>18</v>
      </c>
      <c r="B39" s="17">
        <v>0.38178000000000001</v>
      </c>
      <c r="C39" s="17">
        <v>-5.7579999999999999E-2</v>
      </c>
      <c r="D39" s="17">
        <v>-0.74514999999999998</v>
      </c>
      <c r="E39" s="17">
        <v>0</v>
      </c>
      <c r="F39" s="17">
        <v>0</v>
      </c>
      <c r="G39" s="17">
        <v>0</v>
      </c>
      <c r="H39" s="17">
        <v>0</v>
      </c>
      <c r="I39" s="17">
        <v>0.85824999999999996</v>
      </c>
      <c r="J39" s="17">
        <v>0</v>
      </c>
      <c r="K39" s="17">
        <v>0</v>
      </c>
      <c r="L39" s="17">
        <v>0</v>
      </c>
      <c r="M39" s="22">
        <v>0</v>
      </c>
    </row>
    <row r="40" spans="1:13">
      <c r="A40" s="23">
        <v>18.5</v>
      </c>
      <c r="B40" s="17">
        <v>-0.20480000000000001</v>
      </c>
      <c r="C40" s="17">
        <v>0.75770999999999999</v>
      </c>
      <c r="D40" s="17">
        <v>-0.27242</v>
      </c>
      <c r="E40" s="17">
        <v>0</v>
      </c>
      <c r="F40" s="17">
        <v>0</v>
      </c>
      <c r="G40" s="17">
        <v>0</v>
      </c>
      <c r="H40" s="17">
        <v>0</v>
      </c>
      <c r="I40" s="17">
        <v>6.8900000000000003E-2</v>
      </c>
      <c r="J40" s="17">
        <v>0</v>
      </c>
      <c r="K40" s="17">
        <v>0</v>
      </c>
      <c r="L40" s="17">
        <v>0</v>
      </c>
      <c r="M40" s="22">
        <v>0</v>
      </c>
    </row>
    <row r="41" spans="1:13">
      <c r="A41" s="23">
        <v>19</v>
      </c>
      <c r="B41" s="17">
        <v>-0.68891999999999998</v>
      </c>
      <c r="C41" s="17">
        <v>0.67337999999999998</v>
      </c>
      <c r="D41" s="17">
        <v>-0.21684</v>
      </c>
      <c r="E41" s="17">
        <v>0</v>
      </c>
      <c r="F41" s="17">
        <v>0</v>
      </c>
      <c r="G41" s="17">
        <v>0</v>
      </c>
      <c r="H41" s="17">
        <v>8.4690000000000001E-2</v>
      </c>
      <c r="I41" s="17">
        <v>0.79049000000000003</v>
      </c>
      <c r="J41" s="17">
        <v>0</v>
      </c>
      <c r="K41" s="17">
        <v>0</v>
      </c>
      <c r="L41" s="17">
        <v>0</v>
      </c>
      <c r="M41" s="22">
        <v>0</v>
      </c>
    </row>
    <row r="42" spans="1:13">
      <c r="A42" s="23">
        <v>19.5</v>
      </c>
      <c r="B42" s="17">
        <v>-0.89515999999999996</v>
      </c>
      <c r="C42" s="17">
        <v>0.46457999999999999</v>
      </c>
      <c r="D42" s="17">
        <v>-0.84685999999999995</v>
      </c>
      <c r="E42" s="17">
        <v>0</v>
      </c>
      <c r="F42" s="17">
        <v>-0.47504000000000002</v>
      </c>
      <c r="G42" s="17">
        <v>-0.68049999999999999</v>
      </c>
      <c r="H42" s="17">
        <v>-0.11353000000000001</v>
      </c>
      <c r="I42" s="17">
        <v>0.53734999999999999</v>
      </c>
      <c r="J42" s="17">
        <v>0</v>
      </c>
      <c r="K42" s="17">
        <v>0</v>
      </c>
      <c r="L42" s="17">
        <v>0</v>
      </c>
      <c r="M42" s="22">
        <v>0</v>
      </c>
    </row>
    <row r="43" spans="1:13">
      <c r="A43" s="23">
        <v>20</v>
      </c>
      <c r="B43" s="17">
        <v>-0.70552000000000004</v>
      </c>
      <c r="C43" s="17">
        <v>-1.966E-2</v>
      </c>
      <c r="D43" s="17">
        <v>-0.97033000000000003</v>
      </c>
      <c r="E43" s="17">
        <v>0</v>
      </c>
      <c r="F43" s="17">
        <v>-0.70996000000000004</v>
      </c>
      <c r="G43" s="17">
        <v>-0.65414000000000005</v>
      </c>
      <c r="H43" s="17">
        <v>0.10356</v>
      </c>
      <c r="I43" s="17">
        <v>0.80418999999999996</v>
      </c>
      <c r="J43" s="17">
        <v>0</v>
      </c>
      <c r="K43" s="17">
        <v>0</v>
      </c>
      <c r="L43" s="17">
        <v>0</v>
      </c>
      <c r="M43" s="22">
        <v>0</v>
      </c>
    </row>
    <row r="44" spans="1:13">
      <c r="A44" s="23">
        <v>20.5</v>
      </c>
      <c r="B44" s="17">
        <v>-0.44794</v>
      </c>
      <c r="C44" s="17">
        <v>-0.31696999999999997</v>
      </c>
      <c r="D44" s="17">
        <v>-0.62565999999999999</v>
      </c>
      <c r="E44" s="17">
        <v>0</v>
      </c>
      <c r="F44" s="17">
        <v>0.59353</v>
      </c>
      <c r="G44" s="17">
        <v>-0.33217999999999998</v>
      </c>
      <c r="H44" s="17">
        <v>-0.32841999999999999</v>
      </c>
      <c r="I44" s="17">
        <v>0.36174000000000001</v>
      </c>
      <c r="J44" s="17">
        <v>0</v>
      </c>
      <c r="K44" s="17">
        <v>0</v>
      </c>
      <c r="L44" s="17">
        <v>0</v>
      </c>
      <c r="M44" s="22">
        <v>0</v>
      </c>
    </row>
    <row r="45" spans="1:13">
      <c r="A45" s="23">
        <v>21</v>
      </c>
      <c r="B45" s="17">
        <v>-0.12861</v>
      </c>
      <c r="C45" s="17">
        <v>0.44178000000000001</v>
      </c>
      <c r="D45" s="17">
        <v>-0.43269000000000002</v>
      </c>
      <c r="E45" s="17">
        <v>0</v>
      </c>
      <c r="F45" s="17">
        <v>-0.23956</v>
      </c>
      <c r="G45" s="17">
        <v>-0.10215</v>
      </c>
      <c r="H45" s="17">
        <v>6.447E-2</v>
      </c>
      <c r="I45" s="17">
        <v>0.44555</v>
      </c>
      <c r="J45" s="17">
        <v>0</v>
      </c>
      <c r="K45" s="17">
        <v>0</v>
      </c>
      <c r="L45" s="17">
        <v>0</v>
      </c>
      <c r="M45" s="22">
        <v>0</v>
      </c>
    </row>
    <row r="46" spans="1:13">
      <c r="A46" s="23">
        <v>21.5</v>
      </c>
      <c r="B46" s="17">
        <v>-0.45390999999999998</v>
      </c>
      <c r="C46" s="17">
        <v>0.22752</v>
      </c>
      <c r="D46" s="17">
        <v>-0.36630000000000001</v>
      </c>
      <c r="E46" s="17">
        <v>0.185201</v>
      </c>
      <c r="F46" s="17">
        <v>8.7169999999999997E-2</v>
      </c>
      <c r="G46" s="17">
        <v>-0.70023000000000002</v>
      </c>
      <c r="H46" s="17">
        <v>0.56352000000000002</v>
      </c>
      <c r="I46" s="17">
        <v>0.32157000000000002</v>
      </c>
      <c r="J46" s="17">
        <v>0</v>
      </c>
      <c r="K46" s="17">
        <v>0</v>
      </c>
      <c r="L46" s="17">
        <v>0</v>
      </c>
      <c r="M46" s="22">
        <v>0</v>
      </c>
    </row>
    <row r="47" spans="1:13">
      <c r="A47" s="23">
        <v>22</v>
      </c>
      <c r="B47" s="17">
        <v>-0.48531000000000002</v>
      </c>
      <c r="C47" s="17">
        <v>-0.41003000000000001</v>
      </c>
      <c r="D47" s="17">
        <v>-0.85804999999999998</v>
      </c>
      <c r="E47" s="17">
        <v>-9.7337000000000007E-2</v>
      </c>
      <c r="F47" s="17">
        <v>-0.63771</v>
      </c>
      <c r="G47" s="17">
        <v>-0.50114000000000003</v>
      </c>
      <c r="H47" s="17">
        <v>-0.15214</v>
      </c>
      <c r="I47" s="17">
        <v>-9.0480000000000005E-2</v>
      </c>
      <c r="J47" s="17">
        <v>0</v>
      </c>
      <c r="K47" s="17">
        <v>0</v>
      </c>
      <c r="L47" s="17">
        <v>0</v>
      </c>
      <c r="M47" s="22">
        <v>0</v>
      </c>
    </row>
    <row r="48" spans="1:13">
      <c r="A48" s="23">
        <v>22.5</v>
      </c>
      <c r="B48" s="17">
        <v>-0.24540000000000001</v>
      </c>
      <c r="C48" s="17">
        <v>-0.15017</v>
      </c>
      <c r="D48" s="17">
        <v>-0.32103999999999999</v>
      </c>
      <c r="E48" s="17">
        <v>0.15321299999999999</v>
      </c>
      <c r="F48" s="17">
        <v>-0.45021</v>
      </c>
      <c r="G48" s="17">
        <v>-0.33532000000000001</v>
      </c>
      <c r="H48" s="17">
        <v>0.11027000000000001</v>
      </c>
      <c r="I48" s="17">
        <v>0.99378999999999995</v>
      </c>
      <c r="J48" s="17">
        <v>0</v>
      </c>
      <c r="K48" s="17">
        <v>0</v>
      </c>
      <c r="L48" s="17">
        <v>0</v>
      </c>
      <c r="M48" s="22">
        <v>0</v>
      </c>
    </row>
    <row r="49" spans="1:13">
      <c r="A49" s="23">
        <v>23</v>
      </c>
      <c r="B49" s="17">
        <v>-0.16658999999999999</v>
      </c>
      <c r="C49" s="17">
        <v>-0.12748999999999999</v>
      </c>
      <c r="D49" s="17">
        <v>0.11253000000000001</v>
      </c>
      <c r="E49" s="17">
        <v>-0.26400400000000002</v>
      </c>
      <c r="F49" s="17">
        <v>-0.74665000000000004</v>
      </c>
      <c r="G49" s="17">
        <v>-0.25057000000000001</v>
      </c>
      <c r="H49" s="17">
        <v>-0.68596999999999997</v>
      </c>
      <c r="I49" s="17">
        <v>1.81918</v>
      </c>
      <c r="J49" s="17">
        <v>0</v>
      </c>
      <c r="K49" s="17">
        <v>0</v>
      </c>
      <c r="L49" s="17">
        <v>0</v>
      </c>
      <c r="M49" s="22">
        <v>0</v>
      </c>
    </row>
    <row r="50" spans="1:13">
      <c r="A50" s="23">
        <v>23.5</v>
      </c>
      <c r="B50" s="17">
        <v>-0.23835999999999999</v>
      </c>
      <c r="C50" s="17">
        <v>0.17238999999999999</v>
      </c>
      <c r="D50" s="17">
        <v>-0.31841999999999998</v>
      </c>
      <c r="E50" s="17">
        <v>-0.45854099999999998</v>
      </c>
      <c r="F50" s="17">
        <v>-0.84131999999999996</v>
      </c>
      <c r="G50" s="17">
        <v>-0.70211999999999997</v>
      </c>
      <c r="H50" s="17">
        <v>-0.43362000000000001</v>
      </c>
      <c r="I50" s="17">
        <v>0.65288999999999997</v>
      </c>
      <c r="J50" s="17">
        <v>0</v>
      </c>
      <c r="K50" s="17">
        <v>0</v>
      </c>
      <c r="L50" s="17">
        <v>0</v>
      </c>
      <c r="M50" s="22">
        <v>0</v>
      </c>
    </row>
    <row r="51" spans="1:13">
      <c r="A51" s="23">
        <v>24</v>
      </c>
      <c r="B51" s="17">
        <v>0.31143999999999999</v>
      </c>
      <c r="C51" s="17">
        <v>-7.1419999999999997E-2</v>
      </c>
      <c r="D51" s="17">
        <v>-0.37437999999999999</v>
      </c>
      <c r="E51" s="17">
        <v>-0.42257099999999997</v>
      </c>
      <c r="F51" s="17">
        <v>-0.36675000000000002</v>
      </c>
      <c r="G51" s="17">
        <v>-0.53476999999999997</v>
      </c>
      <c r="H51" s="17">
        <v>8.881E-2</v>
      </c>
      <c r="I51" s="17">
        <v>0.19325999999999999</v>
      </c>
      <c r="J51" s="17">
        <v>0</v>
      </c>
      <c r="K51" s="17">
        <v>0</v>
      </c>
      <c r="L51" s="17">
        <v>0</v>
      </c>
      <c r="M51" s="22">
        <v>0</v>
      </c>
    </row>
    <row r="52" spans="1:13">
      <c r="A52" s="23">
        <v>24.5</v>
      </c>
      <c r="B52" s="17">
        <v>0.10055</v>
      </c>
      <c r="C52" s="17">
        <v>-0.12284</v>
      </c>
      <c r="D52" s="17">
        <v>-0.58389000000000002</v>
      </c>
      <c r="E52" s="17">
        <v>-0.88221000000000005</v>
      </c>
      <c r="F52" s="17">
        <v>-0.32395000000000002</v>
      </c>
      <c r="G52" s="17">
        <v>-0.30707000000000001</v>
      </c>
      <c r="H52" s="17">
        <v>-0.33196999999999999</v>
      </c>
      <c r="I52" s="17">
        <v>-8.0619999999999997E-2</v>
      </c>
      <c r="J52" s="17">
        <v>0</v>
      </c>
      <c r="K52" s="17">
        <v>0</v>
      </c>
      <c r="L52" s="17">
        <v>0</v>
      </c>
      <c r="M52" s="22">
        <v>0</v>
      </c>
    </row>
    <row r="53" spans="1:13">
      <c r="A53" s="23">
        <v>25</v>
      </c>
      <c r="B53" s="17">
        <v>-0.18629000000000001</v>
      </c>
      <c r="C53" s="17">
        <v>-2.513E-2</v>
      </c>
      <c r="D53" s="17">
        <v>-0.28273999999999999</v>
      </c>
      <c r="E53" s="17">
        <v>-0.32852900000000002</v>
      </c>
      <c r="F53" s="17">
        <v>-0.26002999999999998</v>
      </c>
      <c r="G53" s="17">
        <v>-2.9860000000000001E-2</v>
      </c>
      <c r="H53" s="17">
        <v>-0.22917000000000001</v>
      </c>
      <c r="I53" s="17">
        <v>4.3740000000000001E-2</v>
      </c>
      <c r="J53" s="17">
        <v>0</v>
      </c>
      <c r="K53" s="17">
        <v>0</v>
      </c>
      <c r="L53" s="17">
        <v>0</v>
      </c>
      <c r="M53" s="22">
        <v>0</v>
      </c>
    </row>
    <row r="54" spans="1:13">
      <c r="A54" s="23">
        <v>25.5</v>
      </c>
      <c r="B54" s="17">
        <v>-1.899E-2</v>
      </c>
      <c r="C54" s="17">
        <v>0.24032000000000001</v>
      </c>
      <c r="D54" s="17">
        <v>-1.5605599999999999</v>
      </c>
      <c r="E54" s="17">
        <v>-0.25233499999999998</v>
      </c>
      <c r="F54" s="17">
        <v>-1.10107</v>
      </c>
      <c r="G54" s="17">
        <v>0.95179000000000002</v>
      </c>
      <c r="H54" s="17">
        <v>-0.15339</v>
      </c>
      <c r="I54" s="17">
        <v>1.3887499999999999</v>
      </c>
      <c r="J54" s="17">
        <v>0</v>
      </c>
      <c r="K54" s="17">
        <v>0</v>
      </c>
      <c r="L54" s="17">
        <v>0</v>
      </c>
      <c r="M54" s="22">
        <v>0</v>
      </c>
    </row>
    <row r="55" spans="1:13">
      <c r="A55" s="23">
        <v>26</v>
      </c>
      <c r="B55" s="17">
        <v>-0.25579000000000002</v>
      </c>
      <c r="C55" s="17">
        <v>0.34290999999999999</v>
      </c>
      <c r="D55" s="17">
        <v>-1.15994</v>
      </c>
      <c r="E55" s="17">
        <v>0.62177499999999997</v>
      </c>
      <c r="F55" s="17">
        <v>-0.72275</v>
      </c>
      <c r="G55" s="17">
        <v>0.17560000000000001</v>
      </c>
      <c r="H55" s="17">
        <v>0.95755999999999997</v>
      </c>
      <c r="I55" s="17">
        <v>0.47173999999999999</v>
      </c>
      <c r="J55" s="17">
        <v>0</v>
      </c>
      <c r="K55" s="17">
        <v>0</v>
      </c>
      <c r="L55" s="17">
        <v>0</v>
      </c>
      <c r="M55" s="22">
        <v>0</v>
      </c>
    </row>
    <row r="56" spans="1:13">
      <c r="A56" s="23">
        <v>26.5</v>
      </c>
      <c r="B56" s="17">
        <v>-0.62456</v>
      </c>
      <c r="C56" s="17">
        <v>5.1180000000000003E-2</v>
      </c>
      <c r="D56" s="17">
        <v>-1.26041</v>
      </c>
      <c r="E56" s="17">
        <v>-5.2170000000000003E-3</v>
      </c>
      <c r="F56" s="17">
        <v>-0.75239</v>
      </c>
      <c r="G56" s="17">
        <v>-0.1321</v>
      </c>
      <c r="H56" s="17">
        <v>0.94472999999999996</v>
      </c>
      <c r="I56" s="17">
        <v>0.12989999999999999</v>
      </c>
      <c r="J56" s="17">
        <v>0</v>
      </c>
      <c r="K56" s="17">
        <v>0</v>
      </c>
      <c r="L56" s="17">
        <v>0</v>
      </c>
      <c r="M56" s="22">
        <v>0</v>
      </c>
    </row>
    <row r="57" spans="1:13">
      <c r="A57" s="23">
        <v>27</v>
      </c>
      <c r="B57" s="17">
        <v>-0.68557999999999997</v>
      </c>
      <c r="C57" s="17">
        <v>-0.46714</v>
      </c>
      <c r="D57" s="17">
        <v>-1.0640799999999999</v>
      </c>
      <c r="E57" s="17">
        <v>-0.68465299999999996</v>
      </c>
      <c r="F57" s="17">
        <v>-0.87939999999999996</v>
      </c>
      <c r="G57" s="17">
        <v>0.97492999999999996</v>
      </c>
      <c r="H57" s="17">
        <v>-1.7829999999999999E-2</v>
      </c>
      <c r="I57" s="17">
        <v>0.54513999999999996</v>
      </c>
      <c r="J57" s="17">
        <v>0.49019000000000001</v>
      </c>
      <c r="K57" s="17">
        <v>0</v>
      </c>
      <c r="L57" s="17">
        <v>0</v>
      </c>
      <c r="M57" s="22">
        <v>0</v>
      </c>
    </row>
    <row r="58" spans="1:13">
      <c r="A58" s="23">
        <v>27.5</v>
      </c>
      <c r="B58" s="17">
        <v>-1.2230799999999999</v>
      </c>
      <c r="C58" s="17">
        <v>-0.20973</v>
      </c>
      <c r="D58" s="17">
        <v>-0.77512000000000003</v>
      </c>
      <c r="E58" s="17">
        <v>-1.361618</v>
      </c>
      <c r="F58" s="17">
        <v>-1.4949699999999999</v>
      </c>
      <c r="G58" s="17">
        <v>0.33612999999999998</v>
      </c>
      <c r="H58" s="17">
        <v>0.83225000000000005</v>
      </c>
      <c r="I58" s="17">
        <v>0.26130999999999999</v>
      </c>
      <c r="J58" s="17">
        <v>0</v>
      </c>
      <c r="K58" s="17">
        <v>0</v>
      </c>
      <c r="L58" s="17">
        <v>0</v>
      </c>
      <c r="M58" s="22">
        <v>0</v>
      </c>
    </row>
    <row r="59" spans="1:13">
      <c r="A59" s="23">
        <v>28</v>
      </c>
      <c r="B59" s="17">
        <v>-0.22223999999999999</v>
      </c>
      <c r="C59" s="17">
        <v>-6.4312300000000002</v>
      </c>
      <c r="D59" s="17">
        <v>-1.0964</v>
      </c>
      <c r="E59" s="17">
        <v>-0.96554399999999996</v>
      </c>
      <c r="F59" s="17">
        <v>-1.43503</v>
      </c>
      <c r="G59" s="17">
        <v>0.35370000000000001</v>
      </c>
      <c r="H59" s="17">
        <v>0.99799000000000004</v>
      </c>
      <c r="I59" s="17">
        <v>0.38247999999999999</v>
      </c>
      <c r="J59" s="17">
        <v>0</v>
      </c>
      <c r="K59" s="17">
        <v>0</v>
      </c>
      <c r="L59" s="17">
        <v>0</v>
      </c>
      <c r="M59" s="22">
        <v>0</v>
      </c>
    </row>
    <row r="60" spans="1:13">
      <c r="A60" s="23">
        <v>28.5</v>
      </c>
      <c r="B60" s="17">
        <v>-0.93969999999999998</v>
      </c>
      <c r="C60" s="17">
        <v>-6.2397600000000004</v>
      </c>
      <c r="D60" s="17">
        <v>-0.89546999999999999</v>
      </c>
      <c r="E60" s="17">
        <v>-0.121362</v>
      </c>
      <c r="F60" s="17">
        <v>-1.0848599999999999</v>
      </c>
      <c r="G60" s="17">
        <v>7.2099999999999997E-2</v>
      </c>
      <c r="H60" s="17">
        <v>-4.6760000000000003E-2</v>
      </c>
      <c r="I60" s="17">
        <v>1.1915500000000001</v>
      </c>
      <c r="J60" s="17">
        <v>0</v>
      </c>
      <c r="K60" s="17">
        <v>0</v>
      </c>
      <c r="L60" s="17">
        <v>0</v>
      </c>
      <c r="M60" s="22">
        <v>0</v>
      </c>
    </row>
    <row r="61" spans="1:13">
      <c r="A61" s="23">
        <v>29</v>
      </c>
      <c r="B61" s="17">
        <v>-9.8519999999999996E-2</v>
      </c>
      <c r="C61" s="17">
        <v>-2.3768899999999999</v>
      </c>
      <c r="D61" s="17">
        <v>-0.57369000000000003</v>
      </c>
      <c r="E61" s="17">
        <v>-2.3216709999999998</v>
      </c>
      <c r="F61" s="17">
        <v>-0.97128999999999999</v>
      </c>
      <c r="G61" s="17">
        <v>-0.15640000000000001</v>
      </c>
      <c r="H61" s="17">
        <v>0.40533999999999998</v>
      </c>
      <c r="I61" s="17">
        <v>0.43851000000000001</v>
      </c>
      <c r="J61" s="17">
        <v>0</v>
      </c>
      <c r="K61" s="17">
        <v>0</v>
      </c>
      <c r="L61" s="17">
        <v>0</v>
      </c>
      <c r="M61" s="22">
        <v>0</v>
      </c>
    </row>
    <row r="62" spans="1:13">
      <c r="A62" s="23">
        <v>29.5</v>
      </c>
      <c r="B62" s="17">
        <v>0.12611</v>
      </c>
      <c r="C62" s="17">
        <v>-0.84645999999999999</v>
      </c>
      <c r="D62" s="17">
        <v>-9.9069439999999993</v>
      </c>
      <c r="E62" s="17">
        <v>0.255355</v>
      </c>
      <c r="F62" s="17">
        <v>-0.58694000000000002</v>
      </c>
      <c r="G62" s="17">
        <v>0.23909</v>
      </c>
      <c r="H62" s="17">
        <v>9.3399999999999997E-2</v>
      </c>
      <c r="I62" s="17">
        <v>0.38735999999999998</v>
      </c>
      <c r="J62" s="17">
        <v>-0.49020000000000002</v>
      </c>
      <c r="K62" s="17">
        <v>0</v>
      </c>
      <c r="L62" s="17">
        <v>0</v>
      </c>
      <c r="M62" s="22">
        <v>0</v>
      </c>
    </row>
    <row r="63" spans="1:13">
      <c r="A63" s="23">
        <v>30</v>
      </c>
      <c r="B63" s="17">
        <v>0.34691</v>
      </c>
      <c r="C63" s="17">
        <v>-0.47760999999999998</v>
      </c>
      <c r="D63" s="17">
        <v>-7.5899200000000002</v>
      </c>
      <c r="E63" s="17">
        <v>1.1803980000000001</v>
      </c>
      <c r="F63" s="17">
        <v>-0.61509999999999998</v>
      </c>
      <c r="G63" s="17">
        <v>-0.36635000000000001</v>
      </c>
      <c r="H63" s="17">
        <v>-0.33445999999999998</v>
      </c>
      <c r="I63" s="17">
        <v>-0.18903</v>
      </c>
      <c r="J63" s="17">
        <v>-0.49020000000000002</v>
      </c>
      <c r="K63" s="17">
        <v>0</v>
      </c>
      <c r="L63" s="17">
        <v>0</v>
      </c>
      <c r="M63" s="22">
        <v>0</v>
      </c>
    </row>
    <row r="64" spans="1:13">
      <c r="A64" s="23">
        <v>30.5</v>
      </c>
      <c r="B64" s="17">
        <v>0.45379000000000003</v>
      </c>
      <c r="C64" s="17">
        <v>-1.5438000000000001</v>
      </c>
      <c r="D64" s="17">
        <v>-3.1847699999999999</v>
      </c>
      <c r="E64" s="17">
        <v>1.368757</v>
      </c>
      <c r="F64" s="17">
        <v>-0.24038999999999999</v>
      </c>
      <c r="G64" s="17">
        <v>6.6809999999999994E-2</v>
      </c>
      <c r="H64" s="17">
        <v>-0.19334000000000001</v>
      </c>
      <c r="I64" s="17">
        <v>-0.24610000000000001</v>
      </c>
      <c r="J64" s="17">
        <v>-4.9019599999999999</v>
      </c>
      <c r="K64" s="17">
        <v>0</v>
      </c>
      <c r="L64" s="17">
        <v>0</v>
      </c>
      <c r="M64" s="22">
        <v>0</v>
      </c>
    </row>
    <row r="65" spans="1:13">
      <c r="A65" s="23">
        <v>31</v>
      </c>
      <c r="B65" s="17">
        <v>-0.48638999999999999</v>
      </c>
      <c r="C65" s="17">
        <v>-3.41784</v>
      </c>
      <c r="D65" s="17">
        <v>-0.99121000000000004</v>
      </c>
      <c r="E65" s="17">
        <v>-0.28198899999999999</v>
      </c>
      <c r="F65" s="17">
        <v>1.29247</v>
      </c>
      <c r="G65" s="17">
        <v>0.13389000000000001</v>
      </c>
      <c r="H65" s="17">
        <v>0.15970000000000001</v>
      </c>
      <c r="I65" s="17">
        <v>0.20959</v>
      </c>
      <c r="J65" s="17">
        <v>-9.3137270000000001</v>
      </c>
      <c r="K65" s="17">
        <v>0</v>
      </c>
      <c r="L65" s="17">
        <v>0</v>
      </c>
      <c r="M65" s="22">
        <v>0</v>
      </c>
    </row>
    <row r="66" spans="1:13">
      <c r="A66" s="23">
        <v>31.5</v>
      </c>
      <c r="B66" s="17">
        <v>-2.4817399999999998</v>
      </c>
      <c r="C66" s="17">
        <v>-5.6734</v>
      </c>
      <c r="D66" s="17">
        <v>-1.08795</v>
      </c>
      <c r="E66" s="17">
        <v>-2.6087389999999999</v>
      </c>
      <c r="F66" s="17">
        <v>-2.3915999999999999</v>
      </c>
      <c r="G66" s="17">
        <v>-2.9498899999999999</v>
      </c>
      <c r="H66" s="17">
        <v>8.1809999999999994E-2</v>
      </c>
      <c r="I66" s="17">
        <v>1.62002</v>
      </c>
      <c r="J66" s="17">
        <v>-6.8627500000000001</v>
      </c>
      <c r="K66" s="17">
        <v>0</v>
      </c>
      <c r="L66" s="17">
        <v>0</v>
      </c>
      <c r="M66" s="22">
        <v>0</v>
      </c>
    </row>
    <row r="67" spans="1:13">
      <c r="A67" s="23">
        <v>32</v>
      </c>
      <c r="B67" s="17">
        <v>-1.4172499999999999</v>
      </c>
      <c r="C67" s="17">
        <v>-7.3410799999999998</v>
      </c>
      <c r="D67" s="17">
        <v>-3.1085500000000001</v>
      </c>
      <c r="E67" s="17">
        <v>-5.3798890000000004</v>
      </c>
      <c r="F67" s="17">
        <v>-0.78315000000000001</v>
      </c>
      <c r="G67" s="17">
        <v>0.20455999999999999</v>
      </c>
      <c r="H67" s="17">
        <v>1.25552</v>
      </c>
      <c r="I67" s="17">
        <v>-0.85148999999999997</v>
      </c>
      <c r="J67" s="17">
        <v>-2.4509799999999999</v>
      </c>
      <c r="K67" s="17">
        <v>-0.98038999999999998</v>
      </c>
      <c r="L67" s="17">
        <v>0</v>
      </c>
      <c r="M67" s="22">
        <v>-0.98040000000000005</v>
      </c>
    </row>
    <row r="68" spans="1:13">
      <c r="A68" s="23">
        <v>32.5</v>
      </c>
      <c r="B68" s="17">
        <v>0.21435000000000001</v>
      </c>
      <c r="C68" s="17">
        <v>-8.2445400000000006</v>
      </c>
      <c r="D68" s="17">
        <v>-5.4335399999999998</v>
      </c>
      <c r="E68" s="17">
        <v>-7.6102629999999998</v>
      </c>
      <c r="F68" s="17">
        <v>0.97111000000000003</v>
      </c>
      <c r="G68" s="17">
        <v>3.0449600000000001</v>
      </c>
      <c r="H68" s="17">
        <v>1.9661</v>
      </c>
      <c r="I68" s="17">
        <v>2.3173900000000001</v>
      </c>
      <c r="J68" s="17">
        <v>-1.96079</v>
      </c>
      <c r="K68" s="17">
        <v>-2.9411700000000001</v>
      </c>
      <c r="L68" s="17">
        <v>-0.98038999999999998</v>
      </c>
      <c r="M68" s="22">
        <v>-3.4313799999999999</v>
      </c>
    </row>
    <row r="69" spans="1:13">
      <c r="A69" s="23">
        <v>33</v>
      </c>
      <c r="B69" s="17">
        <v>1.2382500000000001</v>
      </c>
      <c r="C69" s="17">
        <v>-8.9032649999999993</v>
      </c>
      <c r="D69" s="17">
        <v>-7.3283100000000001</v>
      </c>
      <c r="E69" s="17">
        <v>-9.5977750000000004</v>
      </c>
      <c r="F69" s="17">
        <v>1.41123</v>
      </c>
      <c r="G69" s="17">
        <v>3.32342</v>
      </c>
      <c r="H69" s="17">
        <v>2.1606800000000002</v>
      </c>
      <c r="I69" s="17">
        <v>4.0356699999999996</v>
      </c>
      <c r="J69" s="17">
        <v>-3.4313699999999998</v>
      </c>
      <c r="K69" s="17">
        <v>-4.9019599999999999</v>
      </c>
      <c r="L69" s="17">
        <v>-2.4509799999999999</v>
      </c>
      <c r="M69" s="22">
        <v>-4.9019599999999999</v>
      </c>
    </row>
    <row r="70" spans="1:13">
      <c r="A70" s="23">
        <v>33.5</v>
      </c>
      <c r="B70" s="17">
        <v>1.1489199999999999</v>
      </c>
      <c r="C70" s="17">
        <v>-9.3345800000000008</v>
      </c>
      <c r="D70" s="17">
        <v>-8.8778039999999994</v>
      </c>
      <c r="E70" s="17">
        <v>-11.065239999999999</v>
      </c>
      <c r="F70" s="17">
        <v>0.48153000000000001</v>
      </c>
      <c r="G70" s="17">
        <v>2.0881400000000001</v>
      </c>
      <c r="H70" s="17">
        <v>1.1921900000000001</v>
      </c>
      <c r="I70" s="17">
        <v>4.1696099999999996</v>
      </c>
      <c r="J70" s="17">
        <v>-4.9019599999999999</v>
      </c>
      <c r="K70" s="17">
        <v>-6.8627399999999996</v>
      </c>
      <c r="L70" s="17">
        <v>-3.92157</v>
      </c>
      <c r="M70" s="22">
        <v>-6.3725500000000004</v>
      </c>
    </row>
    <row r="71" spans="1:13">
      <c r="A71" s="23">
        <v>34</v>
      </c>
      <c r="B71" s="17">
        <v>-2.2577199999999999</v>
      </c>
      <c r="C71" s="17">
        <v>-9.7135510000000007</v>
      </c>
      <c r="D71" s="17">
        <v>-10.476660000000001</v>
      </c>
      <c r="E71" s="17">
        <v>-12.10272</v>
      </c>
      <c r="F71" s="17">
        <v>-1.8385499999999999</v>
      </c>
      <c r="G71" s="17">
        <v>0.31173000000000001</v>
      </c>
      <c r="H71" s="17">
        <v>-0.20866999999999999</v>
      </c>
      <c r="I71" s="17">
        <v>2.2315999999999998</v>
      </c>
      <c r="J71" s="17">
        <v>-6.8627500000000001</v>
      </c>
      <c r="K71" s="17">
        <v>-8.3333300000000001</v>
      </c>
      <c r="L71" s="17">
        <v>-5.8823499999999997</v>
      </c>
      <c r="M71" s="22">
        <v>-7.3529400000000003</v>
      </c>
    </row>
    <row r="72" spans="1:13">
      <c r="A72" s="23">
        <v>34.5</v>
      </c>
      <c r="B72" s="17">
        <v>-4.2116300000000004</v>
      </c>
      <c r="C72" s="17">
        <v>-9.9744569999999992</v>
      </c>
      <c r="D72" s="17">
        <v>-11.471730000000001</v>
      </c>
      <c r="E72" s="17">
        <v>-12.8935</v>
      </c>
      <c r="F72" s="17">
        <v>-5.5954300000000003</v>
      </c>
      <c r="G72" s="17">
        <v>-2.16886</v>
      </c>
      <c r="H72" s="17">
        <v>-3.6658770000000001</v>
      </c>
      <c r="I72" s="17">
        <v>-1.02522</v>
      </c>
      <c r="J72" s="17">
        <v>-8.3333349999999999</v>
      </c>
      <c r="K72" s="17">
        <v>-9.31372</v>
      </c>
      <c r="L72" s="17">
        <v>-7.3529400000000003</v>
      </c>
      <c r="M72" s="22">
        <v>-8.8235299999999999</v>
      </c>
    </row>
    <row r="73" spans="1:13">
      <c r="A73" s="23">
        <v>35</v>
      </c>
      <c r="B73" s="17">
        <v>-6.6311600000000004</v>
      </c>
      <c r="C73" s="17">
        <v>-9.9010590000000001</v>
      </c>
      <c r="D73" s="17">
        <v>-12.12288</v>
      </c>
      <c r="E73" s="17">
        <v>-13.476150000000001</v>
      </c>
      <c r="F73" s="17">
        <v>-8.2345559999999995</v>
      </c>
      <c r="G73" s="17">
        <v>-4.7194000000000003</v>
      </c>
      <c r="H73" s="17">
        <v>-5.9876079999999998</v>
      </c>
      <c r="I73" s="17">
        <v>-4.2363340000000003</v>
      </c>
      <c r="J73" s="17">
        <v>-9.8039229999999993</v>
      </c>
      <c r="K73" s="17">
        <v>-9.8039179999999995</v>
      </c>
      <c r="L73" s="17">
        <v>-8.8235299999999999</v>
      </c>
      <c r="M73" s="22">
        <v>-9.8039249999999996</v>
      </c>
    </row>
    <row r="74" spans="1:13">
      <c r="A74" s="23">
        <v>35.5</v>
      </c>
      <c r="B74" s="17">
        <v>-9.0408950000000008</v>
      </c>
      <c r="C74" s="17">
        <v>-9.7900899999999993</v>
      </c>
      <c r="D74" s="17">
        <v>-12.72828</v>
      </c>
      <c r="E74" s="17">
        <v>-13.848330000000001</v>
      </c>
      <c r="F74" s="17">
        <v>-11.57207</v>
      </c>
      <c r="G74" s="17">
        <v>-7.2089600000000003</v>
      </c>
      <c r="H74" s="17">
        <v>-8.9873499999999993</v>
      </c>
      <c r="I74" s="17">
        <v>-6.7633999999999999</v>
      </c>
      <c r="J74" s="17">
        <v>-11.274509999999999</v>
      </c>
      <c r="K74" s="17">
        <v>-10.294119999999999</v>
      </c>
      <c r="L74" s="17">
        <v>-9.8039199999999997</v>
      </c>
      <c r="M74" s="22">
        <v>-10.294119999999999</v>
      </c>
    </row>
    <row r="75" spans="1:13">
      <c r="A75" s="23">
        <v>36</v>
      </c>
      <c r="B75" s="17">
        <v>-10.863810000000001</v>
      </c>
      <c r="C75" s="17">
        <v>-9.5937409999999996</v>
      </c>
      <c r="D75" s="17">
        <v>-13.102040000000001</v>
      </c>
      <c r="E75" s="17">
        <v>-13.97711</v>
      </c>
      <c r="F75" s="17">
        <v>-13.49391</v>
      </c>
      <c r="G75" s="17">
        <v>-9.4803230000000003</v>
      </c>
      <c r="H75" s="17">
        <v>-11.00864</v>
      </c>
      <c r="I75" s="17">
        <v>-8.8625629999999997</v>
      </c>
      <c r="J75" s="17">
        <v>-12.745100000000001</v>
      </c>
      <c r="K75" s="17">
        <v>-10.78431</v>
      </c>
      <c r="L75" s="17">
        <v>-10.784319999999999</v>
      </c>
      <c r="M75" s="22">
        <v>-10.784319999999999</v>
      </c>
    </row>
    <row r="76" spans="1:13">
      <c r="A76" s="23">
        <v>36.5</v>
      </c>
      <c r="B76" s="17">
        <v>-12.46485</v>
      </c>
      <c r="C76" s="17">
        <v>-9.3886690000000002</v>
      </c>
      <c r="D76" s="17">
        <v>-13.16682</v>
      </c>
      <c r="E76" s="17">
        <v>-14.031890000000001</v>
      </c>
      <c r="F76" s="17">
        <v>-15.17155</v>
      </c>
      <c r="G76" s="17">
        <v>-10.75353</v>
      </c>
      <c r="H76" s="17">
        <v>-12.72594</v>
      </c>
      <c r="I76" s="17">
        <v>-11.2342</v>
      </c>
      <c r="J76" s="17">
        <v>-13.235300000000001</v>
      </c>
      <c r="K76" s="17">
        <v>-10.78431</v>
      </c>
      <c r="L76" s="17">
        <v>-11.764709999999999</v>
      </c>
      <c r="M76" s="22">
        <v>-11.274509999999999</v>
      </c>
    </row>
    <row r="77" spans="1:13">
      <c r="A77" s="23">
        <v>37</v>
      </c>
      <c r="B77" s="17">
        <v>-13.764469999999999</v>
      </c>
      <c r="C77" s="17">
        <v>-9.2446640000000002</v>
      </c>
      <c r="D77" s="17">
        <v>-13.2117</v>
      </c>
      <c r="E77" s="17">
        <v>-14.100529999999999</v>
      </c>
      <c r="F77" s="17">
        <v>-16.3247</v>
      </c>
      <c r="G77" s="17">
        <v>-11.860110000000001</v>
      </c>
      <c r="H77" s="17">
        <v>-13.89495</v>
      </c>
      <c r="I77" s="17">
        <v>-12.66011</v>
      </c>
      <c r="J77" s="17">
        <v>-13.235300000000001</v>
      </c>
      <c r="K77" s="17">
        <v>-10.78431</v>
      </c>
      <c r="L77" s="17">
        <v>-11.764709999999999</v>
      </c>
      <c r="M77" s="22">
        <v>-11.274509999999999</v>
      </c>
    </row>
    <row r="78" spans="1:13">
      <c r="A78" s="23">
        <v>37.5</v>
      </c>
      <c r="B78" s="17">
        <v>-14.424609999999999</v>
      </c>
      <c r="C78" s="17">
        <v>-8.9962040000000005</v>
      </c>
      <c r="D78" s="17">
        <v>-13.17005</v>
      </c>
      <c r="E78" s="17">
        <v>-14.044930000000001</v>
      </c>
      <c r="F78" s="17">
        <v>-17.03707</v>
      </c>
      <c r="G78" s="17">
        <v>-12.716570000000001</v>
      </c>
      <c r="H78" s="17">
        <v>-14.90626</v>
      </c>
      <c r="I78" s="17">
        <v>-13.652670000000001</v>
      </c>
      <c r="J78" s="17">
        <v>-13.725490000000001</v>
      </c>
      <c r="K78" s="17">
        <v>-11.274509999999999</v>
      </c>
      <c r="L78" s="17">
        <v>-12.254899999999999</v>
      </c>
      <c r="M78" s="22">
        <v>-11.274509999999999</v>
      </c>
    </row>
    <row r="79" spans="1:13">
      <c r="A79" s="23">
        <v>38</v>
      </c>
      <c r="B79" s="17">
        <v>-14.83362</v>
      </c>
      <c r="C79" s="17">
        <v>-8.6229329999999997</v>
      </c>
      <c r="D79" s="17">
        <v>-13.07145</v>
      </c>
      <c r="E79" s="17">
        <v>-13.79726</v>
      </c>
      <c r="F79" s="17">
        <v>-17.679510000000001</v>
      </c>
      <c r="G79" s="17">
        <v>-13.24273</v>
      </c>
      <c r="H79" s="17">
        <v>-15.484059999999999</v>
      </c>
      <c r="I79" s="17">
        <v>-14.37238</v>
      </c>
      <c r="J79" s="17">
        <v>-14.21569</v>
      </c>
      <c r="K79" s="17">
        <v>-11.274509999999999</v>
      </c>
      <c r="L79" s="17">
        <v>-12.254899999999999</v>
      </c>
      <c r="M79" s="22">
        <v>-11.764709999999999</v>
      </c>
    </row>
    <row r="80" spans="1:13">
      <c r="A80" s="23">
        <v>38.5</v>
      </c>
      <c r="B80" s="17">
        <v>-15.02899</v>
      </c>
      <c r="C80" s="17">
        <v>-8.1900999999999993</v>
      </c>
      <c r="D80" s="17">
        <v>-12.92051</v>
      </c>
      <c r="E80" s="17">
        <v>-13.650370000000001</v>
      </c>
      <c r="F80" s="17">
        <v>-18.03838</v>
      </c>
      <c r="G80" s="17">
        <v>-13.690060000000001</v>
      </c>
      <c r="H80" s="17">
        <v>-15.85894</v>
      </c>
      <c r="I80" s="17">
        <v>-14.92559</v>
      </c>
      <c r="J80" s="17">
        <v>-14.21569</v>
      </c>
      <c r="K80" s="17">
        <v>-11.274509999999999</v>
      </c>
      <c r="L80" s="17">
        <v>-12.254899999999999</v>
      </c>
      <c r="M80" s="22">
        <v>-11.764709999999999</v>
      </c>
    </row>
    <row r="81" spans="1:13">
      <c r="A81" s="23">
        <v>39</v>
      </c>
      <c r="B81" s="17">
        <v>-15.049530000000001</v>
      </c>
      <c r="C81" s="17">
        <v>-7.9982899999999999</v>
      </c>
      <c r="D81" s="17">
        <v>-12.65442</v>
      </c>
      <c r="E81" s="17">
        <v>-13.44938</v>
      </c>
      <c r="F81" s="17">
        <v>-18.28229</v>
      </c>
      <c r="G81" s="17">
        <v>-13.8949</v>
      </c>
      <c r="H81" s="17">
        <v>-16.059460000000001</v>
      </c>
      <c r="I81" s="17">
        <v>-15.25353</v>
      </c>
      <c r="J81" s="17">
        <v>-14.705880000000001</v>
      </c>
      <c r="K81" s="17">
        <v>-11.274509999999999</v>
      </c>
      <c r="L81" s="17">
        <v>-12.254899999999999</v>
      </c>
      <c r="M81" s="22">
        <v>-11.764709999999999</v>
      </c>
    </row>
    <row r="82" spans="1:13">
      <c r="A82" s="23">
        <v>39.5</v>
      </c>
      <c r="B82" s="17">
        <v>-15.11652</v>
      </c>
      <c r="C82" s="17">
        <v>-7.5921000000000003</v>
      </c>
      <c r="D82" s="17">
        <v>-12.381130000000001</v>
      </c>
      <c r="E82" s="17">
        <v>-13.11234</v>
      </c>
      <c r="F82" s="17">
        <v>-18.5716</v>
      </c>
      <c r="G82" s="17">
        <v>-13.995699999999999</v>
      </c>
      <c r="H82" s="17">
        <v>-16.298780000000001</v>
      </c>
      <c r="I82" s="17">
        <v>-15.47448</v>
      </c>
      <c r="J82" s="17">
        <v>-14.21569</v>
      </c>
      <c r="K82" s="17">
        <v>-10.78431</v>
      </c>
      <c r="L82" s="17">
        <v>-12.254899999999999</v>
      </c>
      <c r="M82" s="22">
        <v>-11.764709999999999</v>
      </c>
    </row>
    <row r="83" spans="1:13">
      <c r="A83" s="23">
        <v>40</v>
      </c>
      <c r="B83" s="17">
        <v>-15.1287</v>
      </c>
      <c r="C83" s="17">
        <v>-7.3350400000000002</v>
      </c>
      <c r="D83" s="17">
        <v>-12.11965</v>
      </c>
      <c r="E83" s="17">
        <v>-12.95926</v>
      </c>
      <c r="F83" s="17">
        <v>-18.536950000000001</v>
      </c>
      <c r="G83" s="17">
        <v>-14.08</v>
      </c>
      <c r="H83" s="17">
        <v>-16.344480000000001</v>
      </c>
      <c r="I83" s="17">
        <v>-15.622870000000001</v>
      </c>
      <c r="J83" s="17">
        <v>-14.21569</v>
      </c>
      <c r="K83" s="17">
        <v>-10.78431</v>
      </c>
      <c r="L83" s="17">
        <v>-12.254899999999999</v>
      </c>
      <c r="M83" s="22">
        <v>-11.274509999999999</v>
      </c>
    </row>
    <row r="84" spans="1:13">
      <c r="A84" s="23">
        <v>40.5</v>
      </c>
      <c r="B84" s="17">
        <v>-15.075200000000001</v>
      </c>
      <c r="C84" s="17">
        <v>-7.1646299999999998</v>
      </c>
      <c r="D84" s="17">
        <v>-11.849589999999999</v>
      </c>
      <c r="E84" s="17">
        <v>-12.72669</v>
      </c>
      <c r="F84" s="17">
        <v>-18.633289999999999</v>
      </c>
      <c r="G84" s="17">
        <v>-14.05453</v>
      </c>
      <c r="H84" s="17">
        <v>-16.277989999999999</v>
      </c>
      <c r="I84" s="17">
        <v>-15.649240000000001</v>
      </c>
      <c r="J84" s="17">
        <v>-14.21569</v>
      </c>
      <c r="K84" s="17">
        <v>-10.78431</v>
      </c>
      <c r="L84" s="17">
        <v>-12.254899999999999</v>
      </c>
      <c r="M84" s="22">
        <v>-11.274509999999999</v>
      </c>
    </row>
    <row r="85" spans="1:13">
      <c r="A85" s="23">
        <v>41</v>
      </c>
      <c r="B85" s="17">
        <v>-14.89739</v>
      </c>
      <c r="C85" s="17">
        <v>-6.7394800000000004</v>
      </c>
      <c r="D85" s="17">
        <v>-11.625909999999999</v>
      </c>
      <c r="E85" s="17">
        <v>-12.450060000000001</v>
      </c>
      <c r="F85" s="17">
        <v>-18.587810000000001</v>
      </c>
      <c r="G85" s="17">
        <v>-13.94476</v>
      </c>
      <c r="H85" s="17">
        <v>-16.043749999999999</v>
      </c>
      <c r="I85" s="17">
        <v>-15.584009999999999</v>
      </c>
      <c r="J85" s="17">
        <v>-14.21569</v>
      </c>
      <c r="K85" s="17">
        <v>-10.294119999999999</v>
      </c>
      <c r="L85" s="17">
        <v>-12.254899999999999</v>
      </c>
      <c r="M85" s="22">
        <v>-11.274509999999999</v>
      </c>
    </row>
    <row r="86" spans="1:13">
      <c r="A86" s="23">
        <v>41.5</v>
      </c>
      <c r="B86" s="17">
        <v>-14.64757</v>
      </c>
      <c r="C86" s="17">
        <v>-6.4728700000000003</v>
      </c>
      <c r="D86" s="17">
        <v>-11.391030000000001</v>
      </c>
      <c r="E86" s="17">
        <v>-12.15311</v>
      </c>
      <c r="F86" s="17">
        <v>-18.443850000000001</v>
      </c>
      <c r="G86" s="17">
        <v>-13.87866</v>
      </c>
      <c r="H86" s="17">
        <v>-15.824170000000001</v>
      </c>
      <c r="I86" s="17">
        <v>-15.38832</v>
      </c>
      <c r="J86" s="17">
        <v>-14.21569</v>
      </c>
      <c r="K86" s="17">
        <v>-10.294119999999999</v>
      </c>
      <c r="L86" s="17">
        <v>-11.764709999999999</v>
      </c>
      <c r="M86" s="22">
        <v>-11.274509999999999</v>
      </c>
    </row>
    <row r="87" spans="1:13">
      <c r="A87" s="23">
        <v>42</v>
      </c>
      <c r="B87" s="17">
        <v>-14.41948</v>
      </c>
      <c r="C87" s="17">
        <v>-6.1776499999999999</v>
      </c>
      <c r="D87" s="17">
        <v>-11.133279999999999</v>
      </c>
      <c r="E87" s="17">
        <v>-11.91821</v>
      </c>
      <c r="F87" s="17">
        <v>-18.298690000000001</v>
      </c>
      <c r="G87" s="17">
        <v>-13.689080000000001</v>
      </c>
      <c r="H87" s="17">
        <v>-15.66666</v>
      </c>
      <c r="I87" s="17">
        <v>-15.20651</v>
      </c>
      <c r="J87" s="17">
        <v>-14.21569</v>
      </c>
      <c r="K87" s="17">
        <v>-9.8039179999999995</v>
      </c>
      <c r="L87" s="17">
        <v>-11.764709999999999</v>
      </c>
      <c r="M87" s="22">
        <v>-11.274509999999999</v>
      </c>
    </row>
    <row r="88" spans="1:13">
      <c r="A88" s="23">
        <v>42.5</v>
      </c>
      <c r="B88" s="17">
        <v>-14.27295</v>
      </c>
      <c r="C88" s="17">
        <v>-5.8776599999999997</v>
      </c>
      <c r="D88" s="17">
        <v>-10.73826</v>
      </c>
      <c r="E88" s="17">
        <v>-11.724080000000001</v>
      </c>
      <c r="F88" s="17">
        <v>-18.12472</v>
      </c>
      <c r="G88" s="17">
        <v>-13.44613</v>
      </c>
      <c r="H88" s="17">
        <v>-15.56128</v>
      </c>
      <c r="I88" s="17">
        <v>-15.002840000000001</v>
      </c>
      <c r="J88" s="17">
        <v>-14.21569</v>
      </c>
      <c r="K88" s="17">
        <v>-9.8039179999999995</v>
      </c>
      <c r="L88" s="17">
        <v>-11.764709999999999</v>
      </c>
      <c r="M88" s="22">
        <v>-10.784319999999999</v>
      </c>
    </row>
    <row r="89" spans="1:13">
      <c r="A89" s="23">
        <v>43</v>
      </c>
      <c r="B89" s="17">
        <v>-14.161770000000001</v>
      </c>
      <c r="C89" s="17">
        <v>-5.4872899999999998</v>
      </c>
      <c r="D89" s="17">
        <v>-10.44408</v>
      </c>
      <c r="E89" s="17">
        <v>-11.569089999999999</v>
      </c>
      <c r="F89" s="17">
        <v>-18.062650000000001</v>
      </c>
      <c r="G89" s="17">
        <v>-13.197620000000001</v>
      </c>
      <c r="H89" s="17">
        <v>-15.36928</v>
      </c>
      <c r="I89" s="17">
        <v>-14.809670000000001</v>
      </c>
      <c r="J89" s="17">
        <v>-13.725490000000001</v>
      </c>
      <c r="K89" s="17">
        <v>-9.31372</v>
      </c>
      <c r="L89" s="17">
        <v>-11.274509999999999</v>
      </c>
      <c r="M89" s="22">
        <v>-10.294119999999999</v>
      </c>
    </row>
    <row r="90" spans="1:13">
      <c r="A90" s="23">
        <v>43.5</v>
      </c>
      <c r="B90" s="17">
        <v>-13.81917</v>
      </c>
      <c r="C90" s="17">
        <v>-5.2366200000000003</v>
      </c>
      <c r="D90" s="17">
        <v>-10.19777</v>
      </c>
      <c r="E90" s="17">
        <v>-11.505660000000001</v>
      </c>
      <c r="F90" s="17">
        <v>-17.899519999999999</v>
      </c>
      <c r="G90" s="17">
        <v>-12.96589</v>
      </c>
      <c r="H90" s="17">
        <v>-14.98357</v>
      </c>
      <c r="I90" s="17">
        <v>-14.415559999999999</v>
      </c>
      <c r="J90" s="17">
        <v>-13.725490000000001</v>
      </c>
      <c r="K90" s="17">
        <v>-9.31372</v>
      </c>
      <c r="L90" s="17">
        <v>-11.274509999999999</v>
      </c>
      <c r="M90" s="22">
        <v>-10.294119999999999</v>
      </c>
    </row>
    <row r="91" spans="1:13">
      <c r="A91" s="23">
        <v>44</v>
      </c>
      <c r="B91" s="17">
        <v>-13.522650000000001</v>
      </c>
      <c r="C91" s="17">
        <v>-5.0999400000000001</v>
      </c>
      <c r="D91" s="17">
        <v>-10.003679999999999</v>
      </c>
      <c r="E91" s="17">
        <v>-11.255660000000001</v>
      </c>
      <c r="F91" s="17">
        <v>-17.788350000000001</v>
      </c>
      <c r="G91" s="17">
        <v>-12.688499999999999</v>
      </c>
      <c r="H91" s="17">
        <v>-14.70651</v>
      </c>
      <c r="I91" s="17">
        <v>-14.207660000000001</v>
      </c>
      <c r="J91" s="17">
        <v>-13.725490000000001</v>
      </c>
      <c r="K91" s="17">
        <v>-9.31372</v>
      </c>
      <c r="L91" s="17">
        <v>-10.784319999999999</v>
      </c>
      <c r="M91" s="22">
        <v>-9.8039249999999996</v>
      </c>
    </row>
    <row r="92" spans="1:13">
      <c r="A92" s="23">
        <v>44.5</v>
      </c>
      <c r="B92" s="17">
        <v>-13.307219999999999</v>
      </c>
      <c r="C92" s="17">
        <v>-4.8978999999999999</v>
      </c>
      <c r="D92" s="17">
        <v>-9.7310060000000007</v>
      </c>
      <c r="E92" s="17">
        <v>-11.06799</v>
      </c>
      <c r="F92" s="17">
        <v>-17.596129999999999</v>
      </c>
      <c r="G92" s="17">
        <v>-12.52519</v>
      </c>
      <c r="H92" s="17">
        <v>-14.50168</v>
      </c>
      <c r="I92" s="17">
        <v>-13.902150000000001</v>
      </c>
      <c r="J92" s="17">
        <v>-13.235300000000001</v>
      </c>
      <c r="K92" s="17">
        <v>-8.8235299999999999</v>
      </c>
      <c r="L92" s="17">
        <v>-10.784319999999999</v>
      </c>
      <c r="M92" s="22">
        <v>-9.8039249999999996</v>
      </c>
    </row>
    <row r="93" spans="1:13">
      <c r="A93" s="23">
        <v>45</v>
      </c>
      <c r="B93" s="17">
        <v>-13.07591</v>
      </c>
      <c r="C93" s="17">
        <v>-4.5744100000000003</v>
      </c>
      <c r="D93" s="17">
        <v>-9.4955110000000005</v>
      </c>
      <c r="E93" s="17">
        <v>-10.89404</v>
      </c>
      <c r="F93" s="17">
        <v>-17.40549</v>
      </c>
      <c r="G93" s="17">
        <v>-12.221170000000001</v>
      </c>
      <c r="H93" s="17">
        <v>-14.23898</v>
      </c>
      <c r="I93" s="17">
        <v>-13.53009</v>
      </c>
      <c r="J93" s="17">
        <v>-13.235300000000001</v>
      </c>
      <c r="K93" s="17">
        <v>-8.3333300000000001</v>
      </c>
      <c r="L93" s="17">
        <v>-10.784319999999999</v>
      </c>
      <c r="M93" s="22">
        <v>-9.8039249999999996</v>
      </c>
    </row>
    <row r="94" spans="1:13">
      <c r="A94" s="23">
        <v>45.5</v>
      </c>
      <c r="B94" s="17">
        <v>-12.726369999999999</v>
      </c>
      <c r="C94" s="17">
        <v>-4.3309499999999996</v>
      </c>
      <c r="D94" s="17">
        <v>-9.177581</v>
      </c>
      <c r="E94" s="17">
        <v>-10.8405</v>
      </c>
      <c r="F94" s="17">
        <v>-17.270330000000001</v>
      </c>
      <c r="G94" s="17">
        <v>-11.924860000000001</v>
      </c>
      <c r="H94" s="17">
        <v>-13.84886</v>
      </c>
      <c r="I94" s="17">
        <v>-13.266529999999999</v>
      </c>
      <c r="J94" s="17">
        <v>-12.745100000000001</v>
      </c>
      <c r="K94" s="17">
        <v>-8.3333300000000001</v>
      </c>
      <c r="L94" s="17">
        <v>-10.294119999999999</v>
      </c>
      <c r="M94" s="22">
        <v>-9.3137279999999993</v>
      </c>
    </row>
    <row r="95" spans="1:13">
      <c r="A95" s="23">
        <v>46</v>
      </c>
      <c r="B95" s="17">
        <v>-12.45947</v>
      </c>
      <c r="C95" s="17">
        <v>-4.0745800000000001</v>
      </c>
      <c r="D95" s="17">
        <v>-8.9438270000000006</v>
      </c>
      <c r="E95" s="17">
        <v>-10.69017</v>
      </c>
      <c r="F95" s="17">
        <v>-17.092929999999999</v>
      </c>
      <c r="G95" s="17">
        <v>-11.927820000000001</v>
      </c>
      <c r="H95" s="17">
        <v>-13.452999999999999</v>
      </c>
      <c r="I95" s="17">
        <v>-12.96468</v>
      </c>
      <c r="J95" s="17">
        <v>-12.745100000000001</v>
      </c>
      <c r="K95" s="17">
        <v>-8.3333300000000001</v>
      </c>
      <c r="L95" s="17">
        <v>-10.294119999999999</v>
      </c>
      <c r="M95" s="22">
        <v>-8.8235299999999999</v>
      </c>
    </row>
    <row r="96" spans="1:13">
      <c r="A96" s="23">
        <v>46.5</v>
      </c>
      <c r="B96" s="17">
        <v>-12.177049999999999</v>
      </c>
      <c r="C96" s="17">
        <v>-3.8061099999999999</v>
      </c>
      <c r="D96" s="17">
        <v>-8.7269830000000006</v>
      </c>
      <c r="E96" s="17">
        <v>-10.4933</v>
      </c>
      <c r="F96" s="17">
        <v>-16.974260000000001</v>
      </c>
      <c r="G96" s="17">
        <v>-11.57681</v>
      </c>
      <c r="H96" s="17">
        <v>-13.24625</v>
      </c>
      <c r="I96" s="17">
        <v>-12.56409</v>
      </c>
      <c r="J96" s="17">
        <v>-12.254899999999999</v>
      </c>
      <c r="K96" s="17">
        <v>-7.8431300000000004</v>
      </c>
      <c r="L96" s="17">
        <v>-9.8039199999999997</v>
      </c>
      <c r="M96" s="22">
        <v>-8.8235299999999999</v>
      </c>
    </row>
    <row r="97" spans="1:13">
      <c r="A97" s="23">
        <v>47</v>
      </c>
      <c r="B97" s="17">
        <v>-11.84972</v>
      </c>
      <c r="C97" s="17">
        <v>-3.50461</v>
      </c>
      <c r="D97" s="17">
        <v>-8.533887</v>
      </c>
      <c r="E97" s="17">
        <v>-10.38937</v>
      </c>
      <c r="F97" s="17">
        <v>-16.954440000000002</v>
      </c>
      <c r="G97" s="17">
        <v>-11.44534</v>
      </c>
      <c r="H97" s="17">
        <v>-13.01862</v>
      </c>
      <c r="I97" s="17">
        <v>-12.29547</v>
      </c>
      <c r="J97" s="17">
        <v>-12.254899999999999</v>
      </c>
      <c r="K97" s="17">
        <v>-7.8431300000000004</v>
      </c>
      <c r="L97" s="17">
        <v>-9.8039199999999997</v>
      </c>
      <c r="M97" s="22">
        <v>-8.8235299999999999</v>
      </c>
    </row>
    <row r="98" spans="1:13">
      <c r="A98" s="23">
        <v>47.5</v>
      </c>
      <c r="B98" s="17">
        <v>-11.70917</v>
      </c>
      <c r="C98" s="17">
        <v>-3.38957</v>
      </c>
      <c r="D98" s="17">
        <v>-8.4894979999999993</v>
      </c>
      <c r="E98" s="17">
        <v>-10.26458</v>
      </c>
      <c r="F98" s="17">
        <v>-16.873570000000001</v>
      </c>
      <c r="G98" s="17">
        <v>-11.25404</v>
      </c>
      <c r="H98" s="17">
        <v>-12.8249</v>
      </c>
      <c r="I98" s="17">
        <v>-11.968830000000001</v>
      </c>
      <c r="J98" s="17">
        <v>-12.254899999999999</v>
      </c>
      <c r="K98" s="17">
        <v>-7.8431300000000004</v>
      </c>
      <c r="L98" s="17">
        <v>-9.8039199999999997</v>
      </c>
      <c r="M98" s="22">
        <v>-8.3333399999999997</v>
      </c>
    </row>
    <row r="99" spans="1:13">
      <c r="A99" s="23">
        <v>48</v>
      </c>
      <c r="B99" s="17">
        <v>-11.39653</v>
      </c>
      <c r="C99" s="17">
        <v>-3.2406799999999998</v>
      </c>
      <c r="D99" s="17">
        <v>-8.3355689999999996</v>
      </c>
      <c r="E99" s="17">
        <v>-10.16656</v>
      </c>
      <c r="F99" s="17">
        <v>-16.74851</v>
      </c>
      <c r="G99" s="17">
        <v>-11.118180000000001</v>
      </c>
      <c r="H99" s="17">
        <v>-12.520239999999999</v>
      </c>
      <c r="I99" s="17">
        <v>-11.646330000000001</v>
      </c>
      <c r="J99" s="17">
        <v>-11.764709999999999</v>
      </c>
      <c r="K99" s="17">
        <v>-7.3529400000000003</v>
      </c>
      <c r="L99" s="17">
        <v>-9.3137299999999996</v>
      </c>
      <c r="M99" s="22">
        <v>-8.3333399999999997</v>
      </c>
    </row>
    <row r="100" spans="1:13">
      <c r="A100" s="23">
        <v>48.5</v>
      </c>
      <c r="B100" s="17">
        <v>-11.103960000000001</v>
      </c>
      <c r="C100" s="17">
        <v>-3.07667</v>
      </c>
      <c r="D100" s="17">
        <v>-8.1984250000000003</v>
      </c>
      <c r="E100" s="17">
        <v>-10.086930000000001</v>
      </c>
      <c r="F100" s="17">
        <v>-16.636600000000001</v>
      </c>
      <c r="G100" s="17">
        <v>-10.915139999999999</v>
      </c>
      <c r="H100" s="17">
        <v>-12.43594</v>
      </c>
      <c r="I100" s="17">
        <v>-11.373950000000001</v>
      </c>
      <c r="J100" s="17">
        <v>-11.764709999999999</v>
      </c>
      <c r="K100" s="17">
        <v>-7.3529400000000003</v>
      </c>
      <c r="L100" s="17">
        <v>-9.3137299999999996</v>
      </c>
      <c r="M100" s="22">
        <v>-7.84314</v>
      </c>
    </row>
    <row r="101" spans="1:13">
      <c r="A101" s="23">
        <v>49</v>
      </c>
      <c r="B101" s="17">
        <v>-10.83825</v>
      </c>
      <c r="C101" s="17">
        <v>-2.8325100000000001</v>
      </c>
      <c r="D101" s="17">
        <v>-8.0017230000000001</v>
      </c>
      <c r="E101" s="17">
        <v>-9.9876719999999999</v>
      </c>
      <c r="F101" s="17">
        <v>-16.42539</v>
      </c>
      <c r="G101" s="17">
        <v>-10.65784</v>
      </c>
      <c r="H101" s="17">
        <v>-12.123419999999999</v>
      </c>
      <c r="I101" s="17">
        <v>-11.14559</v>
      </c>
      <c r="J101" s="17">
        <v>-11.274509999999999</v>
      </c>
      <c r="K101" s="17">
        <v>-6.8627399999999996</v>
      </c>
      <c r="L101" s="17">
        <v>-8.8235299999999999</v>
      </c>
      <c r="M101" s="22">
        <v>-7.84314</v>
      </c>
    </row>
    <row r="102" spans="1:13">
      <c r="A102" s="23">
        <v>49.5</v>
      </c>
      <c r="B102" s="17">
        <v>-10.65089</v>
      </c>
      <c r="C102" s="17">
        <v>-2.5655600000000001</v>
      </c>
      <c r="D102" s="17">
        <v>-7.843318</v>
      </c>
      <c r="E102" s="17">
        <v>-9.9150469999999995</v>
      </c>
      <c r="F102" s="17">
        <v>-16.23901</v>
      </c>
      <c r="G102" s="17">
        <v>-10.464399999999999</v>
      </c>
      <c r="H102" s="17">
        <v>-11.88678</v>
      </c>
      <c r="I102" s="17">
        <v>-10.8552</v>
      </c>
      <c r="J102" s="17">
        <v>-11.274509999999999</v>
      </c>
      <c r="K102" s="17">
        <v>-6.8627399999999996</v>
      </c>
      <c r="L102" s="17">
        <v>-8.8235299999999999</v>
      </c>
      <c r="M102" s="22">
        <v>-7.84314</v>
      </c>
    </row>
    <row r="103" spans="1:13">
      <c r="A103" s="23">
        <v>50</v>
      </c>
      <c r="B103" s="17">
        <v>-10.52633</v>
      </c>
      <c r="C103" s="17">
        <v>-2.2665000000000002</v>
      </c>
      <c r="D103" s="17">
        <v>-7.7218400000000003</v>
      </c>
      <c r="E103" s="17">
        <v>-9.7884679999999999</v>
      </c>
      <c r="F103" s="17">
        <v>-16.203990000000001</v>
      </c>
      <c r="G103" s="17">
        <v>-10.298400000000001</v>
      </c>
      <c r="H103" s="17">
        <v>-11.55223</v>
      </c>
      <c r="I103" s="17">
        <v>-10.65546</v>
      </c>
      <c r="J103" s="17">
        <v>-11.274509999999999</v>
      </c>
      <c r="K103" s="17">
        <v>-6.3725500000000004</v>
      </c>
      <c r="L103" s="17">
        <v>-8.3333300000000001</v>
      </c>
      <c r="M103" s="22">
        <v>-7.3529400000000003</v>
      </c>
    </row>
    <row r="104" spans="1:13">
      <c r="A104" s="23">
        <v>50.5</v>
      </c>
      <c r="B104" s="17">
        <v>-10.355449999999999</v>
      </c>
      <c r="C104" s="17">
        <v>-2.1532</v>
      </c>
      <c r="D104" s="17">
        <v>-7.6933699999999998</v>
      </c>
      <c r="E104" s="17">
        <v>-9.7011529999999997</v>
      </c>
      <c r="F104" s="17">
        <v>-16.111450000000001</v>
      </c>
      <c r="G104" s="17">
        <v>-10.172840000000001</v>
      </c>
      <c r="H104" s="17">
        <v>-11.1807</v>
      </c>
      <c r="I104" s="17">
        <v>-10.29636</v>
      </c>
      <c r="J104" s="17">
        <v>-11.274509999999999</v>
      </c>
      <c r="K104" s="17">
        <v>-6.3725500000000004</v>
      </c>
      <c r="L104" s="17">
        <v>-8.3333300000000001</v>
      </c>
      <c r="M104" s="22">
        <v>-7.3529400000000003</v>
      </c>
    </row>
    <row r="105" spans="1:13">
      <c r="A105" s="23">
        <v>51</v>
      </c>
      <c r="B105" s="17">
        <v>-10.08807</v>
      </c>
      <c r="C105" s="17">
        <v>-2.0161799999999999</v>
      </c>
      <c r="D105" s="17">
        <v>-7.6398999999999999</v>
      </c>
      <c r="E105" s="17">
        <v>-9.6426680000000005</v>
      </c>
      <c r="F105" s="17">
        <v>-16.09412</v>
      </c>
      <c r="G105" s="17">
        <v>-9.8533080000000002</v>
      </c>
      <c r="H105" s="17">
        <v>-11.08624</v>
      </c>
      <c r="I105" s="17">
        <v>-10.139609999999999</v>
      </c>
      <c r="J105" s="17">
        <v>-10.784319999999999</v>
      </c>
      <c r="K105" s="17">
        <v>-6.3725500000000004</v>
      </c>
      <c r="L105" s="17">
        <v>-8.3333300000000001</v>
      </c>
      <c r="M105" s="22">
        <v>-6.8627500000000001</v>
      </c>
    </row>
    <row r="106" spans="1:13">
      <c r="A106" s="23">
        <v>51.5</v>
      </c>
      <c r="B106" s="17">
        <v>-9.9255429999999993</v>
      </c>
      <c r="C106" s="17">
        <v>-1.8114600000000001</v>
      </c>
      <c r="D106" s="17">
        <v>-7.45228</v>
      </c>
      <c r="E106" s="17">
        <v>-9.5830850000000005</v>
      </c>
      <c r="F106" s="17">
        <v>-15.90301</v>
      </c>
      <c r="G106" s="17">
        <v>-9.6663219999999992</v>
      </c>
      <c r="H106" s="17">
        <v>-10.892620000000001</v>
      </c>
      <c r="I106" s="17">
        <v>-9.7803179999999994</v>
      </c>
      <c r="J106" s="17">
        <v>-10.784319999999999</v>
      </c>
      <c r="K106" s="17">
        <v>-6.3725500000000004</v>
      </c>
      <c r="L106" s="17">
        <v>-7.84314</v>
      </c>
      <c r="M106" s="22">
        <v>-6.8627500000000001</v>
      </c>
    </row>
    <row r="107" spans="1:13">
      <c r="A107" s="23">
        <v>52</v>
      </c>
      <c r="B107" s="17">
        <v>-9.7560889999999993</v>
      </c>
      <c r="C107" s="17">
        <v>-1.71468</v>
      </c>
      <c r="D107" s="17">
        <v>-7.3209799999999996</v>
      </c>
      <c r="E107" s="17">
        <v>-9.5387409999999999</v>
      </c>
      <c r="F107" s="17">
        <v>-15.8642</v>
      </c>
      <c r="G107" s="17">
        <v>-9.572336</v>
      </c>
      <c r="H107" s="17">
        <v>-10.71538</v>
      </c>
      <c r="I107" s="17">
        <v>-9.4704890000000006</v>
      </c>
      <c r="J107" s="17">
        <v>-10.784319999999999</v>
      </c>
      <c r="K107" s="17">
        <v>-5.8823499999999997</v>
      </c>
      <c r="L107" s="17">
        <v>-7.84314</v>
      </c>
      <c r="M107" s="22">
        <v>-6.8627500000000001</v>
      </c>
    </row>
    <row r="108" spans="1:13">
      <c r="A108" s="23">
        <v>52.5</v>
      </c>
      <c r="B108" s="17">
        <v>-9.5619150000000008</v>
      </c>
      <c r="C108" s="17">
        <v>-1.5192600000000001</v>
      </c>
      <c r="D108" s="17">
        <v>-7.2949900000000003</v>
      </c>
      <c r="E108" s="17">
        <v>-9.4908280000000005</v>
      </c>
      <c r="F108" s="17">
        <v>-15.796110000000001</v>
      </c>
      <c r="G108" s="17">
        <v>-9.4726099999999995</v>
      </c>
      <c r="H108" s="17">
        <v>-10.5344</v>
      </c>
      <c r="I108" s="17">
        <v>-9.1444220000000005</v>
      </c>
      <c r="J108" s="17">
        <v>-10.294119999999999</v>
      </c>
      <c r="K108" s="17">
        <v>-5.8823499999999997</v>
      </c>
      <c r="L108" s="17">
        <v>-7.84314</v>
      </c>
      <c r="M108" s="22">
        <v>-6.3725500000000004</v>
      </c>
    </row>
    <row r="109" spans="1:13">
      <c r="A109" s="23">
        <v>53</v>
      </c>
      <c r="B109" s="17">
        <v>-9.3454099999999993</v>
      </c>
      <c r="C109" s="17">
        <v>-1.27824</v>
      </c>
      <c r="D109" s="17">
        <v>-7.1645599999999998</v>
      </c>
      <c r="E109" s="17">
        <v>-9.414771</v>
      </c>
      <c r="F109" s="17">
        <v>-15.674390000000001</v>
      </c>
      <c r="G109" s="17">
        <v>-9.2764769999999999</v>
      </c>
      <c r="H109" s="17">
        <v>-10.30457</v>
      </c>
      <c r="I109" s="17">
        <v>-8.8910959999999992</v>
      </c>
      <c r="J109" s="17">
        <v>-10.294119999999999</v>
      </c>
      <c r="K109" s="17">
        <v>-5.8823499999999997</v>
      </c>
      <c r="L109" s="17">
        <v>-7.3529400000000003</v>
      </c>
      <c r="M109" s="22">
        <v>-6.3725500000000004</v>
      </c>
    </row>
    <row r="110" spans="1:13">
      <c r="A110" s="23">
        <v>53.5</v>
      </c>
      <c r="B110" s="17">
        <v>-9.2251569999999994</v>
      </c>
      <c r="C110" s="17">
        <v>-1.2064699999999999</v>
      </c>
      <c r="D110" s="17">
        <v>-7.04582</v>
      </c>
      <c r="E110" s="17">
        <v>-9.2968410000000006</v>
      </c>
      <c r="F110" s="17">
        <v>-15.73775</v>
      </c>
      <c r="G110" s="17">
        <v>-9.2011439999999993</v>
      </c>
      <c r="H110" s="17">
        <v>-9.9858259999999994</v>
      </c>
      <c r="I110" s="17">
        <v>-8.6657399999999996</v>
      </c>
      <c r="J110" s="17">
        <v>-10.294119999999999</v>
      </c>
      <c r="K110" s="17">
        <v>-5.39215</v>
      </c>
      <c r="L110" s="17">
        <v>-7.3529400000000003</v>
      </c>
      <c r="M110" s="22">
        <v>-5.8823600000000003</v>
      </c>
    </row>
    <row r="111" spans="1:13">
      <c r="A111" s="23">
        <v>54</v>
      </c>
      <c r="B111" s="17">
        <v>-8.9371200000000002</v>
      </c>
      <c r="C111" s="17">
        <v>-1.0477000000000001</v>
      </c>
      <c r="D111" s="17">
        <v>-6.9631299999999996</v>
      </c>
      <c r="E111" s="17">
        <v>-9.2787190000000006</v>
      </c>
      <c r="F111" s="17">
        <v>-15.771470000000001</v>
      </c>
      <c r="G111" s="17">
        <v>-9.0226780000000009</v>
      </c>
      <c r="H111" s="17">
        <v>-9.7494759999999996</v>
      </c>
      <c r="I111" s="17">
        <v>-8.3616360000000007</v>
      </c>
      <c r="J111" s="17">
        <v>-10.294119999999999</v>
      </c>
      <c r="K111" s="17">
        <v>-5.39215</v>
      </c>
      <c r="L111" s="17">
        <v>-7.3529400000000003</v>
      </c>
      <c r="M111" s="22">
        <v>-5.8823600000000003</v>
      </c>
    </row>
    <row r="112" spans="1:13">
      <c r="A112" s="23">
        <v>54.5</v>
      </c>
      <c r="B112" s="17">
        <v>-8.9386729999999996</v>
      </c>
      <c r="C112" s="17">
        <v>-0.86077000000000004</v>
      </c>
      <c r="D112" s="17">
        <v>-6.8966099999999999</v>
      </c>
      <c r="E112" s="17">
        <v>-9.1684769999999993</v>
      </c>
      <c r="F112" s="17">
        <v>-15.685499999999999</v>
      </c>
      <c r="G112" s="17">
        <v>-8.8896809999999995</v>
      </c>
      <c r="H112" s="17">
        <v>-9.5853629999999992</v>
      </c>
      <c r="I112" s="17">
        <v>-8.1458530000000007</v>
      </c>
      <c r="J112" s="17">
        <v>-10.294119999999999</v>
      </c>
      <c r="K112" s="17">
        <v>-5.39215</v>
      </c>
      <c r="L112" s="17">
        <v>-6.8627500000000001</v>
      </c>
      <c r="M112" s="22">
        <v>-5.8823600000000003</v>
      </c>
    </row>
    <row r="113" spans="1:13">
      <c r="A113" s="23">
        <v>55</v>
      </c>
      <c r="B113" s="17">
        <v>-8.7916690000000006</v>
      </c>
      <c r="C113" s="17">
        <v>-0.60858999999999996</v>
      </c>
      <c r="D113" s="17">
        <v>-6.8085800000000001</v>
      </c>
      <c r="E113" s="17">
        <v>-9.0557639999999999</v>
      </c>
      <c r="F113" s="17">
        <v>-15.595370000000001</v>
      </c>
      <c r="G113" s="17">
        <v>-8.7579379999999993</v>
      </c>
      <c r="H113" s="17">
        <v>-9.3891539999999996</v>
      </c>
      <c r="I113" s="17">
        <v>-7.9337309999999999</v>
      </c>
      <c r="J113" s="17">
        <v>-9.8039229999999993</v>
      </c>
      <c r="K113" s="17">
        <v>-4.9019599999999999</v>
      </c>
      <c r="L113" s="17">
        <v>-6.3725500000000004</v>
      </c>
      <c r="M113" s="22">
        <v>-5.3921599999999996</v>
      </c>
    </row>
    <row r="114" spans="1:13">
      <c r="A114" s="23">
        <v>55.5</v>
      </c>
      <c r="B114" s="17">
        <v>-8.4674499999999995</v>
      </c>
      <c r="C114" s="17">
        <v>-0.51459999999999995</v>
      </c>
      <c r="D114" s="17">
        <v>-6.7040199999999999</v>
      </c>
      <c r="E114" s="17">
        <v>-9.0719639999999995</v>
      </c>
      <c r="F114" s="17">
        <v>-15.47096</v>
      </c>
      <c r="G114" s="17">
        <v>-8.5925659999999997</v>
      </c>
      <c r="H114" s="17">
        <v>-9.3546650000000007</v>
      </c>
      <c r="I114" s="17">
        <v>-7.6242770000000002</v>
      </c>
      <c r="J114" s="17">
        <v>-9.8039229999999993</v>
      </c>
      <c r="K114" s="17">
        <v>-4.9019599999999999</v>
      </c>
      <c r="L114" s="17">
        <v>-6.3725500000000004</v>
      </c>
      <c r="M114" s="22">
        <v>-5.3921599999999996</v>
      </c>
    </row>
    <row r="115" spans="1:13">
      <c r="A115" s="23">
        <v>56</v>
      </c>
      <c r="B115" s="17">
        <v>-8.3406280000000006</v>
      </c>
      <c r="C115" s="17">
        <v>-0.26556000000000002</v>
      </c>
      <c r="D115" s="17">
        <v>-6.5600300000000002</v>
      </c>
      <c r="E115" s="17">
        <v>-9.0548029999999997</v>
      </c>
      <c r="F115" s="17">
        <v>-15.4679</v>
      </c>
      <c r="G115" s="17">
        <v>-8.4089880000000008</v>
      </c>
      <c r="H115" s="17">
        <v>-9.0562330000000006</v>
      </c>
      <c r="I115" s="17">
        <v>-7.3470170000000001</v>
      </c>
      <c r="J115" s="17">
        <v>-9.3137270000000001</v>
      </c>
      <c r="K115" s="17">
        <v>-4.9019599999999999</v>
      </c>
      <c r="L115" s="17">
        <v>-6.3725500000000004</v>
      </c>
      <c r="M115" s="22">
        <v>-4.9019599999999999</v>
      </c>
    </row>
    <row r="116" spans="1:13">
      <c r="A116" s="23">
        <v>56.5</v>
      </c>
      <c r="B116" s="17">
        <v>-8.283785</v>
      </c>
      <c r="C116" s="17">
        <v>-0.17796999999999999</v>
      </c>
      <c r="D116" s="17">
        <v>-6.5489699999999997</v>
      </c>
      <c r="E116" s="17">
        <v>-8.8722100000000008</v>
      </c>
      <c r="F116" s="17">
        <v>-15.4213</v>
      </c>
      <c r="G116" s="17">
        <v>-8.3663900000000009</v>
      </c>
      <c r="H116" s="17">
        <v>-8.8925029999999996</v>
      </c>
      <c r="I116" s="17">
        <v>-7.0309929999999996</v>
      </c>
      <c r="J116" s="17">
        <v>-9.3137270000000001</v>
      </c>
      <c r="K116" s="17">
        <v>-4.4117600000000001</v>
      </c>
      <c r="L116" s="17">
        <v>-6.3725500000000004</v>
      </c>
      <c r="M116" s="22">
        <v>-4.9019599999999999</v>
      </c>
    </row>
    <row r="117" spans="1:13">
      <c r="A117" s="23">
        <v>57</v>
      </c>
      <c r="B117" s="17">
        <v>-8.2411530000000006</v>
      </c>
      <c r="C117" s="17">
        <v>8.1659999999999996E-2</v>
      </c>
      <c r="D117" s="17">
        <v>-6.60616</v>
      </c>
      <c r="E117" s="17">
        <v>-8.7798160000000003</v>
      </c>
      <c r="F117" s="17">
        <v>-15.38128</v>
      </c>
      <c r="G117" s="17">
        <v>-8.1277500000000007</v>
      </c>
      <c r="H117" s="17">
        <v>-8.7077910000000003</v>
      </c>
      <c r="I117" s="17">
        <v>-6.757206</v>
      </c>
      <c r="J117" s="17">
        <v>-9.3137270000000001</v>
      </c>
      <c r="K117" s="17">
        <v>-4.4117600000000001</v>
      </c>
      <c r="L117" s="17">
        <v>-5.8823499999999997</v>
      </c>
      <c r="M117" s="22">
        <v>-4.9019599999999999</v>
      </c>
    </row>
    <row r="118" spans="1:13">
      <c r="A118" s="23">
        <v>57.5</v>
      </c>
      <c r="B118" s="17">
        <v>-8.0172399999999993</v>
      </c>
      <c r="C118" s="17">
        <v>0.17843000000000001</v>
      </c>
      <c r="D118" s="17">
        <v>-6.4160500000000003</v>
      </c>
      <c r="E118" s="17">
        <v>-8.8892340000000001</v>
      </c>
      <c r="F118" s="17">
        <v>-15.34618</v>
      </c>
      <c r="G118" s="17">
        <v>-7.8874000000000004</v>
      </c>
      <c r="H118" s="17">
        <v>-8.5303609999999992</v>
      </c>
      <c r="I118" s="17">
        <v>-6.515987</v>
      </c>
      <c r="J118" s="17">
        <v>-9.3137270000000001</v>
      </c>
      <c r="K118" s="17">
        <v>-4.4117600000000001</v>
      </c>
      <c r="L118" s="17">
        <v>-5.8823499999999997</v>
      </c>
      <c r="M118" s="22">
        <v>-4.4117699999999997</v>
      </c>
    </row>
    <row r="119" spans="1:13">
      <c r="A119" s="23">
        <v>58</v>
      </c>
      <c r="B119" s="17">
        <v>-7.7975199999999996</v>
      </c>
      <c r="C119" s="17">
        <v>0.32779000000000003</v>
      </c>
      <c r="D119" s="17">
        <v>-6.2928300000000004</v>
      </c>
      <c r="E119" s="17">
        <v>-8.7266849999999998</v>
      </c>
      <c r="F119" s="17">
        <v>-15.30551</v>
      </c>
      <c r="G119" s="17">
        <v>-7.8595100000000002</v>
      </c>
      <c r="H119" s="17">
        <v>-8.2334619999999994</v>
      </c>
      <c r="I119" s="17">
        <v>-6.2347849999999996</v>
      </c>
      <c r="J119" s="17">
        <v>-9.3137270000000001</v>
      </c>
      <c r="K119" s="17">
        <v>-3.92157</v>
      </c>
      <c r="L119" s="17">
        <v>-5.8823499999999997</v>
      </c>
      <c r="M119" s="22">
        <v>-4.4117699999999997</v>
      </c>
    </row>
    <row r="120" spans="1:13">
      <c r="A120" s="23">
        <v>58.5</v>
      </c>
      <c r="B120" s="17">
        <v>-7.6119399999999997</v>
      </c>
      <c r="C120" s="17">
        <v>0.46272000000000002</v>
      </c>
      <c r="D120" s="17">
        <v>-6.2156200000000004</v>
      </c>
      <c r="E120" s="17">
        <v>-8.6764379999999992</v>
      </c>
      <c r="F120" s="17">
        <v>-15.244</v>
      </c>
      <c r="G120" s="17">
        <v>-7.7464199999999996</v>
      </c>
      <c r="H120" s="17">
        <v>-8.0442479999999996</v>
      </c>
      <c r="I120" s="17">
        <v>-5.9721669999999998</v>
      </c>
      <c r="J120" s="17">
        <v>-8.8235309999999991</v>
      </c>
      <c r="K120" s="17">
        <v>-3.92157</v>
      </c>
      <c r="L120" s="17">
        <v>-5.8823499999999997</v>
      </c>
      <c r="M120" s="22">
        <v>-4.4117699999999997</v>
      </c>
    </row>
    <row r="121" spans="1:13">
      <c r="A121" s="23">
        <v>59</v>
      </c>
      <c r="B121" s="17">
        <v>-7.3987800000000004</v>
      </c>
      <c r="C121" s="17">
        <v>0.71048</v>
      </c>
      <c r="D121" s="17">
        <v>-6.2795300000000003</v>
      </c>
      <c r="E121" s="17">
        <v>-8.750985</v>
      </c>
      <c r="F121" s="17">
        <v>-15.09559</v>
      </c>
      <c r="G121" s="17">
        <v>-7.65611</v>
      </c>
      <c r="H121" s="17">
        <v>-7.8434410000000003</v>
      </c>
      <c r="I121" s="17">
        <v>-5.8419840000000001</v>
      </c>
      <c r="J121" s="17">
        <v>-8.8235309999999991</v>
      </c>
      <c r="K121" s="17">
        <v>-3.92157</v>
      </c>
      <c r="L121" s="17">
        <v>-5.3921599999999996</v>
      </c>
      <c r="M121" s="22">
        <v>-3.92157</v>
      </c>
    </row>
    <row r="122" spans="1:13">
      <c r="A122" s="23">
        <v>59.5</v>
      </c>
      <c r="B122" s="17">
        <v>-7.3413399999999998</v>
      </c>
      <c r="C122" s="17">
        <v>0.90508999999999995</v>
      </c>
      <c r="D122" s="17">
        <v>-6.2540399999999998</v>
      </c>
      <c r="E122" s="17">
        <v>-8.7058180000000007</v>
      </c>
      <c r="F122" s="17">
        <v>-15.08911</v>
      </c>
      <c r="G122" s="17">
        <v>-7.52841</v>
      </c>
      <c r="H122" s="17">
        <v>-7.6438800000000002</v>
      </c>
      <c r="I122" s="17">
        <v>-7.014005</v>
      </c>
      <c r="J122" s="17">
        <v>-8.8235309999999991</v>
      </c>
      <c r="K122" s="17">
        <v>-3.92157</v>
      </c>
      <c r="L122" s="17">
        <v>-5.3921599999999996</v>
      </c>
      <c r="M122" s="22">
        <v>-3.92157</v>
      </c>
    </row>
    <row r="123" spans="1:13">
      <c r="A123" s="23">
        <v>60</v>
      </c>
      <c r="B123" s="17">
        <v>-7.3377600000000003</v>
      </c>
      <c r="C123" s="17">
        <v>0.93381999999999998</v>
      </c>
      <c r="D123" s="17">
        <v>-6.2673399999999999</v>
      </c>
      <c r="E123" s="17">
        <v>-8.5082609999999992</v>
      </c>
      <c r="F123" s="17">
        <v>-15.12274</v>
      </c>
      <c r="G123" s="17">
        <v>-7.4191700000000003</v>
      </c>
      <c r="H123" s="17">
        <v>-7.383483</v>
      </c>
      <c r="I123" s="17">
        <v>-7.8911189999999998</v>
      </c>
      <c r="J123" s="17">
        <v>-8.3333349999999999</v>
      </c>
      <c r="K123" s="17">
        <v>-3.4313699999999998</v>
      </c>
      <c r="L123" s="17">
        <v>-5.3921599999999996</v>
      </c>
      <c r="M123" s="22">
        <v>-3.92157</v>
      </c>
    </row>
    <row r="124" spans="1:13">
      <c r="A124" s="23">
        <v>60.5</v>
      </c>
      <c r="B124" s="17">
        <v>-7.1960100000000002</v>
      </c>
      <c r="C124" s="17">
        <v>1.01908</v>
      </c>
      <c r="D124" s="17">
        <v>-6.1559400000000002</v>
      </c>
      <c r="E124" s="17">
        <v>-8.5365420000000007</v>
      </c>
      <c r="F124" s="17">
        <v>-14.976000000000001</v>
      </c>
      <c r="G124" s="17">
        <v>-7.1221500000000004</v>
      </c>
      <c r="H124" s="17">
        <v>-7.0717340000000002</v>
      </c>
      <c r="I124" s="17">
        <v>-7.6953290000000001</v>
      </c>
      <c r="J124" s="17">
        <v>-8.3333349999999999</v>
      </c>
      <c r="K124" s="17">
        <v>-3.4313699999999998</v>
      </c>
      <c r="L124" s="17">
        <v>-4.9019599999999999</v>
      </c>
      <c r="M124" s="22">
        <v>-3.4313799999999999</v>
      </c>
    </row>
    <row r="125" spans="1:13">
      <c r="A125" s="23">
        <v>61</v>
      </c>
      <c r="B125" s="17">
        <v>-7.0042200000000001</v>
      </c>
      <c r="C125" s="17">
        <v>1.33884</v>
      </c>
      <c r="D125" s="17">
        <v>-6.1012300000000002</v>
      </c>
      <c r="E125" s="17">
        <v>-8.5756689999999995</v>
      </c>
      <c r="F125" s="17">
        <v>-14.91625</v>
      </c>
      <c r="G125" s="17">
        <v>-6.9668200000000002</v>
      </c>
      <c r="H125" s="17">
        <v>-6.8783050000000001</v>
      </c>
      <c r="I125" s="17">
        <v>-7.2928600000000001</v>
      </c>
      <c r="J125" s="17">
        <v>-8.3333349999999999</v>
      </c>
      <c r="K125" s="17">
        <v>-3.4313699999999998</v>
      </c>
      <c r="L125" s="17">
        <v>-4.9019599999999999</v>
      </c>
      <c r="M125" s="22">
        <v>-3.4313799999999999</v>
      </c>
    </row>
    <row r="126" spans="1:13">
      <c r="A126" s="23">
        <v>61.5</v>
      </c>
      <c r="B126" s="17">
        <v>-6.7633599999999996</v>
      </c>
      <c r="C126" s="17">
        <v>1.4950600000000001</v>
      </c>
      <c r="D126" s="17">
        <v>-6.0475099999999999</v>
      </c>
      <c r="E126" s="17">
        <v>-8.4868439999999996</v>
      </c>
      <c r="F126" s="17">
        <v>-14.832509999999999</v>
      </c>
      <c r="G126" s="17">
        <v>-6.8105900000000004</v>
      </c>
      <c r="H126" s="17">
        <v>-6.6725159999999999</v>
      </c>
      <c r="I126" s="17">
        <v>-7.0051819999999996</v>
      </c>
      <c r="J126" s="17">
        <v>-7.8431379999999997</v>
      </c>
      <c r="K126" s="17">
        <v>-3.4313699999999998</v>
      </c>
      <c r="L126" s="17">
        <v>-4.9019599999999999</v>
      </c>
      <c r="M126" s="22">
        <v>-2.9411800000000001</v>
      </c>
    </row>
    <row r="127" spans="1:13">
      <c r="A127" s="23">
        <v>62</v>
      </c>
      <c r="B127" s="17">
        <v>-6.59056</v>
      </c>
      <c r="C127" s="17">
        <v>1.5492699999999999</v>
      </c>
      <c r="D127" s="17">
        <v>-5.9412099999999999</v>
      </c>
      <c r="E127" s="17">
        <v>-8.3582059999999991</v>
      </c>
      <c r="F127" s="17">
        <v>-14.85937</v>
      </c>
      <c r="G127" s="17">
        <v>-6.6375099999999998</v>
      </c>
      <c r="H127" s="17">
        <v>-6.4356869999999997</v>
      </c>
      <c r="I127" s="17">
        <v>-6.4632379999999996</v>
      </c>
      <c r="J127" s="17">
        <v>-7.8431379999999997</v>
      </c>
      <c r="K127" s="17">
        <v>-2.9411700000000001</v>
      </c>
      <c r="L127" s="17">
        <v>-4.4117699999999997</v>
      </c>
      <c r="M127" s="22">
        <v>-2.9411800000000001</v>
      </c>
    </row>
    <row r="128" spans="1:13">
      <c r="A128" s="23">
        <v>62.5</v>
      </c>
      <c r="B128" s="17">
        <v>-6.3779899999999996</v>
      </c>
      <c r="C128" s="17">
        <v>1.6782699999999999</v>
      </c>
      <c r="D128" s="17">
        <v>-5.8004600000000002</v>
      </c>
      <c r="E128" s="17">
        <v>-8.2744599999999995</v>
      </c>
      <c r="F128" s="17">
        <v>-14.781829999999999</v>
      </c>
      <c r="G128" s="17">
        <v>-6.49411</v>
      </c>
      <c r="H128" s="17">
        <v>-6.2240539999999998</v>
      </c>
      <c r="I128" s="17">
        <v>-5.8639469999999996</v>
      </c>
      <c r="J128" s="17">
        <v>-7.8431379999999997</v>
      </c>
      <c r="K128" s="17">
        <v>-2.9411700000000001</v>
      </c>
      <c r="L128" s="17">
        <v>-4.4117699999999997</v>
      </c>
      <c r="M128" s="22">
        <v>-2.9411800000000001</v>
      </c>
    </row>
    <row r="129" spans="1:13">
      <c r="A129" s="23">
        <v>63</v>
      </c>
      <c r="B129" s="17">
        <v>-6.2440100000000003</v>
      </c>
      <c r="C129" s="17">
        <v>1.9847699999999999</v>
      </c>
      <c r="D129" s="17">
        <v>-5.7420200000000001</v>
      </c>
      <c r="E129" s="17">
        <v>-8.2763819999999999</v>
      </c>
      <c r="F129" s="17">
        <v>-14.767569999999999</v>
      </c>
      <c r="G129" s="17">
        <v>-6.4186899999999998</v>
      </c>
      <c r="H129" s="17">
        <v>-6.0092600000000003</v>
      </c>
      <c r="I129" s="17">
        <v>-5.3648030000000002</v>
      </c>
      <c r="J129" s="17">
        <v>-7.8431379999999997</v>
      </c>
      <c r="K129" s="17">
        <v>-2.9411700000000001</v>
      </c>
      <c r="L129" s="17">
        <v>-3.92157</v>
      </c>
      <c r="M129" s="22">
        <v>-2.4509799999999999</v>
      </c>
    </row>
    <row r="130" spans="1:13">
      <c r="A130" s="23">
        <v>63.5</v>
      </c>
      <c r="B130" s="17">
        <v>-6.1728300000000003</v>
      </c>
      <c r="C130" s="17">
        <v>2.1230799999999999</v>
      </c>
      <c r="D130" s="17">
        <v>-5.6573399999999996</v>
      </c>
      <c r="E130" s="17">
        <v>-8.3129010000000001</v>
      </c>
      <c r="F130" s="17">
        <v>-14.64631</v>
      </c>
      <c r="G130" s="17">
        <v>-6.18919</v>
      </c>
      <c r="H130" s="17">
        <v>-5.7637130000000001</v>
      </c>
      <c r="I130" s="17">
        <v>-4.8453860000000004</v>
      </c>
      <c r="J130" s="17">
        <v>-7.3529400000000003</v>
      </c>
      <c r="K130" s="17">
        <v>-2.9411700000000001</v>
      </c>
      <c r="L130" s="17">
        <v>-3.92157</v>
      </c>
      <c r="M130" s="22">
        <v>-2.4509799999999999</v>
      </c>
    </row>
    <row r="131" spans="1:13">
      <c r="A131" s="23">
        <v>64</v>
      </c>
      <c r="B131" s="17">
        <v>-6.0180699999999998</v>
      </c>
      <c r="C131" s="17">
        <v>2.3389700000000002</v>
      </c>
      <c r="D131" s="17">
        <v>-5.5850999999999997</v>
      </c>
      <c r="E131" s="17">
        <v>-8.1526859999999992</v>
      </c>
      <c r="F131" s="17">
        <v>-14.54561</v>
      </c>
      <c r="G131" s="17">
        <v>-6.1133199999999999</v>
      </c>
      <c r="H131" s="17">
        <v>-5.5945210000000003</v>
      </c>
      <c r="I131" s="17">
        <v>-4.3670799999999996</v>
      </c>
      <c r="J131" s="17">
        <v>-7.3529400000000003</v>
      </c>
      <c r="K131" s="17">
        <v>-2.4509799999999999</v>
      </c>
      <c r="L131" s="17">
        <v>-3.92157</v>
      </c>
      <c r="M131" s="22">
        <v>-2.4509799999999999</v>
      </c>
    </row>
    <row r="132" spans="1:13">
      <c r="A132" s="23">
        <v>64.5</v>
      </c>
      <c r="B132" s="17">
        <v>-5.8901700000000003</v>
      </c>
      <c r="C132" s="17">
        <v>2.37107</v>
      </c>
      <c r="D132" s="17">
        <v>-5.5480499999999999</v>
      </c>
      <c r="E132" s="17">
        <v>-8.0976339999999993</v>
      </c>
      <c r="F132" s="17">
        <v>-14.489100000000001</v>
      </c>
      <c r="G132" s="17">
        <v>-5.9367400000000004</v>
      </c>
      <c r="H132" s="17">
        <v>-5.8137230000000004</v>
      </c>
      <c r="I132" s="17">
        <v>-3.6065399999999999</v>
      </c>
      <c r="J132" s="17">
        <v>-7.3529400000000003</v>
      </c>
      <c r="K132" s="17">
        <v>-2.4509799999999999</v>
      </c>
      <c r="L132" s="17">
        <v>-3.4313699999999998</v>
      </c>
      <c r="M132" s="22">
        <v>-1.96079</v>
      </c>
    </row>
    <row r="133" spans="1:13">
      <c r="A133" s="23">
        <v>65</v>
      </c>
      <c r="B133" s="17">
        <v>-5.7694400000000003</v>
      </c>
      <c r="C133" s="17">
        <v>2.5946400000000001</v>
      </c>
      <c r="D133" s="17">
        <v>-5.5392200000000003</v>
      </c>
      <c r="E133" s="17">
        <v>-8.1824770000000004</v>
      </c>
      <c r="F133" s="17">
        <v>-14.40962</v>
      </c>
      <c r="G133" s="17">
        <v>-5.7477799999999997</v>
      </c>
      <c r="H133" s="17">
        <v>-5.3766619999999996</v>
      </c>
      <c r="I133" s="17">
        <v>-3.1787299999999998</v>
      </c>
      <c r="J133" s="17">
        <v>-7.3529400000000003</v>
      </c>
      <c r="K133" s="17">
        <v>-2.4509799999999999</v>
      </c>
      <c r="L133" s="17">
        <v>-3.4313699999999998</v>
      </c>
      <c r="M133" s="22">
        <v>-1.96079</v>
      </c>
    </row>
    <row r="134" spans="1:13">
      <c r="A134" s="23">
        <v>65.5</v>
      </c>
      <c r="B134" s="17">
        <v>-5.7900999999999998</v>
      </c>
      <c r="C134" s="17">
        <v>2.7799399999999999</v>
      </c>
      <c r="D134" s="17">
        <v>-5.4279400000000004</v>
      </c>
      <c r="E134" s="17">
        <v>-8.0261069999999997</v>
      </c>
      <c r="F134" s="17">
        <v>-14.36312</v>
      </c>
      <c r="G134" s="17">
        <v>-5.7772800000000002</v>
      </c>
      <c r="H134" s="17">
        <v>-5.1006479999999996</v>
      </c>
      <c r="I134" s="17">
        <v>-2.7862100000000001</v>
      </c>
      <c r="J134" s="17">
        <v>-7.3529400000000003</v>
      </c>
      <c r="K134" s="17">
        <v>-1.96078</v>
      </c>
      <c r="L134" s="17">
        <v>-3.4313699999999998</v>
      </c>
      <c r="M134" s="22">
        <v>-1.4705900000000001</v>
      </c>
    </row>
    <row r="135" spans="1:13">
      <c r="A135" s="23">
        <v>66</v>
      </c>
      <c r="B135" s="17">
        <v>-5.6706799999999999</v>
      </c>
      <c r="C135" s="17">
        <v>2.8915999999999999</v>
      </c>
      <c r="D135" s="17">
        <v>-5.4693500000000004</v>
      </c>
      <c r="E135" s="17">
        <v>-7.9611700000000001</v>
      </c>
      <c r="F135" s="17">
        <v>-14.34477</v>
      </c>
      <c r="G135" s="17">
        <v>-5.5410599999999999</v>
      </c>
      <c r="H135" s="17">
        <v>-4.8233889999999997</v>
      </c>
      <c r="I135" s="17">
        <v>-2.4054199999999999</v>
      </c>
      <c r="J135" s="17">
        <v>-6.8627500000000001</v>
      </c>
      <c r="K135" s="17">
        <v>-1.96078</v>
      </c>
      <c r="L135" s="17">
        <v>-3.4313699999999998</v>
      </c>
      <c r="M135" s="22">
        <v>-1.4705900000000001</v>
      </c>
    </row>
    <row r="136" spans="1:13">
      <c r="A136" s="23">
        <v>66.5</v>
      </c>
      <c r="B136" s="17">
        <v>-5.5895999999999999</v>
      </c>
      <c r="C136" s="17">
        <v>3.1228500000000001</v>
      </c>
      <c r="D136" s="17">
        <v>-5.4232199999999997</v>
      </c>
      <c r="E136" s="17">
        <v>-7.9521090000000001</v>
      </c>
      <c r="F136" s="17">
        <v>-14.21564</v>
      </c>
      <c r="G136" s="17">
        <v>-5.3341700000000003</v>
      </c>
      <c r="H136" s="17">
        <v>-4.5162389999999997</v>
      </c>
      <c r="I136" s="17">
        <v>-2.32517</v>
      </c>
      <c r="J136" s="17">
        <v>-6.8627500000000001</v>
      </c>
      <c r="K136" s="17">
        <v>-1.96078</v>
      </c>
      <c r="L136" s="17">
        <v>-2.9411800000000001</v>
      </c>
      <c r="M136" s="22">
        <v>-1.4705900000000001</v>
      </c>
    </row>
    <row r="137" spans="1:13">
      <c r="A137" s="23">
        <v>67</v>
      </c>
      <c r="B137" s="17">
        <v>-5.3683100000000001</v>
      </c>
      <c r="C137" s="17">
        <v>3.3446699999999998</v>
      </c>
      <c r="D137" s="17">
        <v>-5.4485799999999998</v>
      </c>
      <c r="E137" s="17">
        <v>-7.8624599999999996</v>
      </c>
      <c r="F137" s="17">
        <v>-14.144310000000001</v>
      </c>
      <c r="G137" s="17">
        <v>-5.1863700000000001</v>
      </c>
      <c r="H137" s="17">
        <v>-4.4792589999999999</v>
      </c>
      <c r="I137" s="17">
        <v>-1.70645</v>
      </c>
      <c r="J137" s="17">
        <v>-6.8627500000000001</v>
      </c>
      <c r="K137" s="17">
        <v>-1.96078</v>
      </c>
      <c r="L137" s="17">
        <v>-2.9411800000000001</v>
      </c>
      <c r="M137" s="22">
        <v>-0.98040000000000005</v>
      </c>
    </row>
    <row r="138" spans="1:13">
      <c r="A138" s="23">
        <v>67.5</v>
      </c>
      <c r="B138" s="17">
        <v>-5.26084</v>
      </c>
      <c r="C138" s="17">
        <v>3.4226000000000001</v>
      </c>
      <c r="D138" s="17">
        <v>-5.3222500000000004</v>
      </c>
      <c r="E138" s="17">
        <v>-7.8705600000000002</v>
      </c>
      <c r="F138" s="17">
        <v>-14.12106</v>
      </c>
      <c r="G138" s="17">
        <v>-5.0827</v>
      </c>
      <c r="H138" s="17">
        <v>-3.9701529999999998</v>
      </c>
      <c r="I138" s="17">
        <v>-1.28746</v>
      </c>
      <c r="J138" s="17">
        <v>-6.3725500000000004</v>
      </c>
      <c r="K138" s="17">
        <v>-1.4705900000000001</v>
      </c>
      <c r="L138" s="17">
        <v>-2.4509799999999999</v>
      </c>
      <c r="M138" s="22">
        <v>-0.98040000000000005</v>
      </c>
    </row>
    <row r="139" spans="1:13">
      <c r="A139" s="23">
        <v>68</v>
      </c>
      <c r="B139" s="17">
        <v>-5.0752600000000001</v>
      </c>
      <c r="C139" s="17">
        <v>3.5857999999999999</v>
      </c>
      <c r="D139" s="17">
        <v>-5.3062100000000001</v>
      </c>
      <c r="E139" s="17">
        <v>-7.8705600000000002</v>
      </c>
      <c r="F139" s="17">
        <v>-14.097530000000001</v>
      </c>
      <c r="G139" s="17">
        <v>-4.8067500000000001</v>
      </c>
      <c r="H139" s="17">
        <v>-3.9254120000000001</v>
      </c>
      <c r="I139" s="17">
        <v>-0.95416999999999996</v>
      </c>
      <c r="J139" s="17">
        <v>-6.3725500000000004</v>
      </c>
      <c r="K139" s="17">
        <v>-1.4705900000000001</v>
      </c>
      <c r="L139" s="17">
        <v>-2.4509799999999999</v>
      </c>
      <c r="M139" s="22">
        <v>-0.49020000000000002</v>
      </c>
    </row>
    <row r="140" spans="1:13">
      <c r="A140" s="23">
        <v>68.5</v>
      </c>
      <c r="B140" s="17">
        <v>-4.9109400000000001</v>
      </c>
      <c r="C140" s="17">
        <v>3.6403599999999998</v>
      </c>
      <c r="D140" s="17">
        <v>-5.2413100000000004</v>
      </c>
      <c r="E140" s="17">
        <v>-7.9378310000000001</v>
      </c>
      <c r="F140" s="17">
        <v>-13.9633</v>
      </c>
      <c r="G140" s="17">
        <v>-4.6104399999999996</v>
      </c>
      <c r="H140" s="17">
        <v>-3.5821399999999999</v>
      </c>
      <c r="I140" s="17">
        <v>-0.75866</v>
      </c>
      <c r="J140" s="17">
        <v>-6.3725500000000004</v>
      </c>
      <c r="K140" s="17">
        <v>-1.4705900000000001</v>
      </c>
      <c r="L140" s="17">
        <v>-1.96079</v>
      </c>
      <c r="M140" s="22">
        <v>-0.49020000000000002</v>
      </c>
    </row>
    <row r="141" spans="1:13">
      <c r="A141" s="23">
        <v>69</v>
      </c>
      <c r="B141" s="17">
        <v>-4.8927899999999998</v>
      </c>
      <c r="C141" s="17">
        <v>3.8756699999999999</v>
      </c>
      <c r="D141" s="17">
        <v>-5.1275399999999998</v>
      </c>
      <c r="E141" s="17">
        <v>-7.944833</v>
      </c>
      <c r="F141" s="17">
        <v>-13.968669999999999</v>
      </c>
      <c r="G141" s="17">
        <v>-4.4567199999999998</v>
      </c>
      <c r="H141" s="17">
        <v>-3.1843599999999999</v>
      </c>
      <c r="I141" s="17">
        <v>-0.33554</v>
      </c>
      <c r="J141" s="17">
        <v>-6.3725500000000004</v>
      </c>
      <c r="K141" s="17">
        <v>-0.98038999999999998</v>
      </c>
      <c r="L141" s="17">
        <v>-1.96079</v>
      </c>
      <c r="M141" s="22">
        <v>-0.49020000000000002</v>
      </c>
    </row>
    <row r="142" spans="1:13">
      <c r="A142" s="23">
        <v>69.5</v>
      </c>
      <c r="B142" s="17">
        <v>-4.7935600000000003</v>
      </c>
      <c r="C142" s="17">
        <v>3.9439500000000001</v>
      </c>
      <c r="D142" s="17">
        <v>-5.0959599999999998</v>
      </c>
      <c r="E142" s="17">
        <v>-7.9721529999999996</v>
      </c>
      <c r="F142" s="17">
        <v>-13.9368</v>
      </c>
      <c r="G142" s="17">
        <v>-4.2726100000000002</v>
      </c>
      <c r="H142" s="17">
        <v>-3.02264</v>
      </c>
      <c r="I142" s="17">
        <v>1.7090000000000001E-2</v>
      </c>
      <c r="J142" s="17">
        <v>-5.8823499999999997</v>
      </c>
      <c r="K142" s="17">
        <v>-0.98038999999999998</v>
      </c>
      <c r="L142" s="17">
        <v>-1.96079</v>
      </c>
      <c r="M142" s="22">
        <v>0</v>
      </c>
    </row>
    <row r="143" spans="1:13">
      <c r="A143" s="23">
        <v>70</v>
      </c>
      <c r="B143" s="17">
        <v>-4.6804699999999997</v>
      </c>
      <c r="C143" s="17">
        <v>4.0325899999999999</v>
      </c>
      <c r="D143" s="17">
        <v>-5.1711900000000002</v>
      </c>
      <c r="E143" s="17">
        <v>-7.822921</v>
      </c>
      <c r="F143" s="17">
        <v>-13.83972</v>
      </c>
      <c r="G143" s="17">
        <v>-4.1159299999999996</v>
      </c>
      <c r="H143" s="17">
        <v>-2.7332200000000002</v>
      </c>
      <c r="I143" s="17">
        <v>0.18368999999999999</v>
      </c>
      <c r="J143" s="17">
        <v>-5.8823499999999997</v>
      </c>
      <c r="K143" s="17">
        <v>-0.98038999999999998</v>
      </c>
      <c r="L143" s="17">
        <v>-1.96079</v>
      </c>
      <c r="M143" s="22">
        <v>0</v>
      </c>
    </row>
    <row r="144" spans="1:13">
      <c r="A144" s="23">
        <v>70.5</v>
      </c>
      <c r="B144" s="17">
        <v>-4.4456899999999999</v>
      </c>
      <c r="C144" s="17">
        <v>4.2007899999999996</v>
      </c>
      <c r="D144" s="17">
        <v>-5.0943399999999999</v>
      </c>
      <c r="E144" s="17">
        <v>-7.7248979999999996</v>
      </c>
      <c r="F144" s="17">
        <v>-13.756349999999999</v>
      </c>
      <c r="G144" s="17">
        <v>-3.9208799999999999</v>
      </c>
      <c r="H144" s="17">
        <v>-2.4332500000000001</v>
      </c>
      <c r="I144" s="17">
        <v>0.45390999999999998</v>
      </c>
      <c r="J144" s="17">
        <v>-5.8823499999999997</v>
      </c>
      <c r="K144" s="17">
        <v>-0.49019000000000001</v>
      </c>
      <c r="L144" s="17">
        <v>-1.4705900000000001</v>
      </c>
      <c r="M144" s="22">
        <v>0.49019000000000001</v>
      </c>
    </row>
    <row r="145" spans="1:13">
      <c r="A145" s="23">
        <v>71</v>
      </c>
      <c r="B145" s="17">
        <v>-4.3446600000000002</v>
      </c>
      <c r="C145" s="17">
        <v>4.3907400000000001</v>
      </c>
      <c r="D145" s="17">
        <v>-5.0444800000000001</v>
      </c>
      <c r="E145" s="17">
        <v>-7.5698999999999996</v>
      </c>
      <c r="F145" s="17">
        <v>-13.510400000000001</v>
      </c>
      <c r="G145" s="17">
        <v>-3.7358600000000002</v>
      </c>
      <c r="H145" s="17">
        <v>-2.3073700000000001</v>
      </c>
      <c r="I145" s="17">
        <v>0.80249999999999999</v>
      </c>
      <c r="J145" s="17">
        <v>-5.3921599999999996</v>
      </c>
      <c r="K145" s="17">
        <v>-0.49019000000000001</v>
      </c>
      <c r="L145" s="17">
        <v>-1.4705900000000001</v>
      </c>
      <c r="M145" s="22">
        <v>0.49019000000000001</v>
      </c>
    </row>
    <row r="146" spans="1:13">
      <c r="A146" s="23">
        <v>71.5</v>
      </c>
      <c r="B146" s="17">
        <v>-4.2430399999999997</v>
      </c>
      <c r="C146" s="17">
        <v>4.5920899999999998</v>
      </c>
      <c r="D146" s="17">
        <v>-4.9439000000000002</v>
      </c>
      <c r="E146" s="17">
        <v>-7.5803339999999997</v>
      </c>
      <c r="F146" s="17">
        <v>-13.52596</v>
      </c>
      <c r="G146" s="17">
        <v>-3.5543499999999999</v>
      </c>
      <c r="H146" s="17">
        <v>-2.0066299999999999</v>
      </c>
      <c r="I146" s="17">
        <v>1.0361199999999999</v>
      </c>
      <c r="J146" s="17">
        <v>-5.3921599999999996</v>
      </c>
      <c r="K146" s="17">
        <v>-0.49019000000000001</v>
      </c>
      <c r="L146" s="17">
        <v>-1.4705900000000001</v>
      </c>
      <c r="M146" s="22">
        <v>0.49019000000000001</v>
      </c>
    </row>
    <row r="147" spans="1:13">
      <c r="A147" s="23">
        <v>72</v>
      </c>
      <c r="B147" s="17">
        <v>-4.1657799999999998</v>
      </c>
      <c r="C147" s="17">
        <v>4.6633899999999997</v>
      </c>
      <c r="D147" s="17">
        <v>-4.9731199999999998</v>
      </c>
      <c r="E147" s="17">
        <v>-7.5045510000000002</v>
      </c>
      <c r="F147" s="17">
        <v>-13.452680000000001</v>
      </c>
      <c r="G147" s="17">
        <v>-3.4253</v>
      </c>
      <c r="H147" s="17">
        <v>-1.7117500000000001</v>
      </c>
      <c r="I147" s="17">
        <v>1.44591</v>
      </c>
      <c r="J147" s="17">
        <v>-5.3921599999999996</v>
      </c>
      <c r="K147" s="17">
        <v>-0.49019000000000001</v>
      </c>
      <c r="L147" s="17">
        <v>-0.98038999999999998</v>
      </c>
      <c r="M147" s="22">
        <v>0.98038999999999998</v>
      </c>
    </row>
    <row r="148" spans="1:13">
      <c r="A148" s="23">
        <v>72.5</v>
      </c>
      <c r="B148" s="17">
        <v>-4.1011699999999998</v>
      </c>
      <c r="C148" s="17">
        <v>4.6872400000000001</v>
      </c>
      <c r="D148" s="17">
        <v>-4.85114</v>
      </c>
      <c r="E148" s="17">
        <v>-7.4514209999999999</v>
      </c>
      <c r="F148" s="17">
        <v>-13.40386</v>
      </c>
      <c r="G148" s="17">
        <v>-3.3113999999999999</v>
      </c>
      <c r="H148" s="17">
        <v>-1.53623</v>
      </c>
      <c r="I148" s="17">
        <v>1.8654599999999999</v>
      </c>
      <c r="J148" s="17">
        <v>-4.9019599999999999</v>
      </c>
      <c r="K148" s="17">
        <v>0</v>
      </c>
      <c r="L148" s="17">
        <v>-0.98038999999999998</v>
      </c>
      <c r="M148" s="22">
        <v>0.98038999999999998</v>
      </c>
    </row>
    <row r="149" spans="1:13">
      <c r="A149" s="23">
        <v>73</v>
      </c>
      <c r="B149" s="17">
        <v>-4.0028899999999998</v>
      </c>
      <c r="C149" s="17">
        <v>4.9655899999999997</v>
      </c>
      <c r="D149" s="17">
        <v>-4.8537499999999998</v>
      </c>
      <c r="E149" s="17">
        <v>-7.4869789999999998</v>
      </c>
      <c r="F149" s="17">
        <v>-13.27176</v>
      </c>
      <c r="G149" s="17">
        <v>-3.09626</v>
      </c>
      <c r="H149" s="17">
        <v>-1.3294900000000001</v>
      </c>
      <c r="I149" s="17">
        <v>2.18458</v>
      </c>
      <c r="J149" s="17">
        <v>-4.9019599999999999</v>
      </c>
      <c r="K149" s="17">
        <v>0</v>
      </c>
      <c r="L149" s="17">
        <v>-0.49020000000000002</v>
      </c>
      <c r="M149" s="22">
        <v>0.98038999999999998</v>
      </c>
    </row>
    <row r="150" spans="1:13">
      <c r="A150" s="23">
        <v>73.5</v>
      </c>
      <c r="B150" s="17">
        <v>-3.7270300000000001</v>
      </c>
      <c r="C150" s="17">
        <v>5.2040499999999996</v>
      </c>
      <c r="D150" s="17">
        <v>-4.8255299999999997</v>
      </c>
      <c r="E150" s="17">
        <v>-7.4085869999999998</v>
      </c>
      <c r="F150" s="17">
        <v>-13.218500000000001</v>
      </c>
      <c r="G150" s="17">
        <v>-2.9400300000000001</v>
      </c>
      <c r="H150" s="17">
        <v>-1.1214</v>
      </c>
      <c r="I150" s="17">
        <v>2.5525099999999998</v>
      </c>
      <c r="J150" s="17">
        <v>-4.9019599999999999</v>
      </c>
      <c r="K150" s="17">
        <v>0</v>
      </c>
      <c r="L150" s="17">
        <v>-0.49020000000000002</v>
      </c>
      <c r="M150" s="22">
        <v>1.4705900000000001</v>
      </c>
    </row>
    <row r="151" spans="1:13">
      <c r="A151" s="23">
        <v>74</v>
      </c>
      <c r="B151" s="17">
        <v>-3.5651000000000002</v>
      </c>
      <c r="C151" s="17">
        <v>5.3110600000000003</v>
      </c>
      <c r="D151" s="17">
        <v>-4.70181</v>
      </c>
      <c r="E151" s="17">
        <v>-7.4084500000000002</v>
      </c>
      <c r="F151" s="17">
        <v>-13.19988</v>
      </c>
      <c r="G151" s="17">
        <v>-2.93411</v>
      </c>
      <c r="H151" s="17">
        <v>-0.81952000000000003</v>
      </c>
      <c r="I151" s="17">
        <v>2.8622399999999999</v>
      </c>
      <c r="J151" s="17">
        <v>-4.9019599999999999</v>
      </c>
      <c r="K151" s="17">
        <v>0</v>
      </c>
      <c r="L151" s="17">
        <v>0</v>
      </c>
      <c r="M151" s="22">
        <v>1.96078</v>
      </c>
    </row>
    <row r="152" spans="1:13">
      <c r="A152" s="23">
        <v>74.5</v>
      </c>
      <c r="B152" s="17">
        <v>-3.47363</v>
      </c>
      <c r="C152" s="17">
        <v>5.4782200000000003</v>
      </c>
      <c r="D152" s="17">
        <v>-4.6502100000000004</v>
      </c>
      <c r="E152" s="17">
        <v>-7.4304160000000001</v>
      </c>
      <c r="F152" s="17">
        <v>-13.050090000000001</v>
      </c>
      <c r="G152" s="17">
        <v>-2.6921499999999998</v>
      </c>
      <c r="H152" s="17">
        <v>-0.47376000000000001</v>
      </c>
      <c r="I152" s="17">
        <v>3.1099399999999999</v>
      </c>
      <c r="J152" s="17">
        <v>-4.9019599999999999</v>
      </c>
      <c r="K152" s="17">
        <v>0.49020000000000002</v>
      </c>
      <c r="L152" s="17">
        <v>0</v>
      </c>
      <c r="M152" s="22">
        <v>1.96078</v>
      </c>
    </row>
    <row r="153" spans="1:13">
      <c r="A153" s="23">
        <v>75</v>
      </c>
      <c r="B153" s="17">
        <v>-3.4263400000000002</v>
      </c>
      <c r="C153" s="17">
        <v>5.5908100000000003</v>
      </c>
      <c r="D153" s="17">
        <v>-4.6473500000000003</v>
      </c>
      <c r="E153" s="17">
        <v>-7.4317890000000002</v>
      </c>
      <c r="F153" s="17">
        <v>-13.007099999999999</v>
      </c>
      <c r="G153" s="17">
        <v>-2.4850699999999999</v>
      </c>
      <c r="H153" s="17">
        <v>-0.22553000000000001</v>
      </c>
      <c r="I153" s="17">
        <v>3.4488599999999998</v>
      </c>
      <c r="J153" s="17">
        <v>-4.4117699999999997</v>
      </c>
      <c r="K153" s="17">
        <v>0.49020000000000002</v>
      </c>
      <c r="L153" s="17">
        <v>0</v>
      </c>
      <c r="M153" s="22">
        <v>2.4509799999999999</v>
      </c>
    </row>
    <row r="154" spans="1:13">
      <c r="A154" s="23">
        <v>75.5</v>
      </c>
      <c r="B154" s="17">
        <v>-3.2916400000000001</v>
      </c>
      <c r="C154" s="17">
        <v>5.75901</v>
      </c>
      <c r="D154" s="17">
        <v>-4.6183800000000002</v>
      </c>
      <c r="E154" s="17">
        <v>-7.4003500000000004</v>
      </c>
      <c r="F154" s="17">
        <v>-12.9002</v>
      </c>
      <c r="G154" s="17">
        <v>-2.2963800000000001</v>
      </c>
      <c r="H154" s="17">
        <v>-0.10108</v>
      </c>
      <c r="I154" s="17">
        <v>3.75719</v>
      </c>
      <c r="J154" s="17">
        <v>-4.4117699999999997</v>
      </c>
      <c r="K154" s="17">
        <v>0.49020000000000002</v>
      </c>
      <c r="L154" s="17">
        <v>0</v>
      </c>
      <c r="M154" s="22">
        <v>2.4509799999999999</v>
      </c>
    </row>
    <row r="155" spans="1:13">
      <c r="A155" s="23">
        <v>76</v>
      </c>
      <c r="B155" s="17">
        <v>-3.1927599999999998</v>
      </c>
      <c r="C155" s="17">
        <v>5.9622200000000003</v>
      </c>
      <c r="D155" s="17">
        <v>-4.5136900000000004</v>
      </c>
      <c r="E155" s="17">
        <v>-7.2056760000000004</v>
      </c>
      <c r="F155" s="17">
        <v>-12.75995</v>
      </c>
      <c r="G155" s="17">
        <v>-2.13334</v>
      </c>
      <c r="H155" s="17">
        <v>0.25559999999999999</v>
      </c>
      <c r="I155" s="17">
        <v>4.1686699999999997</v>
      </c>
      <c r="J155" s="17">
        <v>-3.92157</v>
      </c>
      <c r="K155" s="17">
        <v>0.98040000000000005</v>
      </c>
      <c r="L155" s="17">
        <v>0.49020000000000002</v>
      </c>
      <c r="M155" s="22">
        <v>2.4509799999999999</v>
      </c>
    </row>
    <row r="156" spans="1:13">
      <c r="A156" s="23">
        <v>76.5</v>
      </c>
      <c r="B156" s="17">
        <v>-3.1070199999999999</v>
      </c>
      <c r="C156" s="17">
        <v>6.0666799999999999</v>
      </c>
      <c r="D156" s="17">
        <v>-4.38612</v>
      </c>
      <c r="E156" s="17">
        <v>-7.2459020000000001</v>
      </c>
      <c r="F156" s="17">
        <v>-12.653689999999999</v>
      </c>
      <c r="G156" s="17">
        <v>-1.97281</v>
      </c>
      <c r="H156" s="17">
        <v>0.22619</v>
      </c>
      <c r="I156" s="17">
        <v>4.5712299999999999</v>
      </c>
      <c r="J156" s="17">
        <v>-3.92157</v>
      </c>
      <c r="K156" s="17">
        <v>0.98040000000000005</v>
      </c>
      <c r="L156" s="17">
        <v>0.49020000000000002</v>
      </c>
      <c r="M156" s="22">
        <v>2.9411700000000001</v>
      </c>
    </row>
    <row r="157" spans="1:13">
      <c r="A157" s="23">
        <v>77</v>
      </c>
      <c r="B157" s="17">
        <v>-2.99512</v>
      </c>
      <c r="C157" s="17">
        <v>6.1349600000000004</v>
      </c>
      <c r="D157" s="17">
        <v>-4.4114800000000001</v>
      </c>
      <c r="E157" s="17">
        <v>-7.153232</v>
      </c>
      <c r="F157" s="17">
        <v>-12.567729999999999</v>
      </c>
      <c r="G157" s="17">
        <v>-1.7451099999999999</v>
      </c>
      <c r="H157" s="17">
        <v>0.48648999999999998</v>
      </c>
      <c r="I157" s="17">
        <v>4.7649600000000003</v>
      </c>
      <c r="J157" s="17">
        <v>-3.92157</v>
      </c>
      <c r="K157" s="17">
        <v>0.98040000000000005</v>
      </c>
      <c r="L157" s="17">
        <v>0.98038999999999998</v>
      </c>
      <c r="M157" s="22">
        <v>2.9411700000000001</v>
      </c>
    </row>
    <row r="158" spans="1:13">
      <c r="A158" s="23">
        <v>77.5</v>
      </c>
      <c r="B158" s="17">
        <v>-2.9197700000000002</v>
      </c>
      <c r="C158" s="17">
        <v>6.3093199999999996</v>
      </c>
      <c r="D158" s="17">
        <v>-4.3402399999999997</v>
      </c>
      <c r="E158" s="17">
        <v>-7.0896679999999996</v>
      </c>
      <c r="F158" s="17">
        <v>-12.43859</v>
      </c>
      <c r="G158" s="17">
        <v>-1.6568700000000001</v>
      </c>
      <c r="H158" s="17">
        <v>0.95621999999999996</v>
      </c>
      <c r="I158" s="17">
        <v>4.8996399999999998</v>
      </c>
      <c r="J158" s="17">
        <v>-3.4313699999999998</v>
      </c>
      <c r="K158" s="17">
        <v>1.4705900000000001</v>
      </c>
      <c r="L158" s="17">
        <v>0.98038999999999998</v>
      </c>
      <c r="M158" s="22">
        <v>3.4313699999999998</v>
      </c>
    </row>
    <row r="159" spans="1:13">
      <c r="A159" s="23">
        <v>78</v>
      </c>
      <c r="B159" s="17">
        <v>-2.68201</v>
      </c>
      <c r="C159" s="17">
        <v>6.3779500000000002</v>
      </c>
      <c r="D159" s="17">
        <v>-4.3714500000000003</v>
      </c>
      <c r="E159" s="17">
        <v>-7.0515020000000002</v>
      </c>
      <c r="F159" s="17">
        <v>-12.4422</v>
      </c>
      <c r="G159" s="17">
        <v>-1.50692</v>
      </c>
      <c r="H159" s="17">
        <v>1.19506</v>
      </c>
      <c r="I159" s="17">
        <v>5.0468200000000003</v>
      </c>
      <c r="J159" s="17">
        <v>-3.4313699999999998</v>
      </c>
      <c r="K159" s="17">
        <v>1.4705900000000001</v>
      </c>
      <c r="L159" s="17">
        <v>1.4705900000000001</v>
      </c>
      <c r="M159" s="22">
        <v>3.4313699999999998</v>
      </c>
    </row>
    <row r="160" spans="1:13">
      <c r="A160" s="23">
        <v>78.5</v>
      </c>
      <c r="B160" s="17">
        <v>-2.6325699999999999</v>
      </c>
      <c r="C160" s="17">
        <v>6.6295500000000001</v>
      </c>
      <c r="D160" s="17">
        <v>-4.3105200000000004</v>
      </c>
      <c r="E160" s="17">
        <v>-7.0298109999999996</v>
      </c>
      <c r="F160" s="17">
        <v>-12.325200000000001</v>
      </c>
      <c r="G160" s="17">
        <v>-1.34056</v>
      </c>
      <c r="H160" s="17">
        <v>1.2131700000000001</v>
      </c>
      <c r="I160" s="17">
        <v>5.1927700000000003</v>
      </c>
      <c r="J160" s="17">
        <v>-3.4313699999999998</v>
      </c>
      <c r="K160" s="17">
        <v>1.4705900000000001</v>
      </c>
      <c r="L160" s="17">
        <v>1.4705900000000001</v>
      </c>
      <c r="M160" s="22">
        <v>3.92157</v>
      </c>
    </row>
    <row r="161" spans="1:13">
      <c r="A161" s="23">
        <v>79</v>
      </c>
      <c r="B161" s="17">
        <v>-2.5880299999999998</v>
      </c>
      <c r="C161" s="17">
        <v>6.6159400000000002</v>
      </c>
      <c r="D161" s="17">
        <v>-4.2497199999999999</v>
      </c>
      <c r="E161" s="17">
        <v>-7.119872</v>
      </c>
      <c r="F161" s="17">
        <v>-12.27314</v>
      </c>
      <c r="G161" s="17">
        <v>-1.2293499999999999</v>
      </c>
      <c r="H161" s="17">
        <v>1.6668099999999999</v>
      </c>
      <c r="I161" s="17">
        <v>5.7580799999999996</v>
      </c>
      <c r="J161" s="17">
        <v>-2.9411800000000001</v>
      </c>
      <c r="K161" s="17">
        <v>1.4705900000000001</v>
      </c>
      <c r="L161" s="17">
        <v>1.4705900000000001</v>
      </c>
      <c r="M161" s="22">
        <v>3.92157</v>
      </c>
    </row>
    <row r="162" spans="1:13">
      <c r="A162" s="23">
        <v>79.5</v>
      </c>
      <c r="B162" s="17">
        <v>-2.4478300000000002</v>
      </c>
      <c r="C162" s="17">
        <v>6.8083400000000003</v>
      </c>
      <c r="D162" s="17">
        <v>-4.2320700000000002</v>
      </c>
      <c r="E162" s="17">
        <v>-6.9858789999999997</v>
      </c>
      <c r="F162" s="17">
        <v>-12.150679999999999</v>
      </c>
      <c r="G162" s="17">
        <v>-1.0189600000000001</v>
      </c>
      <c r="H162" s="17">
        <v>1.96696</v>
      </c>
      <c r="I162" s="17">
        <v>6.1497599999999997</v>
      </c>
      <c r="J162" s="17">
        <v>-2.9411800000000001</v>
      </c>
      <c r="K162" s="17">
        <v>1.96079</v>
      </c>
      <c r="L162" s="17">
        <v>1.96078</v>
      </c>
      <c r="M162" s="22">
        <v>4.4117600000000001</v>
      </c>
    </row>
    <row r="163" spans="1:13">
      <c r="A163" s="23">
        <v>80</v>
      </c>
      <c r="B163" s="17">
        <v>-2.2996300000000001</v>
      </c>
      <c r="C163" s="17">
        <v>6.8740600000000001</v>
      </c>
      <c r="D163" s="17">
        <v>-4.1398099999999998</v>
      </c>
      <c r="E163" s="17">
        <v>-7.0480700000000001</v>
      </c>
      <c r="F163" s="17">
        <v>-12.09408</v>
      </c>
      <c r="G163" s="17">
        <v>-0.87126000000000003</v>
      </c>
      <c r="H163" s="17">
        <v>2.3805499999999999</v>
      </c>
      <c r="I163" s="17">
        <v>6.4799499999999997</v>
      </c>
      <c r="J163" s="17">
        <v>-2.9411800000000001</v>
      </c>
      <c r="K163" s="17">
        <v>1.96079</v>
      </c>
      <c r="L163" s="17">
        <v>2.4509799999999999</v>
      </c>
      <c r="M163" s="22">
        <v>4.4117600000000001</v>
      </c>
    </row>
    <row r="164" spans="1:13">
      <c r="A164" s="23">
        <v>80.5</v>
      </c>
      <c r="B164" s="17">
        <v>-2.1808100000000001</v>
      </c>
      <c r="C164" s="17">
        <v>7.1985900000000003</v>
      </c>
      <c r="D164" s="17">
        <v>-4.0403399999999996</v>
      </c>
      <c r="E164" s="17">
        <v>-6.8779709999999996</v>
      </c>
      <c r="F164" s="17">
        <v>-12.03886</v>
      </c>
      <c r="G164" s="17">
        <v>-0.71753999999999996</v>
      </c>
      <c r="H164" s="17">
        <v>2.6038700000000001</v>
      </c>
      <c r="I164" s="17">
        <v>6.95235</v>
      </c>
      <c r="J164" s="17">
        <v>-2.4509799999999999</v>
      </c>
      <c r="K164" s="17">
        <v>2.4509799999999999</v>
      </c>
      <c r="L164" s="17">
        <v>1.96078</v>
      </c>
      <c r="M164" s="22">
        <v>4.9019599999999999</v>
      </c>
    </row>
    <row r="165" spans="1:13">
      <c r="A165" s="23">
        <v>81</v>
      </c>
      <c r="B165" s="17">
        <v>-2.0452699999999999</v>
      </c>
      <c r="C165" s="17">
        <v>7.3788900000000002</v>
      </c>
      <c r="D165" s="17">
        <v>-4.01112</v>
      </c>
      <c r="E165" s="17">
        <v>-6.9074879999999999</v>
      </c>
      <c r="F165" s="17">
        <v>-11.99014</v>
      </c>
      <c r="G165" s="17">
        <v>-0.61314999999999997</v>
      </c>
      <c r="H165" s="17">
        <v>2.6857799999999998</v>
      </c>
      <c r="I165" s="17">
        <v>7.2565499999999998</v>
      </c>
      <c r="J165" s="17">
        <v>-2.4509799999999999</v>
      </c>
      <c r="K165" s="17">
        <v>2.4509799999999999</v>
      </c>
      <c r="L165" s="17">
        <v>2.4509799999999999</v>
      </c>
      <c r="M165" s="22">
        <v>4.9019599999999999</v>
      </c>
    </row>
    <row r="166" spans="1:13">
      <c r="A166" s="23">
        <v>81.5</v>
      </c>
      <c r="B166" s="17">
        <v>-1.99942</v>
      </c>
      <c r="C166" s="17">
        <v>7.4797399999999996</v>
      </c>
      <c r="D166" s="17">
        <v>-4.1165599999999998</v>
      </c>
      <c r="E166" s="17">
        <v>-6.8153680000000003</v>
      </c>
      <c r="F166" s="17">
        <v>-11.74715</v>
      </c>
      <c r="G166" s="17">
        <v>-0.38159999999999999</v>
      </c>
      <c r="H166" s="17">
        <v>3.0920899999999998</v>
      </c>
      <c r="I166" s="17">
        <v>7.7016299999999998</v>
      </c>
      <c r="J166" s="17">
        <v>-1.96079</v>
      </c>
      <c r="K166" s="17">
        <v>2.4509799999999999</v>
      </c>
      <c r="L166" s="17">
        <v>2.9411800000000001</v>
      </c>
      <c r="M166" s="22">
        <v>5.39215</v>
      </c>
    </row>
    <row r="167" spans="1:13">
      <c r="A167" s="23">
        <v>82</v>
      </c>
      <c r="B167" s="17">
        <v>-1.73837</v>
      </c>
      <c r="C167" s="17">
        <v>7.6399100000000004</v>
      </c>
      <c r="D167" s="17">
        <v>-3.9019499999999998</v>
      </c>
      <c r="E167" s="17">
        <v>-6.848179</v>
      </c>
      <c r="F167" s="17">
        <v>-11.776149999999999</v>
      </c>
      <c r="G167" s="17">
        <v>-3.8830000000000003E-2</v>
      </c>
      <c r="H167" s="17">
        <v>2.9610300000000001</v>
      </c>
      <c r="I167" s="17">
        <v>8.0167099999999998</v>
      </c>
      <c r="J167" s="17">
        <v>-1.96079</v>
      </c>
      <c r="K167" s="17">
        <v>2.9411800000000001</v>
      </c>
      <c r="L167" s="17">
        <v>2.9411800000000001</v>
      </c>
      <c r="M167" s="22">
        <v>5.39215</v>
      </c>
    </row>
    <row r="168" spans="1:13">
      <c r="A168" s="23">
        <v>82.5</v>
      </c>
      <c r="B168" s="17">
        <v>-1.5484899999999999</v>
      </c>
      <c r="C168" s="17">
        <v>7.5897699999999997</v>
      </c>
      <c r="D168" s="17">
        <v>-3.8396599999999999</v>
      </c>
      <c r="E168" s="17">
        <v>-6.704027</v>
      </c>
      <c r="F168" s="17">
        <v>-11.62848</v>
      </c>
      <c r="G168" s="17">
        <v>0.1225</v>
      </c>
      <c r="H168" s="17">
        <v>3.5088400000000002</v>
      </c>
      <c r="I168" s="17">
        <v>8.4433000000000007</v>
      </c>
      <c r="J168" s="17">
        <v>-1.96079</v>
      </c>
      <c r="K168" s="17">
        <v>2.9411800000000001</v>
      </c>
      <c r="L168" s="17">
        <v>2.9411800000000001</v>
      </c>
      <c r="M168" s="22">
        <v>5.8823499999999997</v>
      </c>
    </row>
    <row r="169" spans="1:13">
      <c r="A169" s="23">
        <v>83</v>
      </c>
      <c r="B169" s="17">
        <v>-1.53488</v>
      </c>
      <c r="C169" s="17">
        <v>7.9230299999999998</v>
      </c>
      <c r="D169" s="17">
        <v>-3.7828300000000001</v>
      </c>
      <c r="E169" s="17">
        <v>-6.5985909999999999</v>
      </c>
      <c r="F169" s="17">
        <v>-11.61913</v>
      </c>
      <c r="G169" s="17">
        <v>0.2268</v>
      </c>
      <c r="H169" s="17">
        <v>3.8217400000000001</v>
      </c>
      <c r="I169" s="17">
        <v>8.6513899999999992</v>
      </c>
      <c r="J169" s="17">
        <v>-1.96079</v>
      </c>
      <c r="K169" s="17">
        <v>3.4313799999999999</v>
      </c>
      <c r="L169" s="17">
        <v>3.4313699999999998</v>
      </c>
      <c r="M169" s="22">
        <v>5.8823499999999997</v>
      </c>
    </row>
    <row r="170" spans="1:13">
      <c r="A170" s="23">
        <v>83.5</v>
      </c>
      <c r="B170" s="17">
        <v>-1.35754</v>
      </c>
      <c r="C170" s="17">
        <v>8.0137599999999996</v>
      </c>
      <c r="D170" s="17">
        <v>-3.7977500000000002</v>
      </c>
      <c r="E170" s="17">
        <v>-6.5889800000000003</v>
      </c>
      <c r="F170" s="17">
        <v>-11.544739999999999</v>
      </c>
      <c r="G170" s="17">
        <v>0.37424000000000002</v>
      </c>
      <c r="H170" s="17">
        <v>4.09823</v>
      </c>
      <c r="I170" s="17">
        <v>8.9478000000000009</v>
      </c>
      <c r="J170" s="17">
        <v>-1.4705900000000001</v>
      </c>
      <c r="K170" s="17">
        <v>3.4313799999999999</v>
      </c>
      <c r="L170" s="17">
        <v>3.4313699999999998</v>
      </c>
      <c r="M170" s="22">
        <v>6.3725500000000004</v>
      </c>
    </row>
    <row r="171" spans="1:13">
      <c r="A171" s="23">
        <v>84</v>
      </c>
      <c r="B171" s="17">
        <v>-1.1933400000000001</v>
      </c>
      <c r="C171" s="17">
        <v>8.1470699999999994</v>
      </c>
      <c r="D171" s="17">
        <v>-3.7401900000000001</v>
      </c>
      <c r="E171" s="17">
        <v>-6.7089699999999999</v>
      </c>
      <c r="F171" s="17">
        <v>-11.42413</v>
      </c>
      <c r="G171" s="17">
        <v>0.57979000000000003</v>
      </c>
      <c r="H171" s="17">
        <v>4.3326700000000002</v>
      </c>
      <c r="I171" s="17">
        <v>9.2382899999999992</v>
      </c>
      <c r="J171" s="17">
        <v>-1.4705900000000001</v>
      </c>
      <c r="K171" s="17">
        <v>3.4313799999999999</v>
      </c>
      <c r="L171" s="17">
        <v>3.92157</v>
      </c>
      <c r="M171" s="22">
        <v>6.8627399999999996</v>
      </c>
    </row>
    <row r="172" spans="1:13">
      <c r="A172" s="23">
        <v>84.5</v>
      </c>
      <c r="B172" s="17">
        <v>-1.26237</v>
      </c>
      <c r="C172" s="17">
        <v>8.1584599999999998</v>
      </c>
      <c r="D172" s="17">
        <v>-3.7138300000000002</v>
      </c>
      <c r="E172" s="17">
        <v>-6.7390359999999996</v>
      </c>
      <c r="F172" s="17">
        <v>-11.34863</v>
      </c>
      <c r="G172" s="17">
        <v>0.70516000000000001</v>
      </c>
      <c r="H172" s="17">
        <v>4.5985300000000002</v>
      </c>
      <c r="I172" s="17">
        <v>9.7205399999999997</v>
      </c>
      <c r="J172" s="17">
        <v>-1.4705900000000001</v>
      </c>
      <c r="K172" s="17">
        <v>3.4313799999999999</v>
      </c>
      <c r="L172" s="17">
        <v>3.92157</v>
      </c>
      <c r="M172" s="22">
        <v>6.8627399999999996</v>
      </c>
    </row>
    <row r="173" spans="1:13">
      <c r="A173" s="23">
        <v>85</v>
      </c>
      <c r="B173" s="17">
        <v>-1.2262999999999999</v>
      </c>
      <c r="C173" s="17">
        <v>8.3060799999999997</v>
      </c>
      <c r="D173" s="17">
        <v>-3.6362399999999999</v>
      </c>
      <c r="E173" s="17">
        <v>-6.570309</v>
      </c>
      <c r="F173" s="17">
        <v>-11.26479</v>
      </c>
      <c r="G173" s="17">
        <v>0.84963999999999995</v>
      </c>
      <c r="H173" s="17">
        <v>5.0130699999999999</v>
      </c>
      <c r="I173" s="17">
        <v>9.9489900000000002</v>
      </c>
      <c r="J173" s="17">
        <v>-0.98038999999999998</v>
      </c>
      <c r="K173" s="17">
        <v>3.4313799999999999</v>
      </c>
      <c r="L173" s="17">
        <v>4.4117600000000001</v>
      </c>
      <c r="M173" s="22">
        <v>7.3529400000000003</v>
      </c>
    </row>
    <row r="174" spans="1:13">
      <c r="A174" s="23">
        <v>85.5</v>
      </c>
      <c r="B174" s="17">
        <v>-0.99165000000000003</v>
      </c>
      <c r="C174" s="17">
        <v>8.4923000000000002</v>
      </c>
      <c r="D174" s="17">
        <v>-3.5795400000000002</v>
      </c>
      <c r="E174" s="17">
        <v>-6.5833519999999996</v>
      </c>
      <c r="F174" s="17">
        <v>-11.20411</v>
      </c>
      <c r="G174" s="17">
        <v>1.0403</v>
      </c>
      <c r="H174" s="17">
        <v>5.3520300000000001</v>
      </c>
      <c r="I174" s="17">
        <v>10.20166</v>
      </c>
      <c r="J174" s="17">
        <v>-0.98038999999999998</v>
      </c>
      <c r="K174" s="17">
        <v>3.92157</v>
      </c>
      <c r="L174" s="17">
        <v>4.4117600000000001</v>
      </c>
      <c r="M174" s="22">
        <v>7.3529400000000003</v>
      </c>
    </row>
    <row r="175" spans="1:13">
      <c r="A175" s="23">
        <v>86</v>
      </c>
      <c r="B175" s="17">
        <v>-0.98257000000000005</v>
      </c>
      <c r="C175" s="17">
        <v>8.7677499999999995</v>
      </c>
      <c r="D175" s="17">
        <v>-3.6449400000000001</v>
      </c>
      <c r="E175" s="17">
        <v>-6.4821710000000001</v>
      </c>
      <c r="F175" s="17">
        <v>-11.112030000000001</v>
      </c>
      <c r="G175" s="17">
        <v>1.2471099999999999</v>
      </c>
      <c r="H175" s="17">
        <v>5.8768500000000001</v>
      </c>
      <c r="I175" s="17">
        <v>10.642329999999999</v>
      </c>
      <c r="J175" s="17">
        <v>-0.49020000000000002</v>
      </c>
      <c r="K175" s="17">
        <v>3.92157</v>
      </c>
      <c r="L175" s="17">
        <v>4.9019599999999999</v>
      </c>
      <c r="M175" s="22">
        <v>7.8431300000000004</v>
      </c>
    </row>
    <row r="176" spans="1:13">
      <c r="A176" s="23">
        <v>86.5</v>
      </c>
      <c r="B176" s="17">
        <v>-0.82386000000000004</v>
      </c>
      <c r="C176" s="17">
        <v>8.8695299999999992</v>
      </c>
      <c r="D176" s="17">
        <v>-3.6950500000000002</v>
      </c>
      <c r="E176" s="17">
        <v>-6.5519129999999999</v>
      </c>
      <c r="F176" s="17">
        <v>-10.81096</v>
      </c>
      <c r="G176" s="17">
        <v>1.4515899999999999</v>
      </c>
      <c r="H176" s="17">
        <v>6.0299399999999999</v>
      </c>
      <c r="I176" s="17">
        <v>11.07089</v>
      </c>
      <c r="J176" s="17">
        <v>-0.49020000000000002</v>
      </c>
      <c r="K176" s="17">
        <v>4.4117699999999997</v>
      </c>
      <c r="L176" s="17">
        <v>4.9019599999999999</v>
      </c>
      <c r="M176" s="22">
        <v>7.8431300000000004</v>
      </c>
    </row>
    <row r="177" spans="1:13">
      <c r="A177" s="23">
        <v>87</v>
      </c>
      <c r="B177" s="17">
        <v>-0.79437000000000002</v>
      </c>
      <c r="C177" s="17">
        <v>8.9927100000000006</v>
      </c>
      <c r="D177" s="17">
        <v>-3.5397599999999998</v>
      </c>
      <c r="E177" s="17">
        <v>-6.6340110000000001</v>
      </c>
      <c r="F177" s="17">
        <v>-10.76539</v>
      </c>
      <c r="G177" s="17">
        <v>1.57768</v>
      </c>
      <c r="H177" s="17">
        <v>6.1177999999999999</v>
      </c>
      <c r="I177" s="17">
        <v>11.35087</v>
      </c>
      <c r="J177" s="17">
        <v>0</v>
      </c>
      <c r="K177" s="17">
        <v>4.4117699999999997</v>
      </c>
      <c r="L177" s="17">
        <v>5.3921599999999996</v>
      </c>
      <c r="M177" s="22">
        <v>7.8431300000000004</v>
      </c>
    </row>
    <row r="178" spans="1:13">
      <c r="A178" s="23">
        <v>87.5</v>
      </c>
      <c r="B178" s="17">
        <v>-0.61846999999999996</v>
      </c>
      <c r="C178" s="17">
        <v>9.1041500000000006</v>
      </c>
      <c r="D178" s="17">
        <v>-3.39975</v>
      </c>
      <c r="E178" s="17">
        <v>-6.5788209999999996</v>
      </c>
      <c r="F178" s="17">
        <v>-10.71777</v>
      </c>
      <c r="G178" s="17">
        <v>1.87479</v>
      </c>
      <c r="H178" s="17">
        <v>5.99383</v>
      </c>
      <c r="I178" s="17">
        <v>11.75822</v>
      </c>
      <c r="J178" s="17">
        <v>0</v>
      </c>
      <c r="K178" s="17">
        <v>4.4117699999999997</v>
      </c>
      <c r="L178" s="17">
        <v>5.3921599999999996</v>
      </c>
      <c r="M178" s="22">
        <v>8.3333300000000001</v>
      </c>
    </row>
    <row r="179" spans="1:13">
      <c r="A179" s="23">
        <v>88</v>
      </c>
      <c r="B179" s="17">
        <v>-0.43837999999999999</v>
      </c>
      <c r="C179" s="17">
        <v>9.3458600000000001</v>
      </c>
      <c r="D179" s="17">
        <v>-3.3951500000000001</v>
      </c>
      <c r="E179" s="17">
        <v>-6.698124</v>
      </c>
      <c r="F179" s="17">
        <v>-10.630699999999999</v>
      </c>
      <c r="G179" s="17">
        <v>2.0712799999999998</v>
      </c>
      <c r="H179" s="17">
        <v>6.57613</v>
      </c>
      <c r="I179" s="17">
        <v>12.089449999999999</v>
      </c>
      <c r="J179" s="17">
        <v>0</v>
      </c>
      <c r="K179" s="17">
        <v>4.4117699999999997</v>
      </c>
      <c r="L179" s="17">
        <v>5.3921599999999996</v>
      </c>
      <c r="M179" s="22">
        <v>8.3333300000000001</v>
      </c>
    </row>
    <row r="180" spans="1:13">
      <c r="A180" s="23">
        <v>88.5</v>
      </c>
      <c r="B180" s="17">
        <v>-0.39527000000000001</v>
      </c>
      <c r="C180" s="17">
        <v>9.4732299999999992</v>
      </c>
      <c r="D180" s="17">
        <v>-3.4090799999999999</v>
      </c>
      <c r="E180" s="17">
        <v>-6.5406550000000001</v>
      </c>
      <c r="F180" s="17">
        <v>-10.521380000000001</v>
      </c>
      <c r="G180" s="17">
        <v>2.2536999999999998</v>
      </c>
      <c r="H180" s="17">
        <v>6.9804199999999996</v>
      </c>
      <c r="I180" s="17">
        <v>12.51905</v>
      </c>
      <c r="J180" s="17">
        <v>0.49019000000000001</v>
      </c>
      <c r="K180" s="17">
        <v>4.9019599999999999</v>
      </c>
      <c r="L180" s="17">
        <v>5.8823499999999997</v>
      </c>
      <c r="M180" s="22">
        <v>8.8235299999999999</v>
      </c>
    </row>
    <row r="181" spans="1:13">
      <c r="A181" s="23">
        <v>89</v>
      </c>
      <c r="B181" s="17">
        <v>-0.25233</v>
      </c>
      <c r="C181" s="17">
        <v>9.5952500000000001</v>
      </c>
      <c r="D181" s="17">
        <v>-3.3573499999999998</v>
      </c>
      <c r="E181" s="17">
        <v>-6.4754440000000004</v>
      </c>
      <c r="F181" s="17">
        <v>-10.56955</v>
      </c>
      <c r="G181" s="17">
        <v>2.3610500000000001</v>
      </c>
      <c r="H181" s="17">
        <v>7.36843</v>
      </c>
      <c r="I181" s="17">
        <v>12.938599999999999</v>
      </c>
      <c r="J181" s="17">
        <v>0.49019000000000001</v>
      </c>
      <c r="K181" s="17">
        <v>4.9019599999999999</v>
      </c>
      <c r="L181" s="17">
        <v>5.8823499999999997</v>
      </c>
      <c r="M181" s="22">
        <v>9.31372</v>
      </c>
    </row>
    <row r="182" spans="1:13">
      <c r="A182" s="23">
        <v>89.5</v>
      </c>
      <c r="B182" s="17">
        <v>-0.18473999999999999</v>
      </c>
      <c r="C182" s="17">
        <v>9.7679899999999993</v>
      </c>
      <c r="D182" s="17">
        <v>-3.3309899999999999</v>
      </c>
      <c r="E182" s="17">
        <v>-6.3962289999999999</v>
      </c>
      <c r="F182" s="17">
        <v>-10.38252</v>
      </c>
      <c r="G182" s="17">
        <v>2.59036</v>
      </c>
      <c r="H182" s="17">
        <v>7.4769800000000002</v>
      </c>
      <c r="I182" s="17">
        <v>13.292909999999999</v>
      </c>
      <c r="J182" s="17">
        <v>0.49019000000000001</v>
      </c>
      <c r="K182" s="17">
        <v>5.3921599999999996</v>
      </c>
      <c r="L182" s="17">
        <v>6.3725500000000004</v>
      </c>
      <c r="M182" s="22">
        <v>9.8039199999999997</v>
      </c>
    </row>
    <row r="183" spans="1:13">
      <c r="A183" s="23">
        <v>90</v>
      </c>
      <c r="B183" s="17">
        <v>1.4449999999999999E-2</v>
      </c>
      <c r="C183" s="17">
        <v>9.7320399999999996</v>
      </c>
      <c r="D183" s="17">
        <v>-3.3696600000000001</v>
      </c>
      <c r="E183" s="17">
        <v>-6.4435929999999999</v>
      </c>
      <c r="F183" s="17">
        <v>-10.39188</v>
      </c>
      <c r="G183" s="17">
        <v>2.6954699999999998</v>
      </c>
      <c r="H183" s="17">
        <v>7.7872899999999996</v>
      </c>
      <c r="I183" s="17">
        <v>13.538169999999999</v>
      </c>
      <c r="J183" s="17">
        <v>0.49019000000000001</v>
      </c>
      <c r="K183" s="17">
        <v>5.3921599999999996</v>
      </c>
      <c r="L183" s="17">
        <v>6.3725500000000004</v>
      </c>
      <c r="M183" s="22">
        <v>9.8039199999999997</v>
      </c>
    </row>
    <row r="184" spans="1:13">
      <c r="A184" s="23">
        <v>90.5</v>
      </c>
      <c r="B184" s="17">
        <v>1.8630000000000001E-2</v>
      </c>
      <c r="C184" s="17">
        <v>9.9133899999999997</v>
      </c>
      <c r="D184" s="17">
        <v>-3.2882199999999999</v>
      </c>
      <c r="E184" s="17">
        <v>-6.4823079999999997</v>
      </c>
      <c r="F184" s="17">
        <v>-10.28238</v>
      </c>
      <c r="G184" s="17">
        <v>2.9098099999999998</v>
      </c>
      <c r="H184" s="17">
        <v>8.1420499999999993</v>
      </c>
      <c r="I184" s="17">
        <v>13.91483</v>
      </c>
      <c r="J184" s="17">
        <v>0.98038999999999998</v>
      </c>
      <c r="K184" s="17">
        <v>5.3921599999999996</v>
      </c>
      <c r="L184" s="17">
        <v>6.8627399999999996</v>
      </c>
      <c r="M184" s="22">
        <v>9.8039199999999997</v>
      </c>
    </row>
    <row r="185" spans="1:13">
      <c r="A185" s="23">
        <v>91</v>
      </c>
      <c r="B185" s="17">
        <v>0.20563999999999999</v>
      </c>
      <c r="C185" s="17">
        <v>10.168939999999999</v>
      </c>
      <c r="D185" s="17">
        <v>-3.2097600000000002</v>
      </c>
      <c r="E185" s="17">
        <v>-6.4195679999999999</v>
      </c>
      <c r="F185" s="17">
        <v>-10.195399999999999</v>
      </c>
      <c r="G185" s="17">
        <v>3.1211000000000002</v>
      </c>
      <c r="H185" s="17">
        <v>8.4005299999999998</v>
      </c>
      <c r="I185" s="17">
        <v>14.31748</v>
      </c>
      <c r="J185" s="17">
        <v>1.4705900000000001</v>
      </c>
      <c r="K185" s="17">
        <v>5.3921599999999996</v>
      </c>
      <c r="L185" s="17">
        <v>7.3529400000000003</v>
      </c>
      <c r="M185" s="22">
        <v>10.29411</v>
      </c>
    </row>
    <row r="186" spans="1:13">
      <c r="A186" s="23">
        <v>91.5</v>
      </c>
      <c r="B186" s="17">
        <v>0.26390999999999998</v>
      </c>
      <c r="C186" s="17">
        <v>10.212210000000001</v>
      </c>
      <c r="D186" s="17">
        <v>-3.1052</v>
      </c>
      <c r="E186" s="17">
        <v>-6.3949930000000004</v>
      </c>
      <c r="F186" s="17">
        <v>-10.08451</v>
      </c>
      <c r="G186" s="17">
        <v>3.2146300000000001</v>
      </c>
      <c r="H186" s="17">
        <v>8.6197400000000002</v>
      </c>
      <c r="I186" s="17">
        <v>14.744450000000001</v>
      </c>
      <c r="J186" s="17">
        <v>1.4705900000000001</v>
      </c>
      <c r="K186" s="17">
        <v>5.8823600000000003</v>
      </c>
      <c r="L186" s="17">
        <v>7.3529400000000003</v>
      </c>
      <c r="M186" s="22">
        <v>10.29411</v>
      </c>
    </row>
    <row r="187" spans="1:13">
      <c r="A187" s="23">
        <v>92</v>
      </c>
      <c r="B187" s="17">
        <v>0.39467999999999998</v>
      </c>
      <c r="C187" s="17">
        <v>10.332839999999999</v>
      </c>
      <c r="D187" s="17">
        <v>-3.0272399999999999</v>
      </c>
      <c r="E187" s="17">
        <v>-6.3520219999999998</v>
      </c>
      <c r="F187" s="17">
        <v>-10.03736</v>
      </c>
      <c r="G187" s="17">
        <v>3.38279</v>
      </c>
      <c r="H187" s="17">
        <v>9.0129199999999994</v>
      </c>
      <c r="I187" s="17">
        <v>14.912929999999999</v>
      </c>
      <c r="J187" s="17">
        <v>1.4705900000000001</v>
      </c>
      <c r="K187" s="17">
        <v>5.8823600000000003</v>
      </c>
      <c r="L187" s="17">
        <v>7.3529400000000003</v>
      </c>
      <c r="M187" s="22">
        <v>10.78431</v>
      </c>
    </row>
    <row r="188" spans="1:13">
      <c r="A188" s="23">
        <v>92.5</v>
      </c>
      <c r="B188" s="17">
        <v>0.54383000000000004</v>
      </c>
      <c r="C188" s="17">
        <v>10.525119999999999</v>
      </c>
      <c r="D188" s="17">
        <v>-3.0447700000000002</v>
      </c>
      <c r="E188" s="17">
        <v>-6.3981510000000004</v>
      </c>
      <c r="F188" s="17">
        <v>-10.11248</v>
      </c>
      <c r="G188" s="17">
        <v>3.6303999999999998</v>
      </c>
      <c r="H188" s="17">
        <v>8.9551499999999997</v>
      </c>
      <c r="I188" s="17">
        <v>15.42136</v>
      </c>
      <c r="J188" s="17">
        <v>1.4705900000000001</v>
      </c>
      <c r="K188" s="17">
        <v>5.8823600000000003</v>
      </c>
      <c r="L188" s="17">
        <v>7.84314</v>
      </c>
      <c r="M188" s="22">
        <v>11.274509999999999</v>
      </c>
    </row>
    <row r="189" spans="1:13">
      <c r="A189" s="23">
        <v>93</v>
      </c>
      <c r="B189" s="17">
        <v>0.63793</v>
      </c>
      <c r="C189" s="17">
        <v>10.632479999999999</v>
      </c>
      <c r="D189" s="17">
        <v>-2.9829699999999999</v>
      </c>
      <c r="E189" s="17">
        <v>-6.400347</v>
      </c>
      <c r="F189" s="17">
        <v>-9.9162809999999997</v>
      </c>
      <c r="G189" s="17">
        <v>3.7564000000000002</v>
      </c>
      <c r="H189" s="17">
        <v>9.4092599999999997</v>
      </c>
      <c r="I189" s="17">
        <v>15.5844</v>
      </c>
      <c r="J189" s="17">
        <v>1.96078</v>
      </c>
      <c r="K189" s="17">
        <v>6.3725500000000004</v>
      </c>
      <c r="L189" s="17">
        <v>7.84314</v>
      </c>
      <c r="M189" s="22">
        <v>11.274509999999999</v>
      </c>
    </row>
    <row r="190" spans="1:13">
      <c r="A190" s="23">
        <v>93.5</v>
      </c>
      <c r="B190" s="17">
        <v>0.79771000000000003</v>
      </c>
      <c r="C190" s="17">
        <v>10.822889999999999</v>
      </c>
      <c r="D190" s="17">
        <v>-2.8754200000000001</v>
      </c>
      <c r="E190" s="17">
        <v>-6.3236039999999996</v>
      </c>
      <c r="F190" s="17">
        <v>-9.7832550000000005</v>
      </c>
      <c r="G190" s="17">
        <v>4.0006899999999996</v>
      </c>
      <c r="H190" s="17">
        <v>9.6375600000000006</v>
      </c>
      <c r="I190" s="17">
        <v>15.89385</v>
      </c>
      <c r="J190" s="17">
        <v>2.4509799999999999</v>
      </c>
      <c r="K190" s="17">
        <v>6.3725500000000004</v>
      </c>
      <c r="L190" s="17">
        <v>8.3333300000000001</v>
      </c>
      <c r="M190" s="22">
        <v>11.764699999999999</v>
      </c>
    </row>
    <row r="191" spans="1:13">
      <c r="A191" s="23">
        <v>94</v>
      </c>
      <c r="B191" s="17">
        <v>0.77537999999999996</v>
      </c>
      <c r="C191" s="17">
        <v>10.91432</v>
      </c>
      <c r="D191" s="17">
        <v>-2.8857400000000002</v>
      </c>
      <c r="E191" s="17">
        <v>-6.3399409999999996</v>
      </c>
      <c r="F191" s="17">
        <v>-9.6103950000000005</v>
      </c>
      <c r="G191" s="17">
        <v>4.1381699999999997</v>
      </c>
      <c r="H191" s="17">
        <v>10.159319999999999</v>
      </c>
      <c r="I191" s="17">
        <v>16.319310000000002</v>
      </c>
      <c r="J191" s="17">
        <v>2.4509799999999999</v>
      </c>
      <c r="K191" s="17">
        <v>6.3725500000000004</v>
      </c>
      <c r="L191" s="17">
        <v>8.3333300000000001</v>
      </c>
      <c r="M191" s="22">
        <v>12.254899999999999</v>
      </c>
    </row>
    <row r="192" spans="1:13">
      <c r="A192" s="23">
        <v>94.5</v>
      </c>
      <c r="B192" s="17">
        <v>0.95511000000000001</v>
      </c>
      <c r="C192" s="17">
        <v>11.08648</v>
      </c>
      <c r="D192" s="17">
        <v>-2.82904</v>
      </c>
      <c r="E192" s="17">
        <v>-6.3388419999999996</v>
      </c>
      <c r="F192" s="17">
        <v>-9.5164620000000006</v>
      </c>
      <c r="G192" s="17">
        <v>4.2466900000000001</v>
      </c>
      <c r="H192" s="17">
        <v>10.52702</v>
      </c>
      <c r="I192" s="17">
        <v>16.693059999999999</v>
      </c>
      <c r="J192" s="17">
        <v>2.9411800000000001</v>
      </c>
      <c r="K192" s="17">
        <v>6.8627500000000001</v>
      </c>
      <c r="L192" s="17">
        <v>8.8235299999999999</v>
      </c>
      <c r="M192" s="22">
        <v>12.254899999999999</v>
      </c>
    </row>
    <row r="193" spans="1:13">
      <c r="A193" s="23">
        <v>95</v>
      </c>
      <c r="B193" s="17">
        <v>1.10354</v>
      </c>
      <c r="C193" s="17">
        <v>11.275029999999999</v>
      </c>
      <c r="D193" s="17">
        <v>-2.7517100000000001</v>
      </c>
      <c r="E193" s="17">
        <v>-6.2318949999999997</v>
      </c>
      <c r="F193" s="17">
        <v>-9.3775069999999996</v>
      </c>
      <c r="G193" s="17">
        <v>4.40524</v>
      </c>
      <c r="H193" s="17">
        <v>10.61947</v>
      </c>
      <c r="I193" s="17">
        <v>17.225989999999999</v>
      </c>
      <c r="J193" s="17">
        <v>2.9411800000000001</v>
      </c>
      <c r="K193" s="17">
        <v>6.8627500000000001</v>
      </c>
      <c r="L193" s="17">
        <v>8.8235299999999999</v>
      </c>
      <c r="M193" s="22">
        <v>12.254899999999999</v>
      </c>
    </row>
    <row r="194" spans="1:13">
      <c r="A194" s="23">
        <v>95.5</v>
      </c>
      <c r="B194" s="17">
        <v>1.2241500000000001</v>
      </c>
      <c r="C194" s="17">
        <v>11.49802</v>
      </c>
      <c r="D194" s="17">
        <v>-2.8424700000000001</v>
      </c>
      <c r="E194" s="17">
        <v>-6.1065519999999998</v>
      </c>
      <c r="F194" s="17">
        <v>-9.2812570000000001</v>
      </c>
      <c r="G194" s="17">
        <v>4.5654199999999996</v>
      </c>
      <c r="H194" s="17">
        <v>10.85064</v>
      </c>
      <c r="I194" s="17">
        <v>17.587730000000001</v>
      </c>
      <c r="J194" s="17">
        <v>3.4313699999999998</v>
      </c>
      <c r="K194" s="17">
        <v>7.3529400000000003</v>
      </c>
      <c r="L194" s="17">
        <v>9.31372</v>
      </c>
      <c r="M194" s="22">
        <v>12.745100000000001</v>
      </c>
    </row>
    <row r="195" spans="1:13">
      <c r="A195" s="23">
        <v>96</v>
      </c>
      <c r="B195" s="17">
        <v>1.1732800000000001</v>
      </c>
      <c r="C195" s="17">
        <v>11.6547</v>
      </c>
      <c r="D195" s="17">
        <v>-2.7538200000000002</v>
      </c>
      <c r="E195" s="17">
        <v>-6.0071560000000002</v>
      </c>
      <c r="F195" s="17">
        <v>-9.1712050000000005</v>
      </c>
      <c r="G195" s="17">
        <v>4.7758099999999999</v>
      </c>
      <c r="H195" s="17">
        <v>11.156929999999999</v>
      </c>
      <c r="I195" s="17">
        <v>17.815049999999999</v>
      </c>
      <c r="J195" s="17">
        <v>2.9411800000000001</v>
      </c>
      <c r="K195" s="17">
        <v>7.3529400000000003</v>
      </c>
      <c r="L195" s="17">
        <v>9.8039199999999997</v>
      </c>
      <c r="M195" s="22">
        <v>13.235290000000001</v>
      </c>
    </row>
    <row r="196" spans="1:13">
      <c r="A196" s="23">
        <v>96.5</v>
      </c>
      <c r="B196" s="17">
        <v>1.40507</v>
      </c>
      <c r="C196" s="17">
        <v>11.724259999999999</v>
      </c>
      <c r="D196" s="17">
        <v>-2.6578300000000001</v>
      </c>
      <c r="E196" s="17">
        <v>-5.9943879999999998</v>
      </c>
      <c r="F196" s="17">
        <v>-9.1390600000000006</v>
      </c>
      <c r="G196" s="17">
        <v>4.8994799999999996</v>
      </c>
      <c r="H196" s="17">
        <v>11.29757</v>
      </c>
      <c r="I196" s="17">
        <v>17.989070000000002</v>
      </c>
      <c r="J196" s="17">
        <v>3.4313699999999998</v>
      </c>
      <c r="K196" s="17">
        <v>7.3529400000000003</v>
      </c>
      <c r="L196" s="17">
        <v>9.8039199999999997</v>
      </c>
      <c r="M196" s="22">
        <v>13.235290000000001</v>
      </c>
    </row>
    <row r="197" spans="1:13">
      <c r="A197" s="23">
        <v>97</v>
      </c>
      <c r="B197" s="17">
        <v>1.57548</v>
      </c>
      <c r="C197" s="17">
        <v>11.88885</v>
      </c>
      <c r="D197" s="17">
        <v>-2.6179199999999998</v>
      </c>
      <c r="E197" s="17">
        <v>-6.0034489999999998</v>
      </c>
      <c r="F197" s="17">
        <v>-9.1094159999999995</v>
      </c>
      <c r="G197" s="17">
        <v>5.1637700000000004</v>
      </c>
      <c r="H197" s="17">
        <v>11.255520000000001</v>
      </c>
      <c r="I197" s="17">
        <v>18.476199999999999</v>
      </c>
      <c r="J197" s="17">
        <v>3.92157</v>
      </c>
      <c r="K197" s="17">
        <v>7.84314</v>
      </c>
      <c r="L197" s="17">
        <v>10.294119999999999</v>
      </c>
      <c r="M197" s="22">
        <v>13.235290000000001</v>
      </c>
    </row>
    <row r="198" spans="1:13">
      <c r="A198" s="23">
        <v>97.5</v>
      </c>
      <c r="B198" s="17">
        <v>1.7128099999999999</v>
      </c>
      <c r="C198" s="17">
        <v>12.089740000000001</v>
      </c>
      <c r="D198" s="17">
        <v>-2.6613099999999998</v>
      </c>
      <c r="E198" s="17">
        <v>-5.9625370000000002</v>
      </c>
      <c r="F198" s="17">
        <v>-9.0408650000000002</v>
      </c>
      <c r="G198" s="17">
        <v>5.4921899999999999</v>
      </c>
      <c r="H198" s="17">
        <v>11.87556</v>
      </c>
      <c r="I198" s="17">
        <v>18.76801</v>
      </c>
      <c r="J198" s="17">
        <v>3.92157</v>
      </c>
      <c r="K198" s="17">
        <v>8.3333399999999997</v>
      </c>
      <c r="L198" s="17">
        <v>10.294119999999999</v>
      </c>
      <c r="M198" s="22">
        <v>13.725490000000001</v>
      </c>
    </row>
    <row r="199" spans="1:13">
      <c r="A199" s="23">
        <v>98</v>
      </c>
      <c r="B199" s="17">
        <v>1.8425</v>
      </c>
      <c r="C199" s="17">
        <v>12.16732</v>
      </c>
      <c r="D199" s="17">
        <v>-2.5741499999999999</v>
      </c>
      <c r="E199" s="17">
        <v>-6.0880179999999999</v>
      </c>
      <c r="F199" s="17">
        <v>-8.9611979999999996</v>
      </c>
      <c r="G199" s="17">
        <v>5.6005200000000004</v>
      </c>
      <c r="H199" s="17">
        <v>12.22401</v>
      </c>
      <c r="I199" s="17">
        <v>18.89453</v>
      </c>
      <c r="J199" s="17">
        <v>4.4117600000000001</v>
      </c>
      <c r="K199" s="17">
        <v>8.3333399999999997</v>
      </c>
      <c r="L199" s="17">
        <v>10.78431</v>
      </c>
      <c r="M199" s="22">
        <v>13.725490000000001</v>
      </c>
    </row>
    <row r="200" spans="1:13">
      <c r="A200" s="23">
        <v>98.5</v>
      </c>
      <c r="B200" s="17">
        <v>1.8654299999999999</v>
      </c>
      <c r="C200" s="17">
        <v>12.32389</v>
      </c>
      <c r="D200" s="17">
        <v>-2.4906000000000001</v>
      </c>
      <c r="E200" s="17">
        <v>-5.9320589999999997</v>
      </c>
      <c r="F200" s="17">
        <v>-8.8346560000000007</v>
      </c>
      <c r="G200" s="17">
        <v>5.84795</v>
      </c>
      <c r="H200" s="17">
        <v>12.461119999999999</v>
      </c>
      <c r="I200" s="17">
        <v>19.252880000000001</v>
      </c>
      <c r="J200" s="17">
        <v>4.4117600000000001</v>
      </c>
      <c r="K200" s="17">
        <v>8.3333399999999997</v>
      </c>
      <c r="L200" s="17">
        <v>10.78431</v>
      </c>
      <c r="M200" s="22">
        <v>14.705880000000001</v>
      </c>
    </row>
    <row r="201" spans="1:13">
      <c r="A201" s="23">
        <v>99</v>
      </c>
      <c r="B201" s="17">
        <v>2.0050300000000001</v>
      </c>
      <c r="C201" s="17">
        <v>12.365180000000001</v>
      </c>
      <c r="D201" s="17">
        <v>-2.4095300000000002</v>
      </c>
      <c r="E201" s="17">
        <v>-5.8625920000000002</v>
      </c>
      <c r="F201" s="17">
        <v>-8.7149699999999992</v>
      </c>
      <c r="G201" s="17">
        <v>6.0448000000000004</v>
      </c>
      <c r="H201" s="17">
        <v>12.859669999999999</v>
      </c>
      <c r="I201" s="17">
        <v>19.558299999999999</v>
      </c>
      <c r="J201" s="17">
        <v>4.9019599999999999</v>
      </c>
      <c r="K201" s="17">
        <v>8.3333399999999997</v>
      </c>
      <c r="L201" s="17">
        <v>11.274509999999999</v>
      </c>
      <c r="M201" s="22">
        <v>14.705880000000001</v>
      </c>
    </row>
    <row r="202" spans="1:13">
      <c r="A202" s="23">
        <v>99.5</v>
      </c>
      <c r="B202" s="17">
        <v>2.0545900000000001</v>
      </c>
      <c r="C202" s="17">
        <v>12.63284</v>
      </c>
      <c r="D202" s="17">
        <v>-2.3282099999999999</v>
      </c>
      <c r="E202" s="17">
        <v>-5.8415869999999996</v>
      </c>
      <c r="F202" s="17">
        <v>-8.5495210000000004</v>
      </c>
      <c r="G202" s="17">
        <v>6.0852500000000003</v>
      </c>
      <c r="H202" s="17">
        <v>13.11144</v>
      </c>
      <c r="I202" s="17">
        <v>19.653479999999998</v>
      </c>
      <c r="J202" s="17">
        <v>4.9019599999999999</v>
      </c>
      <c r="K202" s="17">
        <v>8.8235299999999999</v>
      </c>
      <c r="L202" s="17">
        <v>11.274509999999999</v>
      </c>
      <c r="M202" s="22">
        <v>15.196070000000001</v>
      </c>
    </row>
    <row r="203" spans="1:13">
      <c r="A203" s="23">
        <v>100</v>
      </c>
      <c r="B203" s="17">
        <v>2.03715</v>
      </c>
      <c r="C203" s="17">
        <v>12.85652</v>
      </c>
      <c r="D203" s="17">
        <v>-2.3162799999999999</v>
      </c>
      <c r="E203" s="17">
        <v>-5.7689620000000001</v>
      </c>
      <c r="F203" s="17">
        <v>-8.4949580000000005</v>
      </c>
      <c r="G203" s="17">
        <v>6.1535900000000003</v>
      </c>
      <c r="H203" s="17">
        <v>13.34502</v>
      </c>
      <c r="I203" s="17">
        <v>20.237749999999998</v>
      </c>
      <c r="J203" s="17">
        <v>4.9019599999999999</v>
      </c>
      <c r="K203" s="17">
        <v>8.8235299999999999</v>
      </c>
      <c r="L203" s="17">
        <v>11.274509999999999</v>
      </c>
      <c r="M203" s="22">
        <v>15.68627</v>
      </c>
    </row>
    <row r="204" spans="1:13">
      <c r="A204" s="23">
        <v>100.5</v>
      </c>
      <c r="B204" s="17">
        <v>2.2450600000000001</v>
      </c>
      <c r="C204" s="17">
        <v>13.038679999999999</v>
      </c>
      <c r="D204" s="17">
        <v>-2.2856900000000002</v>
      </c>
      <c r="E204" s="17">
        <v>-5.7564690000000001</v>
      </c>
      <c r="F204" s="17">
        <v>-8.4245540000000005</v>
      </c>
      <c r="G204" s="17">
        <v>6.31053</v>
      </c>
      <c r="H204" s="17">
        <v>13.586349999999999</v>
      </c>
      <c r="I204" s="17">
        <v>20.54626</v>
      </c>
      <c r="J204" s="17">
        <v>5.3921599999999996</v>
      </c>
      <c r="K204" s="17">
        <v>8.8235299999999999</v>
      </c>
      <c r="L204" s="17">
        <v>11.764709999999999</v>
      </c>
      <c r="M204" s="22">
        <v>16.176469999999998</v>
      </c>
    </row>
    <row r="205" spans="1:13">
      <c r="A205" s="23">
        <v>101</v>
      </c>
      <c r="B205" s="17">
        <v>2.4208400000000001</v>
      </c>
      <c r="C205" s="17">
        <v>13.01553</v>
      </c>
      <c r="D205" s="17">
        <v>-2.2324700000000002</v>
      </c>
      <c r="E205" s="17">
        <v>-5.6504830000000004</v>
      </c>
      <c r="F205" s="17">
        <v>-8.3492409999999992</v>
      </c>
      <c r="G205" s="17">
        <v>6.50962</v>
      </c>
      <c r="H205" s="17">
        <v>13.69355</v>
      </c>
      <c r="I205" s="17">
        <v>20.925270000000001</v>
      </c>
      <c r="J205" s="17">
        <v>5.3921599999999996</v>
      </c>
      <c r="K205" s="17">
        <v>9.3137299999999996</v>
      </c>
      <c r="L205" s="17">
        <v>11.764709999999999</v>
      </c>
      <c r="M205" s="22">
        <v>16.176469999999998</v>
      </c>
    </row>
    <row r="206" spans="1:13">
      <c r="A206" s="23">
        <v>101.5</v>
      </c>
      <c r="B206" s="17">
        <v>2.5884999999999998</v>
      </c>
      <c r="C206" s="17">
        <v>13.32052</v>
      </c>
      <c r="D206" s="17">
        <v>-2.1497899999999999</v>
      </c>
      <c r="E206" s="17">
        <v>-5.6982590000000002</v>
      </c>
      <c r="F206" s="17">
        <v>-8.2643850000000008</v>
      </c>
      <c r="G206" s="17">
        <v>6.6031599999999999</v>
      </c>
      <c r="H206" s="17">
        <v>13.938140000000001</v>
      </c>
      <c r="I206" s="17">
        <v>21.325859999999999</v>
      </c>
      <c r="J206" s="17">
        <v>5.3921599999999996</v>
      </c>
      <c r="K206" s="17">
        <v>9.3137299999999996</v>
      </c>
      <c r="L206" s="17">
        <v>12.254899999999999</v>
      </c>
      <c r="M206" s="22">
        <v>16.176469999999998</v>
      </c>
    </row>
    <row r="207" spans="1:13">
      <c r="A207" s="23">
        <v>102</v>
      </c>
      <c r="B207" s="17">
        <v>2.7547299999999999</v>
      </c>
      <c r="C207" s="17">
        <v>13.43463</v>
      </c>
      <c r="D207" s="17">
        <v>-2.1448200000000002</v>
      </c>
      <c r="E207" s="17">
        <v>-5.7342279999999999</v>
      </c>
      <c r="F207" s="17">
        <v>-8.1419200000000007</v>
      </c>
      <c r="G207" s="17">
        <v>6.6547299999999998</v>
      </c>
      <c r="H207" s="17">
        <v>14.40146</v>
      </c>
      <c r="I207" s="17">
        <v>21.72232</v>
      </c>
      <c r="J207" s="17">
        <v>5.3921599999999996</v>
      </c>
      <c r="K207" s="17">
        <v>9.3137299999999996</v>
      </c>
      <c r="L207" s="17">
        <v>12.254899999999999</v>
      </c>
      <c r="M207" s="22">
        <v>16.66666</v>
      </c>
    </row>
    <row r="208" spans="1:13">
      <c r="A208" s="23">
        <v>102.5</v>
      </c>
      <c r="B208" s="17">
        <v>2.8626900000000002</v>
      </c>
      <c r="C208" s="17">
        <v>13.634589999999999</v>
      </c>
      <c r="D208" s="17">
        <v>-2.0959500000000002</v>
      </c>
      <c r="E208" s="17">
        <v>-5.7405429999999997</v>
      </c>
      <c r="F208" s="17">
        <v>-8.0188059999999997</v>
      </c>
      <c r="G208" s="17">
        <v>6.79589</v>
      </c>
      <c r="H208" s="17">
        <v>15.068059999999999</v>
      </c>
      <c r="I208" s="17">
        <v>21.883289999999999</v>
      </c>
      <c r="J208" s="17">
        <v>5.3921599999999996</v>
      </c>
      <c r="K208" s="17">
        <v>9.8039199999999997</v>
      </c>
      <c r="L208" s="17">
        <v>12.745100000000001</v>
      </c>
      <c r="M208" s="22">
        <v>17.156860000000002</v>
      </c>
    </row>
    <row r="209" spans="1:13">
      <c r="A209" s="23">
        <v>103</v>
      </c>
      <c r="B209" s="17">
        <v>2.9473500000000001</v>
      </c>
      <c r="C209" s="17">
        <v>13.785920000000001</v>
      </c>
      <c r="D209" s="17">
        <v>-2.0426099999999998</v>
      </c>
      <c r="E209" s="17">
        <v>-5.6852159999999996</v>
      </c>
      <c r="F209" s="17">
        <v>-7.9086600000000002</v>
      </c>
      <c r="G209" s="17">
        <v>6.9646699999999999</v>
      </c>
      <c r="H209" s="17">
        <v>15.32779</v>
      </c>
      <c r="I209" s="17">
        <v>22.071100000000001</v>
      </c>
      <c r="J209" s="17">
        <v>5.8823499999999997</v>
      </c>
      <c r="K209" s="17">
        <v>10.294119999999999</v>
      </c>
      <c r="L209" s="17">
        <v>13.235290000000001</v>
      </c>
      <c r="M209" s="22">
        <v>17.156860000000002</v>
      </c>
    </row>
    <row r="210" spans="1:13">
      <c r="A210" s="23">
        <v>103.5</v>
      </c>
      <c r="B210" s="17">
        <v>3.2362299999999999</v>
      </c>
      <c r="C210" s="17">
        <v>13.73579</v>
      </c>
      <c r="D210" s="17">
        <v>-1.9656499999999999</v>
      </c>
      <c r="E210" s="17">
        <v>-5.6913939999999998</v>
      </c>
      <c r="F210" s="17">
        <v>-7.7527499999999998</v>
      </c>
      <c r="G210" s="17">
        <v>7.0993700000000004</v>
      </c>
      <c r="H210" s="17">
        <v>15.693960000000001</v>
      </c>
      <c r="I210" s="17">
        <v>22.365159999999999</v>
      </c>
      <c r="J210" s="17">
        <v>6.3725500000000004</v>
      </c>
      <c r="K210" s="17">
        <v>10.294119999999999</v>
      </c>
      <c r="L210" s="17">
        <v>13.235290000000001</v>
      </c>
      <c r="M210" s="22">
        <v>17.156860000000002</v>
      </c>
    </row>
    <row r="211" spans="1:13">
      <c r="A211" s="23">
        <v>104</v>
      </c>
      <c r="B211" s="17">
        <v>3.2029100000000001</v>
      </c>
      <c r="C211" s="17">
        <v>13.985519999999999</v>
      </c>
      <c r="D211" s="17">
        <v>-1.9442600000000001</v>
      </c>
      <c r="E211" s="17">
        <v>-5.7744530000000003</v>
      </c>
      <c r="F211" s="17">
        <v>-7.6838300000000004</v>
      </c>
      <c r="G211" s="17">
        <v>7.3000800000000003</v>
      </c>
      <c r="H211" s="17">
        <v>15.840439999999999</v>
      </c>
      <c r="I211" s="17">
        <v>22.727650000000001</v>
      </c>
      <c r="J211" s="17">
        <v>6.8627399999999996</v>
      </c>
      <c r="K211" s="17">
        <v>10.784319999999999</v>
      </c>
      <c r="L211" s="17">
        <v>13.235290000000001</v>
      </c>
      <c r="M211" s="22">
        <v>17.64706</v>
      </c>
    </row>
    <row r="212" spans="1:13">
      <c r="A212" s="23">
        <v>104.5</v>
      </c>
      <c r="B212" s="17">
        <v>3.31277</v>
      </c>
      <c r="C212" s="17">
        <v>13.99844</v>
      </c>
      <c r="D212" s="17">
        <v>-1.9470000000000001</v>
      </c>
      <c r="E212" s="17">
        <v>-5.6528159999999996</v>
      </c>
      <c r="F212" s="17">
        <v>-7.6236199999999998</v>
      </c>
      <c r="G212" s="17">
        <v>7.4869700000000003</v>
      </c>
      <c r="H212" s="17">
        <v>15.61961</v>
      </c>
      <c r="I212" s="17">
        <v>23.030439999999999</v>
      </c>
      <c r="J212" s="17">
        <v>6.8627399999999996</v>
      </c>
      <c r="K212" s="17">
        <v>10.784319999999999</v>
      </c>
      <c r="L212" s="17">
        <v>14.215680000000001</v>
      </c>
      <c r="M212" s="22">
        <v>18.137250000000002</v>
      </c>
    </row>
    <row r="213" spans="1:13">
      <c r="A213" s="23">
        <v>105</v>
      </c>
      <c r="B213" s="17">
        <v>3.4078300000000001</v>
      </c>
      <c r="C213" s="17">
        <v>14.20781</v>
      </c>
      <c r="D213" s="17">
        <v>-1.9489799999999999</v>
      </c>
      <c r="E213" s="17">
        <v>-5.626595</v>
      </c>
      <c r="F213" s="17">
        <v>-7.5220000000000002</v>
      </c>
      <c r="G213" s="17">
        <v>7.5769200000000003</v>
      </c>
      <c r="H213" s="17">
        <v>16.092310000000001</v>
      </c>
      <c r="I213" s="17">
        <v>23.38156</v>
      </c>
      <c r="J213" s="17">
        <v>6.8627399999999996</v>
      </c>
      <c r="K213" s="17">
        <v>10.784319999999999</v>
      </c>
      <c r="L213" s="17">
        <v>13.725490000000001</v>
      </c>
      <c r="M213" s="22">
        <v>18.137250000000002</v>
      </c>
    </row>
    <row r="214" spans="1:13">
      <c r="A214" s="23">
        <v>105.5</v>
      </c>
      <c r="B214" s="17">
        <v>3.6226600000000002</v>
      </c>
      <c r="C214" s="17">
        <v>14.46918</v>
      </c>
      <c r="D214" s="17">
        <v>-1.9358</v>
      </c>
      <c r="E214" s="17">
        <v>-5.5692079999999997</v>
      </c>
      <c r="F214" s="17">
        <v>-7.54312</v>
      </c>
      <c r="G214" s="17">
        <v>7.8183400000000001</v>
      </c>
      <c r="H214" s="17">
        <v>16.412400000000002</v>
      </c>
      <c r="I214" s="17">
        <v>23.714670000000002</v>
      </c>
      <c r="J214" s="17">
        <v>6.8627399999999996</v>
      </c>
      <c r="K214" s="17">
        <v>10.784319999999999</v>
      </c>
      <c r="L214" s="17">
        <v>14.215680000000001</v>
      </c>
      <c r="M214" s="22">
        <v>18.62745</v>
      </c>
    </row>
    <row r="215" spans="1:13">
      <c r="A215" s="23">
        <v>106</v>
      </c>
      <c r="B215" s="17">
        <v>3.75522</v>
      </c>
      <c r="C215" s="17">
        <v>14.582129999999999</v>
      </c>
      <c r="D215" s="17">
        <v>-1.86046</v>
      </c>
      <c r="E215" s="17">
        <v>-5.5840350000000001</v>
      </c>
      <c r="F215" s="17">
        <v>-7.35886</v>
      </c>
      <c r="G215" s="17">
        <v>8.1001200000000004</v>
      </c>
      <c r="H215" s="17">
        <v>16.51586</v>
      </c>
      <c r="I215" s="17">
        <v>24.271540000000002</v>
      </c>
      <c r="J215" s="17">
        <v>6.8627399999999996</v>
      </c>
      <c r="K215" s="17">
        <v>11.274509999999999</v>
      </c>
      <c r="L215" s="17">
        <v>14.705880000000001</v>
      </c>
      <c r="M215" s="22">
        <v>18.62745</v>
      </c>
    </row>
    <row r="216" spans="1:13">
      <c r="A216" s="23">
        <v>106.5</v>
      </c>
      <c r="B216" s="17">
        <v>3.73671</v>
      </c>
      <c r="C216" s="17">
        <v>14.501060000000001</v>
      </c>
      <c r="D216" s="17">
        <v>-1.7783899999999999</v>
      </c>
      <c r="E216" s="17">
        <v>-5.4750290000000001</v>
      </c>
      <c r="F216" s="17">
        <v>-7.3308900000000001</v>
      </c>
      <c r="G216" s="17">
        <v>8.2191299999999998</v>
      </c>
      <c r="H216" s="17">
        <v>16.967680000000001</v>
      </c>
      <c r="I216" s="17">
        <v>24.462260000000001</v>
      </c>
      <c r="J216" s="17">
        <v>7.3529400000000003</v>
      </c>
      <c r="K216" s="17">
        <v>11.274509999999999</v>
      </c>
      <c r="L216" s="17">
        <v>15.68627</v>
      </c>
      <c r="M216" s="22">
        <v>19.117640000000002</v>
      </c>
    </row>
    <row r="217" spans="1:13">
      <c r="A217" s="23">
        <v>107</v>
      </c>
      <c r="B217" s="17">
        <v>3.8179099999999999</v>
      </c>
      <c r="C217" s="17">
        <v>14.74544</v>
      </c>
      <c r="D217" s="17">
        <v>-1.7320199999999999</v>
      </c>
      <c r="E217" s="17">
        <v>-5.434666</v>
      </c>
      <c r="F217" s="17">
        <v>-7.2233299999999998</v>
      </c>
      <c r="G217" s="17">
        <v>8.3740100000000002</v>
      </c>
      <c r="H217" s="17">
        <v>17.458010000000002</v>
      </c>
      <c r="I217" s="17">
        <v>24.919540000000001</v>
      </c>
      <c r="J217" s="17">
        <v>7.3529400000000003</v>
      </c>
      <c r="K217" s="17">
        <v>11.274509999999999</v>
      </c>
      <c r="L217" s="17">
        <v>15.68627</v>
      </c>
      <c r="M217" s="22">
        <v>19.607839999999999</v>
      </c>
    </row>
    <row r="218" spans="1:13">
      <c r="A218" s="23">
        <v>107.5</v>
      </c>
      <c r="B218" s="17">
        <v>3.9226399999999999</v>
      </c>
      <c r="C218" s="17">
        <v>15.121040000000001</v>
      </c>
      <c r="D218" s="17">
        <v>-1.6222300000000001</v>
      </c>
      <c r="E218" s="17">
        <v>-5.417643</v>
      </c>
      <c r="F218" s="17">
        <v>-7.0742799999999999</v>
      </c>
      <c r="G218" s="17">
        <v>8.5482600000000009</v>
      </c>
      <c r="H218" s="17">
        <v>17.325420000000001</v>
      </c>
      <c r="I218" s="17">
        <v>25.043620000000001</v>
      </c>
      <c r="J218" s="17">
        <v>7.84314</v>
      </c>
      <c r="K218" s="17">
        <v>11.764709999999999</v>
      </c>
      <c r="L218" s="17">
        <v>15.68627</v>
      </c>
      <c r="M218" s="22">
        <v>19.607839999999999</v>
      </c>
    </row>
    <row r="219" spans="1:13">
      <c r="A219" s="23">
        <v>108</v>
      </c>
      <c r="B219" s="17">
        <v>4.0141200000000001</v>
      </c>
      <c r="C219" s="17">
        <v>15.13721</v>
      </c>
      <c r="D219" s="17">
        <v>-1.5603100000000001</v>
      </c>
      <c r="E219" s="17">
        <v>-5.3980110000000003</v>
      </c>
      <c r="F219" s="17">
        <v>-7.0120300000000002</v>
      </c>
      <c r="G219" s="17">
        <v>8.6991999999999994</v>
      </c>
      <c r="H219" s="17">
        <v>17.79035</v>
      </c>
      <c r="I219" s="17">
        <v>25.419910000000002</v>
      </c>
      <c r="J219" s="17">
        <v>7.84314</v>
      </c>
      <c r="K219" s="17">
        <v>12.254910000000001</v>
      </c>
      <c r="L219" s="17">
        <v>15.68627</v>
      </c>
      <c r="M219" s="22">
        <v>19.607839999999999</v>
      </c>
    </row>
    <row r="220" spans="1:13">
      <c r="A220" s="23">
        <v>108.5</v>
      </c>
      <c r="B220" s="17">
        <v>4.0432499999999996</v>
      </c>
      <c r="C220" s="17">
        <v>15.343680000000001</v>
      </c>
      <c r="D220" s="17">
        <v>-1.54166</v>
      </c>
      <c r="E220" s="17">
        <v>-5.4456490000000004</v>
      </c>
      <c r="F220" s="17">
        <v>-6.9611700000000001</v>
      </c>
      <c r="G220" s="17">
        <v>8.7822399999999998</v>
      </c>
      <c r="H220" s="17">
        <v>18.08428</v>
      </c>
      <c r="I220" s="17">
        <v>25.432670000000002</v>
      </c>
      <c r="J220" s="17">
        <v>8.3333300000000001</v>
      </c>
      <c r="K220" s="17">
        <v>12.254910000000001</v>
      </c>
      <c r="L220" s="17">
        <v>16.66667</v>
      </c>
      <c r="M220" s="22">
        <v>20.098040000000001</v>
      </c>
    </row>
    <row r="221" spans="1:13">
      <c r="A221" s="23">
        <v>109</v>
      </c>
      <c r="B221" s="17">
        <v>4.2792199999999996</v>
      </c>
      <c r="C221" s="17">
        <v>15.46279</v>
      </c>
      <c r="D221" s="17">
        <v>-1.5309600000000001</v>
      </c>
      <c r="E221" s="17">
        <v>-5.5167640000000002</v>
      </c>
      <c r="F221" s="17">
        <v>-6.9044800000000004</v>
      </c>
      <c r="G221" s="17">
        <v>8.9650999999999996</v>
      </c>
      <c r="H221" s="17">
        <v>18.127590000000001</v>
      </c>
      <c r="I221" s="17">
        <v>25.934539999999998</v>
      </c>
      <c r="J221" s="17">
        <v>8.8235299999999999</v>
      </c>
      <c r="K221" s="17">
        <v>12.745100000000001</v>
      </c>
      <c r="L221" s="17">
        <v>16.66667</v>
      </c>
      <c r="M221" s="22">
        <v>20.588229999999999</v>
      </c>
    </row>
    <row r="222" spans="1:13">
      <c r="A222" s="23">
        <v>109.5</v>
      </c>
      <c r="B222" s="17">
        <v>4.3743999999999996</v>
      </c>
      <c r="C222" s="17">
        <v>15.595280000000001</v>
      </c>
      <c r="D222" s="17">
        <v>-1.58704</v>
      </c>
      <c r="E222" s="17">
        <v>-5.5506739999999999</v>
      </c>
      <c r="F222" s="17">
        <v>-6.7945200000000003</v>
      </c>
      <c r="G222" s="17">
        <v>9.1664399999999997</v>
      </c>
      <c r="H222" s="17">
        <v>18.525269999999999</v>
      </c>
      <c r="I222" s="17">
        <v>26.27243</v>
      </c>
      <c r="J222" s="17">
        <v>8.8235299999999999</v>
      </c>
      <c r="K222" s="17">
        <v>12.745100000000001</v>
      </c>
      <c r="L222" s="17">
        <v>16.176469999999998</v>
      </c>
      <c r="M222" s="22">
        <v>21.078430000000001</v>
      </c>
    </row>
    <row r="223" spans="1:13">
      <c r="A223" s="23">
        <v>110</v>
      </c>
      <c r="B223" s="17">
        <v>4.4959699999999998</v>
      </c>
      <c r="C223" s="17">
        <v>15.787319999999999</v>
      </c>
      <c r="D223" s="17">
        <v>-1.5815699999999999</v>
      </c>
      <c r="E223" s="17">
        <v>-5.4372749999999996</v>
      </c>
      <c r="F223" s="17">
        <v>-6.7808999999999999</v>
      </c>
      <c r="G223" s="17">
        <v>9.3016799999999993</v>
      </c>
      <c r="H223" s="17">
        <v>18.36317</v>
      </c>
      <c r="I223" s="17">
        <v>26.32593</v>
      </c>
      <c r="J223" s="17">
        <v>9.31372</v>
      </c>
      <c r="K223" s="17">
        <v>12.745100000000001</v>
      </c>
      <c r="L223" s="17">
        <v>16.66667</v>
      </c>
      <c r="M223" s="22">
        <v>21.078430000000001</v>
      </c>
    </row>
    <row r="224" spans="1:13">
      <c r="A224" s="23">
        <v>110.5</v>
      </c>
      <c r="B224" s="17">
        <v>4.6110899999999999</v>
      </c>
      <c r="C224" s="17">
        <v>16.032640000000001</v>
      </c>
      <c r="D224" s="17">
        <v>-1.5681400000000001</v>
      </c>
      <c r="E224" s="17">
        <v>-5.4046000000000003</v>
      </c>
      <c r="F224" s="17">
        <v>-6.5467199999999997</v>
      </c>
      <c r="G224" s="17">
        <v>9.5342199999999995</v>
      </c>
      <c r="H224" s="17">
        <v>18.736039999999999</v>
      </c>
      <c r="I224" s="17">
        <v>26.76022</v>
      </c>
      <c r="J224" s="17">
        <v>9.31372</v>
      </c>
      <c r="K224" s="17">
        <v>12.745100000000001</v>
      </c>
      <c r="L224" s="17">
        <v>17.156860000000002</v>
      </c>
      <c r="M224" s="22">
        <v>21.078430000000001</v>
      </c>
    </row>
    <row r="225" spans="1:13">
      <c r="A225" s="23">
        <v>111</v>
      </c>
      <c r="B225" s="17">
        <v>4.7067399999999999</v>
      </c>
      <c r="C225" s="17">
        <v>16.150010000000002</v>
      </c>
      <c r="D225" s="17">
        <v>-1.4915499999999999</v>
      </c>
      <c r="E225" s="17">
        <v>-5.4107779999999996</v>
      </c>
      <c r="F225" s="17">
        <v>-6.5134600000000002</v>
      </c>
      <c r="G225" s="17">
        <v>9.6713400000000007</v>
      </c>
      <c r="H225" s="17">
        <v>19.26632</v>
      </c>
      <c r="I225" s="17">
        <v>27.101859999999999</v>
      </c>
      <c r="J225" s="17">
        <v>9.31372</v>
      </c>
      <c r="K225" s="17">
        <v>13.235300000000001</v>
      </c>
      <c r="L225" s="17">
        <v>17.64706</v>
      </c>
      <c r="M225" s="22">
        <v>21.568629999999999</v>
      </c>
    </row>
    <row r="226" spans="1:13">
      <c r="A226" s="23">
        <v>111.5</v>
      </c>
      <c r="B226" s="17">
        <v>4.8372599999999997</v>
      </c>
      <c r="C226" s="17">
        <v>16.388929999999998</v>
      </c>
      <c r="D226" s="17">
        <v>-1.46394</v>
      </c>
      <c r="E226" s="17">
        <v>-5.3940289999999997</v>
      </c>
      <c r="F226" s="17">
        <v>-6.5202200000000001</v>
      </c>
      <c r="G226" s="17">
        <v>9.8735800000000005</v>
      </c>
      <c r="H226" s="17">
        <v>19.72101</v>
      </c>
      <c r="I226" s="17">
        <v>27.266020000000001</v>
      </c>
      <c r="J226" s="17">
        <v>9.8039199999999997</v>
      </c>
      <c r="K226" s="17">
        <v>13.725490000000001</v>
      </c>
      <c r="L226" s="17">
        <v>17.64706</v>
      </c>
      <c r="M226" s="22">
        <v>21.568629999999999</v>
      </c>
    </row>
    <row r="227" spans="1:13">
      <c r="A227" s="23">
        <v>112</v>
      </c>
      <c r="B227" s="17">
        <v>4.8907600000000002</v>
      </c>
      <c r="C227" s="17">
        <v>16.59272</v>
      </c>
      <c r="D227" s="17">
        <v>-1.4108499999999999</v>
      </c>
      <c r="E227" s="17">
        <v>-5.2910640000000004</v>
      </c>
      <c r="F227" s="17">
        <v>-6.3462500000000004</v>
      </c>
      <c r="G227" s="17">
        <v>10.04828</v>
      </c>
      <c r="H227" s="17">
        <v>19.400069999999999</v>
      </c>
      <c r="I227" s="17">
        <v>27.642399999999999</v>
      </c>
      <c r="J227" s="17">
        <v>9.31372</v>
      </c>
      <c r="K227" s="17">
        <v>13.725490000000001</v>
      </c>
      <c r="L227" s="17">
        <v>18.137250000000002</v>
      </c>
      <c r="M227" s="22">
        <v>21.568629999999999</v>
      </c>
    </row>
    <row r="228" spans="1:13">
      <c r="A228" s="23">
        <v>112.5</v>
      </c>
      <c r="B228" s="17">
        <v>5.0292899999999996</v>
      </c>
      <c r="C228" s="17">
        <v>16.624020000000002</v>
      </c>
      <c r="D228" s="17">
        <v>-1.3828800000000001</v>
      </c>
      <c r="E228" s="17">
        <v>-5.2627819999999996</v>
      </c>
      <c r="F228" s="17">
        <v>-6.2783499999999997</v>
      </c>
      <c r="G228" s="17">
        <v>10.140650000000001</v>
      </c>
      <c r="H228" s="17">
        <v>19.943850000000001</v>
      </c>
      <c r="I228" s="17">
        <v>27.94622</v>
      </c>
      <c r="J228" s="17">
        <v>9.31372</v>
      </c>
      <c r="K228" s="17">
        <v>13.725490000000001</v>
      </c>
      <c r="L228" s="17">
        <v>18.137250000000002</v>
      </c>
      <c r="M228" s="22">
        <v>22.058820000000001</v>
      </c>
    </row>
    <row r="229" spans="1:13">
      <c r="A229" s="23">
        <v>113</v>
      </c>
      <c r="B229" s="17">
        <v>5.1212400000000002</v>
      </c>
      <c r="C229" s="17">
        <v>16.873750000000001</v>
      </c>
      <c r="D229" s="17">
        <v>-1.2730900000000001</v>
      </c>
      <c r="E229" s="17">
        <v>-5.1664070000000004</v>
      </c>
      <c r="F229" s="17">
        <v>-6.0889100000000003</v>
      </c>
      <c r="G229" s="17">
        <v>10.35534</v>
      </c>
      <c r="H229" s="17">
        <v>20.41675</v>
      </c>
      <c r="I229" s="17">
        <v>28.368960000000001</v>
      </c>
      <c r="J229" s="17">
        <v>10.294119999999999</v>
      </c>
      <c r="K229" s="17">
        <v>13.235300000000001</v>
      </c>
      <c r="L229" s="17">
        <v>18.62745</v>
      </c>
      <c r="M229" s="22">
        <v>22.549019999999999</v>
      </c>
    </row>
    <row r="230" spans="1:13">
      <c r="A230" s="23">
        <v>113.5</v>
      </c>
      <c r="B230" s="17">
        <v>5.3359500000000004</v>
      </c>
      <c r="C230" s="17">
        <v>16.895389999999999</v>
      </c>
      <c r="D230" s="17">
        <v>-1.2627699999999999</v>
      </c>
      <c r="E230" s="17">
        <v>-5.3052039999999998</v>
      </c>
      <c r="F230" s="17">
        <v>-5.9690399999999997</v>
      </c>
      <c r="G230" s="17">
        <v>10.441890000000001</v>
      </c>
      <c r="H230" s="17">
        <v>20.621099999999998</v>
      </c>
      <c r="I230" s="17">
        <v>28.59657</v>
      </c>
      <c r="J230" s="17">
        <v>9.8039199999999997</v>
      </c>
      <c r="K230" s="17">
        <v>14.21569</v>
      </c>
      <c r="L230" s="17">
        <v>18.62745</v>
      </c>
      <c r="M230" s="22">
        <v>22.549019999999999</v>
      </c>
    </row>
    <row r="231" spans="1:13">
      <c r="A231" s="23">
        <v>114</v>
      </c>
      <c r="B231" s="17">
        <v>5.4012700000000002</v>
      </c>
      <c r="C231" s="17">
        <v>17.054749999999999</v>
      </c>
      <c r="D231" s="17">
        <v>-1.25481</v>
      </c>
      <c r="E231" s="17">
        <v>-5.2380709999999997</v>
      </c>
      <c r="F231" s="17">
        <v>-5.8651900000000001</v>
      </c>
      <c r="G231" s="17">
        <v>10.49579</v>
      </c>
      <c r="H231" s="17">
        <v>21.21604</v>
      </c>
      <c r="I231" s="17">
        <v>28.438510000000001</v>
      </c>
      <c r="J231" s="17">
        <v>10.78431</v>
      </c>
      <c r="K231" s="17">
        <v>14.705880000000001</v>
      </c>
      <c r="L231" s="17">
        <v>18.137250000000002</v>
      </c>
      <c r="M231" s="22">
        <v>23.039210000000001</v>
      </c>
    </row>
    <row r="232" spans="1:13">
      <c r="A232" s="23">
        <v>114.5</v>
      </c>
      <c r="B232" s="17">
        <v>5.4660000000000002</v>
      </c>
      <c r="C232" s="17">
        <v>17.32019</v>
      </c>
      <c r="D232" s="17">
        <v>-1.23952</v>
      </c>
      <c r="E232" s="17">
        <v>-5.2143199999999998</v>
      </c>
      <c r="F232" s="17">
        <v>-5.7672699999999999</v>
      </c>
      <c r="G232" s="17">
        <v>10.59587</v>
      </c>
      <c r="H232" s="17">
        <v>21.317409999999999</v>
      </c>
      <c r="I232" s="17">
        <v>29.17906</v>
      </c>
      <c r="J232" s="17">
        <v>10.78431</v>
      </c>
      <c r="K232" s="17">
        <v>15.19608</v>
      </c>
      <c r="L232" s="17">
        <v>19.117650000000001</v>
      </c>
      <c r="M232" s="22">
        <v>23.039210000000001</v>
      </c>
    </row>
    <row r="233" spans="1:13">
      <c r="A233" s="23">
        <v>115</v>
      </c>
      <c r="B233" s="17">
        <v>5.6403499999999998</v>
      </c>
      <c r="C233" s="17">
        <v>17.54655</v>
      </c>
      <c r="D233" s="17">
        <v>-1.12761</v>
      </c>
      <c r="E233" s="17">
        <v>-5.1548740000000004</v>
      </c>
      <c r="F233" s="17">
        <v>-5.7656099999999997</v>
      </c>
      <c r="G233" s="17">
        <v>10.80833</v>
      </c>
      <c r="H233" s="17">
        <v>21.024149999999999</v>
      </c>
      <c r="I233" s="17">
        <v>29.608470000000001</v>
      </c>
      <c r="J233" s="17">
        <v>11.274509999999999</v>
      </c>
      <c r="K233" s="17">
        <v>14.21569</v>
      </c>
      <c r="L233" s="17">
        <v>19.607839999999999</v>
      </c>
      <c r="M233" s="22">
        <v>23.039210000000001</v>
      </c>
    </row>
    <row r="234" spans="1:13">
      <c r="A234" s="23">
        <v>115.5</v>
      </c>
      <c r="B234" s="17">
        <v>5.7770799999999998</v>
      </c>
      <c r="C234" s="17">
        <v>17.689039999999999</v>
      </c>
      <c r="D234" s="17">
        <v>-1.1286099999999999</v>
      </c>
      <c r="E234" s="17">
        <v>-5.237933</v>
      </c>
      <c r="F234" s="17">
        <v>-5.6727800000000004</v>
      </c>
      <c r="G234" s="17">
        <v>11.01379</v>
      </c>
      <c r="H234" s="17">
        <v>21.202919999999999</v>
      </c>
      <c r="I234" s="17">
        <v>29.66591</v>
      </c>
      <c r="J234" s="17">
        <v>11.274509999999999</v>
      </c>
      <c r="K234" s="17">
        <v>15.68628</v>
      </c>
      <c r="L234" s="17">
        <v>19.117650000000001</v>
      </c>
      <c r="M234" s="22">
        <v>23.039210000000001</v>
      </c>
    </row>
    <row r="235" spans="1:13">
      <c r="A235" s="23">
        <v>116</v>
      </c>
      <c r="B235" s="17">
        <v>5.8603199999999998</v>
      </c>
      <c r="C235" s="17">
        <v>17.843630000000001</v>
      </c>
      <c r="D235" s="17">
        <v>-1.0871999999999999</v>
      </c>
      <c r="E235" s="17">
        <v>-5.2435619999999998</v>
      </c>
      <c r="F235" s="17">
        <v>-5.45648</v>
      </c>
      <c r="G235" s="17">
        <v>11.13172</v>
      </c>
      <c r="H235" s="17">
        <v>21.574449999999999</v>
      </c>
      <c r="I235" s="17">
        <v>29.76202</v>
      </c>
      <c r="J235" s="17">
        <v>11.274509999999999</v>
      </c>
      <c r="K235" s="17">
        <v>15.68628</v>
      </c>
      <c r="L235" s="17">
        <v>19.117650000000001</v>
      </c>
      <c r="M235" s="22">
        <v>24.01961</v>
      </c>
    </row>
    <row r="236" spans="1:13">
      <c r="A236" s="23">
        <v>116.5</v>
      </c>
      <c r="B236" s="17">
        <v>5.9747199999999996</v>
      </c>
      <c r="C236" s="17">
        <v>18.007639999999999</v>
      </c>
      <c r="D236" s="17">
        <v>-0.95391000000000004</v>
      </c>
      <c r="E236" s="17">
        <v>-5.1127269999999996</v>
      </c>
      <c r="F236" s="17">
        <v>-5.4715800000000003</v>
      </c>
      <c r="G236" s="17">
        <v>11.252610000000001</v>
      </c>
      <c r="H236" s="17">
        <v>22.152439999999999</v>
      </c>
      <c r="I236" s="17">
        <v>30.169090000000001</v>
      </c>
      <c r="J236" s="17">
        <v>11.764699999999999</v>
      </c>
      <c r="K236" s="17">
        <v>15.68628</v>
      </c>
      <c r="L236" s="17">
        <v>19.607839999999999</v>
      </c>
      <c r="M236" s="22">
        <v>24.509799999999998</v>
      </c>
    </row>
    <row r="237" spans="1:13">
      <c r="A237" s="23">
        <v>117</v>
      </c>
      <c r="B237" s="17">
        <v>6.1162299999999998</v>
      </c>
      <c r="C237" s="17">
        <v>18.188870000000001</v>
      </c>
      <c r="D237" s="17">
        <v>-0.91002000000000005</v>
      </c>
      <c r="E237" s="17">
        <v>-5.060009</v>
      </c>
      <c r="F237" s="17">
        <v>-5.3567099999999996</v>
      </c>
      <c r="G237" s="17">
        <v>11.491429999999999</v>
      </c>
      <c r="H237" s="17">
        <v>22.428260000000002</v>
      </c>
      <c r="I237" s="17">
        <v>30.30068</v>
      </c>
      <c r="J237" s="17">
        <v>11.274509999999999</v>
      </c>
      <c r="K237" s="17">
        <v>15.19608</v>
      </c>
      <c r="L237" s="17">
        <v>19.607839999999999</v>
      </c>
      <c r="M237" s="22">
        <v>24.509799999999998</v>
      </c>
    </row>
    <row r="238" spans="1:13">
      <c r="A238" s="23">
        <v>117.5</v>
      </c>
      <c r="B238" s="17">
        <v>6.1348599999999998</v>
      </c>
      <c r="C238" s="17">
        <v>18.376149999999999</v>
      </c>
      <c r="D238" s="17">
        <v>-0.88788999999999996</v>
      </c>
      <c r="E238" s="17">
        <v>-5.1437540000000004</v>
      </c>
      <c r="F238" s="17">
        <v>-5.3807</v>
      </c>
      <c r="G238" s="17">
        <v>11.69824</v>
      </c>
      <c r="H238" s="17">
        <v>22.708100000000002</v>
      </c>
      <c r="I238" s="17">
        <v>30.91405</v>
      </c>
      <c r="J238" s="17">
        <v>11.274509999999999</v>
      </c>
      <c r="K238" s="17">
        <v>15.19608</v>
      </c>
      <c r="L238" s="17">
        <v>20.588239999999999</v>
      </c>
      <c r="M238" s="22">
        <v>24.509799999999998</v>
      </c>
    </row>
    <row r="239" spans="1:13">
      <c r="A239" s="23">
        <v>118</v>
      </c>
      <c r="B239" s="17">
        <v>6.2301500000000001</v>
      </c>
      <c r="C239" s="17">
        <v>18.538060000000002</v>
      </c>
      <c r="D239" s="17">
        <v>-0.84275999999999995</v>
      </c>
      <c r="E239" s="17">
        <v>-5.2108879999999997</v>
      </c>
      <c r="F239" s="17">
        <v>-5.2137700000000002</v>
      </c>
      <c r="G239" s="17">
        <v>11.86558</v>
      </c>
      <c r="H239" s="17">
        <v>22.825849999999999</v>
      </c>
      <c r="I239" s="17">
        <v>31.44699</v>
      </c>
      <c r="J239" s="17">
        <v>11.764699999999999</v>
      </c>
      <c r="K239" s="17">
        <v>16.176469999999998</v>
      </c>
      <c r="L239" s="17">
        <v>21.078430000000001</v>
      </c>
      <c r="M239" s="22">
        <v>24.509799999999998</v>
      </c>
    </row>
    <row r="240" spans="1:13">
      <c r="A240" s="23">
        <v>118.5</v>
      </c>
      <c r="B240" s="17">
        <v>6.3908899999999997</v>
      </c>
      <c r="C240" s="17">
        <v>18.631239999999998</v>
      </c>
      <c r="D240" s="17">
        <v>-0.74726999999999999</v>
      </c>
      <c r="E240" s="17">
        <v>-5.0748360000000003</v>
      </c>
      <c r="F240" s="17">
        <v>-5.07639</v>
      </c>
      <c r="G240" s="17">
        <v>12.059290000000001</v>
      </c>
      <c r="H240" s="17">
        <v>23.276129999999998</v>
      </c>
      <c r="I240" s="17">
        <v>31.763850000000001</v>
      </c>
      <c r="J240" s="17">
        <v>11.764699999999999</v>
      </c>
      <c r="K240" s="17">
        <v>16.176469999999998</v>
      </c>
      <c r="L240" s="17">
        <v>21.078430000000001</v>
      </c>
      <c r="M240" s="22">
        <v>25.490189999999998</v>
      </c>
    </row>
    <row r="241" spans="1:13">
      <c r="A241" s="23">
        <v>119</v>
      </c>
      <c r="B241" s="17">
        <v>6.5580800000000004</v>
      </c>
      <c r="C241" s="17">
        <v>18.83107</v>
      </c>
      <c r="D241" s="17">
        <v>-0.67850999999999995</v>
      </c>
      <c r="E241" s="17">
        <v>-5.0995470000000003</v>
      </c>
      <c r="F241" s="17">
        <v>-4.9310400000000003</v>
      </c>
      <c r="G241" s="17">
        <v>12.092919999999999</v>
      </c>
      <c r="H241" s="17">
        <v>23.532219999999999</v>
      </c>
      <c r="I241" s="17">
        <v>31.91056</v>
      </c>
      <c r="J241" s="17">
        <v>11.764699999999999</v>
      </c>
      <c r="K241" s="17">
        <v>16.66667</v>
      </c>
      <c r="L241" s="17">
        <v>21.078430000000001</v>
      </c>
      <c r="M241" s="22">
        <v>24.509799999999998</v>
      </c>
    </row>
    <row r="242" spans="1:13">
      <c r="A242" s="23">
        <v>119.5</v>
      </c>
      <c r="B242" s="17">
        <v>6.7384000000000004</v>
      </c>
      <c r="C242" s="17">
        <v>18.99718</v>
      </c>
      <c r="D242" s="17">
        <v>-0.57952999999999999</v>
      </c>
      <c r="E242" s="17">
        <v>-5.1103930000000002</v>
      </c>
      <c r="F242" s="17">
        <v>-4.9342800000000002</v>
      </c>
      <c r="G242" s="17">
        <v>12.09355</v>
      </c>
      <c r="H242" s="17">
        <v>23.74644</v>
      </c>
      <c r="I242" s="17">
        <v>32.228360000000002</v>
      </c>
      <c r="J242" s="17">
        <v>12.745100000000001</v>
      </c>
      <c r="K242" s="17">
        <v>17.156870000000001</v>
      </c>
      <c r="L242" s="17">
        <v>21.078430000000001</v>
      </c>
      <c r="M242" s="22">
        <v>25</v>
      </c>
    </row>
    <row r="243" spans="1:13">
      <c r="A243" s="23">
        <v>120</v>
      </c>
      <c r="B243" s="17">
        <v>6.6871700000000001</v>
      </c>
      <c r="C243" s="17">
        <v>19.14921</v>
      </c>
      <c r="D243" s="17">
        <v>-0.59519999999999995</v>
      </c>
      <c r="E243" s="17">
        <v>-5.0075649999999996</v>
      </c>
      <c r="F243" s="17">
        <v>-4.9253900000000002</v>
      </c>
      <c r="G243" s="17">
        <v>12.29856</v>
      </c>
      <c r="H243" s="17">
        <v>23.789359999999999</v>
      </c>
      <c r="I243" s="17">
        <v>32.640880000000003</v>
      </c>
      <c r="J243" s="17">
        <v>13.235290000000001</v>
      </c>
      <c r="K243" s="17">
        <v>17.156870000000001</v>
      </c>
      <c r="L243" s="17">
        <v>21.078430000000001</v>
      </c>
      <c r="M243" s="22">
        <v>25.98039</v>
      </c>
    </row>
    <row r="244" spans="1:13">
      <c r="A244" s="23">
        <v>120.5</v>
      </c>
      <c r="B244" s="17">
        <v>6.9023599999999998</v>
      </c>
      <c r="C244" s="17">
        <v>19.27018</v>
      </c>
      <c r="D244" s="17">
        <v>-0.56460999999999995</v>
      </c>
      <c r="E244" s="17">
        <v>-4.9997389999999999</v>
      </c>
      <c r="F244" s="17">
        <v>-4.8564699999999998</v>
      </c>
      <c r="G244" s="17">
        <v>12.59451</v>
      </c>
      <c r="H244" s="17">
        <v>23.95204</v>
      </c>
      <c r="I244" s="17">
        <v>32.254269999999998</v>
      </c>
      <c r="J244" s="17">
        <v>12.745100000000001</v>
      </c>
      <c r="K244" s="17">
        <v>17.156870000000001</v>
      </c>
      <c r="L244" s="17">
        <v>21.568629999999999</v>
      </c>
      <c r="M244" s="22">
        <v>25.98039</v>
      </c>
    </row>
    <row r="245" spans="1:13">
      <c r="A245" s="23">
        <v>121</v>
      </c>
      <c r="B245" s="17">
        <v>6.9907300000000001</v>
      </c>
      <c r="C245" s="17">
        <v>19.357189999999999</v>
      </c>
      <c r="D245" s="17">
        <v>-0.53700999999999999</v>
      </c>
      <c r="E245" s="17">
        <v>-4.870552</v>
      </c>
      <c r="F245" s="17">
        <v>-4.7526200000000003</v>
      </c>
      <c r="G245" s="17">
        <v>12.74957</v>
      </c>
      <c r="H245" s="17">
        <v>24.339089999999999</v>
      </c>
      <c r="I245" s="17">
        <v>32.838070000000002</v>
      </c>
      <c r="J245" s="17">
        <v>12.254899999999999</v>
      </c>
      <c r="K245" s="17">
        <v>17.156870000000001</v>
      </c>
      <c r="L245" s="17">
        <v>21.568629999999999</v>
      </c>
      <c r="M245" s="22">
        <v>25.98039</v>
      </c>
    </row>
    <row r="246" spans="1:13">
      <c r="A246" s="23">
        <v>121.5</v>
      </c>
      <c r="B246" s="17">
        <v>7.21882</v>
      </c>
      <c r="C246" s="17">
        <v>19.400700000000001</v>
      </c>
      <c r="D246" s="17">
        <v>-0.52146999999999999</v>
      </c>
      <c r="E246" s="17">
        <v>-4.89595</v>
      </c>
      <c r="F246" s="17">
        <v>-4.66777</v>
      </c>
      <c r="G246" s="17">
        <v>13.00203</v>
      </c>
      <c r="H246" s="17">
        <v>24.695959999999999</v>
      </c>
      <c r="I246" s="17">
        <v>33.11148</v>
      </c>
      <c r="J246" s="17">
        <v>13.725490000000001</v>
      </c>
      <c r="K246" s="17">
        <v>17.156870000000001</v>
      </c>
      <c r="L246" s="17">
        <v>21.568629999999999</v>
      </c>
      <c r="M246" s="22">
        <v>25.98039</v>
      </c>
    </row>
    <row r="247" spans="1:13">
      <c r="A247" s="23">
        <v>122</v>
      </c>
      <c r="B247" s="17">
        <v>7.3703599999999998</v>
      </c>
      <c r="C247" s="17">
        <v>19.554590000000001</v>
      </c>
      <c r="D247" s="17">
        <v>-0.47720000000000001</v>
      </c>
      <c r="E247" s="17">
        <v>-4.89595</v>
      </c>
      <c r="F247" s="17">
        <v>-4.5355800000000004</v>
      </c>
      <c r="G247" s="17">
        <v>12.98875</v>
      </c>
      <c r="H247" s="17">
        <v>25.012499999999999</v>
      </c>
      <c r="I247" s="17">
        <v>32.906680000000001</v>
      </c>
      <c r="J247" s="17">
        <v>13.725490000000001</v>
      </c>
      <c r="K247" s="17">
        <v>18.62745</v>
      </c>
      <c r="L247" s="17">
        <v>21.568629999999999</v>
      </c>
      <c r="M247" s="22">
        <v>25.98039</v>
      </c>
    </row>
    <row r="248" spans="1:13">
      <c r="A248" s="23">
        <v>122.5</v>
      </c>
      <c r="B248" s="17">
        <v>7.5131800000000002</v>
      </c>
      <c r="C248" s="17">
        <v>19.763729999999999</v>
      </c>
      <c r="D248" s="17">
        <v>-0.41527999999999998</v>
      </c>
      <c r="E248" s="17">
        <v>-4.8499590000000001</v>
      </c>
      <c r="F248" s="17">
        <v>-4.3657700000000004</v>
      </c>
      <c r="G248" s="17">
        <v>13.25717</v>
      </c>
      <c r="H248" s="17">
        <v>24.733129999999999</v>
      </c>
      <c r="I248" s="17">
        <v>33.103409999999997</v>
      </c>
      <c r="J248" s="17">
        <v>14.21569</v>
      </c>
      <c r="K248" s="17">
        <v>18.62745</v>
      </c>
      <c r="L248" s="17">
        <v>22.549019999999999</v>
      </c>
      <c r="M248" s="22">
        <v>26.96078</v>
      </c>
    </row>
    <row r="249" spans="1:13">
      <c r="A249" s="23">
        <v>123</v>
      </c>
      <c r="B249" s="17">
        <v>7.6281800000000004</v>
      </c>
      <c r="C249" s="17">
        <v>19.89378</v>
      </c>
      <c r="D249" s="17">
        <v>-0.38333</v>
      </c>
      <c r="E249" s="17">
        <v>-4.8487229999999997</v>
      </c>
      <c r="F249" s="17">
        <v>-4.3193599999999996</v>
      </c>
      <c r="G249" s="17">
        <v>13.43178</v>
      </c>
      <c r="H249" s="17">
        <v>24.766570000000002</v>
      </c>
      <c r="I249" s="17">
        <v>33.695569999999996</v>
      </c>
      <c r="J249" s="17">
        <v>13.725490000000001</v>
      </c>
      <c r="K249" s="17">
        <v>18.137260000000001</v>
      </c>
      <c r="L249" s="17">
        <v>22.549019999999999</v>
      </c>
      <c r="M249" s="22">
        <v>27.450980000000001</v>
      </c>
    </row>
    <row r="250" spans="1:13">
      <c r="A250" s="23">
        <v>123.5</v>
      </c>
      <c r="B250" s="17">
        <v>7.6974400000000003</v>
      </c>
      <c r="C250" s="17">
        <v>20.16422</v>
      </c>
      <c r="D250" s="17">
        <v>-0.30026999999999998</v>
      </c>
      <c r="E250" s="17">
        <v>-4.9187399999999997</v>
      </c>
      <c r="F250" s="17">
        <v>-4.2033800000000001</v>
      </c>
      <c r="G250" s="17">
        <v>13.66056</v>
      </c>
      <c r="H250" s="17">
        <v>25.260059999999999</v>
      </c>
      <c r="I250" s="17">
        <v>33.697069999999997</v>
      </c>
      <c r="J250" s="17">
        <v>14.705880000000001</v>
      </c>
      <c r="K250" s="17">
        <v>18.137260000000001</v>
      </c>
      <c r="L250" s="17">
        <v>22.549019999999999</v>
      </c>
      <c r="M250" s="22">
        <v>27.450980000000001</v>
      </c>
    </row>
    <row r="251" spans="1:13">
      <c r="A251" s="23">
        <v>124</v>
      </c>
      <c r="B251" s="17">
        <v>7.8067099999999998</v>
      </c>
      <c r="C251" s="17">
        <v>20.341609999999999</v>
      </c>
      <c r="D251" s="17">
        <v>-0.33509</v>
      </c>
      <c r="E251" s="17">
        <v>-4.8192060000000003</v>
      </c>
      <c r="F251" s="17">
        <v>-4.1846699999999997</v>
      </c>
      <c r="G251" s="17">
        <v>13.660640000000001</v>
      </c>
      <c r="H251" s="17">
        <v>25.428290000000001</v>
      </c>
      <c r="I251" s="17">
        <v>34.162239999999997</v>
      </c>
      <c r="J251" s="17">
        <v>15.19608</v>
      </c>
      <c r="K251" s="17">
        <v>19.117650000000001</v>
      </c>
      <c r="L251" s="17">
        <v>22.549019999999999</v>
      </c>
      <c r="M251" s="22">
        <v>27.450980000000001</v>
      </c>
    </row>
    <row r="252" spans="1:13">
      <c r="A252" s="23">
        <v>124.5</v>
      </c>
      <c r="B252" s="17">
        <v>7.8574599999999997</v>
      </c>
      <c r="C252" s="17">
        <v>20.375800000000002</v>
      </c>
      <c r="D252" s="17">
        <v>-0.33521000000000001</v>
      </c>
      <c r="E252" s="17">
        <v>-4.7804909999999996</v>
      </c>
      <c r="F252" s="17">
        <v>-4.0490500000000003</v>
      </c>
      <c r="G252" s="17">
        <v>13.86467</v>
      </c>
      <c r="H252" s="17">
        <v>25.56155</v>
      </c>
      <c r="I252" s="17">
        <v>34.767910000000001</v>
      </c>
      <c r="J252" s="17">
        <v>16.176469999999998</v>
      </c>
      <c r="K252" s="17">
        <v>18.62745</v>
      </c>
      <c r="L252" s="17">
        <v>23.529409999999999</v>
      </c>
      <c r="M252" s="22">
        <v>26.470580000000002</v>
      </c>
    </row>
    <row r="253" spans="1:13">
      <c r="A253" s="23">
        <v>125</v>
      </c>
      <c r="B253" s="17">
        <v>8.0270399999999995</v>
      </c>
      <c r="C253" s="17">
        <v>20.491779999999999</v>
      </c>
      <c r="D253" s="17">
        <v>-0.18326999999999999</v>
      </c>
      <c r="E253" s="17">
        <v>-4.7173389999999999</v>
      </c>
      <c r="F253" s="17">
        <v>-3.86313</v>
      </c>
      <c r="G253" s="17">
        <v>14.11838</v>
      </c>
      <c r="H253" s="17">
        <v>26.082540000000002</v>
      </c>
      <c r="I253" s="17">
        <v>34.745480000000001</v>
      </c>
      <c r="J253" s="17">
        <v>14.705880000000001</v>
      </c>
      <c r="K253" s="17">
        <v>18.62745</v>
      </c>
      <c r="L253" s="17">
        <v>23.03922</v>
      </c>
      <c r="M253" s="22">
        <v>26.96078</v>
      </c>
    </row>
    <row r="254" spans="1:13">
      <c r="A254" s="23">
        <v>125.5</v>
      </c>
      <c r="B254" s="17">
        <v>8.1404800000000002</v>
      </c>
      <c r="C254" s="17">
        <v>20.667660000000001</v>
      </c>
      <c r="D254" s="17">
        <v>-0.16486999999999999</v>
      </c>
      <c r="E254" s="17">
        <v>-4.6902929999999996</v>
      </c>
      <c r="F254" s="17">
        <v>-3.7879100000000001</v>
      </c>
      <c r="G254" s="17">
        <v>14.300700000000001</v>
      </c>
      <c r="H254" s="17">
        <v>26.732669999999999</v>
      </c>
      <c r="I254" s="17">
        <v>34.809489999999997</v>
      </c>
      <c r="J254" s="17">
        <v>14.705880000000001</v>
      </c>
      <c r="K254" s="17">
        <v>19.117650000000001</v>
      </c>
      <c r="L254" s="17">
        <v>23.529409999999999</v>
      </c>
      <c r="M254" s="22">
        <v>27.450980000000001</v>
      </c>
    </row>
    <row r="255" spans="1:13">
      <c r="A255" s="23">
        <v>126</v>
      </c>
      <c r="B255" s="17">
        <v>8.2819900000000004</v>
      </c>
      <c r="C255" s="17">
        <v>20.792349999999999</v>
      </c>
      <c r="D255" s="17">
        <v>-0.11364</v>
      </c>
      <c r="E255" s="17">
        <v>-4.8308759999999999</v>
      </c>
      <c r="F255" s="17">
        <v>-3.7046299999999999</v>
      </c>
      <c r="G255" s="17">
        <v>14.328950000000001</v>
      </c>
      <c r="H255" s="17">
        <v>26.869</v>
      </c>
      <c r="I255" s="17">
        <v>34.89584</v>
      </c>
      <c r="J255" s="17">
        <v>16.176469999999998</v>
      </c>
      <c r="K255" s="17">
        <v>19.607849999999999</v>
      </c>
      <c r="L255" s="17">
        <v>24.01961</v>
      </c>
      <c r="M255" s="22">
        <v>28.921569999999999</v>
      </c>
    </row>
    <row r="256" spans="1:13">
      <c r="A256" s="23">
        <v>126.5</v>
      </c>
      <c r="B256" s="17">
        <v>8.3814700000000002</v>
      </c>
      <c r="C256" s="17">
        <v>20.962409999999998</v>
      </c>
      <c r="D256" s="17">
        <v>-6.5030000000000004E-2</v>
      </c>
      <c r="E256" s="17">
        <v>-4.8893599999999999</v>
      </c>
      <c r="F256" s="17">
        <v>-3.55335</v>
      </c>
      <c r="G256" s="17">
        <v>14.48706</v>
      </c>
      <c r="H256" s="17">
        <v>26.990670000000001</v>
      </c>
      <c r="I256" s="17">
        <v>35.561309999999999</v>
      </c>
      <c r="J256" s="17">
        <v>16.176469999999998</v>
      </c>
      <c r="K256" s="17">
        <v>19.607849999999999</v>
      </c>
      <c r="L256" s="17">
        <v>23.529409999999999</v>
      </c>
      <c r="M256" s="22">
        <v>28.431370000000001</v>
      </c>
    </row>
    <row r="257" spans="1:13">
      <c r="A257" s="23">
        <v>127</v>
      </c>
      <c r="B257" s="17">
        <v>8.4913299999999996</v>
      </c>
      <c r="C257" s="17">
        <v>21.207260000000002</v>
      </c>
      <c r="D257" s="17">
        <v>-3.4189999999999998E-2</v>
      </c>
      <c r="E257" s="17">
        <v>-4.8053400000000002</v>
      </c>
      <c r="F257" s="17">
        <v>-3.4443199999999998</v>
      </c>
      <c r="G257" s="17">
        <v>14.54921</v>
      </c>
      <c r="H257" s="17">
        <v>27.076319999999999</v>
      </c>
      <c r="I257" s="17">
        <v>35.620440000000002</v>
      </c>
      <c r="J257" s="17">
        <v>16.66666</v>
      </c>
      <c r="K257" s="17">
        <v>19.117650000000001</v>
      </c>
      <c r="L257" s="17">
        <v>23.529409999999999</v>
      </c>
      <c r="M257" s="22">
        <v>29.411760000000001</v>
      </c>
    </row>
    <row r="258" spans="1:13">
      <c r="A258" s="23">
        <v>127.5</v>
      </c>
      <c r="B258" s="17">
        <v>8.5859100000000002</v>
      </c>
      <c r="C258" s="17">
        <v>21.334630000000001</v>
      </c>
      <c r="D258" s="17">
        <v>8.455E-2</v>
      </c>
      <c r="E258" s="17">
        <v>-4.794632</v>
      </c>
      <c r="F258" s="17">
        <v>-3.2724799999999998</v>
      </c>
      <c r="G258" s="17">
        <v>14.88049</v>
      </c>
      <c r="H258" s="17">
        <v>27.260649999999998</v>
      </c>
      <c r="I258" s="17">
        <v>35.344769999999997</v>
      </c>
      <c r="J258" s="17">
        <v>16.66666</v>
      </c>
      <c r="K258" s="17">
        <v>20.098040000000001</v>
      </c>
      <c r="L258" s="17">
        <v>24.509799999999998</v>
      </c>
      <c r="M258" s="22">
        <v>28.431370000000001</v>
      </c>
    </row>
    <row r="259" spans="1:13">
      <c r="A259" s="23">
        <v>128</v>
      </c>
      <c r="B259" s="17">
        <v>8.6568500000000004</v>
      </c>
      <c r="C259" s="17">
        <v>21.43909</v>
      </c>
      <c r="D259" s="17">
        <v>7.9949999999999993E-2</v>
      </c>
      <c r="E259" s="17">
        <v>-4.7222809999999997</v>
      </c>
      <c r="F259" s="17">
        <v>-3.25312</v>
      </c>
      <c r="G259" s="17">
        <v>14.9274</v>
      </c>
      <c r="H259" s="17">
        <v>27.581499999999998</v>
      </c>
      <c r="I259" s="17">
        <v>35.923879999999997</v>
      </c>
      <c r="J259" s="17">
        <v>16.66666</v>
      </c>
      <c r="K259" s="17">
        <v>19.607849999999999</v>
      </c>
      <c r="L259" s="17">
        <v>25</v>
      </c>
      <c r="M259" s="22">
        <v>27.94117</v>
      </c>
    </row>
    <row r="260" spans="1:13">
      <c r="A260" s="23">
        <v>128.5</v>
      </c>
      <c r="B260" s="17">
        <v>8.7261100000000003</v>
      </c>
      <c r="C260" s="17">
        <v>21.659279999999999</v>
      </c>
      <c r="D260" s="17">
        <v>-2.4490000000000001E-2</v>
      </c>
      <c r="E260" s="17">
        <v>-4.7262630000000003</v>
      </c>
      <c r="F260" s="17">
        <v>-3.1627000000000001</v>
      </c>
      <c r="G260" s="17">
        <v>14.861840000000001</v>
      </c>
      <c r="H260" s="17">
        <v>27.879549999999998</v>
      </c>
      <c r="I260" s="17">
        <v>36.069830000000003</v>
      </c>
      <c r="J260" s="17">
        <v>16.66666</v>
      </c>
      <c r="K260" s="17">
        <v>20.588239999999999</v>
      </c>
      <c r="L260" s="17">
        <v>25.490189999999998</v>
      </c>
      <c r="M260" s="22">
        <v>29.411760000000001</v>
      </c>
    </row>
    <row r="261" spans="1:13">
      <c r="A261" s="23">
        <v>129</v>
      </c>
      <c r="B261" s="17">
        <v>8.8990299999999998</v>
      </c>
      <c r="C261" s="17">
        <v>21.803290000000001</v>
      </c>
      <c r="D261" s="17">
        <v>0.1226</v>
      </c>
      <c r="E261" s="17">
        <v>-4.6617369999999996</v>
      </c>
      <c r="F261" s="17">
        <v>-3.2343999999999999</v>
      </c>
      <c r="G261" s="17">
        <v>15.032679999999999</v>
      </c>
      <c r="H261" s="17">
        <v>27.943829999999998</v>
      </c>
      <c r="I261" s="17">
        <v>36.103340000000003</v>
      </c>
      <c r="J261" s="17">
        <v>17.156860000000002</v>
      </c>
      <c r="K261" s="17">
        <v>21.078440000000001</v>
      </c>
      <c r="L261" s="17">
        <v>25</v>
      </c>
      <c r="M261" s="22">
        <v>29.901959999999999</v>
      </c>
    </row>
    <row r="262" spans="1:13">
      <c r="A262" s="23">
        <v>129.5</v>
      </c>
      <c r="B262" s="17">
        <v>8.9594500000000004</v>
      </c>
      <c r="C262" s="17">
        <v>22.019870000000001</v>
      </c>
      <c r="D262" s="17">
        <v>0.13875999999999999</v>
      </c>
      <c r="E262" s="17">
        <v>-4.614922</v>
      </c>
      <c r="F262" s="17">
        <v>-3.05043</v>
      </c>
      <c r="G262" s="17">
        <v>15.21824</v>
      </c>
      <c r="H262" s="17">
        <v>28.338840000000001</v>
      </c>
      <c r="I262" s="17">
        <v>36.713709999999999</v>
      </c>
      <c r="J262" s="17">
        <v>16.66666</v>
      </c>
      <c r="K262" s="17">
        <v>20.588239999999999</v>
      </c>
      <c r="L262" s="17">
        <v>25.490189999999998</v>
      </c>
      <c r="M262" s="22">
        <v>30.882349999999999</v>
      </c>
    </row>
    <row r="263" spans="1:13">
      <c r="A263" s="23">
        <v>130</v>
      </c>
      <c r="B263" s="17">
        <v>9.1601900000000001</v>
      </c>
      <c r="C263" s="17">
        <v>22.10839</v>
      </c>
      <c r="D263" s="17">
        <v>0.15667</v>
      </c>
      <c r="E263" s="17">
        <v>-4.7001780000000002</v>
      </c>
      <c r="F263" s="17">
        <v>-3.0563600000000002</v>
      </c>
      <c r="G263" s="17">
        <v>15.3637</v>
      </c>
      <c r="H263" s="17">
        <v>28.402170000000002</v>
      </c>
      <c r="I263" s="17">
        <v>37.012180000000001</v>
      </c>
      <c r="J263" s="17">
        <v>16.66666</v>
      </c>
      <c r="K263" s="17">
        <v>20.098040000000001</v>
      </c>
      <c r="L263" s="17">
        <v>25.490189999999998</v>
      </c>
      <c r="M263" s="22">
        <v>29.901959999999999</v>
      </c>
    </row>
    <row r="264" spans="1:13">
      <c r="A264" s="23">
        <v>130.5</v>
      </c>
      <c r="B264" s="17">
        <v>9.4178999999999995</v>
      </c>
      <c r="C264" s="17">
        <v>22.284269999999999</v>
      </c>
      <c r="D264" s="17">
        <v>0.28199999999999997</v>
      </c>
      <c r="E264" s="17">
        <v>-4.6379869999999999</v>
      </c>
      <c r="F264" s="17">
        <v>-2.94936</v>
      </c>
      <c r="G264" s="17">
        <v>15.50531</v>
      </c>
      <c r="H264" s="17">
        <v>28.705860000000001</v>
      </c>
      <c r="I264" s="17">
        <v>37.172960000000003</v>
      </c>
      <c r="J264" s="17">
        <v>17.156860000000002</v>
      </c>
      <c r="K264" s="17">
        <v>21.078440000000001</v>
      </c>
      <c r="L264" s="17">
        <v>25.490189999999998</v>
      </c>
      <c r="M264" s="22">
        <v>30.882349999999999</v>
      </c>
    </row>
    <row r="265" spans="1:13">
      <c r="A265" s="23">
        <v>131</v>
      </c>
      <c r="B265" s="17">
        <v>9.4580199999999994</v>
      </c>
      <c r="C265" s="17">
        <v>22.424320000000002</v>
      </c>
      <c r="D265" s="17">
        <v>0.24781</v>
      </c>
      <c r="E265" s="17">
        <v>-4.6018800000000004</v>
      </c>
      <c r="F265" s="17">
        <v>-2.8524600000000002</v>
      </c>
      <c r="G265" s="17">
        <v>15.536960000000001</v>
      </c>
      <c r="H265" s="17">
        <v>28.709409999999998</v>
      </c>
      <c r="I265" s="17">
        <v>37.470500000000001</v>
      </c>
      <c r="J265" s="17">
        <v>17.156860000000002</v>
      </c>
      <c r="K265" s="17">
        <v>21.568629999999999</v>
      </c>
      <c r="L265" s="17">
        <v>25.490189999999998</v>
      </c>
      <c r="M265" s="22">
        <v>30.882349999999999</v>
      </c>
    </row>
    <row r="266" spans="1:13">
      <c r="A266" s="23">
        <v>131.5</v>
      </c>
      <c r="B266" s="17">
        <v>9.5490200000000005</v>
      </c>
      <c r="C266" s="17">
        <v>22.587869999999999</v>
      </c>
      <c r="D266" s="17">
        <v>0.12969</v>
      </c>
      <c r="E266" s="17">
        <v>-4.6613259999999999</v>
      </c>
      <c r="F266" s="17">
        <v>-2.7847499999999998</v>
      </c>
      <c r="G266" s="17">
        <v>15.944739999999999</v>
      </c>
      <c r="H266" s="17">
        <v>28.746099999999998</v>
      </c>
      <c r="I266" s="17">
        <v>37.438960000000002</v>
      </c>
      <c r="J266" s="17">
        <v>17.64706</v>
      </c>
      <c r="K266" s="17">
        <v>21.568629999999999</v>
      </c>
      <c r="L266" s="17">
        <v>25.98039</v>
      </c>
      <c r="M266" s="22">
        <v>30.392150000000001</v>
      </c>
    </row>
    <row r="267" spans="1:13">
      <c r="A267" s="23">
        <v>132</v>
      </c>
      <c r="B267" s="17">
        <v>9.7534600000000005</v>
      </c>
      <c r="C267" s="17">
        <v>22.660450000000001</v>
      </c>
      <c r="D267" s="17">
        <v>0.23152</v>
      </c>
      <c r="E267" s="17">
        <v>-4.5693429999999999</v>
      </c>
      <c r="F267" s="17">
        <v>-2.7237900000000002</v>
      </c>
      <c r="G267" s="17">
        <v>16.02824</v>
      </c>
      <c r="H267" s="17">
        <v>28.806940000000001</v>
      </c>
      <c r="I267" s="17">
        <v>37.944299999999998</v>
      </c>
      <c r="J267" s="17">
        <v>17.156860000000002</v>
      </c>
      <c r="K267" s="17">
        <v>22.05883</v>
      </c>
      <c r="L267" s="17">
        <v>25.98039</v>
      </c>
      <c r="M267" s="22">
        <v>30.392150000000001</v>
      </c>
    </row>
    <row r="268" spans="1:13">
      <c r="A268" s="23">
        <v>132.5</v>
      </c>
      <c r="B268" s="17">
        <v>9.7625399999999996</v>
      </c>
      <c r="C268" s="17">
        <v>22.873200000000001</v>
      </c>
      <c r="D268" s="17">
        <v>0.30786000000000002</v>
      </c>
      <c r="E268" s="17">
        <v>-4.53104</v>
      </c>
      <c r="F268" s="17">
        <v>-2.5054500000000002</v>
      </c>
      <c r="G268" s="17">
        <v>16.168320000000001</v>
      </c>
      <c r="H268" s="17">
        <v>28.889810000000001</v>
      </c>
      <c r="I268" s="17">
        <v>38.32067</v>
      </c>
      <c r="J268" s="17">
        <v>17.64706</v>
      </c>
      <c r="K268" s="17">
        <v>22.05883</v>
      </c>
      <c r="L268" s="17">
        <v>26.470590000000001</v>
      </c>
      <c r="M268" s="22">
        <v>30.392150000000001</v>
      </c>
    </row>
    <row r="269" spans="1:13">
      <c r="A269" s="23">
        <v>133</v>
      </c>
      <c r="B269" s="17">
        <v>10.00018</v>
      </c>
      <c r="C269" s="17">
        <v>22.975680000000001</v>
      </c>
      <c r="D269" s="17">
        <v>0.42337000000000002</v>
      </c>
      <c r="E269" s="17">
        <v>-4.5531430000000004</v>
      </c>
      <c r="F269" s="17">
        <v>-2.4428200000000002</v>
      </c>
      <c r="G269" s="17">
        <v>16.221769999999999</v>
      </c>
      <c r="H269" s="17">
        <v>29.627030000000001</v>
      </c>
      <c r="I269" s="17">
        <v>38.733750000000001</v>
      </c>
      <c r="J269" s="17">
        <v>17.64706</v>
      </c>
      <c r="K269" s="17">
        <v>21.568629999999999</v>
      </c>
      <c r="L269" s="17">
        <v>26.470590000000001</v>
      </c>
      <c r="M269" s="22">
        <v>30.882349999999999</v>
      </c>
    </row>
    <row r="270" spans="1:13">
      <c r="A270" s="23">
        <v>133.5</v>
      </c>
      <c r="B270" s="17">
        <v>9.9374900000000004</v>
      </c>
      <c r="C270" s="17">
        <v>23.230540000000001</v>
      </c>
      <c r="D270" s="17">
        <v>0.33559</v>
      </c>
      <c r="E270" s="17">
        <v>-4.4762620000000002</v>
      </c>
      <c r="F270" s="17">
        <v>-2.4278200000000001</v>
      </c>
      <c r="G270" s="17">
        <v>16.318359999999998</v>
      </c>
      <c r="H270" s="17">
        <v>29.94012</v>
      </c>
      <c r="I270" s="17">
        <v>38.676400000000001</v>
      </c>
      <c r="J270" s="17">
        <v>18.137250000000002</v>
      </c>
      <c r="K270" s="17">
        <v>22.05883</v>
      </c>
      <c r="L270" s="17">
        <v>26.96078</v>
      </c>
      <c r="M270" s="22">
        <v>30.392150000000001</v>
      </c>
    </row>
    <row r="271" spans="1:13">
      <c r="A271" s="23">
        <v>134</v>
      </c>
      <c r="B271" s="17">
        <v>10.139900000000001</v>
      </c>
      <c r="C271" s="17">
        <v>23.29777</v>
      </c>
      <c r="D271" s="17">
        <v>0.40073999999999999</v>
      </c>
      <c r="E271" s="17">
        <v>-4.4558059999999999</v>
      </c>
      <c r="F271" s="17">
        <v>-2.2375400000000001</v>
      </c>
      <c r="G271" s="17">
        <v>16.41423</v>
      </c>
      <c r="H271" s="17">
        <v>30.24315</v>
      </c>
      <c r="I271" s="17">
        <v>38.726430000000001</v>
      </c>
      <c r="J271" s="17">
        <v>17.64706</v>
      </c>
      <c r="K271" s="17">
        <v>22.549019999999999</v>
      </c>
      <c r="L271" s="17">
        <v>26.470590000000001</v>
      </c>
      <c r="M271" s="22">
        <v>31.37255</v>
      </c>
    </row>
    <row r="272" spans="1:13">
      <c r="A272" s="23">
        <v>134.5</v>
      </c>
      <c r="B272" s="17">
        <v>10.204140000000001</v>
      </c>
      <c r="C272" s="17">
        <v>23.400939999999999</v>
      </c>
      <c r="D272" s="17">
        <v>0.39465</v>
      </c>
      <c r="E272" s="17">
        <v>-4.4378209999999996</v>
      </c>
      <c r="F272" s="17">
        <v>-2.3541699999999999</v>
      </c>
      <c r="G272" s="17">
        <v>16.584350000000001</v>
      </c>
      <c r="H272" s="17">
        <v>30.245059999999999</v>
      </c>
      <c r="I272" s="17">
        <v>38.745950000000001</v>
      </c>
      <c r="J272" s="17">
        <v>18.137250000000002</v>
      </c>
      <c r="K272" s="17">
        <v>22.05883</v>
      </c>
      <c r="L272" s="17">
        <v>27.941179999999999</v>
      </c>
      <c r="M272" s="22">
        <v>30.882349999999999</v>
      </c>
    </row>
    <row r="273" spans="1:13">
      <c r="A273" s="23">
        <v>135</v>
      </c>
      <c r="B273" s="17">
        <v>10.280810000000001</v>
      </c>
      <c r="C273" s="17">
        <v>23.73292</v>
      </c>
      <c r="D273" s="17">
        <v>0.57891999999999999</v>
      </c>
      <c r="E273" s="17">
        <v>-4.4383699999999999</v>
      </c>
      <c r="F273" s="17">
        <v>-2.2076199999999999</v>
      </c>
      <c r="G273" s="17">
        <v>16.519600000000001</v>
      </c>
      <c r="H273" s="17">
        <v>30.024139999999999</v>
      </c>
      <c r="I273" s="17">
        <v>38.365729999999999</v>
      </c>
      <c r="J273" s="17">
        <v>19.117650000000001</v>
      </c>
      <c r="K273" s="17">
        <v>22.05883</v>
      </c>
      <c r="L273" s="17">
        <v>26.96078</v>
      </c>
      <c r="M273" s="22">
        <v>30.882349999999999</v>
      </c>
    </row>
    <row r="274" spans="1:13">
      <c r="A274" s="23">
        <v>135.5</v>
      </c>
      <c r="B274" s="17">
        <v>10.515230000000001</v>
      </c>
      <c r="C274" s="17">
        <v>23.900659999999998</v>
      </c>
      <c r="D274" s="17">
        <v>0.50792000000000004</v>
      </c>
      <c r="E274" s="17">
        <v>-4.3997929999999998</v>
      </c>
      <c r="F274" s="17">
        <v>-2.0947</v>
      </c>
      <c r="G274" s="17">
        <v>17.036529999999999</v>
      </c>
      <c r="H274" s="17">
        <v>30.588519999999999</v>
      </c>
      <c r="I274" s="17">
        <v>38.021920000000001</v>
      </c>
      <c r="J274" s="17">
        <v>19.117650000000001</v>
      </c>
      <c r="K274" s="17">
        <v>23.03922</v>
      </c>
      <c r="L274" s="17">
        <v>27.941179999999999</v>
      </c>
      <c r="M274" s="22">
        <v>32.352939999999997</v>
      </c>
    </row>
    <row r="275" spans="1:13">
      <c r="A275" s="23">
        <v>136</v>
      </c>
      <c r="B275" s="17">
        <v>10.751440000000001</v>
      </c>
      <c r="C275" s="17">
        <v>23.904150000000001</v>
      </c>
      <c r="D275" s="17">
        <v>0.64444000000000001</v>
      </c>
      <c r="E275" s="17">
        <v>-4.3566839999999996</v>
      </c>
      <c r="F275" s="17">
        <v>-1.9824200000000001</v>
      </c>
      <c r="G275" s="17">
        <v>17.0733</v>
      </c>
      <c r="H275" s="17">
        <v>30.737880000000001</v>
      </c>
      <c r="I275" s="17">
        <v>38.575220000000002</v>
      </c>
      <c r="J275" s="17">
        <v>19.607839999999999</v>
      </c>
      <c r="K275" s="17">
        <v>23.03922</v>
      </c>
      <c r="L275" s="17">
        <v>28.431370000000001</v>
      </c>
      <c r="M275" s="22">
        <v>31.862739999999999</v>
      </c>
    </row>
    <row r="276" spans="1:13">
      <c r="A276" s="23">
        <v>136.5</v>
      </c>
      <c r="B276" s="17">
        <v>10.75132</v>
      </c>
      <c r="C276" s="17">
        <v>23.984290000000001</v>
      </c>
      <c r="D276" s="17">
        <v>0.71506999999999998</v>
      </c>
      <c r="E276" s="17">
        <v>-4.4365860000000001</v>
      </c>
      <c r="F276" s="17">
        <v>-1.7672300000000001</v>
      </c>
      <c r="G276" s="17">
        <v>17.238399999999999</v>
      </c>
      <c r="H276" s="17">
        <v>31.039380000000001</v>
      </c>
      <c r="I276" s="17">
        <v>39.580829999999999</v>
      </c>
      <c r="J276" s="17">
        <v>19.607839999999999</v>
      </c>
      <c r="K276" s="17">
        <v>22.549019999999999</v>
      </c>
      <c r="L276" s="17">
        <v>28.921569999999999</v>
      </c>
      <c r="M276" s="22">
        <v>32.843130000000002</v>
      </c>
    </row>
    <row r="277" spans="1:13">
      <c r="A277" s="23">
        <v>137</v>
      </c>
      <c r="B277" s="17">
        <v>10.890560000000001</v>
      </c>
      <c r="C277" s="17">
        <v>24.289280000000002</v>
      </c>
      <c r="D277" s="17">
        <v>0.79178000000000004</v>
      </c>
      <c r="E277" s="17">
        <v>-4.4523739999999998</v>
      </c>
      <c r="F277" s="17">
        <v>-1.7670399999999999</v>
      </c>
      <c r="G277" s="17">
        <v>17.298220000000001</v>
      </c>
      <c r="H277" s="17">
        <v>30.881879999999999</v>
      </c>
      <c r="I277" s="17">
        <v>39.643900000000002</v>
      </c>
      <c r="J277" s="17">
        <v>19.607839999999999</v>
      </c>
      <c r="K277" s="17">
        <v>22.549019999999999</v>
      </c>
      <c r="L277" s="17">
        <v>28.921569999999999</v>
      </c>
      <c r="M277" s="22">
        <v>33.333329999999997</v>
      </c>
    </row>
    <row r="278" spans="1:13">
      <c r="A278" s="23">
        <v>137.5</v>
      </c>
      <c r="B278" s="17">
        <v>10.94824</v>
      </c>
      <c r="C278" s="17">
        <v>24.303470000000001</v>
      </c>
      <c r="D278" s="17">
        <v>0.81106</v>
      </c>
      <c r="E278" s="17">
        <v>-4.4419399999999998</v>
      </c>
      <c r="F278" s="17">
        <v>-1.66736</v>
      </c>
      <c r="G278" s="17">
        <v>17.450769999999999</v>
      </c>
      <c r="H278" s="17">
        <v>31.277740000000001</v>
      </c>
      <c r="I278" s="17">
        <v>39.580170000000003</v>
      </c>
      <c r="J278" s="17">
        <v>19.607839999999999</v>
      </c>
      <c r="K278" s="17">
        <v>22.549019999999999</v>
      </c>
      <c r="L278" s="17">
        <v>27.450980000000001</v>
      </c>
      <c r="M278" s="22">
        <v>32.352939999999997</v>
      </c>
    </row>
    <row r="279" spans="1:13">
      <c r="A279" s="23">
        <v>138</v>
      </c>
      <c r="B279" s="17">
        <v>10.89701</v>
      </c>
      <c r="C279" s="17">
        <v>24.450849999999999</v>
      </c>
      <c r="D279" s="17">
        <v>0.89349000000000001</v>
      </c>
      <c r="E279" s="17">
        <v>-4.4072060000000004</v>
      </c>
      <c r="F279" s="17">
        <v>-1.54277</v>
      </c>
      <c r="G279" s="17">
        <v>17.531659999999999</v>
      </c>
      <c r="H279" s="17">
        <v>31.828520000000001</v>
      </c>
      <c r="I279" s="17">
        <v>39.883150000000001</v>
      </c>
      <c r="J279" s="17">
        <v>19.117650000000001</v>
      </c>
      <c r="K279" s="17">
        <v>23.03922</v>
      </c>
      <c r="L279" s="17">
        <v>27.450980000000001</v>
      </c>
      <c r="M279" s="22">
        <v>32.352939999999997</v>
      </c>
    </row>
    <row r="280" spans="1:13">
      <c r="A280" s="23">
        <v>138.5</v>
      </c>
      <c r="B280" s="17">
        <v>11.04664</v>
      </c>
      <c r="C280" s="17">
        <v>24.593689999999999</v>
      </c>
      <c r="D280" s="17">
        <v>0.88180000000000003</v>
      </c>
      <c r="E280" s="17">
        <v>-4.3301879999999997</v>
      </c>
      <c r="F280" s="17">
        <v>-1.5556399999999999</v>
      </c>
      <c r="G280" s="17">
        <v>17.56054</v>
      </c>
      <c r="H280" s="17">
        <v>32.258020000000002</v>
      </c>
      <c r="I280" s="17">
        <v>40.383139999999997</v>
      </c>
      <c r="J280" s="17">
        <v>18.137250000000002</v>
      </c>
      <c r="K280" s="17">
        <v>24.01961</v>
      </c>
      <c r="L280" s="17">
        <v>27.941179999999999</v>
      </c>
      <c r="M280" s="22">
        <v>32.843130000000002</v>
      </c>
    </row>
    <row r="281" spans="1:13">
      <c r="A281" s="23">
        <v>139</v>
      </c>
      <c r="B281" s="17">
        <v>11.177160000000001</v>
      </c>
      <c r="C281" s="17">
        <v>24.74456</v>
      </c>
      <c r="D281" s="17">
        <v>0.77524999999999999</v>
      </c>
      <c r="E281" s="17">
        <v>-4.2463050000000004</v>
      </c>
      <c r="F281" s="17">
        <v>-1.3411</v>
      </c>
      <c r="G281" s="17">
        <v>17.830120000000001</v>
      </c>
      <c r="H281" s="17">
        <v>32.409579999999998</v>
      </c>
      <c r="I281" s="17">
        <v>40.733229999999999</v>
      </c>
      <c r="J281" s="17">
        <v>19.607839999999999</v>
      </c>
      <c r="K281" s="17">
        <v>24.01961</v>
      </c>
      <c r="L281" s="17">
        <v>28.921569999999999</v>
      </c>
      <c r="M281" s="22">
        <v>33.823529999999998</v>
      </c>
    </row>
    <row r="282" spans="1:13">
      <c r="A282" s="23">
        <v>139.5</v>
      </c>
      <c r="B282" s="17">
        <v>11.404059999999999</v>
      </c>
      <c r="C282" s="17">
        <v>24.922529999999998</v>
      </c>
      <c r="D282" s="17">
        <v>0.84785999999999995</v>
      </c>
      <c r="E282" s="17">
        <v>-4.1581669999999997</v>
      </c>
      <c r="F282" s="17">
        <v>-1.28403</v>
      </c>
      <c r="G282" s="17">
        <v>17.970379999999999</v>
      </c>
      <c r="H282" s="17">
        <v>32.77028</v>
      </c>
      <c r="I282" s="17">
        <v>41.015090000000001</v>
      </c>
      <c r="J282" s="17">
        <v>20.588229999999999</v>
      </c>
      <c r="K282" s="17">
        <v>24.01961</v>
      </c>
      <c r="L282" s="17">
        <v>29.411760000000001</v>
      </c>
      <c r="M282" s="22">
        <v>34.313720000000004</v>
      </c>
    </row>
    <row r="283" spans="1:13">
      <c r="A283" s="23">
        <v>140</v>
      </c>
      <c r="B283" s="17">
        <v>11.53279</v>
      </c>
      <c r="C283" s="17">
        <v>25.030819999999999</v>
      </c>
      <c r="D283" s="17">
        <v>0.87209999999999999</v>
      </c>
      <c r="E283" s="17">
        <v>-4.2828239999999997</v>
      </c>
      <c r="F283" s="17">
        <v>-1.14276</v>
      </c>
      <c r="G283" s="17">
        <v>18.13477</v>
      </c>
      <c r="H283" s="17">
        <v>32.779000000000003</v>
      </c>
      <c r="I283" s="17">
        <v>41.308970000000002</v>
      </c>
      <c r="J283" s="17">
        <v>21.078430000000001</v>
      </c>
      <c r="K283" s="17">
        <v>24.01961</v>
      </c>
      <c r="L283" s="17">
        <v>29.411760000000001</v>
      </c>
      <c r="M283" s="22">
        <v>32.843130000000002</v>
      </c>
    </row>
    <row r="284" spans="1:13">
      <c r="A284" s="23">
        <v>140.5</v>
      </c>
      <c r="B284" s="17">
        <v>11.67597</v>
      </c>
      <c r="C284" s="17">
        <v>25.25986</v>
      </c>
      <c r="D284" s="17">
        <v>1.0266500000000001</v>
      </c>
      <c r="E284" s="17">
        <v>-4.2574249999999996</v>
      </c>
      <c r="F284" s="17">
        <v>-1.07782</v>
      </c>
      <c r="G284" s="17">
        <v>18.148399999999999</v>
      </c>
      <c r="H284" s="17">
        <v>32.683869999999999</v>
      </c>
      <c r="I284" s="17">
        <v>41.947389999999999</v>
      </c>
      <c r="J284" s="17">
        <v>21.078430000000001</v>
      </c>
      <c r="K284" s="17">
        <v>25</v>
      </c>
      <c r="L284" s="17">
        <v>29.411760000000001</v>
      </c>
      <c r="M284" s="22">
        <v>33.333329999999997</v>
      </c>
    </row>
    <row r="285" spans="1:13">
      <c r="A285" s="23">
        <v>141</v>
      </c>
      <c r="B285" s="17">
        <v>11.83193</v>
      </c>
      <c r="C285" s="17">
        <v>25.47016</v>
      </c>
      <c r="D285" s="17">
        <v>1.12053</v>
      </c>
      <c r="E285" s="17">
        <v>-4.2607200000000001</v>
      </c>
      <c r="F285" s="17">
        <v>-1.0215000000000001</v>
      </c>
      <c r="G285" s="17">
        <v>18.287400000000002</v>
      </c>
      <c r="H285" s="17">
        <v>32.134909999999998</v>
      </c>
      <c r="I285" s="17">
        <v>41.918579999999999</v>
      </c>
      <c r="J285" s="17">
        <v>20.588229999999999</v>
      </c>
      <c r="K285" s="17">
        <v>24.509810000000002</v>
      </c>
      <c r="L285" s="17">
        <v>29.411760000000001</v>
      </c>
      <c r="M285" s="22">
        <v>34.803919999999998</v>
      </c>
    </row>
    <row r="286" spans="1:13">
      <c r="A286" s="23">
        <v>141.5</v>
      </c>
      <c r="B286" s="17">
        <v>12.008190000000001</v>
      </c>
      <c r="C286" s="17">
        <v>25.50855</v>
      </c>
      <c r="D286" s="17">
        <v>1.2022200000000001</v>
      </c>
      <c r="E286" s="17">
        <v>-4.2925709999999997</v>
      </c>
      <c r="F286" s="17">
        <v>-0.90356999999999998</v>
      </c>
      <c r="G286" s="17">
        <v>18.586320000000001</v>
      </c>
      <c r="H286" s="17">
        <v>32.709829999999997</v>
      </c>
      <c r="I286" s="17">
        <v>41.876820000000002</v>
      </c>
      <c r="J286" s="17">
        <v>21.568629999999999</v>
      </c>
      <c r="K286" s="17">
        <v>25</v>
      </c>
      <c r="L286" s="17">
        <v>28.921569999999999</v>
      </c>
      <c r="M286" s="22">
        <v>35.294119999999999</v>
      </c>
    </row>
    <row r="287" spans="1:13">
      <c r="A287" s="23">
        <v>142</v>
      </c>
      <c r="B287" s="17">
        <v>12.060739999999999</v>
      </c>
      <c r="C287" s="17">
        <v>25.690010000000001</v>
      </c>
      <c r="D287" s="17">
        <v>1.29149</v>
      </c>
      <c r="E287" s="17">
        <v>-4.3035540000000001</v>
      </c>
      <c r="F287" s="17">
        <v>-0.64271</v>
      </c>
      <c r="G287" s="17">
        <v>18.743169999999999</v>
      </c>
      <c r="H287" s="17">
        <v>32.539400000000001</v>
      </c>
      <c r="I287" s="17">
        <v>42.429639999999999</v>
      </c>
      <c r="J287" s="17">
        <v>21.078430000000001</v>
      </c>
      <c r="K287" s="17">
        <v>24.01961</v>
      </c>
      <c r="L287" s="17">
        <v>29.411760000000001</v>
      </c>
      <c r="M287" s="22">
        <v>34.313720000000004</v>
      </c>
    </row>
    <row r="288" spans="1:13">
      <c r="A288" s="23">
        <v>142.5</v>
      </c>
      <c r="B288" s="17">
        <v>12.15973</v>
      </c>
      <c r="C288" s="17">
        <v>25.76783</v>
      </c>
      <c r="D288" s="17">
        <v>1.2446200000000001</v>
      </c>
      <c r="E288" s="17">
        <v>-4.2309289999999997</v>
      </c>
      <c r="F288" s="17">
        <v>-0.5786</v>
      </c>
      <c r="G288" s="17">
        <v>18.870069999999998</v>
      </c>
      <c r="H288" s="17">
        <v>33.036909999999999</v>
      </c>
      <c r="I288" s="17">
        <v>42.013289999999998</v>
      </c>
      <c r="J288" s="17">
        <v>21.078430000000001</v>
      </c>
      <c r="K288" s="17">
        <v>24.509810000000002</v>
      </c>
      <c r="L288" s="17">
        <v>30.392160000000001</v>
      </c>
      <c r="M288" s="22">
        <v>34.313720000000004</v>
      </c>
    </row>
    <row r="289" spans="1:13">
      <c r="A289" s="23">
        <v>143</v>
      </c>
      <c r="B289" s="17">
        <v>12.32155</v>
      </c>
      <c r="C289" s="17">
        <v>25.887989999999999</v>
      </c>
      <c r="D289" s="17">
        <v>1.2887599999999999</v>
      </c>
      <c r="E289" s="17">
        <v>-4.2129440000000002</v>
      </c>
      <c r="F289" s="17">
        <v>-0.55461000000000005</v>
      </c>
      <c r="G289" s="17">
        <v>19.045570000000001</v>
      </c>
      <c r="H289" s="17">
        <v>33.092570000000002</v>
      </c>
      <c r="I289" s="17">
        <v>42.443629999999999</v>
      </c>
      <c r="J289" s="17">
        <v>21.078430000000001</v>
      </c>
      <c r="K289" s="17">
        <v>25.490200000000002</v>
      </c>
      <c r="L289" s="17">
        <v>28.921569999999999</v>
      </c>
      <c r="M289" s="22">
        <v>33.823529999999998</v>
      </c>
    </row>
    <row r="290" spans="1:13">
      <c r="A290" s="23">
        <v>143.5</v>
      </c>
      <c r="B290" s="17">
        <v>12.49578</v>
      </c>
      <c r="C290" s="17">
        <v>26.081779999999998</v>
      </c>
      <c r="D290" s="17">
        <v>1.36174</v>
      </c>
      <c r="E290" s="17">
        <v>-4.1367500000000001</v>
      </c>
      <c r="F290" s="17">
        <v>-0.57147000000000003</v>
      </c>
      <c r="G290" s="17">
        <v>19.022349999999999</v>
      </c>
      <c r="H290" s="17">
        <v>33.377589999999998</v>
      </c>
      <c r="I290" s="17">
        <v>42.314570000000003</v>
      </c>
      <c r="J290" s="17">
        <v>21.568629999999999</v>
      </c>
      <c r="K290" s="17">
        <v>25.98039</v>
      </c>
      <c r="L290" s="17">
        <v>29.901959999999999</v>
      </c>
      <c r="M290" s="22">
        <v>33.823529999999998</v>
      </c>
    </row>
    <row r="291" spans="1:13">
      <c r="A291" s="23">
        <v>144</v>
      </c>
      <c r="B291" s="17">
        <v>12.505929999999999</v>
      </c>
      <c r="C291" s="17">
        <v>26.227180000000001</v>
      </c>
      <c r="D291" s="17">
        <v>1.4714100000000001</v>
      </c>
      <c r="E291" s="17">
        <v>-4.1312579999999999</v>
      </c>
      <c r="F291" s="17">
        <v>-0.45057999999999998</v>
      </c>
      <c r="G291" s="17">
        <v>18.906210000000002</v>
      </c>
      <c r="H291" s="17">
        <v>33.43871</v>
      </c>
      <c r="I291" s="17">
        <v>42.088940000000001</v>
      </c>
      <c r="J291" s="17">
        <v>21.568629999999999</v>
      </c>
      <c r="K291" s="17">
        <v>26.470590000000001</v>
      </c>
      <c r="L291" s="17">
        <v>30.392160000000001</v>
      </c>
      <c r="M291" s="22">
        <v>35.294119999999999</v>
      </c>
    </row>
    <row r="292" spans="1:13">
      <c r="A292" s="23">
        <v>144.5</v>
      </c>
      <c r="B292" s="17">
        <v>12.569100000000001</v>
      </c>
      <c r="C292" s="17">
        <v>26.419339999999998</v>
      </c>
      <c r="D292" s="17">
        <v>1.45997</v>
      </c>
      <c r="E292" s="17">
        <v>-4.0564359999999997</v>
      </c>
      <c r="F292" s="17">
        <v>-0.38194</v>
      </c>
      <c r="G292" s="17">
        <v>19.067910000000001</v>
      </c>
      <c r="H292" s="17">
        <v>33.683970000000002</v>
      </c>
      <c r="I292" s="17">
        <v>42.19171</v>
      </c>
      <c r="J292" s="17">
        <v>21.568629999999999</v>
      </c>
      <c r="K292" s="17">
        <v>25.98039</v>
      </c>
      <c r="L292" s="17">
        <v>30.392160000000001</v>
      </c>
      <c r="M292" s="22">
        <v>33.333329999999997</v>
      </c>
    </row>
    <row r="293" spans="1:13">
      <c r="A293" s="23">
        <v>145</v>
      </c>
      <c r="B293" s="17">
        <v>12.7616</v>
      </c>
      <c r="C293" s="17">
        <v>26.517980000000001</v>
      </c>
      <c r="D293" s="17">
        <v>1.54539</v>
      </c>
      <c r="E293" s="17">
        <v>-4.1191769999999996</v>
      </c>
      <c r="F293" s="17">
        <v>-0.25918999999999998</v>
      </c>
      <c r="G293" s="17">
        <v>19.326370000000001</v>
      </c>
      <c r="H293" s="17">
        <v>34.20908</v>
      </c>
      <c r="I293" s="17">
        <v>42.775329999999997</v>
      </c>
      <c r="J293" s="17">
        <v>21.568629999999999</v>
      </c>
      <c r="K293" s="17">
        <v>26.470590000000001</v>
      </c>
      <c r="L293" s="17">
        <v>30.392160000000001</v>
      </c>
      <c r="M293" s="22">
        <v>34.803919999999998</v>
      </c>
    </row>
    <row r="294" spans="1:13">
      <c r="A294" s="23">
        <v>145.5</v>
      </c>
      <c r="B294" s="17">
        <v>12.909800000000001</v>
      </c>
      <c r="C294" s="17">
        <v>26.67606</v>
      </c>
      <c r="D294" s="17">
        <v>1.5502400000000001</v>
      </c>
      <c r="E294" s="17">
        <v>-4.0314500000000004</v>
      </c>
      <c r="F294" s="17">
        <v>-0.16674</v>
      </c>
      <c r="G294" s="17">
        <v>19.59093</v>
      </c>
      <c r="H294" s="17">
        <v>34.377220000000001</v>
      </c>
      <c r="I294" s="17">
        <v>42.81127</v>
      </c>
      <c r="J294" s="17">
        <v>21.078430000000001</v>
      </c>
      <c r="K294" s="17">
        <v>26.470590000000001</v>
      </c>
      <c r="L294" s="17">
        <v>29.901959999999999</v>
      </c>
      <c r="M294" s="22">
        <v>35.784309999999998</v>
      </c>
    </row>
    <row r="295" spans="1:13">
      <c r="A295" s="23">
        <v>146</v>
      </c>
      <c r="B295" s="17">
        <v>13.08558</v>
      </c>
      <c r="C295" s="17">
        <v>26.691990000000001</v>
      </c>
      <c r="D295" s="17">
        <v>1.5772200000000001</v>
      </c>
      <c r="E295" s="17">
        <v>-4.0092090000000002</v>
      </c>
      <c r="F295" s="17">
        <v>-5.6320000000000002E-2</v>
      </c>
      <c r="G295" s="17">
        <v>19.8476</v>
      </c>
      <c r="H295" s="17">
        <v>34.852029999999999</v>
      </c>
      <c r="I295" s="17">
        <v>42.911050000000003</v>
      </c>
      <c r="J295" s="17">
        <v>22.058820000000001</v>
      </c>
      <c r="K295" s="17">
        <v>25.490200000000002</v>
      </c>
      <c r="L295" s="17">
        <v>31.37255</v>
      </c>
      <c r="M295" s="22">
        <v>35.294119999999999</v>
      </c>
    </row>
    <row r="296" spans="1:13">
      <c r="A296" s="23">
        <v>146.5</v>
      </c>
      <c r="B296" s="17">
        <v>13.24441</v>
      </c>
      <c r="C296" s="17">
        <v>26.812390000000001</v>
      </c>
      <c r="D296" s="17">
        <v>1.6377699999999999</v>
      </c>
      <c r="E296" s="17">
        <v>-4.0464140000000004</v>
      </c>
      <c r="F296" s="17">
        <v>0.11858</v>
      </c>
      <c r="G296" s="17">
        <v>19.725539999999999</v>
      </c>
      <c r="H296" s="17">
        <v>34.84742</v>
      </c>
      <c r="I296" s="17">
        <v>43.659950000000002</v>
      </c>
      <c r="J296" s="17">
        <v>22.549019999999999</v>
      </c>
      <c r="K296" s="17">
        <v>26.470590000000001</v>
      </c>
      <c r="L296" s="17">
        <v>32.352939999999997</v>
      </c>
      <c r="M296" s="22">
        <v>36.274509999999999</v>
      </c>
    </row>
    <row r="297" spans="1:13">
      <c r="A297" s="23">
        <v>147</v>
      </c>
      <c r="B297" s="17">
        <v>13.372540000000001</v>
      </c>
      <c r="C297" s="17">
        <v>26.942550000000001</v>
      </c>
      <c r="D297" s="17">
        <v>1.7271700000000001</v>
      </c>
      <c r="E297" s="17">
        <v>-4.0562990000000001</v>
      </c>
      <c r="F297" s="17">
        <v>0.11812</v>
      </c>
      <c r="G297" s="17">
        <v>19.853069999999999</v>
      </c>
      <c r="H297" s="17">
        <v>34.891979999999997</v>
      </c>
      <c r="I297" s="17">
        <v>43.709980000000002</v>
      </c>
      <c r="J297" s="17">
        <v>21.078430000000001</v>
      </c>
      <c r="K297" s="17">
        <v>26.470590000000001</v>
      </c>
      <c r="L297" s="17">
        <v>31.862739999999999</v>
      </c>
      <c r="M297" s="22">
        <v>35.294119999999999</v>
      </c>
    </row>
    <row r="298" spans="1:13">
      <c r="A298" s="23">
        <v>147.5</v>
      </c>
      <c r="B298" s="17">
        <v>13.41446</v>
      </c>
      <c r="C298" s="17">
        <v>27.077940000000002</v>
      </c>
      <c r="D298" s="17">
        <v>1.6540600000000001</v>
      </c>
      <c r="E298" s="17">
        <v>-3.9759859999999998</v>
      </c>
      <c r="F298" s="17">
        <v>0.11348</v>
      </c>
      <c r="G298" s="17">
        <v>20.005520000000001</v>
      </c>
      <c r="H298" s="17">
        <v>35.26782</v>
      </c>
      <c r="I298" s="17">
        <v>43.588149999999999</v>
      </c>
      <c r="J298" s="17">
        <v>22.549019999999999</v>
      </c>
      <c r="K298" s="17">
        <v>26.960789999999999</v>
      </c>
      <c r="L298" s="17">
        <v>32.843139999999998</v>
      </c>
      <c r="M298" s="22">
        <v>35.294119999999999</v>
      </c>
    </row>
    <row r="299" spans="1:13">
      <c r="A299" s="23">
        <v>148</v>
      </c>
      <c r="B299" s="17">
        <v>13.665240000000001</v>
      </c>
      <c r="C299" s="17">
        <v>27.229859999999999</v>
      </c>
      <c r="D299" s="17">
        <v>1.77616</v>
      </c>
      <c r="E299" s="17">
        <v>-3.9275229999999999</v>
      </c>
      <c r="F299" s="17">
        <v>0.23873</v>
      </c>
      <c r="G299" s="17">
        <v>20.200040000000001</v>
      </c>
      <c r="H299" s="17">
        <v>35.28199</v>
      </c>
      <c r="I299" s="17">
        <v>43.46322</v>
      </c>
      <c r="J299" s="17">
        <v>22.549019999999999</v>
      </c>
      <c r="K299" s="17">
        <v>27.450980000000001</v>
      </c>
      <c r="L299" s="17">
        <v>32.352939999999997</v>
      </c>
      <c r="M299" s="22">
        <v>35.294119999999999</v>
      </c>
    </row>
    <row r="300" spans="1:13">
      <c r="A300" s="23">
        <v>148.5</v>
      </c>
      <c r="B300" s="17">
        <v>13.620340000000001</v>
      </c>
      <c r="C300" s="17">
        <v>27.437840000000001</v>
      </c>
      <c r="D300" s="17">
        <v>1.71238</v>
      </c>
      <c r="E300" s="17">
        <v>-3.9949319999999999</v>
      </c>
      <c r="F300" s="17">
        <v>0.29403000000000001</v>
      </c>
      <c r="G300" s="17">
        <v>20.299859999999999</v>
      </c>
      <c r="H300" s="17">
        <v>35.124400000000001</v>
      </c>
      <c r="I300" s="17">
        <v>43.701340000000002</v>
      </c>
      <c r="J300" s="17">
        <v>22.549019999999999</v>
      </c>
      <c r="K300" s="17">
        <v>27.450980000000001</v>
      </c>
      <c r="L300" s="17">
        <v>31.37255</v>
      </c>
      <c r="M300" s="22">
        <v>35.784309999999998</v>
      </c>
    </row>
    <row r="301" spans="1:13">
      <c r="A301" s="23">
        <v>149</v>
      </c>
      <c r="B301" s="17">
        <v>13.691990000000001</v>
      </c>
      <c r="C301" s="17">
        <v>27.647099999999998</v>
      </c>
      <c r="D301" s="17">
        <v>1.79257</v>
      </c>
      <c r="E301" s="17">
        <v>-3.926288</v>
      </c>
      <c r="F301" s="17">
        <v>0.33552999999999999</v>
      </c>
      <c r="G301" s="17">
        <v>20.206679999999999</v>
      </c>
      <c r="H301" s="17">
        <v>35.352510000000002</v>
      </c>
      <c r="I301" s="17">
        <v>44.016330000000004</v>
      </c>
      <c r="J301" s="17">
        <v>23.529409999999999</v>
      </c>
      <c r="K301" s="17">
        <v>28.431380000000001</v>
      </c>
      <c r="L301" s="17">
        <v>30.882349999999999</v>
      </c>
      <c r="M301" s="22">
        <v>37.254899999999999</v>
      </c>
    </row>
    <row r="302" spans="1:13">
      <c r="A302" s="23">
        <v>149.5</v>
      </c>
      <c r="B302" s="17">
        <v>13.81033</v>
      </c>
      <c r="C302" s="17">
        <v>27.68374</v>
      </c>
      <c r="D302" s="17">
        <v>1.88819</v>
      </c>
      <c r="E302" s="17">
        <v>-3.8240090000000002</v>
      </c>
      <c r="F302" s="17">
        <v>0.39463999999999999</v>
      </c>
      <c r="G302" s="17">
        <v>20.454830000000001</v>
      </c>
      <c r="H302" s="17">
        <v>35.408650000000002</v>
      </c>
      <c r="I302" s="17">
        <v>44.116109999999999</v>
      </c>
      <c r="J302" s="17">
        <v>22.549019999999999</v>
      </c>
      <c r="K302" s="17">
        <v>28.431380000000001</v>
      </c>
      <c r="L302" s="17">
        <v>31.37255</v>
      </c>
      <c r="M302" s="22">
        <v>36.274509999999999</v>
      </c>
    </row>
    <row r="303" spans="1:13">
      <c r="A303" s="23">
        <v>150</v>
      </c>
      <c r="B303" s="17">
        <v>13.8415</v>
      </c>
      <c r="C303" s="17">
        <v>27.907540000000001</v>
      </c>
      <c r="D303" s="17">
        <v>1.96279</v>
      </c>
      <c r="E303" s="17">
        <v>-3.908029</v>
      </c>
      <c r="F303" s="17">
        <v>0.52090000000000003</v>
      </c>
      <c r="G303" s="17">
        <v>20.699750000000002</v>
      </c>
      <c r="H303" s="17">
        <v>35.423789999999997</v>
      </c>
      <c r="I303" s="17">
        <v>44.575830000000003</v>
      </c>
      <c r="J303" s="17">
        <v>23.03922</v>
      </c>
      <c r="K303" s="17">
        <v>28.431380000000001</v>
      </c>
      <c r="L303" s="17">
        <v>32.843139999999998</v>
      </c>
      <c r="M303" s="22">
        <v>36.274509999999999</v>
      </c>
    </row>
    <row r="304" spans="1:13">
      <c r="A304" s="23">
        <v>150.5</v>
      </c>
      <c r="B304" s="17">
        <v>13.98635</v>
      </c>
      <c r="C304" s="17">
        <v>27.990010000000002</v>
      </c>
      <c r="D304" s="17">
        <v>1.9829300000000001</v>
      </c>
      <c r="E304" s="17">
        <v>-3.8690389999999999</v>
      </c>
      <c r="F304" s="17">
        <v>0.76092000000000004</v>
      </c>
      <c r="G304" s="17">
        <v>20.758310000000002</v>
      </c>
      <c r="H304" s="17">
        <v>35.602370000000001</v>
      </c>
      <c r="I304" s="17">
        <v>45.10651</v>
      </c>
      <c r="J304" s="17">
        <v>23.03922</v>
      </c>
      <c r="K304" s="17">
        <v>27.941179999999999</v>
      </c>
      <c r="L304" s="17">
        <v>32.352939999999997</v>
      </c>
      <c r="M304" s="22">
        <v>37.254899999999999</v>
      </c>
    </row>
    <row r="305" spans="1:13">
      <c r="A305" s="23">
        <v>151</v>
      </c>
      <c r="B305" s="17">
        <v>14.19581</v>
      </c>
      <c r="C305" s="17">
        <v>28.076090000000001</v>
      </c>
      <c r="D305" s="17">
        <v>1.9815700000000001</v>
      </c>
      <c r="E305" s="17">
        <v>-3.881669</v>
      </c>
      <c r="F305" s="17">
        <v>0.78676999999999997</v>
      </c>
      <c r="G305" s="17">
        <v>20.64791</v>
      </c>
      <c r="H305" s="17">
        <v>36.34552</v>
      </c>
      <c r="I305" s="17">
        <v>45.410330000000002</v>
      </c>
      <c r="J305" s="17">
        <v>23.529409999999999</v>
      </c>
      <c r="K305" s="17">
        <v>28.431380000000001</v>
      </c>
      <c r="L305" s="17">
        <v>33.333329999999997</v>
      </c>
      <c r="M305" s="22">
        <v>37.254899999999999</v>
      </c>
    </row>
    <row r="306" spans="1:13">
      <c r="A306" s="23">
        <v>151.5</v>
      </c>
      <c r="B306" s="17">
        <v>14.27009</v>
      </c>
      <c r="C306" s="17">
        <v>28.26802</v>
      </c>
      <c r="D306" s="17">
        <v>2.1275400000000002</v>
      </c>
      <c r="E306" s="17">
        <v>-3.8969079999999998</v>
      </c>
      <c r="F306" s="17">
        <v>0.81603999999999999</v>
      </c>
      <c r="G306" s="17">
        <v>20.62576</v>
      </c>
      <c r="H306" s="17">
        <v>36.953020000000002</v>
      </c>
      <c r="I306" s="17">
        <v>45.040900000000001</v>
      </c>
      <c r="J306" s="17">
        <v>23.529409999999999</v>
      </c>
      <c r="K306" s="17">
        <v>27.941179999999999</v>
      </c>
      <c r="L306" s="17">
        <v>33.823529999999998</v>
      </c>
      <c r="M306" s="22">
        <v>36.764699999999998</v>
      </c>
    </row>
    <row r="307" spans="1:13">
      <c r="A307" s="23">
        <v>152</v>
      </c>
      <c r="B307" s="17">
        <v>14.388070000000001</v>
      </c>
      <c r="C307" s="17">
        <v>28.410620000000002</v>
      </c>
      <c r="D307" s="17">
        <v>2.15489</v>
      </c>
      <c r="E307" s="17">
        <v>-3.8253810000000001</v>
      </c>
      <c r="F307" s="17">
        <v>1.0011300000000001</v>
      </c>
      <c r="G307" s="17">
        <v>20.913820000000001</v>
      </c>
      <c r="H307" s="17">
        <v>36.49306</v>
      </c>
      <c r="I307" s="17">
        <v>45.741370000000003</v>
      </c>
      <c r="J307" s="17">
        <v>22.549019999999999</v>
      </c>
      <c r="K307" s="17">
        <v>28.431380000000001</v>
      </c>
      <c r="L307" s="17">
        <v>32.843139999999998</v>
      </c>
      <c r="M307" s="22">
        <v>38.235289999999999</v>
      </c>
    </row>
    <row r="308" spans="1:13">
      <c r="A308" s="23">
        <v>152.5</v>
      </c>
      <c r="B308" s="17">
        <v>14.4122</v>
      </c>
      <c r="C308" s="17">
        <v>28.505420000000001</v>
      </c>
      <c r="D308" s="17">
        <v>2.1336300000000001</v>
      </c>
      <c r="E308" s="17">
        <v>-3.8483079999999998</v>
      </c>
      <c r="F308" s="17">
        <v>1.16991</v>
      </c>
      <c r="G308" s="17">
        <v>21.010670000000001</v>
      </c>
      <c r="H308" s="17">
        <v>36.687930000000001</v>
      </c>
      <c r="I308" s="17">
        <v>46.111930000000001</v>
      </c>
      <c r="J308" s="17">
        <v>22.549019999999999</v>
      </c>
      <c r="K308" s="17">
        <v>28.921569999999999</v>
      </c>
      <c r="L308" s="17">
        <v>33.333329999999997</v>
      </c>
      <c r="M308" s="22">
        <v>37.745089999999998</v>
      </c>
    </row>
    <row r="309" spans="1:13">
      <c r="A309" s="23">
        <v>153</v>
      </c>
      <c r="B309" s="17">
        <v>14.625</v>
      </c>
      <c r="C309" s="17">
        <v>28.724799999999998</v>
      </c>
      <c r="D309" s="17">
        <v>2.17056</v>
      </c>
      <c r="E309" s="17">
        <v>-3.810692</v>
      </c>
      <c r="F309" s="17">
        <v>1.1589799999999999</v>
      </c>
      <c r="G309" s="17">
        <v>21.261780000000002</v>
      </c>
      <c r="H309" s="17">
        <v>36.846870000000003</v>
      </c>
      <c r="I309" s="17">
        <v>46.090249999999997</v>
      </c>
      <c r="J309" s="17">
        <v>23.03922</v>
      </c>
      <c r="K309" s="17">
        <v>28.921569999999999</v>
      </c>
      <c r="L309" s="17">
        <v>34.31373</v>
      </c>
      <c r="M309" s="22">
        <v>38.235289999999999</v>
      </c>
    </row>
    <row r="310" spans="1:13">
      <c r="A310" s="23">
        <v>153.5</v>
      </c>
      <c r="B310" s="17">
        <v>14.685420000000001</v>
      </c>
      <c r="C310" s="17">
        <v>28.904050000000002</v>
      </c>
      <c r="D310" s="17">
        <v>2.2610800000000002</v>
      </c>
      <c r="E310" s="17">
        <v>-3.7657989999999999</v>
      </c>
      <c r="F310" s="17">
        <v>1.2996000000000001</v>
      </c>
      <c r="G310" s="17">
        <v>21.357559999999999</v>
      </c>
      <c r="H310" s="17">
        <v>36.906840000000003</v>
      </c>
      <c r="I310" s="17">
        <v>46.239960000000004</v>
      </c>
      <c r="J310" s="17">
        <v>23.03922</v>
      </c>
      <c r="K310" s="17">
        <v>29.411770000000001</v>
      </c>
      <c r="L310" s="17">
        <v>32.352939999999997</v>
      </c>
      <c r="M310" s="22">
        <v>37.745089999999998</v>
      </c>
    </row>
    <row r="311" spans="1:13">
      <c r="A311" s="23">
        <v>154</v>
      </c>
      <c r="B311" s="17">
        <v>14.87697</v>
      </c>
      <c r="C311" s="17">
        <v>28.98443</v>
      </c>
      <c r="D311" s="17">
        <v>2.3142900000000002</v>
      </c>
      <c r="E311" s="17">
        <v>-3.7636020000000001</v>
      </c>
      <c r="F311" s="17">
        <v>1.4241999999999999</v>
      </c>
      <c r="G311" s="17">
        <v>21.535129999999999</v>
      </c>
      <c r="H311" s="17">
        <v>37.512520000000002</v>
      </c>
      <c r="I311" s="17">
        <v>45.68159</v>
      </c>
      <c r="J311" s="17">
        <v>24.509799999999998</v>
      </c>
      <c r="K311" s="17">
        <v>29.411770000000001</v>
      </c>
      <c r="L311" s="17">
        <v>33.333329999999997</v>
      </c>
      <c r="M311" s="22">
        <v>36.764699999999998</v>
      </c>
    </row>
    <row r="312" spans="1:13">
      <c r="A312" s="23">
        <v>154.5</v>
      </c>
      <c r="B312" s="17">
        <v>14.83004</v>
      </c>
      <c r="C312" s="17">
        <v>29.21312</v>
      </c>
      <c r="D312" s="17">
        <v>2.3875299999999999</v>
      </c>
      <c r="E312" s="17">
        <v>-3.8629980000000002</v>
      </c>
      <c r="F312" s="17">
        <v>1.5117400000000001</v>
      </c>
      <c r="G312" s="17">
        <v>21.429040000000001</v>
      </c>
      <c r="H312" s="17">
        <v>37.783360000000002</v>
      </c>
      <c r="I312" s="17">
        <v>45.959499999999998</v>
      </c>
      <c r="J312" s="17">
        <v>24.01961</v>
      </c>
      <c r="K312" s="17">
        <v>28.921569999999999</v>
      </c>
      <c r="L312" s="17">
        <v>34.31373</v>
      </c>
      <c r="M312" s="22">
        <v>37.745089999999998</v>
      </c>
    </row>
    <row r="313" spans="1:13">
      <c r="A313" s="23">
        <v>155</v>
      </c>
      <c r="B313" s="17">
        <v>15.275230000000001</v>
      </c>
      <c r="C313" s="17">
        <v>29.272790000000001</v>
      </c>
      <c r="D313" s="17">
        <v>2.3831699999999998</v>
      </c>
      <c r="E313" s="17">
        <v>-3.805612</v>
      </c>
      <c r="F313" s="17">
        <v>1.5841799999999999</v>
      </c>
      <c r="G313" s="17">
        <v>21.602039999999999</v>
      </c>
      <c r="H313" s="17">
        <v>37.333269999999999</v>
      </c>
      <c r="I313" s="17">
        <v>46.23151</v>
      </c>
      <c r="J313" s="17">
        <v>23.529409999999999</v>
      </c>
      <c r="K313" s="17">
        <v>27.941179999999999</v>
      </c>
      <c r="L313" s="17">
        <v>33.823529999999998</v>
      </c>
      <c r="M313" s="22">
        <v>38.235289999999999</v>
      </c>
    </row>
    <row r="314" spans="1:13">
      <c r="A314" s="23">
        <v>155.5</v>
      </c>
      <c r="B314" s="17">
        <v>15.37327</v>
      </c>
      <c r="C314" s="17">
        <v>29.274999999999999</v>
      </c>
      <c r="D314" s="17">
        <v>2.3748399999999998</v>
      </c>
      <c r="E314" s="17">
        <v>-3.7541289999999998</v>
      </c>
      <c r="F314" s="17">
        <v>1.71221</v>
      </c>
      <c r="G314" s="17">
        <v>21.712610000000002</v>
      </c>
      <c r="H314" s="17">
        <v>38.202219999999997</v>
      </c>
      <c r="I314" s="17">
        <v>46.667769999999997</v>
      </c>
      <c r="J314" s="17">
        <v>23.529409999999999</v>
      </c>
      <c r="K314" s="17">
        <v>28.921569999999999</v>
      </c>
      <c r="L314" s="17">
        <v>34.31373</v>
      </c>
      <c r="M314" s="22">
        <v>36.274509999999999</v>
      </c>
    </row>
    <row r="315" spans="1:13">
      <c r="A315" s="23">
        <v>156</v>
      </c>
      <c r="B315" s="17">
        <v>15.51347</v>
      </c>
      <c r="C315" s="17">
        <v>29.56766</v>
      </c>
      <c r="D315" s="17">
        <v>2.44373</v>
      </c>
      <c r="E315" s="17">
        <v>-3.8069850000000001</v>
      </c>
      <c r="F315" s="17">
        <v>1.79169</v>
      </c>
      <c r="G315" s="17">
        <v>21.872430000000001</v>
      </c>
      <c r="H315" s="17">
        <v>38.043469999999999</v>
      </c>
      <c r="I315" s="17">
        <v>46.77749</v>
      </c>
      <c r="J315" s="17">
        <v>24.509799999999998</v>
      </c>
      <c r="K315" s="17">
        <v>30.392160000000001</v>
      </c>
      <c r="L315" s="17">
        <v>34.31373</v>
      </c>
      <c r="M315" s="22">
        <v>36.764699999999998</v>
      </c>
    </row>
    <row r="316" spans="1:13">
      <c r="A316" s="23">
        <v>156.5</v>
      </c>
      <c r="B316" s="17">
        <v>15.49353</v>
      </c>
      <c r="C316" s="17">
        <v>29.78623</v>
      </c>
      <c r="D316" s="17">
        <v>2.4825200000000001</v>
      </c>
      <c r="E316" s="17">
        <v>-3.828951</v>
      </c>
      <c r="F316" s="17">
        <v>1.83412</v>
      </c>
      <c r="G316" s="17">
        <v>21.937259999999998</v>
      </c>
      <c r="H316" s="17">
        <v>38.452840000000002</v>
      </c>
      <c r="I316" s="17">
        <v>46.871720000000003</v>
      </c>
      <c r="J316" s="17">
        <v>25</v>
      </c>
      <c r="K316" s="17">
        <v>30.392160000000001</v>
      </c>
      <c r="L316" s="17">
        <v>34.803919999999998</v>
      </c>
      <c r="M316" s="22">
        <v>38.725490000000001</v>
      </c>
    </row>
    <row r="317" spans="1:13">
      <c r="A317" s="23">
        <v>157</v>
      </c>
      <c r="B317" s="17">
        <v>15.675879999999999</v>
      </c>
      <c r="C317" s="17">
        <v>29.887889999999999</v>
      </c>
      <c r="D317" s="17">
        <v>2.4657399999999998</v>
      </c>
      <c r="E317" s="17">
        <v>-3.733536</v>
      </c>
      <c r="F317" s="17">
        <v>1.8464400000000001</v>
      </c>
      <c r="G317" s="17">
        <v>22.18488</v>
      </c>
      <c r="H317" s="17">
        <v>38.358669999999996</v>
      </c>
      <c r="I317" s="17">
        <v>46.91771</v>
      </c>
      <c r="J317" s="17">
        <v>25</v>
      </c>
      <c r="K317" s="17">
        <v>30.392160000000001</v>
      </c>
      <c r="L317" s="17">
        <v>34.803919999999998</v>
      </c>
      <c r="M317" s="22">
        <v>35.784309999999998</v>
      </c>
    </row>
    <row r="318" spans="1:13">
      <c r="A318" s="23">
        <v>157.5</v>
      </c>
      <c r="B318" s="17">
        <v>15.720660000000001</v>
      </c>
      <c r="C318" s="17">
        <v>30.162749999999999</v>
      </c>
      <c r="D318" s="17">
        <v>2.4892300000000001</v>
      </c>
      <c r="E318" s="17">
        <v>-3.7209059999999998</v>
      </c>
      <c r="F318" s="17">
        <v>1.9578800000000001</v>
      </c>
      <c r="G318" s="17">
        <v>22.345580000000002</v>
      </c>
      <c r="H318" s="17">
        <v>38.705860000000001</v>
      </c>
      <c r="I318" s="17">
        <v>47.552109999999999</v>
      </c>
      <c r="J318" s="17">
        <v>25</v>
      </c>
      <c r="K318" s="17">
        <v>29.901959999999999</v>
      </c>
      <c r="L318" s="17">
        <v>34.31373</v>
      </c>
      <c r="M318" s="22">
        <v>38.725490000000001</v>
      </c>
    </row>
    <row r="319" spans="1:13">
      <c r="A319" s="23">
        <v>158</v>
      </c>
      <c r="B319" s="17">
        <v>15.834820000000001</v>
      </c>
      <c r="C319" s="17">
        <v>30.301410000000001</v>
      </c>
      <c r="D319" s="17">
        <v>2.59741</v>
      </c>
      <c r="E319" s="17">
        <v>-3.760033</v>
      </c>
      <c r="F319" s="17">
        <v>1.99169</v>
      </c>
      <c r="G319" s="17">
        <v>22.627089999999999</v>
      </c>
      <c r="H319" s="17">
        <v>39.146090000000001</v>
      </c>
      <c r="I319" s="17">
        <v>47.177990000000001</v>
      </c>
      <c r="J319" s="17">
        <v>25.490200000000002</v>
      </c>
      <c r="K319" s="17">
        <v>29.901959999999999</v>
      </c>
      <c r="L319" s="17">
        <v>35.294119999999999</v>
      </c>
      <c r="M319" s="22">
        <v>40.68627</v>
      </c>
    </row>
    <row r="320" spans="1:13">
      <c r="A320" s="23">
        <v>158.5</v>
      </c>
      <c r="B320" s="17">
        <v>15.92271</v>
      </c>
      <c r="C320" s="17">
        <v>30.34817</v>
      </c>
      <c r="D320" s="17">
        <v>2.6955100000000001</v>
      </c>
      <c r="E320" s="17">
        <v>-3.749873</v>
      </c>
      <c r="F320" s="17">
        <v>2.1497299999999999</v>
      </c>
      <c r="G320" s="17">
        <v>22.77139</v>
      </c>
      <c r="H320" s="17">
        <v>39.557470000000002</v>
      </c>
      <c r="I320" s="17">
        <v>47.312010000000001</v>
      </c>
      <c r="J320" s="17">
        <v>24.509799999999998</v>
      </c>
      <c r="K320" s="17">
        <v>30.392160000000001</v>
      </c>
      <c r="L320" s="17">
        <v>34.803919999999998</v>
      </c>
      <c r="M320" s="22">
        <v>40.196069999999999</v>
      </c>
    </row>
    <row r="321" spans="1:13">
      <c r="A321" s="23">
        <v>159</v>
      </c>
      <c r="B321" s="17">
        <v>16.082370000000001</v>
      </c>
      <c r="C321" s="17">
        <v>30.55254</v>
      </c>
      <c r="D321" s="17">
        <v>2.7941099999999999</v>
      </c>
      <c r="E321" s="17">
        <v>-3.6364740000000002</v>
      </c>
      <c r="F321" s="17">
        <v>2.2871999999999999</v>
      </c>
      <c r="G321" s="17">
        <v>22.78717</v>
      </c>
      <c r="H321" s="17">
        <v>39.413670000000003</v>
      </c>
      <c r="I321" s="17">
        <v>47.181269999999998</v>
      </c>
      <c r="J321" s="17">
        <v>25</v>
      </c>
      <c r="K321" s="17">
        <v>30.392160000000001</v>
      </c>
      <c r="L321" s="17">
        <v>33.823529999999998</v>
      </c>
      <c r="M321" s="22">
        <v>39.705880000000001</v>
      </c>
    </row>
    <row r="322" spans="1:13">
      <c r="A322" s="23">
        <v>159.5</v>
      </c>
      <c r="B322" s="17">
        <v>16.094550000000002</v>
      </c>
      <c r="C322" s="17">
        <v>30.668050000000001</v>
      </c>
      <c r="D322" s="17">
        <v>2.7095600000000002</v>
      </c>
      <c r="E322" s="17">
        <v>-3.6053090000000001</v>
      </c>
      <c r="F322" s="17">
        <v>2.4933200000000002</v>
      </c>
      <c r="G322" s="17">
        <v>22.79121</v>
      </c>
      <c r="H322" s="17">
        <v>39.677799999999998</v>
      </c>
      <c r="I322" s="17">
        <v>47.259450000000001</v>
      </c>
      <c r="J322" s="17">
        <v>25.490200000000002</v>
      </c>
      <c r="K322" s="17">
        <v>31.37255</v>
      </c>
      <c r="L322" s="17">
        <v>33.823529999999998</v>
      </c>
      <c r="M322" s="22">
        <v>40.196069999999999</v>
      </c>
    </row>
    <row r="323" spans="1:13">
      <c r="A323" s="23">
        <v>160</v>
      </c>
      <c r="B323" s="17">
        <v>16.2498</v>
      </c>
      <c r="C323" s="17">
        <v>30.740629999999999</v>
      </c>
      <c r="D323" s="17">
        <v>2.7846600000000001</v>
      </c>
      <c r="E323" s="17">
        <v>-3.6915260000000001</v>
      </c>
      <c r="F323" s="17">
        <v>2.4628399999999999</v>
      </c>
      <c r="G323" s="17">
        <v>22.8</v>
      </c>
      <c r="H323" s="17">
        <v>39.871139999999997</v>
      </c>
      <c r="I323" s="17">
        <v>47.595379999999999</v>
      </c>
      <c r="J323" s="17">
        <v>25.490200000000002</v>
      </c>
      <c r="K323" s="17">
        <v>30.882359999999998</v>
      </c>
      <c r="L323" s="17">
        <v>33.823529999999998</v>
      </c>
      <c r="M323" s="22">
        <v>39.215679999999999</v>
      </c>
    </row>
    <row r="324" spans="1:13">
      <c r="A324" s="23">
        <v>160.5</v>
      </c>
      <c r="B324" s="17">
        <v>16.307839999999999</v>
      </c>
      <c r="C324" s="17">
        <v>30.856369999999998</v>
      </c>
      <c r="D324" s="17">
        <v>2.75942</v>
      </c>
      <c r="E324" s="17">
        <v>-3.5742820000000002</v>
      </c>
      <c r="F324" s="17">
        <v>2.4139300000000001</v>
      </c>
      <c r="G324" s="17">
        <v>22.98358</v>
      </c>
      <c r="H324" s="17">
        <v>39.960140000000003</v>
      </c>
      <c r="I324" s="17">
        <v>48.081850000000003</v>
      </c>
      <c r="J324" s="17">
        <v>25.98039</v>
      </c>
      <c r="K324" s="17">
        <v>29.901959999999999</v>
      </c>
      <c r="L324" s="17">
        <v>34.803919999999998</v>
      </c>
      <c r="M324" s="22">
        <v>38.725490000000001</v>
      </c>
    </row>
    <row r="325" spans="1:13">
      <c r="A325" s="23">
        <v>161</v>
      </c>
      <c r="B325" s="17">
        <v>16.509170000000001</v>
      </c>
      <c r="C325" s="17">
        <v>31.045280000000002</v>
      </c>
      <c r="D325" s="17">
        <v>2.8007</v>
      </c>
      <c r="E325" s="17">
        <v>-3.545315</v>
      </c>
      <c r="F325" s="17">
        <v>2.5535299999999999</v>
      </c>
      <c r="G325" s="17">
        <v>23.216480000000001</v>
      </c>
      <c r="H325" s="17">
        <v>40.049329999999998</v>
      </c>
      <c r="I325" s="17">
        <v>48.465449999999997</v>
      </c>
      <c r="J325" s="17">
        <v>26.470590000000001</v>
      </c>
      <c r="K325" s="17">
        <v>31.37255</v>
      </c>
      <c r="L325" s="17">
        <v>33.823529999999998</v>
      </c>
      <c r="M325" s="22">
        <v>37.745089999999998</v>
      </c>
    </row>
    <row r="326" spans="1:13">
      <c r="A326" s="23">
        <v>161.5</v>
      </c>
      <c r="B326" s="17">
        <v>16.90194</v>
      </c>
      <c r="C326" s="17">
        <v>31.087620000000001</v>
      </c>
      <c r="D326" s="17">
        <v>2.8566500000000001</v>
      </c>
      <c r="E326" s="17">
        <v>-3.4560780000000002</v>
      </c>
      <c r="F326" s="17">
        <v>2.6831299999999998</v>
      </c>
      <c r="G326" s="17">
        <v>23.08501</v>
      </c>
      <c r="H326" s="17">
        <v>39.542999999999999</v>
      </c>
      <c r="I326" s="17">
        <v>48.467700000000001</v>
      </c>
      <c r="J326" s="17">
        <v>25.490200000000002</v>
      </c>
      <c r="K326" s="17">
        <v>31.862749999999998</v>
      </c>
      <c r="L326" s="17">
        <v>34.31373</v>
      </c>
      <c r="M326" s="22">
        <v>39.705880000000001</v>
      </c>
    </row>
    <row r="327" spans="1:13">
      <c r="A327" s="23">
        <v>162</v>
      </c>
      <c r="B327" s="17">
        <v>16.930240000000001</v>
      </c>
      <c r="C327" s="17">
        <v>31.146820000000002</v>
      </c>
      <c r="D327" s="17">
        <v>2.9058899999999999</v>
      </c>
      <c r="E327" s="17">
        <v>-3.4352100000000001</v>
      </c>
      <c r="F327" s="17">
        <v>2.91676</v>
      </c>
      <c r="G327" s="17">
        <v>23.290469999999999</v>
      </c>
      <c r="H327" s="17">
        <v>40.258760000000002</v>
      </c>
      <c r="I327" s="17">
        <v>48.470149999999997</v>
      </c>
      <c r="J327" s="17">
        <v>25</v>
      </c>
      <c r="K327" s="17">
        <v>31.37255</v>
      </c>
      <c r="L327" s="17">
        <v>35.294119999999999</v>
      </c>
      <c r="M327" s="22">
        <v>40.196069999999999</v>
      </c>
    </row>
    <row r="328" spans="1:13">
      <c r="A328" s="23">
        <v>162.5</v>
      </c>
      <c r="B328" s="17">
        <v>17.170750000000002</v>
      </c>
      <c r="C328" s="17">
        <v>31.409590000000001</v>
      </c>
      <c r="D328" s="17">
        <v>2.9208099999999999</v>
      </c>
      <c r="E328" s="17">
        <v>-3.4235410000000002</v>
      </c>
      <c r="F328" s="17">
        <v>2.93649</v>
      </c>
      <c r="G328" s="17">
        <v>23.244009999999999</v>
      </c>
      <c r="H328" s="17">
        <v>40.52778</v>
      </c>
      <c r="I328" s="17">
        <v>48.5366</v>
      </c>
      <c r="J328" s="17">
        <v>25</v>
      </c>
      <c r="K328" s="17">
        <v>32.352939999999997</v>
      </c>
      <c r="L328" s="17">
        <v>35.784309999999998</v>
      </c>
      <c r="M328" s="22">
        <v>40.196069999999999</v>
      </c>
    </row>
    <row r="329" spans="1:13">
      <c r="A329" s="23">
        <v>163</v>
      </c>
      <c r="B329" s="17">
        <v>17.08943</v>
      </c>
      <c r="C329" s="17">
        <v>31.555689999999998</v>
      </c>
      <c r="D329" s="17">
        <v>2.9947900000000001</v>
      </c>
      <c r="E329" s="17">
        <v>-3.489576</v>
      </c>
      <c r="F329" s="17">
        <v>3.02135</v>
      </c>
      <c r="G329" s="17">
        <v>23.654299999999999</v>
      </c>
      <c r="H329" s="17">
        <v>40.922690000000003</v>
      </c>
      <c r="I329" s="17">
        <v>48.857219999999998</v>
      </c>
      <c r="J329" s="17">
        <v>25.98039</v>
      </c>
      <c r="K329" s="17">
        <v>32.843139999999998</v>
      </c>
      <c r="L329" s="17">
        <v>35.784309999999998</v>
      </c>
      <c r="M329" s="22">
        <v>40.68627</v>
      </c>
    </row>
    <row r="330" spans="1:13">
      <c r="A330" s="23">
        <v>163.5</v>
      </c>
      <c r="B330" s="17">
        <v>17.17493</v>
      </c>
      <c r="C330" s="17">
        <v>31.810890000000001</v>
      </c>
      <c r="D330" s="17">
        <v>3.1310600000000002</v>
      </c>
      <c r="E330" s="17">
        <v>-3.5435300000000001</v>
      </c>
      <c r="F330" s="17">
        <v>3.15659</v>
      </c>
      <c r="G330" s="17">
        <v>23.83259</v>
      </c>
      <c r="H330" s="17">
        <v>40.78051</v>
      </c>
      <c r="I330" s="17">
        <v>48.961680000000001</v>
      </c>
      <c r="J330" s="17">
        <v>25.98039</v>
      </c>
      <c r="K330" s="17">
        <v>31.862749999999998</v>
      </c>
      <c r="L330" s="17">
        <v>35.294119999999999</v>
      </c>
      <c r="M330" s="22">
        <v>40.68627</v>
      </c>
    </row>
    <row r="331" spans="1:13">
      <c r="A331" s="23">
        <v>164</v>
      </c>
      <c r="B331" s="17">
        <v>17.330410000000001</v>
      </c>
      <c r="C331" s="17">
        <v>31.92559</v>
      </c>
      <c r="D331" s="17">
        <v>3.26261</v>
      </c>
      <c r="E331" s="17">
        <v>-3.5101689999999999</v>
      </c>
      <c r="F331" s="17">
        <v>3.1979099999999998</v>
      </c>
      <c r="G331" s="17">
        <v>23.841380000000001</v>
      </c>
      <c r="H331" s="17">
        <v>40.315579999999997</v>
      </c>
      <c r="I331" s="17">
        <v>48.944879999999998</v>
      </c>
      <c r="J331" s="17">
        <v>27.450980000000001</v>
      </c>
      <c r="K331" s="17">
        <v>32.352939999999997</v>
      </c>
      <c r="L331" s="17">
        <v>36.274509999999999</v>
      </c>
      <c r="M331" s="22">
        <v>41.66666</v>
      </c>
    </row>
    <row r="332" spans="1:13">
      <c r="A332" s="23">
        <v>164.5</v>
      </c>
      <c r="B332" s="17">
        <v>17.40409</v>
      </c>
      <c r="C332" s="17">
        <v>31.976769999999998</v>
      </c>
      <c r="D332" s="17">
        <v>3.2549000000000001</v>
      </c>
      <c r="E332" s="17">
        <v>-3.4250509999999998</v>
      </c>
      <c r="F332" s="17">
        <v>3.2979599999999998</v>
      </c>
      <c r="G332" s="17">
        <v>23.89546</v>
      </c>
      <c r="H332" s="17">
        <v>40.566580000000002</v>
      </c>
      <c r="I332" s="17">
        <v>49.223179999999999</v>
      </c>
      <c r="J332" s="17">
        <v>26.96078</v>
      </c>
      <c r="K332" s="17">
        <v>31.37255</v>
      </c>
      <c r="L332" s="17">
        <v>36.764699999999998</v>
      </c>
      <c r="M332" s="22">
        <v>42.156860000000002</v>
      </c>
    </row>
    <row r="333" spans="1:13">
      <c r="A333" s="23">
        <v>165</v>
      </c>
      <c r="B333" s="17">
        <v>17.49568</v>
      </c>
      <c r="C333" s="17">
        <v>32.154159999999997</v>
      </c>
      <c r="D333" s="17">
        <v>3.2825099999999998</v>
      </c>
      <c r="E333" s="17">
        <v>-3.388258</v>
      </c>
      <c r="F333" s="17">
        <v>3.4262600000000001</v>
      </c>
      <c r="G333" s="17">
        <v>23.913489999999999</v>
      </c>
      <c r="H333" s="17">
        <v>40.89423</v>
      </c>
      <c r="I333" s="17">
        <v>49.888829999999999</v>
      </c>
      <c r="J333" s="17">
        <v>26.470590000000001</v>
      </c>
      <c r="K333" s="17">
        <v>32.352939999999997</v>
      </c>
      <c r="L333" s="17">
        <v>36.274509999999999</v>
      </c>
      <c r="M333" s="22">
        <v>41.176470000000002</v>
      </c>
    </row>
    <row r="334" spans="1:13">
      <c r="A334" s="23">
        <v>165.5</v>
      </c>
      <c r="B334" s="17">
        <v>17.666930000000001</v>
      </c>
      <c r="C334" s="17">
        <v>32.368189999999998</v>
      </c>
      <c r="D334" s="17">
        <v>3.3247800000000001</v>
      </c>
      <c r="E334" s="17">
        <v>-3.3893559999999998</v>
      </c>
      <c r="F334" s="17">
        <v>3.5420600000000002</v>
      </c>
      <c r="G334" s="17">
        <v>24.103249999999999</v>
      </c>
      <c r="H334" s="17">
        <v>41.060070000000003</v>
      </c>
      <c r="I334" s="17">
        <v>49.448999999999998</v>
      </c>
      <c r="J334" s="17">
        <v>26.470590000000001</v>
      </c>
      <c r="K334" s="17">
        <v>33.33334</v>
      </c>
      <c r="L334" s="17">
        <v>35.784309999999998</v>
      </c>
      <c r="M334" s="22">
        <v>40.68627</v>
      </c>
    </row>
    <row r="335" spans="1:13">
      <c r="A335" s="23">
        <v>166</v>
      </c>
      <c r="B335" s="17">
        <v>17.769390000000001</v>
      </c>
      <c r="C335" s="17">
        <v>32.305019999999999</v>
      </c>
      <c r="D335" s="17">
        <v>3.2790300000000001</v>
      </c>
      <c r="E335" s="17">
        <v>-3.3354020000000002</v>
      </c>
      <c r="F335" s="17">
        <v>3.5541900000000002</v>
      </c>
      <c r="G335" s="17">
        <v>24.089259999999999</v>
      </c>
      <c r="H335" s="17">
        <v>40.696109999999997</v>
      </c>
      <c r="I335" s="17">
        <v>49.126130000000003</v>
      </c>
      <c r="J335" s="17">
        <v>26.96078</v>
      </c>
      <c r="K335" s="17">
        <v>32.843139999999998</v>
      </c>
      <c r="L335" s="17">
        <v>36.764699999999998</v>
      </c>
      <c r="M335" s="22">
        <v>40.68627</v>
      </c>
    </row>
    <row r="336" spans="1:13">
      <c r="A336" s="23">
        <v>166.5</v>
      </c>
      <c r="B336" s="17">
        <v>17.90457</v>
      </c>
      <c r="C336" s="17">
        <v>32.467170000000003</v>
      </c>
      <c r="D336" s="17">
        <v>3.3582299999999998</v>
      </c>
      <c r="E336" s="17">
        <v>-3.3927879999999999</v>
      </c>
      <c r="F336" s="17">
        <v>3.56901</v>
      </c>
      <c r="G336" s="17">
        <v>24.624749999999999</v>
      </c>
      <c r="H336" s="17">
        <v>40.729170000000003</v>
      </c>
      <c r="I336" s="17">
        <v>49.570549999999997</v>
      </c>
      <c r="J336" s="17">
        <v>28.431370000000001</v>
      </c>
      <c r="K336" s="17">
        <v>32.843139999999998</v>
      </c>
      <c r="L336" s="17">
        <v>37.254899999999999</v>
      </c>
      <c r="M336" s="22">
        <v>41.176470000000002</v>
      </c>
    </row>
    <row r="337" spans="1:13">
      <c r="A337" s="23">
        <v>167</v>
      </c>
      <c r="B337" s="17">
        <v>18.004049999999999</v>
      </c>
      <c r="C337" s="17">
        <v>32.56512</v>
      </c>
      <c r="D337" s="17">
        <v>3.44713</v>
      </c>
      <c r="E337" s="17">
        <v>-3.4412509999999998</v>
      </c>
      <c r="F337" s="17">
        <v>3.7347399999999999</v>
      </c>
      <c r="G337" s="17">
        <v>24.75282</v>
      </c>
      <c r="H337" s="17">
        <v>41.494929999999997</v>
      </c>
      <c r="I337" s="17">
        <v>49.65643</v>
      </c>
      <c r="J337" s="17">
        <v>27.450980000000001</v>
      </c>
      <c r="K337" s="17">
        <v>33.33334</v>
      </c>
      <c r="L337" s="17">
        <v>37.745100000000001</v>
      </c>
      <c r="M337" s="22">
        <v>40.68627</v>
      </c>
    </row>
    <row r="338" spans="1:13">
      <c r="A338" s="23">
        <v>167.5</v>
      </c>
      <c r="B338" s="17">
        <v>18.205870000000001</v>
      </c>
      <c r="C338" s="17">
        <v>32.90605</v>
      </c>
      <c r="D338" s="17">
        <v>3.4159199999999998</v>
      </c>
      <c r="E338" s="17">
        <v>-3.3675269999999999</v>
      </c>
      <c r="F338" s="17">
        <v>3.7124199999999998</v>
      </c>
      <c r="G338" s="17">
        <v>24.950379999999999</v>
      </c>
      <c r="H338" s="17">
        <v>40.997030000000002</v>
      </c>
      <c r="I338" s="17">
        <v>49.520339999999997</v>
      </c>
      <c r="J338" s="17">
        <v>27.94117</v>
      </c>
      <c r="K338" s="17">
        <v>33.33334</v>
      </c>
      <c r="L338" s="17">
        <v>38.235289999999999</v>
      </c>
      <c r="M338" s="22">
        <v>41.66666</v>
      </c>
    </row>
    <row r="339" spans="1:13">
      <c r="A339" s="23">
        <v>168</v>
      </c>
      <c r="B339" s="17">
        <v>18.284199999999998</v>
      </c>
      <c r="C339" s="17">
        <v>32.906280000000002</v>
      </c>
      <c r="D339" s="17">
        <v>3.4072200000000001</v>
      </c>
      <c r="E339" s="17">
        <v>-3.3820800000000002</v>
      </c>
      <c r="F339" s="17">
        <v>3.8281200000000002</v>
      </c>
      <c r="G339" s="17">
        <v>24.88635</v>
      </c>
      <c r="H339" s="17">
        <v>41.322769999999998</v>
      </c>
      <c r="I339" s="17">
        <v>48.993789999999997</v>
      </c>
      <c r="J339" s="17">
        <v>27.94117</v>
      </c>
      <c r="K339" s="17">
        <v>33.823529999999998</v>
      </c>
      <c r="L339" s="17">
        <v>37.254899999999999</v>
      </c>
      <c r="M339" s="22">
        <v>39.705880000000001</v>
      </c>
    </row>
    <row r="340" spans="1:13">
      <c r="A340" s="23">
        <v>168.5</v>
      </c>
      <c r="B340" s="17">
        <v>18.417829999999999</v>
      </c>
      <c r="C340" s="17">
        <v>33.131129999999999</v>
      </c>
      <c r="D340" s="17">
        <v>3.41194</v>
      </c>
      <c r="E340" s="17">
        <v>-3.3458359999999998</v>
      </c>
      <c r="F340" s="17">
        <v>4.0111699999999999</v>
      </c>
      <c r="G340" s="17">
        <v>24.802949999999999</v>
      </c>
      <c r="H340" s="17">
        <v>41.613439999999997</v>
      </c>
      <c r="I340" s="17">
        <v>49.925339999999998</v>
      </c>
      <c r="J340" s="17">
        <v>28.431370000000001</v>
      </c>
      <c r="K340" s="17">
        <v>34.31373</v>
      </c>
      <c r="L340" s="17">
        <v>37.254899999999999</v>
      </c>
      <c r="M340" s="22">
        <v>41.66666</v>
      </c>
    </row>
    <row r="341" spans="1:13">
      <c r="A341" s="23">
        <v>169</v>
      </c>
      <c r="B341" s="17">
        <v>18.505960000000002</v>
      </c>
      <c r="C341" s="17">
        <v>33.137059999999998</v>
      </c>
      <c r="D341" s="17">
        <v>3.4838100000000001</v>
      </c>
      <c r="E341" s="17">
        <v>-3.3588779999999998</v>
      </c>
      <c r="F341" s="17">
        <v>4.0234899999999998</v>
      </c>
      <c r="G341" s="17">
        <v>24.658919999999998</v>
      </c>
      <c r="H341" s="17">
        <v>41.974339999999998</v>
      </c>
      <c r="I341" s="17">
        <v>50.069789999999998</v>
      </c>
      <c r="J341" s="17">
        <v>27.450980000000001</v>
      </c>
      <c r="K341" s="17">
        <v>33.33334</v>
      </c>
      <c r="L341" s="17">
        <v>38.725490000000001</v>
      </c>
      <c r="M341" s="22">
        <v>41.66666</v>
      </c>
    </row>
    <row r="342" spans="1:13">
      <c r="A342" s="23">
        <v>169.5</v>
      </c>
      <c r="B342" s="17">
        <v>18.739180000000001</v>
      </c>
      <c r="C342" s="17">
        <v>33.259889999999999</v>
      </c>
      <c r="D342" s="17">
        <v>3.5212300000000001</v>
      </c>
      <c r="E342" s="17">
        <v>-3.3823539999999999</v>
      </c>
      <c r="F342" s="17">
        <v>4.1332599999999999</v>
      </c>
      <c r="G342" s="17">
        <v>24.78528</v>
      </c>
      <c r="H342" s="17">
        <v>41.989379999999997</v>
      </c>
      <c r="I342" s="17">
        <v>50.407780000000002</v>
      </c>
      <c r="J342" s="17">
        <v>27.450980000000001</v>
      </c>
      <c r="K342" s="17">
        <v>32.352939999999997</v>
      </c>
      <c r="L342" s="17">
        <v>38.725490000000001</v>
      </c>
      <c r="M342" s="22">
        <v>41.66666</v>
      </c>
    </row>
    <row r="343" spans="1:13">
      <c r="A343" s="23">
        <v>170</v>
      </c>
      <c r="B343" s="17">
        <v>18.742529999999999</v>
      </c>
      <c r="C343" s="17">
        <v>33.354469999999999</v>
      </c>
      <c r="D343" s="17">
        <v>3.6974200000000002</v>
      </c>
      <c r="E343" s="17">
        <v>-3.2704650000000002</v>
      </c>
      <c r="F343" s="17">
        <v>4.18912</v>
      </c>
      <c r="G343" s="17">
        <v>25.01998</v>
      </c>
      <c r="H343" s="17">
        <v>42.465240000000001</v>
      </c>
      <c r="I343" s="17">
        <v>50.023800000000001</v>
      </c>
      <c r="J343" s="17">
        <v>27.94117</v>
      </c>
      <c r="K343" s="17">
        <v>32.843139999999998</v>
      </c>
      <c r="L343" s="17">
        <v>36.274509999999999</v>
      </c>
      <c r="M343" s="22">
        <v>40.196069999999999</v>
      </c>
    </row>
    <row r="344" spans="1:13">
      <c r="A344" s="23">
        <v>170.5</v>
      </c>
      <c r="B344" s="17">
        <v>18.844750000000001</v>
      </c>
      <c r="C344" s="17">
        <v>33.581870000000002</v>
      </c>
      <c r="D344" s="17">
        <v>3.7087400000000001</v>
      </c>
      <c r="E344" s="17">
        <v>-3.173403</v>
      </c>
      <c r="F344" s="17">
        <v>4.2643399999999998</v>
      </c>
      <c r="G344" s="17">
        <v>25.383990000000001</v>
      </c>
      <c r="H344" s="17">
        <v>42.238849999999999</v>
      </c>
      <c r="I344" s="17">
        <v>50.188989999999997</v>
      </c>
      <c r="J344" s="17">
        <v>27.94117</v>
      </c>
      <c r="K344" s="17">
        <v>34.31373</v>
      </c>
      <c r="L344" s="17">
        <v>37.745100000000001</v>
      </c>
      <c r="M344" s="22">
        <v>40.68627</v>
      </c>
    </row>
    <row r="345" spans="1:13">
      <c r="A345" s="23">
        <v>171</v>
      </c>
      <c r="B345" s="17">
        <v>18.932639999999999</v>
      </c>
      <c r="C345" s="17">
        <v>33.492530000000002</v>
      </c>
      <c r="D345" s="17">
        <v>3.7610800000000002</v>
      </c>
      <c r="E345" s="17">
        <v>-3.1101130000000001</v>
      </c>
      <c r="F345" s="17">
        <v>4.3382699999999996</v>
      </c>
      <c r="G345" s="17">
        <v>25.47906</v>
      </c>
      <c r="H345" s="17">
        <v>42.140749999999997</v>
      </c>
      <c r="I345" s="17">
        <v>50.026330000000002</v>
      </c>
      <c r="J345" s="17">
        <v>26.96078</v>
      </c>
      <c r="K345" s="17">
        <v>34.803930000000001</v>
      </c>
      <c r="L345" s="17">
        <v>36.764699999999998</v>
      </c>
      <c r="M345" s="22">
        <v>39.705880000000001</v>
      </c>
    </row>
    <row r="346" spans="1:13">
      <c r="A346" s="23">
        <v>171.5</v>
      </c>
      <c r="B346" s="17">
        <v>19.112850000000002</v>
      </c>
      <c r="C346" s="17">
        <v>33.618389999999998</v>
      </c>
      <c r="D346" s="17">
        <v>3.89574</v>
      </c>
      <c r="E346" s="17">
        <v>-3.1375709999999999</v>
      </c>
      <c r="F346" s="17">
        <v>4.4348900000000002</v>
      </c>
      <c r="G346" s="17">
        <v>25.370719999999999</v>
      </c>
      <c r="H346" s="17">
        <v>42.68712</v>
      </c>
      <c r="I346" s="17">
        <v>51.197040000000001</v>
      </c>
      <c r="J346" s="17">
        <v>28.431370000000001</v>
      </c>
      <c r="K346" s="17">
        <v>34.31373</v>
      </c>
      <c r="L346" s="17">
        <v>37.254899999999999</v>
      </c>
      <c r="M346" s="22">
        <v>43.137250000000002</v>
      </c>
    </row>
    <row r="347" spans="1:13">
      <c r="A347" s="23">
        <v>172</v>
      </c>
      <c r="B347" s="17">
        <v>19.120840000000001</v>
      </c>
      <c r="C347" s="17">
        <v>33.903500000000001</v>
      </c>
      <c r="D347" s="17">
        <v>3.9616400000000001</v>
      </c>
      <c r="E347" s="17">
        <v>-3.174776</v>
      </c>
      <c r="F347" s="17">
        <v>4.6752799999999999</v>
      </c>
      <c r="G347" s="17">
        <v>25.241579999999999</v>
      </c>
      <c r="H347" s="17">
        <v>42.555300000000003</v>
      </c>
      <c r="I347" s="17">
        <v>51.46904</v>
      </c>
      <c r="J347" s="17">
        <v>28.921569999999999</v>
      </c>
      <c r="K347" s="17">
        <v>34.31373</v>
      </c>
      <c r="L347" s="17">
        <v>39.215679999999999</v>
      </c>
      <c r="M347" s="22">
        <v>41.66666</v>
      </c>
    </row>
    <row r="348" spans="1:13">
      <c r="A348" s="23">
        <v>172.5</v>
      </c>
      <c r="B348" s="17">
        <v>19.232019999999999</v>
      </c>
      <c r="C348" s="17">
        <v>34.058900000000001</v>
      </c>
      <c r="D348" s="17">
        <v>3.9321700000000002</v>
      </c>
      <c r="E348" s="17">
        <v>-3.1431990000000001</v>
      </c>
      <c r="F348" s="17">
        <v>4.6106199999999999</v>
      </c>
      <c r="G348" s="17">
        <v>25.289470000000001</v>
      </c>
      <c r="H348" s="17">
        <v>42.54562</v>
      </c>
      <c r="I348" s="17">
        <v>51.311549999999997</v>
      </c>
      <c r="J348" s="17">
        <v>28.921569999999999</v>
      </c>
      <c r="K348" s="17">
        <v>33.823529999999998</v>
      </c>
      <c r="L348" s="17">
        <v>39.705880000000001</v>
      </c>
      <c r="M348" s="22">
        <v>41.176470000000002</v>
      </c>
    </row>
    <row r="349" spans="1:13">
      <c r="A349" s="23">
        <v>173</v>
      </c>
      <c r="B349" s="17">
        <v>19.517669999999999</v>
      </c>
      <c r="C349" s="17">
        <v>34.130789999999998</v>
      </c>
      <c r="D349" s="17">
        <v>3.8483700000000001</v>
      </c>
      <c r="E349" s="17">
        <v>-3.063847</v>
      </c>
      <c r="F349" s="17">
        <v>4.7821800000000003</v>
      </c>
      <c r="G349" s="17">
        <v>25.566490000000002</v>
      </c>
      <c r="H349" s="17">
        <v>42.742789999999999</v>
      </c>
      <c r="I349" s="17">
        <v>51.590690000000002</v>
      </c>
      <c r="J349" s="17">
        <v>29.411760000000001</v>
      </c>
      <c r="K349" s="17">
        <v>33.823529999999998</v>
      </c>
      <c r="L349" s="17">
        <v>38.725490000000001</v>
      </c>
      <c r="M349" s="22">
        <v>44.117640000000002</v>
      </c>
    </row>
    <row r="350" spans="1:13">
      <c r="A350" s="23">
        <v>173.5</v>
      </c>
      <c r="B350" s="17">
        <v>19.643180000000001</v>
      </c>
      <c r="C350" s="17">
        <v>34.43159</v>
      </c>
      <c r="D350" s="17">
        <v>3.8355600000000001</v>
      </c>
      <c r="E350" s="17">
        <v>-2.9682949999999999</v>
      </c>
      <c r="F350" s="17">
        <v>4.88232</v>
      </c>
      <c r="G350" s="17">
        <v>25.886299999999999</v>
      </c>
      <c r="H350" s="17">
        <v>43.303820000000002</v>
      </c>
      <c r="I350" s="17">
        <v>51.784410000000001</v>
      </c>
      <c r="J350" s="17">
        <v>27.94117</v>
      </c>
      <c r="K350" s="17">
        <v>34.31373</v>
      </c>
      <c r="L350" s="17">
        <v>39.705880000000001</v>
      </c>
      <c r="M350" s="22">
        <v>44.117640000000002</v>
      </c>
    </row>
    <row r="351" spans="1:13">
      <c r="A351" s="23">
        <v>174</v>
      </c>
      <c r="B351" s="17">
        <v>19.668379999999999</v>
      </c>
      <c r="C351" s="17">
        <v>34.483229999999999</v>
      </c>
      <c r="D351" s="17">
        <v>4.0243000000000002</v>
      </c>
      <c r="E351" s="17">
        <v>-2.9854560000000001</v>
      </c>
      <c r="F351" s="17">
        <v>4.98163</v>
      </c>
      <c r="G351" s="17">
        <v>25.966660000000001</v>
      </c>
      <c r="H351" s="17">
        <v>43.517749999999999</v>
      </c>
      <c r="I351" s="17">
        <v>51.925759999999997</v>
      </c>
      <c r="J351" s="17">
        <v>28.431370000000001</v>
      </c>
      <c r="K351" s="17">
        <v>35.294119999999999</v>
      </c>
      <c r="L351" s="17">
        <v>38.725490000000001</v>
      </c>
      <c r="M351" s="22">
        <v>43.627450000000003</v>
      </c>
    </row>
    <row r="352" spans="1:13">
      <c r="A352" s="23">
        <v>174.5</v>
      </c>
      <c r="B352" s="17">
        <v>19.636610000000001</v>
      </c>
      <c r="C352" s="17">
        <v>34.507429999999999</v>
      </c>
      <c r="D352" s="17">
        <v>3.99844</v>
      </c>
      <c r="E352" s="17">
        <v>-2.9886140000000001</v>
      </c>
      <c r="F352" s="17">
        <v>4.9329000000000001</v>
      </c>
      <c r="G352" s="17">
        <v>26.14988</v>
      </c>
      <c r="H352" s="17">
        <v>43.648620000000001</v>
      </c>
      <c r="I352" s="17">
        <v>51.868409999999997</v>
      </c>
      <c r="J352" s="17">
        <v>28.921569999999999</v>
      </c>
      <c r="K352" s="17">
        <v>34.803930000000001</v>
      </c>
      <c r="L352" s="17">
        <v>38.235289999999999</v>
      </c>
      <c r="M352" s="22">
        <v>43.627450000000003</v>
      </c>
    </row>
    <row r="353" spans="1:13">
      <c r="A353" s="23">
        <v>175</v>
      </c>
      <c r="B353" s="17">
        <v>19.74588</v>
      </c>
      <c r="C353" s="17">
        <v>34.454389999999997</v>
      </c>
      <c r="D353" s="17">
        <v>4.0668300000000004</v>
      </c>
      <c r="E353" s="17">
        <v>-2.9805139999999999</v>
      </c>
      <c r="F353" s="17">
        <v>5.1197499999999998</v>
      </c>
      <c r="G353" s="17">
        <v>26.058579999999999</v>
      </c>
      <c r="H353" s="17">
        <v>43.483840000000001</v>
      </c>
      <c r="I353" s="17">
        <v>51.637419999999999</v>
      </c>
      <c r="J353" s="17">
        <v>30.392160000000001</v>
      </c>
      <c r="K353" s="17">
        <v>34.31373</v>
      </c>
      <c r="L353" s="17">
        <v>37.745100000000001</v>
      </c>
      <c r="M353" s="22">
        <v>44.117640000000002</v>
      </c>
    </row>
    <row r="354" spans="1:13">
      <c r="A354" s="23">
        <v>175.5</v>
      </c>
      <c r="B354" s="17">
        <v>19.94304</v>
      </c>
      <c r="C354" s="17">
        <v>34.818930000000002</v>
      </c>
      <c r="D354" s="17">
        <v>4.1426699999999999</v>
      </c>
      <c r="E354" s="17">
        <v>-2.9571749999999999</v>
      </c>
      <c r="F354" s="17">
        <v>5.25861</v>
      </c>
      <c r="G354" s="17">
        <v>26.08925</v>
      </c>
      <c r="H354" s="17">
        <v>43.704090000000001</v>
      </c>
      <c r="I354" s="17">
        <v>52.012390000000003</v>
      </c>
      <c r="J354" s="17">
        <v>28.431370000000001</v>
      </c>
      <c r="K354" s="17">
        <v>35.294119999999999</v>
      </c>
      <c r="L354" s="17">
        <v>39.215679999999999</v>
      </c>
      <c r="M354" s="22">
        <v>43.627450000000003</v>
      </c>
    </row>
    <row r="355" spans="1:13">
      <c r="A355" s="23">
        <v>176</v>
      </c>
      <c r="B355" s="17">
        <v>20.135539999999999</v>
      </c>
      <c r="C355" s="17">
        <v>34.956890000000001</v>
      </c>
      <c r="D355" s="17">
        <v>4.2871499999999996</v>
      </c>
      <c r="E355" s="17">
        <v>-2.904182</v>
      </c>
      <c r="F355" s="17">
        <v>5.25352</v>
      </c>
      <c r="G355" s="17">
        <v>26.318739999999998</v>
      </c>
      <c r="H355" s="17">
        <v>43.666829999999997</v>
      </c>
      <c r="I355" s="17">
        <v>51.771740000000001</v>
      </c>
      <c r="J355" s="17">
        <v>28.431370000000001</v>
      </c>
      <c r="K355" s="17">
        <v>35.784320000000001</v>
      </c>
      <c r="L355" s="17">
        <v>39.215679999999999</v>
      </c>
      <c r="M355" s="22">
        <v>42.156860000000002</v>
      </c>
    </row>
    <row r="356" spans="1:13">
      <c r="A356" s="23">
        <v>176.5</v>
      </c>
      <c r="B356" s="17">
        <v>20.422139999999999</v>
      </c>
      <c r="C356" s="17">
        <v>35.140680000000003</v>
      </c>
      <c r="D356" s="17">
        <v>4.2876500000000002</v>
      </c>
      <c r="E356" s="17">
        <v>-2.9121440000000001</v>
      </c>
      <c r="F356" s="17">
        <v>5.2704700000000004</v>
      </c>
      <c r="G356" s="17">
        <v>26.34036</v>
      </c>
      <c r="H356" s="17">
        <v>44.208019999999998</v>
      </c>
      <c r="I356" s="17">
        <v>52.01361</v>
      </c>
      <c r="J356" s="17">
        <v>28.921569999999999</v>
      </c>
      <c r="K356" s="17">
        <v>35.784320000000001</v>
      </c>
      <c r="L356" s="17">
        <v>40.196080000000002</v>
      </c>
      <c r="M356" s="22">
        <v>42.647060000000003</v>
      </c>
    </row>
    <row r="357" spans="1:13">
      <c r="A357" s="23">
        <v>177</v>
      </c>
      <c r="B357" s="17">
        <v>20.425730000000001</v>
      </c>
      <c r="C357" s="17">
        <v>35.062510000000003</v>
      </c>
      <c r="D357" s="17">
        <v>4.3121400000000003</v>
      </c>
      <c r="E357" s="17">
        <v>-2.9511340000000001</v>
      </c>
      <c r="F357" s="17">
        <v>5.4465700000000004</v>
      </c>
      <c r="G357" s="17">
        <v>26.488510000000002</v>
      </c>
      <c r="H357" s="17">
        <v>44.004820000000002</v>
      </c>
      <c r="I357" s="17">
        <v>52.101469999999999</v>
      </c>
      <c r="J357" s="17">
        <v>27.94117</v>
      </c>
      <c r="K357" s="17">
        <v>35.294119999999999</v>
      </c>
      <c r="L357" s="17">
        <v>39.705880000000001</v>
      </c>
      <c r="M357" s="22">
        <v>42.647060000000003</v>
      </c>
    </row>
    <row r="358" spans="1:13">
      <c r="A358" s="23">
        <v>177.5</v>
      </c>
      <c r="B358" s="17">
        <v>20.376280000000001</v>
      </c>
      <c r="C358" s="17">
        <v>35.257109999999997</v>
      </c>
      <c r="D358" s="17">
        <v>4.3830200000000001</v>
      </c>
      <c r="E358" s="17">
        <v>-2.9601950000000001</v>
      </c>
      <c r="F358" s="17">
        <v>5.6639900000000001</v>
      </c>
      <c r="G358" s="17">
        <v>26.585730000000002</v>
      </c>
      <c r="H358" s="17">
        <v>43.570830000000001</v>
      </c>
      <c r="I358" s="17">
        <v>52.581740000000003</v>
      </c>
      <c r="J358" s="17">
        <v>28.431370000000001</v>
      </c>
      <c r="K358" s="17">
        <v>35.784320000000001</v>
      </c>
      <c r="L358" s="17">
        <v>38.725490000000001</v>
      </c>
      <c r="M358" s="22">
        <v>43.627450000000003</v>
      </c>
    </row>
    <row r="359" spans="1:13">
      <c r="A359" s="23">
        <v>178</v>
      </c>
      <c r="B359" s="17">
        <v>20.770959999999999</v>
      </c>
      <c r="C359" s="17">
        <v>35.308410000000002</v>
      </c>
      <c r="D359" s="17">
        <v>4.5005100000000002</v>
      </c>
      <c r="E359" s="17">
        <v>-3.0229360000000001</v>
      </c>
      <c r="F359" s="17">
        <v>5.5485600000000002</v>
      </c>
      <c r="G359" s="17">
        <v>26.61326</v>
      </c>
      <c r="H359" s="17">
        <v>44.116239999999998</v>
      </c>
      <c r="I359" s="17">
        <v>52.60821</v>
      </c>
      <c r="J359" s="17">
        <v>29.901959999999999</v>
      </c>
      <c r="K359" s="17">
        <v>36.274509999999999</v>
      </c>
      <c r="L359" s="17">
        <v>38.725490000000001</v>
      </c>
      <c r="M359" s="22">
        <v>42.647060000000003</v>
      </c>
    </row>
    <row r="360" spans="1:13">
      <c r="A360" s="23">
        <v>178.5</v>
      </c>
      <c r="B360" s="17">
        <v>20.679849999999998</v>
      </c>
      <c r="C360" s="17">
        <v>35.4587</v>
      </c>
      <c r="D360" s="17">
        <v>4.4706700000000001</v>
      </c>
      <c r="E360" s="17">
        <v>-2.9871029999999998</v>
      </c>
      <c r="F360" s="17">
        <v>5.7039200000000001</v>
      </c>
      <c r="G360" s="17">
        <v>26.545999999999999</v>
      </c>
      <c r="H360" s="17">
        <v>44.54401</v>
      </c>
      <c r="I360" s="17">
        <v>51.959829999999997</v>
      </c>
      <c r="J360" s="17">
        <v>29.901959999999999</v>
      </c>
      <c r="K360" s="17">
        <v>36.764710000000001</v>
      </c>
      <c r="L360" s="17">
        <v>39.215679999999999</v>
      </c>
      <c r="M360" s="22">
        <v>44.117640000000002</v>
      </c>
    </row>
    <row r="361" spans="1:13">
      <c r="A361" s="23">
        <v>179</v>
      </c>
      <c r="B361" s="17">
        <v>20.893239999999999</v>
      </c>
      <c r="C361" s="17">
        <v>35.6419</v>
      </c>
      <c r="D361" s="17">
        <v>4.40726</v>
      </c>
      <c r="E361" s="17">
        <v>-2.9603320000000002</v>
      </c>
      <c r="F361" s="17">
        <v>5.80748</v>
      </c>
      <c r="G361" s="17">
        <v>26.62519</v>
      </c>
      <c r="H361" s="17">
        <v>44.137219999999999</v>
      </c>
      <c r="I361" s="17">
        <v>51.98818</v>
      </c>
      <c r="J361" s="17">
        <v>29.901959999999999</v>
      </c>
      <c r="K361" s="17">
        <v>36.764710000000001</v>
      </c>
      <c r="L361" s="17">
        <v>39.705880000000001</v>
      </c>
      <c r="M361" s="22">
        <v>45.098030000000001</v>
      </c>
    </row>
    <row r="362" spans="1:13">
      <c r="A362" s="23">
        <v>179.5</v>
      </c>
      <c r="B362" s="17">
        <v>21.020900000000001</v>
      </c>
      <c r="C362" s="17">
        <v>35.639809999999997</v>
      </c>
      <c r="D362" s="17">
        <v>4.4802499999999998</v>
      </c>
      <c r="E362" s="17">
        <v>-2.896906</v>
      </c>
      <c r="F362" s="17">
        <v>5.8308299999999997</v>
      </c>
      <c r="G362" s="17">
        <v>26.86966</v>
      </c>
      <c r="H362" s="17">
        <v>45.257950000000001</v>
      </c>
      <c r="I362" s="17">
        <v>52.655700000000003</v>
      </c>
      <c r="J362" s="17">
        <v>29.411760000000001</v>
      </c>
      <c r="K362" s="17">
        <v>35.294119999999999</v>
      </c>
      <c r="L362" s="17">
        <v>39.705880000000001</v>
      </c>
      <c r="M362" s="22">
        <v>44.117640000000002</v>
      </c>
    </row>
    <row r="363" spans="1:13">
      <c r="A363" s="23">
        <v>180</v>
      </c>
      <c r="B363" s="17">
        <v>21.116679999999999</v>
      </c>
      <c r="C363" s="17">
        <v>35.57978</v>
      </c>
      <c r="D363" s="17">
        <v>4.6044600000000004</v>
      </c>
      <c r="E363" s="17">
        <v>-2.9003380000000001</v>
      </c>
      <c r="F363" s="17">
        <v>5.8639000000000001</v>
      </c>
      <c r="G363" s="17">
        <v>26.909839999999999</v>
      </c>
      <c r="H363" s="17">
        <v>45.270020000000002</v>
      </c>
      <c r="I363" s="17">
        <v>52.638440000000003</v>
      </c>
      <c r="J363" s="17">
        <v>28.921569999999999</v>
      </c>
      <c r="K363" s="17">
        <v>34.803930000000001</v>
      </c>
      <c r="L363" s="17">
        <v>40.68627</v>
      </c>
      <c r="M363" s="22">
        <v>43.627450000000003</v>
      </c>
    </row>
    <row r="364" spans="1:13">
      <c r="A364" s="23">
        <v>180.5</v>
      </c>
      <c r="B364" s="17">
        <v>21.207190000000001</v>
      </c>
      <c r="C364" s="17">
        <v>35.857089999999999</v>
      </c>
      <c r="D364" s="17">
        <v>4.6757099999999996</v>
      </c>
      <c r="E364" s="17">
        <v>-2.782133</v>
      </c>
      <c r="F364" s="17">
        <v>6.0949400000000002</v>
      </c>
      <c r="G364" s="17">
        <v>27.1022</v>
      </c>
      <c r="H364" s="17">
        <v>44.830950000000001</v>
      </c>
      <c r="I364" s="17">
        <v>52.990119999999997</v>
      </c>
      <c r="J364" s="17">
        <v>29.901959999999999</v>
      </c>
      <c r="K364" s="17">
        <v>35.294119999999999</v>
      </c>
      <c r="L364" s="17">
        <v>39.215679999999999</v>
      </c>
      <c r="M364" s="22">
        <v>44.607840000000003</v>
      </c>
    </row>
    <row r="365" spans="1:13">
      <c r="A365" s="23">
        <v>181</v>
      </c>
      <c r="B365" s="17">
        <v>21.26117</v>
      </c>
      <c r="C365" s="17">
        <v>35.746360000000003</v>
      </c>
      <c r="D365" s="17">
        <v>4.7888500000000001</v>
      </c>
      <c r="E365" s="17">
        <v>-2.7966859999999998</v>
      </c>
      <c r="F365" s="17">
        <v>6.11531</v>
      </c>
      <c r="G365" s="17">
        <v>27.333400000000001</v>
      </c>
      <c r="H365" s="17">
        <v>44.957509999999999</v>
      </c>
      <c r="I365" s="17">
        <v>53.537790000000001</v>
      </c>
      <c r="J365" s="17">
        <v>30.882349999999999</v>
      </c>
      <c r="K365" s="17">
        <v>36.274509999999999</v>
      </c>
      <c r="L365" s="17">
        <v>39.705880000000001</v>
      </c>
      <c r="M365" s="22">
        <v>45.098030000000001</v>
      </c>
    </row>
    <row r="366" spans="1:13">
      <c r="A366" s="23">
        <v>181.5</v>
      </c>
      <c r="B366" s="17">
        <v>21.382619999999999</v>
      </c>
      <c r="C366" s="17">
        <v>36.112769999999998</v>
      </c>
      <c r="D366" s="17">
        <v>4.7935800000000004</v>
      </c>
      <c r="E366" s="17">
        <v>-2.6986620000000001</v>
      </c>
      <c r="F366" s="17">
        <v>6.1964600000000001</v>
      </c>
      <c r="G366" s="17">
        <v>27.388470000000002</v>
      </c>
      <c r="H366" s="17">
        <v>44.448210000000003</v>
      </c>
      <c r="I366" s="17">
        <v>53.09328</v>
      </c>
      <c r="J366" s="17">
        <v>30.882349999999999</v>
      </c>
      <c r="K366" s="17">
        <v>37.254899999999999</v>
      </c>
      <c r="L366" s="17">
        <v>40.68627</v>
      </c>
      <c r="M366" s="22">
        <v>44.117640000000002</v>
      </c>
    </row>
    <row r="367" spans="1:13">
      <c r="A367" s="23">
        <v>182</v>
      </c>
      <c r="B367" s="17">
        <v>21.524850000000001</v>
      </c>
      <c r="C367" s="17">
        <v>36.240830000000003</v>
      </c>
      <c r="D367" s="17">
        <v>4.8552499999999998</v>
      </c>
      <c r="E367" s="17">
        <v>-2.711293</v>
      </c>
      <c r="F367" s="17">
        <v>6.1779400000000004</v>
      </c>
      <c r="G367" s="17">
        <v>27.56137</v>
      </c>
      <c r="H367" s="17">
        <v>44.204189999999997</v>
      </c>
      <c r="I367" s="17">
        <v>53.347920000000002</v>
      </c>
      <c r="J367" s="17">
        <v>31.37255</v>
      </c>
      <c r="K367" s="17">
        <v>37.745100000000001</v>
      </c>
      <c r="L367" s="17">
        <v>39.705880000000001</v>
      </c>
      <c r="M367" s="22">
        <v>44.607840000000003</v>
      </c>
    </row>
    <row r="368" spans="1:13">
      <c r="A368" s="23">
        <v>182.5</v>
      </c>
      <c r="B368" s="17">
        <v>21.729410000000001</v>
      </c>
      <c r="C368" s="17">
        <v>36.261420000000001</v>
      </c>
      <c r="D368" s="17">
        <v>4.9374399999999996</v>
      </c>
      <c r="E368" s="17">
        <v>-2.7799360000000002</v>
      </c>
      <c r="F368" s="17">
        <v>6.3205</v>
      </c>
      <c r="G368" s="17">
        <v>27.24614</v>
      </c>
      <c r="H368" s="17">
        <v>44.600819999999999</v>
      </c>
      <c r="I368" s="17">
        <v>53.872779999999999</v>
      </c>
      <c r="J368" s="17">
        <v>29.901959999999999</v>
      </c>
      <c r="K368" s="17">
        <v>37.254899999999999</v>
      </c>
      <c r="L368" s="17">
        <v>40.196080000000002</v>
      </c>
      <c r="M368" s="22">
        <v>44.607840000000003</v>
      </c>
    </row>
    <row r="369" spans="1:13">
      <c r="A369" s="23">
        <v>183</v>
      </c>
      <c r="B369" s="17">
        <v>21.765229999999999</v>
      </c>
      <c r="C369" s="17">
        <v>36.483829999999998</v>
      </c>
      <c r="D369" s="17">
        <v>4.9473799999999999</v>
      </c>
      <c r="E369" s="17">
        <v>-2.723649</v>
      </c>
      <c r="F369" s="17">
        <v>6.4360200000000001</v>
      </c>
      <c r="G369" s="17">
        <v>27.360749999999999</v>
      </c>
      <c r="H369" s="17">
        <v>45.069499999999998</v>
      </c>
      <c r="I369" s="17">
        <v>53.732170000000004</v>
      </c>
      <c r="J369" s="17">
        <v>29.901959999999999</v>
      </c>
      <c r="K369" s="17">
        <v>37.254899999999999</v>
      </c>
      <c r="L369" s="17">
        <v>39.705880000000001</v>
      </c>
      <c r="M369" s="22">
        <v>45.098030000000001</v>
      </c>
    </row>
    <row r="370" spans="1:13">
      <c r="A370" s="23">
        <v>183.5</v>
      </c>
      <c r="B370" s="17">
        <v>21.92943</v>
      </c>
      <c r="C370" s="17">
        <v>36.707160000000002</v>
      </c>
      <c r="D370" s="17">
        <v>4.9655399999999998</v>
      </c>
      <c r="E370" s="17">
        <v>-2.6945440000000001</v>
      </c>
      <c r="F370" s="17">
        <v>6.5387599999999999</v>
      </c>
      <c r="G370" s="17">
        <v>27.528279999999999</v>
      </c>
      <c r="H370" s="17">
        <v>45.198360000000001</v>
      </c>
      <c r="I370" s="17">
        <v>54.031120000000001</v>
      </c>
      <c r="J370" s="17">
        <v>29.411760000000001</v>
      </c>
      <c r="K370" s="17">
        <v>36.764710000000001</v>
      </c>
      <c r="L370" s="17">
        <v>39.705880000000001</v>
      </c>
      <c r="M370" s="22">
        <v>44.117640000000002</v>
      </c>
    </row>
    <row r="371" spans="1:13">
      <c r="A371" s="23">
        <v>184</v>
      </c>
      <c r="B371" s="17">
        <v>21.985440000000001</v>
      </c>
      <c r="C371" s="17">
        <v>36.695300000000003</v>
      </c>
      <c r="D371" s="17">
        <v>4.88795</v>
      </c>
      <c r="E371" s="17">
        <v>-2.6377069999999998</v>
      </c>
      <c r="F371" s="17">
        <v>6.5405199999999999</v>
      </c>
      <c r="G371" s="17">
        <v>27.576799999999999</v>
      </c>
      <c r="H371" s="17">
        <v>45.379809999999999</v>
      </c>
      <c r="I371" s="17">
        <v>53.631659999999997</v>
      </c>
      <c r="J371" s="17">
        <v>29.901959999999999</v>
      </c>
      <c r="K371" s="17">
        <v>36.764710000000001</v>
      </c>
      <c r="L371" s="17">
        <v>38.725490000000001</v>
      </c>
      <c r="M371" s="22">
        <v>46.078429999999997</v>
      </c>
    </row>
    <row r="372" spans="1:13">
      <c r="A372" s="23">
        <v>184.5</v>
      </c>
      <c r="B372" s="17">
        <v>22.07668</v>
      </c>
      <c r="C372" s="17">
        <v>36.741010000000003</v>
      </c>
      <c r="D372" s="17">
        <v>4.9799600000000002</v>
      </c>
      <c r="E372" s="17">
        <v>-2.6834229999999999</v>
      </c>
      <c r="F372" s="17">
        <v>6.5572800000000004</v>
      </c>
      <c r="G372" s="17">
        <v>27.748000000000001</v>
      </c>
      <c r="H372" s="17">
        <v>45.30097</v>
      </c>
      <c r="I372" s="17">
        <v>53.581719999999997</v>
      </c>
      <c r="J372" s="17">
        <v>29.411760000000001</v>
      </c>
      <c r="K372" s="17">
        <v>37.745100000000001</v>
      </c>
      <c r="L372" s="17">
        <v>40.68627</v>
      </c>
      <c r="M372" s="22">
        <v>44.607840000000003</v>
      </c>
    </row>
    <row r="373" spans="1:13">
      <c r="A373" s="23">
        <v>185</v>
      </c>
      <c r="B373" s="17">
        <v>22.13496</v>
      </c>
      <c r="C373" s="17">
        <v>36.818019999999997</v>
      </c>
      <c r="D373" s="17">
        <v>5.0742099999999999</v>
      </c>
      <c r="E373" s="17">
        <v>-2.6092879999999998</v>
      </c>
      <c r="F373" s="17">
        <v>6.8414900000000003</v>
      </c>
      <c r="G373" s="17">
        <v>27.72916</v>
      </c>
      <c r="H373" s="17">
        <v>45.876370000000001</v>
      </c>
      <c r="I373" s="17">
        <v>54.458550000000002</v>
      </c>
      <c r="J373" s="17">
        <v>31.37255</v>
      </c>
      <c r="K373" s="17">
        <v>37.254899999999999</v>
      </c>
      <c r="L373" s="17">
        <v>40.68627</v>
      </c>
      <c r="M373" s="22">
        <v>46.568620000000003</v>
      </c>
    </row>
    <row r="374" spans="1:13">
      <c r="A374" s="23">
        <v>185.5</v>
      </c>
      <c r="B374" s="17">
        <v>22.399699999999999</v>
      </c>
      <c r="C374" s="17">
        <v>36.911070000000002</v>
      </c>
      <c r="D374" s="17">
        <v>5.1920799999999998</v>
      </c>
      <c r="E374" s="17">
        <v>-2.5973440000000001</v>
      </c>
      <c r="F374" s="17">
        <v>6.8972600000000002</v>
      </c>
      <c r="G374" s="17">
        <v>27.986999999999998</v>
      </c>
      <c r="H374" s="17">
        <v>46.280760000000001</v>
      </c>
      <c r="I374" s="17">
        <v>54.232259999999997</v>
      </c>
      <c r="J374" s="17">
        <v>31.862739999999999</v>
      </c>
      <c r="K374" s="17">
        <v>37.745100000000001</v>
      </c>
      <c r="L374" s="17">
        <v>41.176470000000002</v>
      </c>
      <c r="M374" s="22">
        <v>45.588230000000003</v>
      </c>
    </row>
    <row r="375" spans="1:13">
      <c r="A375" s="23">
        <v>186</v>
      </c>
      <c r="B375" s="17">
        <v>22.51052</v>
      </c>
      <c r="C375" s="17">
        <v>37.07206</v>
      </c>
      <c r="D375" s="17">
        <v>5.2272699999999999</v>
      </c>
      <c r="E375" s="17">
        <v>-2.5822419999999999</v>
      </c>
      <c r="F375" s="17">
        <v>6.9320000000000004</v>
      </c>
      <c r="G375" s="17">
        <v>28.045829999999999</v>
      </c>
      <c r="H375" s="17">
        <v>46.341790000000003</v>
      </c>
      <c r="I375" s="17">
        <v>54.431899999999999</v>
      </c>
      <c r="J375" s="17">
        <v>31.862739999999999</v>
      </c>
      <c r="K375" s="17">
        <v>37.254899999999999</v>
      </c>
      <c r="L375" s="17">
        <v>41.666670000000003</v>
      </c>
      <c r="M375" s="22">
        <v>46.568620000000003</v>
      </c>
    </row>
    <row r="376" spans="1:13">
      <c r="A376" s="23">
        <v>186.5</v>
      </c>
      <c r="B376" s="17">
        <v>22.536200000000001</v>
      </c>
      <c r="C376" s="17">
        <v>37.10521</v>
      </c>
      <c r="D376" s="17">
        <v>5.2988799999999996</v>
      </c>
      <c r="E376" s="17">
        <v>-2.5856750000000002</v>
      </c>
      <c r="F376" s="17">
        <v>7.0936500000000002</v>
      </c>
      <c r="G376" s="17">
        <v>28.278289999999998</v>
      </c>
      <c r="H376" s="17">
        <v>46.533009999999997</v>
      </c>
      <c r="I376" s="17">
        <v>54.515250000000002</v>
      </c>
      <c r="J376" s="17">
        <v>32.352939999999997</v>
      </c>
      <c r="K376" s="17">
        <v>37.254899999999999</v>
      </c>
      <c r="L376" s="17">
        <v>40.68627</v>
      </c>
      <c r="M376" s="22">
        <v>44.117640000000002</v>
      </c>
    </row>
    <row r="377" spans="1:13">
      <c r="A377" s="23">
        <v>187</v>
      </c>
      <c r="B377" s="17">
        <v>22.733599999999999</v>
      </c>
      <c r="C377" s="17">
        <v>37.476390000000002</v>
      </c>
      <c r="D377" s="17">
        <v>5.3451399999999998</v>
      </c>
      <c r="E377" s="17">
        <v>-2.6176629999999999</v>
      </c>
      <c r="F377" s="17">
        <v>7.1132</v>
      </c>
      <c r="G377" s="17">
        <v>28.229500000000002</v>
      </c>
      <c r="H377" s="17">
        <v>46.743780000000001</v>
      </c>
      <c r="I377" s="17">
        <v>54.650489999999998</v>
      </c>
      <c r="J377" s="17">
        <v>32.352939999999997</v>
      </c>
      <c r="K377" s="17">
        <v>37.745100000000001</v>
      </c>
      <c r="L377" s="17">
        <v>40.68627</v>
      </c>
      <c r="M377" s="22">
        <v>45.588230000000003</v>
      </c>
    </row>
    <row r="378" spans="1:13">
      <c r="A378" s="23">
        <v>187.5</v>
      </c>
      <c r="B378" s="17">
        <v>22.648569999999999</v>
      </c>
      <c r="C378" s="17">
        <v>37.43056</v>
      </c>
      <c r="D378" s="17">
        <v>5.3472499999999998</v>
      </c>
      <c r="E378" s="17">
        <v>-2.6561029999999999</v>
      </c>
      <c r="F378" s="17">
        <v>7.0909599999999999</v>
      </c>
      <c r="G378" s="17">
        <v>27.980899999999998</v>
      </c>
      <c r="H378" s="17">
        <v>46.61215</v>
      </c>
      <c r="I378" s="17">
        <v>54.931890000000003</v>
      </c>
      <c r="J378" s="17">
        <v>32.352939999999997</v>
      </c>
      <c r="K378" s="17">
        <v>38.725490000000001</v>
      </c>
      <c r="L378" s="17">
        <v>40.68627</v>
      </c>
      <c r="M378" s="22">
        <v>45.588230000000003</v>
      </c>
    </row>
    <row r="379" spans="1:13">
      <c r="A379" s="23">
        <v>188</v>
      </c>
      <c r="B379" s="17">
        <v>22.954640000000001</v>
      </c>
      <c r="C379" s="17">
        <v>37.613639999999997</v>
      </c>
      <c r="D379" s="17">
        <v>5.3783399999999997</v>
      </c>
      <c r="E379" s="17">
        <v>-2.586773</v>
      </c>
      <c r="F379" s="17">
        <v>7.2691999999999997</v>
      </c>
      <c r="G379" s="17">
        <v>28.01417</v>
      </c>
      <c r="H379" s="17">
        <v>46.8508</v>
      </c>
      <c r="I379" s="17">
        <v>54.85051</v>
      </c>
      <c r="J379" s="17">
        <v>32.843139999999998</v>
      </c>
      <c r="K379" s="17">
        <v>37.745100000000001</v>
      </c>
      <c r="L379" s="17">
        <v>40.196080000000002</v>
      </c>
      <c r="M379" s="22">
        <v>44.607840000000003</v>
      </c>
    </row>
    <row r="380" spans="1:13">
      <c r="A380" s="23">
        <v>188.5</v>
      </c>
      <c r="B380" s="17">
        <v>23.13353</v>
      </c>
      <c r="C380" s="17">
        <v>37.789169999999999</v>
      </c>
      <c r="D380" s="17">
        <v>5.4377700000000004</v>
      </c>
      <c r="E380" s="17">
        <v>-2.517992</v>
      </c>
      <c r="F380" s="17">
        <v>7.3774899999999999</v>
      </c>
      <c r="G380" s="17">
        <v>28.219539999999999</v>
      </c>
      <c r="H380" s="17">
        <v>46.868810000000003</v>
      </c>
      <c r="I380" s="17">
        <v>54.511389999999999</v>
      </c>
      <c r="J380" s="17">
        <v>31.862739999999999</v>
      </c>
      <c r="K380" s="17">
        <v>38.725490000000001</v>
      </c>
      <c r="L380" s="17">
        <v>40.68627</v>
      </c>
      <c r="M380" s="22">
        <v>46.568620000000003</v>
      </c>
    </row>
    <row r="381" spans="1:13">
      <c r="A381" s="23">
        <v>189</v>
      </c>
      <c r="B381" s="17">
        <v>23.23348</v>
      </c>
      <c r="C381" s="17">
        <v>37.814639999999997</v>
      </c>
      <c r="D381" s="17">
        <v>5.4741999999999997</v>
      </c>
      <c r="E381" s="17">
        <v>-2.492731</v>
      </c>
      <c r="F381" s="17">
        <v>7.3388600000000004</v>
      </c>
      <c r="G381" s="17">
        <v>28.587599999999998</v>
      </c>
      <c r="H381" s="17">
        <v>46.78575</v>
      </c>
      <c r="I381" s="17">
        <v>54.800199999999997</v>
      </c>
      <c r="J381" s="17">
        <v>31.37255</v>
      </c>
      <c r="K381" s="17">
        <v>38.725490000000001</v>
      </c>
      <c r="L381" s="17">
        <v>40.196080000000002</v>
      </c>
      <c r="M381" s="22">
        <v>46.568620000000003</v>
      </c>
    </row>
    <row r="382" spans="1:13">
      <c r="A382" s="23">
        <v>189.5</v>
      </c>
      <c r="B382" s="17">
        <v>23.264769999999999</v>
      </c>
      <c r="C382" s="17">
        <v>38.037979999999997</v>
      </c>
      <c r="D382" s="17">
        <v>5.5016800000000003</v>
      </c>
      <c r="E382" s="17">
        <v>-2.5477829999999999</v>
      </c>
      <c r="F382" s="17">
        <v>7.3210699999999997</v>
      </c>
      <c r="G382" s="17">
        <v>28.86354</v>
      </c>
      <c r="H382" s="17">
        <v>46.941719999999997</v>
      </c>
      <c r="I382" s="17">
        <v>54.993369999999999</v>
      </c>
      <c r="J382" s="17">
        <v>31.862739999999999</v>
      </c>
      <c r="K382" s="17">
        <v>38.235300000000002</v>
      </c>
      <c r="L382" s="17">
        <v>40.68627</v>
      </c>
      <c r="M382" s="22">
        <v>45.588230000000003</v>
      </c>
    </row>
    <row r="383" spans="1:13">
      <c r="A383" s="23">
        <v>190</v>
      </c>
      <c r="B383" s="17">
        <v>23.395409999999998</v>
      </c>
      <c r="C383" s="17">
        <v>38.144410000000001</v>
      </c>
      <c r="D383" s="17">
        <v>5.4878799999999996</v>
      </c>
      <c r="E383" s="17">
        <v>-2.4566240000000001</v>
      </c>
      <c r="F383" s="17">
        <v>7.4667899999999996</v>
      </c>
      <c r="G383" s="17">
        <v>28.85548</v>
      </c>
      <c r="H383" s="17">
        <v>46.239280000000001</v>
      </c>
      <c r="I383" s="17">
        <v>55.353789999999996</v>
      </c>
      <c r="J383" s="17">
        <v>30.882349999999999</v>
      </c>
      <c r="K383" s="17">
        <v>39.705880000000001</v>
      </c>
      <c r="L383" s="17">
        <v>40.68627</v>
      </c>
      <c r="M383" s="22">
        <v>45.588230000000003</v>
      </c>
    </row>
    <row r="384" spans="1:13">
      <c r="A384" s="23">
        <v>190.5</v>
      </c>
      <c r="B384" s="17">
        <v>23.358630000000002</v>
      </c>
      <c r="C384" s="17">
        <v>38.215249999999997</v>
      </c>
      <c r="D384" s="17">
        <v>5.5959300000000001</v>
      </c>
      <c r="E384" s="17">
        <v>-2.5060479999999998</v>
      </c>
      <c r="F384" s="17">
        <v>7.52163</v>
      </c>
      <c r="G384" s="17">
        <v>28.86992</v>
      </c>
      <c r="H384" s="17">
        <v>46.424849999999999</v>
      </c>
      <c r="I384" s="17">
        <v>55.859119999999997</v>
      </c>
      <c r="J384" s="17">
        <v>31.862739999999999</v>
      </c>
      <c r="K384" s="17">
        <v>39.215690000000002</v>
      </c>
      <c r="L384" s="17">
        <v>41.176470000000002</v>
      </c>
      <c r="M384" s="22">
        <v>46.568620000000003</v>
      </c>
    </row>
    <row r="385" spans="1:13">
      <c r="A385" s="23">
        <v>191</v>
      </c>
      <c r="B385" s="17">
        <v>23.472909999999999</v>
      </c>
      <c r="C385" s="17">
        <v>38.202800000000003</v>
      </c>
      <c r="D385" s="17">
        <v>5.7430199999999996</v>
      </c>
      <c r="E385" s="17">
        <v>-2.4566240000000001</v>
      </c>
      <c r="F385" s="17">
        <v>7.6909700000000001</v>
      </c>
      <c r="G385" s="17">
        <v>28.59235</v>
      </c>
      <c r="H385" s="17">
        <v>46.78172</v>
      </c>
      <c r="I385" s="17">
        <v>56.02825</v>
      </c>
      <c r="J385" s="17">
        <v>32.352939999999997</v>
      </c>
      <c r="K385" s="17">
        <v>39.215690000000002</v>
      </c>
      <c r="L385" s="17">
        <v>40.68627</v>
      </c>
      <c r="M385" s="22">
        <v>46.078429999999997</v>
      </c>
    </row>
    <row r="386" spans="1:13">
      <c r="A386" s="23">
        <v>191.5</v>
      </c>
      <c r="B386" s="17">
        <v>23.550180000000001</v>
      </c>
      <c r="C386" s="17">
        <v>38.167679999999997</v>
      </c>
      <c r="D386" s="17">
        <v>5.77982</v>
      </c>
      <c r="E386" s="17">
        <v>-2.4625279999999998</v>
      </c>
      <c r="F386" s="17">
        <v>7.8136200000000002</v>
      </c>
      <c r="G386" s="17">
        <v>28.682480000000002</v>
      </c>
      <c r="H386" s="17">
        <v>47.231340000000003</v>
      </c>
      <c r="I386" s="17">
        <v>55.889249999999997</v>
      </c>
      <c r="J386" s="17">
        <v>31.862739999999999</v>
      </c>
      <c r="K386" s="17">
        <v>39.215690000000002</v>
      </c>
      <c r="L386" s="17">
        <v>42.647060000000003</v>
      </c>
      <c r="M386" s="22">
        <v>44.117640000000002</v>
      </c>
    </row>
    <row r="387" spans="1:13">
      <c r="A387" s="23">
        <v>192</v>
      </c>
      <c r="B387" s="17">
        <v>23.659089999999999</v>
      </c>
      <c r="C387" s="17">
        <v>38.292720000000003</v>
      </c>
      <c r="D387" s="17">
        <v>5.7691299999999996</v>
      </c>
      <c r="E387" s="17">
        <v>-2.3890790000000002</v>
      </c>
      <c r="F387" s="17">
        <v>7.9378500000000001</v>
      </c>
      <c r="G387" s="17">
        <v>28.926860000000001</v>
      </c>
      <c r="H387" s="17">
        <v>47.411160000000002</v>
      </c>
      <c r="I387" s="17">
        <v>56.242919999999998</v>
      </c>
      <c r="J387" s="17">
        <v>32.352939999999997</v>
      </c>
      <c r="K387" s="17">
        <v>39.215690000000002</v>
      </c>
      <c r="L387" s="17">
        <v>42.647060000000003</v>
      </c>
      <c r="M387" s="22">
        <v>46.078429999999997</v>
      </c>
    </row>
    <row r="388" spans="1:13">
      <c r="A388" s="23">
        <v>192.5</v>
      </c>
      <c r="B388" s="17">
        <v>23.620280000000001</v>
      </c>
      <c r="C388" s="17">
        <v>38.626089999999998</v>
      </c>
      <c r="D388" s="17">
        <v>5.77522</v>
      </c>
      <c r="E388" s="17">
        <v>-2.4542899999999999</v>
      </c>
      <c r="F388" s="17">
        <v>8.0160300000000007</v>
      </c>
      <c r="G388" s="17">
        <v>29.01708</v>
      </c>
      <c r="H388" s="17">
        <v>47.531489999999998</v>
      </c>
      <c r="I388" s="17">
        <v>55.838000000000001</v>
      </c>
      <c r="J388" s="17">
        <v>32.843139999999998</v>
      </c>
      <c r="K388" s="17">
        <v>39.215690000000002</v>
      </c>
      <c r="L388" s="17">
        <v>42.647060000000003</v>
      </c>
      <c r="M388" s="22">
        <v>46.078429999999997</v>
      </c>
    </row>
    <row r="389" spans="1:13">
      <c r="A389" s="23">
        <v>193</v>
      </c>
      <c r="B389" s="17">
        <v>23.82376</v>
      </c>
      <c r="C389" s="17">
        <v>38.76952</v>
      </c>
      <c r="D389" s="17">
        <v>5.8589000000000002</v>
      </c>
      <c r="E389" s="17">
        <v>-2.4301279999999998</v>
      </c>
      <c r="F389" s="17">
        <v>8.0883800000000008</v>
      </c>
      <c r="G389" s="17">
        <v>28.957350000000002</v>
      </c>
      <c r="H389" s="17">
        <v>47.534550000000003</v>
      </c>
      <c r="I389" s="17">
        <v>55.790129999999998</v>
      </c>
      <c r="J389" s="17">
        <v>32.843139999999998</v>
      </c>
      <c r="K389" s="17">
        <v>39.215690000000002</v>
      </c>
      <c r="L389" s="17">
        <v>43.137250000000002</v>
      </c>
      <c r="M389" s="22">
        <v>46.568620000000003</v>
      </c>
    </row>
    <row r="390" spans="1:13">
      <c r="A390" s="23">
        <v>193.5</v>
      </c>
      <c r="B390" s="17">
        <v>23.883590000000002</v>
      </c>
      <c r="C390" s="17">
        <v>38.828719999999997</v>
      </c>
      <c r="D390" s="17">
        <v>5.8947099999999999</v>
      </c>
      <c r="E390" s="17">
        <v>-2.3995129999999998</v>
      </c>
      <c r="F390" s="17">
        <v>8.1238600000000005</v>
      </c>
      <c r="G390" s="17">
        <v>29.168109999999999</v>
      </c>
      <c r="H390" s="17">
        <v>47.571820000000002</v>
      </c>
      <c r="I390" s="17">
        <v>55.795200000000001</v>
      </c>
      <c r="J390" s="17">
        <v>32.352939999999997</v>
      </c>
      <c r="K390" s="17">
        <v>38.235300000000002</v>
      </c>
      <c r="L390" s="17">
        <v>42.156860000000002</v>
      </c>
      <c r="M390" s="22">
        <v>47.058819999999997</v>
      </c>
    </row>
    <row r="391" spans="1:13">
      <c r="A391" s="23">
        <v>194</v>
      </c>
      <c r="B391" s="17">
        <v>24.052569999999999</v>
      </c>
      <c r="C391" s="17">
        <v>38.842329999999997</v>
      </c>
      <c r="D391" s="17">
        <v>5.8937099999999996</v>
      </c>
      <c r="E391" s="17">
        <v>-2.442072</v>
      </c>
      <c r="F391" s="17">
        <v>8.2029700000000005</v>
      </c>
      <c r="G391" s="17">
        <v>29.217790000000001</v>
      </c>
      <c r="H391" s="17">
        <v>47.670409999999997</v>
      </c>
      <c r="I391" s="17">
        <v>55.609650000000002</v>
      </c>
      <c r="J391" s="17">
        <v>31.37255</v>
      </c>
      <c r="K391" s="17">
        <v>39.705880000000001</v>
      </c>
      <c r="L391" s="17">
        <v>41.176470000000002</v>
      </c>
      <c r="M391" s="22">
        <v>46.568620000000003</v>
      </c>
    </row>
    <row r="392" spans="1:13">
      <c r="A392" s="23">
        <v>194.5</v>
      </c>
      <c r="B392" s="17">
        <v>24.16816</v>
      </c>
      <c r="C392" s="17">
        <v>38.94388</v>
      </c>
      <c r="D392" s="17">
        <v>5.9251699999999996</v>
      </c>
      <c r="E392" s="17">
        <v>-2.4061020000000002</v>
      </c>
      <c r="F392" s="17">
        <v>8.2441999999999993</v>
      </c>
      <c r="G392" s="17">
        <v>29.134740000000001</v>
      </c>
      <c r="H392" s="17">
        <v>48.03792</v>
      </c>
      <c r="I392" s="17">
        <v>56.179369999999999</v>
      </c>
      <c r="J392" s="17">
        <v>32.352939999999997</v>
      </c>
      <c r="K392" s="17">
        <v>40.196080000000002</v>
      </c>
      <c r="L392" s="17">
        <v>42.156860000000002</v>
      </c>
      <c r="M392" s="22">
        <v>45.588230000000003</v>
      </c>
    </row>
    <row r="393" spans="1:13">
      <c r="A393" s="23">
        <v>195</v>
      </c>
      <c r="B393" s="17">
        <v>24.307649999999999</v>
      </c>
      <c r="C393" s="17">
        <v>39.318080000000002</v>
      </c>
      <c r="D393" s="17">
        <v>5.9741600000000004</v>
      </c>
      <c r="E393" s="17">
        <v>-2.2935270000000001</v>
      </c>
      <c r="F393" s="17">
        <v>8.5045999999999999</v>
      </c>
      <c r="G393" s="17">
        <v>29.328720000000001</v>
      </c>
      <c r="H393" s="17">
        <v>48.13899</v>
      </c>
      <c r="I393" s="17">
        <v>56.417299999999997</v>
      </c>
      <c r="J393" s="17">
        <v>31.862739999999999</v>
      </c>
      <c r="K393" s="17">
        <v>38.725490000000001</v>
      </c>
      <c r="L393" s="17">
        <v>43.137250000000002</v>
      </c>
      <c r="M393" s="22">
        <v>47.058819999999997</v>
      </c>
    </row>
    <row r="394" spans="1:13">
      <c r="A394" s="23">
        <v>195.5</v>
      </c>
      <c r="B394" s="17">
        <v>24.439119999999999</v>
      </c>
      <c r="C394" s="17">
        <v>39.43871</v>
      </c>
      <c r="D394" s="17">
        <v>6.0531100000000002</v>
      </c>
      <c r="E394" s="17">
        <v>-2.2215880000000001</v>
      </c>
      <c r="F394" s="17">
        <v>8.4868100000000002</v>
      </c>
      <c r="G394" s="17">
        <v>29.562609999999999</v>
      </c>
      <c r="H394" s="17">
        <v>48.524120000000003</v>
      </c>
      <c r="I394" s="17">
        <v>56.51632</v>
      </c>
      <c r="J394" s="17">
        <v>33.333329999999997</v>
      </c>
      <c r="K394" s="17">
        <v>39.215690000000002</v>
      </c>
      <c r="L394" s="17">
        <v>42.647060000000003</v>
      </c>
      <c r="M394" s="22">
        <v>47.058819999999997</v>
      </c>
    </row>
    <row r="395" spans="1:13">
      <c r="A395" s="23">
        <v>196</v>
      </c>
      <c r="B395" s="17">
        <v>24.541820000000001</v>
      </c>
      <c r="C395" s="17">
        <v>39.341230000000003</v>
      </c>
      <c r="D395" s="17">
        <v>6.1906299999999996</v>
      </c>
      <c r="E395" s="17">
        <v>-2.2711489999999999</v>
      </c>
      <c r="F395" s="17">
        <v>8.5515600000000003</v>
      </c>
      <c r="G395" s="17">
        <v>29.77139</v>
      </c>
      <c r="H395" s="17">
        <v>48.783279999999998</v>
      </c>
      <c r="I395" s="17">
        <v>56.779220000000002</v>
      </c>
      <c r="J395" s="17">
        <v>33.823529999999998</v>
      </c>
      <c r="K395" s="17">
        <v>38.725490000000001</v>
      </c>
      <c r="L395" s="17">
        <v>41.176470000000002</v>
      </c>
      <c r="M395" s="22">
        <v>47.549010000000003</v>
      </c>
    </row>
    <row r="396" spans="1:13">
      <c r="A396" s="23">
        <v>196.5</v>
      </c>
      <c r="B396" s="17">
        <v>24.72608</v>
      </c>
      <c r="C396" s="17">
        <v>39.440219999999997</v>
      </c>
      <c r="D396" s="17">
        <v>6.3657000000000004</v>
      </c>
      <c r="E396" s="17">
        <v>-2.2789739999999998</v>
      </c>
      <c r="F396" s="17">
        <v>8.5642600000000009</v>
      </c>
      <c r="G396" s="17">
        <v>29.851929999999999</v>
      </c>
      <c r="H396" s="17">
        <v>48.889330000000001</v>
      </c>
      <c r="I396" s="17">
        <v>56.900489999999998</v>
      </c>
      <c r="J396" s="17">
        <v>33.333329999999997</v>
      </c>
      <c r="K396" s="17">
        <v>39.705880000000001</v>
      </c>
      <c r="L396" s="17">
        <v>43.137250000000002</v>
      </c>
      <c r="M396" s="22">
        <v>47.549010000000003</v>
      </c>
    </row>
    <row r="397" spans="1:13">
      <c r="A397" s="23">
        <v>197</v>
      </c>
      <c r="B397" s="17">
        <v>24.83989</v>
      </c>
      <c r="C397" s="17">
        <v>39.628189999999996</v>
      </c>
      <c r="D397" s="17">
        <v>6.3257899999999996</v>
      </c>
      <c r="E397" s="17">
        <v>-2.2237840000000002</v>
      </c>
      <c r="F397" s="17">
        <v>8.6373499999999996</v>
      </c>
      <c r="G397" s="17">
        <v>29.93103</v>
      </c>
      <c r="H397" s="17">
        <v>48.224640000000001</v>
      </c>
      <c r="I397" s="17">
        <v>56.764209999999999</v>
      </c>
      <c r="J397" s="17">
        <v>33.333329999999997</v>
      </c>
      <c r="K397" s="17">
        <v>39.705880000000001</v>
      </c>
      <c r="L397" s="17">
        <v>43.627450000000003</v>
      </c>
      <c r="M397" s="22">
        <v>47.058819999999997</v>
      </c>
    </row>
    <row r="398" spans="1:13">
      <c r="A398" s="23">
        <v>197.5</v>
      </c>
      <c r="B398" s="17">
        <v>24.880490000000002</v>
      </c>
      <c r="C398" s="17">
        <v>39.727530000000002</v>
      </c>
      <c r="D398" s="17">
        <v>6.3644600000000002</v>
      </c>
      <c r="E398" s="17">
        <v>-2.245339</v>
      </c>
      <c r="F398" s="17">
        <v>8.7178500000000003</v>
      </c>
      <c r="G398" s="17">
        <v>29.83372</v>
      </c>
      <c r="H398" s="17">
        <v>48.6616</v>
      </c>
      <c r="I398" s="17">
        <v>57.030479999999997</v>
      </c>
      <c r="J398" s="17">
        <v>33.333329999999997</v>
      </c>
      <c r="K398" s="17">
        <v>39.215690000000002</v>
      </c>
      <c r="L398" s="17">
        <v>43.627450000000003</v>
      </c>
      <c r="M398" s="22">
        <v>47.549010000000003</v>
      </c>
    </row>
    <row r="399" spans="1:13">
      <c r="A399" s="23">
        <v>198</v>
      </c>
      <c r="B399" s="17">
        <v>25.072759999999999</v>
      </c>
      <c r="C399" s="17">
        <v>39.744160000000001</v>
      </c>
      <c r="D399" s="17">
        <v>6.4402999999999997</v>
      </c>
      <c r="E399" s="17">
        <v>-2.1905610000000002</v>
      </c>
      <c r="F399" s="17">
        <v>8.8302200000000006</v>
      </c>
      <c r="G399" s="17">
        <v>29.814620000000001</v>
      </c>
      <c r="H399" s="17">
        <v>48.927370000000003</v>
      </c>
      <c r="I399" s="17">
        <v>56.883690000000001</v>
      </c>
      <c r="J399" s="17">
        <v>32.843139999999998</v>
      </c>
      <c r="K399" s="17">
        <v>39.705880000000001</v>
      </c>
      <c r="L399" s="17">
        <v>43.627450000000003</v>
      </c>
      <c r="M399" s="22">
        <v>47.058819999999997</v>
      </c>
    </row>
    <row r="400" spans="1:13">
      <c r="A400" s="23">
        <v>198.5</v>
      </c>
      <c r="B400" s="17">
        <v>25.20459</v>
      </c>
      <c r="C400" s="17">
        <v>39.975639999999999</v>
      </c>
      <c r="D400" s="17">
        <v>6.4281199999999998</v>
      </c>
      <c r="E400" s="17">
        <v>-2.1648879999999999</v>
      </c>
      <c r="F400" s="17">
        <v>9.0026100000000007</v>
      </c>
      <c r="G400" s="17">
        <v>29.929950000000002</v>
      </c>
      <c r="H400" s="17">
        <v>48.913469999999997</v>
      </c>
      <c r="I400" s="17">
        <v>56.50685</v>
      </c>
      <c r="J400" s="17">
        <v>33.333329999999997</v>
      </c>
      <c r="K400" s="17">
        <v>39.215690000000002</v>
      </c>
      <c r="L400" s="17">
        <v>43.137250000000002</v>
      </c>
      <c r="M400" s="22">
        <v>46.078429999999997</v>
      </c>
    </row>
    <row r="401" spans="1:13">
      <c r="A401" s="23">
        <v>199</v>
      </c>
      <c r="B401" s="17">
        <v>25.26144</v>
      </c>
      <c r="C401" s="17">
        <v>40.161169999999998</v>
      </c>
      <c r="D401" s="17">
        <v>6.4955100000000003</v>
      </c>
      <c r="E401" s="17">
        <v>-2.164202</v>
      </c>
      <c r="F401" s="17">
        <v>8.9455500000000008</v>
      </c>
      <c r="G401" s="17">
        <v>29.893450000000001</v>
      </c>
      <c r="H401" s="17">
        <v>48.889809999999997</v>
      </c>
      <c r="I401" s="17">
        <v>56.011830000000003</v>
      </c>
      <c r="J401" s="17">
        <v>33.333329999999997</v>
      </c>
      <c r="K401" s="17">
        <v>40.196080000000002</v>
      </c>
      <c r="L401" s="17">
        <v>43.627450000000003</v>
      </c>
      <c r="M401" s="22">
        <v>46.078429999999997</v>
      </c>
    </row>
    <row r="402" spans="1:13">
      <c r="A402" s="23">
        <v>199.5</v>
      </c>
      <c r="B402" s="17">
        <v>25.232780000000002</v>
      </c>
      <c r="C402" s="17">
        <v>40.092779999999998</v>
      </c>
      <c r="D402" s="17">
        <v>6.5878899999999998</v>
      </c>
      <c r="E402" s="17">
        <v>-2.1466289999999999</v>
      </c>
      <c r="F402" s="17">
        <v>9.1148000000000007</v>
      </c>
      <c r="G402" s="17">
        <v>29.86843</v>
      </c>
      <c r="H402" s="17">
        <v>49.1892</v>
      </c>
      <c r="I402" s="17">
        <v>56.151490000000003</v>
      </c>
      <c r="J402" s="17">
        <v>34.313720000000004</v>
      </c>
      <c r="K402" s="17">
        <v>40.196080000000002</v>
      </c>
      <c r="L402" s="17">
        <v>43.137250000000002</v>
      </c>
      <c r="M402" s="22">
        <v>48.039209999999997</v>
      </c>
    </row>
    <row r="403" spans="1:13">
      <c r="A403" s="23">
        <v>200</v>
      </c>
      <c r="B403" s="17">
        <v>25.269559999999998</v>
      </c>
      <c r="C403" s="17">
        <v>40.004019999999997</v>
      </c>
      <c r="D403" s="17">
        <v>6.5704799999999999</v>
      </c>
      <c r="E403" s="17">
        <v>-2.0678260000000002</v>
      </c>
      <c r="F403" s="17">
        <v>9.0556000000000001</v>
      </c>
      <c r="G403" s="17">
        <v>30.373339999999999</v>
      </c>
      <c r="H403" s="17">
        <v>49.191209999999998</v>
      </c>
      <c r="I403" s="17">
        <v>57.083509999999997</v>
      </c>
      <c r="J403" s="17">
        <v>33.823529999999998</v>
      </c>
      <c r="K403" s="17">
        <v>39.705880000000001</v>
      </c>
      <c r="L403" s="17">
        <v>43.627450000000003</v>
      </c>
      <c r="M403" s="22">
        <v>47.058819999999997</v>
      </c>
    </row>
    <row r="404" spans="1:13">
      <c r="A404" s="23">
        <v>200.5</v>
      </c>
      <c r="B404" s="17">
        <v>25.437339999999999</v>
      </c>
      <c r="C404" s="17">
        <v>40.09301</v>
      </c>
      <c r="D404" s="17">
        <v>6.6224499999999997</v>
      </c>
      <c r="E404" s="17">
        <v>-2.0745529999999999</v>
      </c>
      <c r="F404" s="17">
        <v>9.1602800000000002</v>
      </c>
      <c r="G404" s="17">
        <v>30.352620000000002</v>
      </c>
      <c r="H404" s="17">
        <v>48.990020000000001</v>
      </c>
      <c r="I404" s="17">
        <v>57.449379999999998</v>
      </c>
      <c r="J404" s="17">
        <v>33.333329999999997</v>
      </c>
      <c r="K404" s="17">
        <v>39.705880000000001</v>
      </c>
      <c r="L404" s="17">
        <v>43.627450000000003</v>
      </c>
      <c r="M404" s="22">
        <v>47.549010000000003</v>
      </c>
    </row>
    <row r="405" spans="1:13">
      <c r="A405" s="23">
        <v>201</v>
      </c>
      <c r="B405" s="17">
        <v>25.745909999999999</v>
      </c>
      <c r="C405" s="17">
        <v>40.230960000000003</v>
      </c>
      <c r="D405" s="17">
        <v>6.57918</v>
      </c>
      <c r="E405" s="17">
        <v>-2.0551949999999999</v>
      </c>
      <c r="F405" s="17">
        <v>9.2680199999999999</v>
      </c>
      <c r="G405" s="17">
        <v>30.5335</v>
      </c>
      <c r="H405" s="17">
        <v>49.228670000000001</v>
      </c>
      <c r="I405" s="17">
        <v>57.171370000000003</v>
      </c>
      <c r="J405" s="17">
        <v>34.803919999999998</v>
      </c>
      <c r="K405" s="17">
        <v>39.705880000000001</v>
      </c>
      <c r="L405" s="17">
        <v>43.137250000000002</v>
      </c>
      <c r="M405" s="22">
        <v>48.039209999999997</v>
      </c>
    </row>
    <row r="406" spans="1:13">
      <c r="A406" s="23">
        <v>201.5</v>
      </c>
      <c r="B406" s="17">
        <v>25.76765</v>
      </c>
      <c r="C406" s="17">
        <v>40.208860000000001</v>
      </c>
      <c r="D406" s="17">
        <v>6.6418499999999998</v>
      </c>
      <c r="E406" s="17">
        <v>-2.0679630000000002</v>
      </c>
      <c r="F406" s="17">
        <v>9.3309200000000008</v>
      </c>
      <c r="G406" s="17">
        <v>30.52768</v>
      </c>
      <c r="H406" s="17">
        <v>49.393740000000001</v>
      </c>
      <c r="I406" s="17">
        <v>57.268230000000003</v>
      </c>
      <c r="J406" s="17">
        <v>33.823529999999998</v>
      </c>
      <c r="K406" s="17">
        <v>40.686279999999996</v>
      </c>
      <c r="L406" s="17">
        <v>42.647060000000003</v>
      </c>
      <c r="M406" s="22">
        <v>49.019599999999997</v>
      </c>
    </row>
    <row r="407" spans="1:13">
      <c r="A407" s="23">
        <v>202</v>
      </c>
      <c r="B407" s="17">
        <v>25.898890000000002</v>
      </c>
      <c r="C407" s="17">
        <v>40.426960000000001</v>
      </c>
      <c r="D407" s="17">
        <v>6.7297599999999997</v>
      </c>
      <c r="E407" s="17">
        <v>-2.0149699999999999</v>
      </c>
      <c r="F407" s="17">
        <v>9.2671799999999998</v>
      </c>
      <c r="G407" s="17">
        <v>30.515029999999999</v>
      </c>
      <c r="H407" s="17">
        <v>49.501899999999999</v>
      </c>
      <c r="I407" s="17">
        <v>56.872619999999998</v>
      </c>
      <c r="J407" s="17">
        <v>34.803919999999998</v>
      </c>
      <c r="K407" s="17">
        <v>41.176470000000002</v>
      </c>
      <c r="L407" s="17">
        <v>44.607840000000003</v>
      </c>
      <c r="M407" s="22">
        <v>48.039209999999997</v>
      </c>
    </row>
    <row r="408" spans="1:13">
      <c r="A408" s="23">
        <v>202.5</v>
      </c>
      <c r="B408" s="17">
        <v>26.06428</v>
      </c>
      <c r="C408" s="17">
        <v>40.746960000000001</v>
      </c>
      <c r="D408" s="17">
        <v>6.7428100000000004</v>
      </c>
      <c r="E408" s="17">
        <v>-2.0296599999999998</v>
      </c>
      <c r="F408" s="17">
        <v>9.4869199999999996</v>
      </c>
      <c r="G408" s="17">
        <v>30.386520000000001</v>
      </c>
      <c r="H408" s="17">
        <v>49.062739999999998</v>
      </c>
      <c r="I408" s="17">
        <v>56.303730000000002</v>
      </c>
      <c r="J408" s="17">
        <v>34.313720000000004</v>
      </c>
      <c r="K408" s="17">
        <v>41.176470000000002</v>
      </c>
      <c r="L408" s="17">
        <v>43.627450000000003</v>
      </c>
      <c r="M408" s="22">
        <v>49.019599999999997</v>
      </c>
    </row>
    <row r="409" spans="1:13">
      <c r="A409" s="23">
        <v>203</v>
      </c>
      <c r="B409" s="17">
        <v>26.086729999999999</v>
      </c>
      <c r="C409" s="17">
        <v>40.865380000000002</v>
      </c>
      <c r="D409" s="17">
        <v>6.7510199999999996</v>
      </c>
      <c r="E409" s="17">
        <v>-2.0691989999999998</v>
      </c>
      <c r="F409" s="17">
        <v>9.6370799999999992</v>
      </c>
      <c r="G409" s="17">
        <v>30.65915</v>
      </c>
      <c r="H409" s="17">
        <v>49.454099999999997</v>
      </c>
      <c r="I409" s="17">
        <v>56.863230000000001</v>
      </c>
      <c r="J409" s="17">
        <v>35.784309999999998</v>
      </c>
      <c r="K409" s="17">
        <v>40.196080000000002</v>
      </c>
      <c r="L409" s="17">
        <v>43.627450000000003</v>
      </c>
      <c r="M409" s="22">
        <v>49.019599999999997</v>
      </c>
    </row>
    <row r="410" spans="1:13">
      <c r="A410" s="23">
        <v>203.5</v>
      </c>
      <c r="B410" s="17">
        <v>26.16161</v>
      </c>
      <c r="C410" s="17">
        <v>41.188049999999997</v>
      </c>
      <c r="D410" s="17">
        <v>6.8253700000000004</v>
      </c>
      <c r="E410" s="17">
        <v>-2.015657</v>
      </c>
      <c r="F410" s="17">
        <v>9.5782600000000002</v>
      </c>
      <c r="G410" s="17">
        <v>30.694569999999999</v>
      </c>
      <c r="H410" s="17">
        <v>49.833010000000002</v>
      </c>
      <c r="I410" s="17">
        <v>56.767960000000002</v>
      </c>
      <c r="J410" s="17">
        <v>34.803919999999998</v>
      </c>
      <c r="K410" s="17">
        <v>40.686279999999996</v>
      </c>
      <c r="L410" s="17">
        <v>44.117640000000002</v>
      </c>
      <c r="M410" s="22">
        <v>49.509799999999998</v>
      </c>
    </row>
    <row r="411" spans="1:13">
      <c r="A411" s="23">
        <v>204</v>
      </c>
      <c r="B411" s="17">
        <v>26.385629999999999</v>
      </c>
      <c r="C411" s="17">
        <v>41.05986</v>
      </c>
      <c r="D411" s="17">
        <v>6.8906499999999999</v>
      </c>
      <c r="E411" s="17">
        <v>-1.9600550000000001</v>
      </c>
      <c r="F411" s="17">
        <v>9.6608000000000001</v>
      </c>
      <c r="G411" s="17">
        <v>30.947649999999999</v>
      </c>
      <c r="H411" s="17">
        <v>50.061410000000002</v>
      </c>
      <c r="I411" s="17">
        <v>56.894669999999998</v>
      </c>
      <c r="J411" s="17">
        <v>33.333329999999997</v>
      </c>
      <c r="K411" s="17">
        <v>41.176470000000002</v>
      </c>
      <c r="L411" s="17">
        <v>45.588230000000003</v>
      </c>
      <c r="M411" s="22">
        <v>48.039209999999997</v>
      </c>
    </row>
    <row r="412" spans="1:13">
      <c r="A412" s="23">
        <v>204.5</v>
      </c>
      <c r="B412" s="17">
        <v>26.38158</v>
      </c>
      <c r="C412" s="17">
        <v>41.174439999999997</v>
      </c>
      <c r="D412" s="17">
        <v>7.0228200000000003</v>
      </c>
      <c r="E412" s="17">
        <v>-1.9590939999999999</v>
      </c>
      <c r="F412" s="17">
        <v>9.8309700000000007</v>
      </c>
      <c r="G412" s="17">
        <v>31.20701</v>
      </c>
      <c r="H412" s="17">
        <v>50.29325</v>
      </c>
      <c r="I412" s="17">
        <v>57.206290000000003</v>
      </c>
      <c r="J412" s="17">
        <v>33.333329999999997</v>
      </c>
      <c r="K412" s="17">
        <v>41.176470000000002</v>
      </c>
      <c r="L412" s="17">
        <v>44.117640000000002</v>
      </c>
      <c r="M412" s="22">
        <v>47.549010000000003</v>
      </c>
    </row>
    <row r="413" spans="1:13">
      <c r="A413" s="23">
        <v>205</v>
      </c>
      <c r="B413" s="17">
        <v>26.48762</v>
      </c>
      <c r="C413" s="17">
        <v>41.145240000000001</v>
      </c>
      <c r="D413" s="17">
        <v>7.1006600000000004</v>
      </c>
      <c r="E413" s="17">
        <v>-1.9493469999999999</v>
      </c>
      <c r="F413" s="17">
        <v>9.8345800000000008</v>
      </c>
      <c r="G413" s="17">
        <v>31.121279999999999</v>
      </c>
      <c r="H413" s="17">
        <v>49.82611</v>
      </c>
      <c r="I413" s="17">
        <v>57.70008</v>
      </c>
      <c r="J413" s="17">
        <v>33.333329999999997</v>
      </c>
      <c r="K413" s="17">
        <v>42.647060000000003</v>
      </c>
      <c r="L413" s="17">
        <v>43.627450000000003</v>
      </c>
      <c r="M413" s="22">
        <v>48.529409999999999</v>
      </c>
    </row>
    <row r="414" spans="1:13">
      <c r="A414" s="23">
        <v>205.5</v>
      </c>
      <c r="B414" s="17">
        <v>26.607869999999998</v>
      </c>
      <c r="C414" s="17">
        <v>41.303669999999997</v>
      </c>
      <c r="D414" s="17">
        <v>7.1197999999999997</v>
      </c>
      <c r="E414" s="17">
        <v>-1.973509</v>
      </c>
      <c r="F414" s="17">
        <v>9.8595900000000007</v>
      </c>
      <c r="G414" s="17">
        <v>31.161100000000001</v>
      </c>
      <c r="H414" s="17">
        <v>49.863759999999999</v>
      </c>
      <c r="I414" s="17">
        <v>57.439239999999998</v>
      </c>
      <c r="J414" s="17">
        <v>34.803919999999998</v>
      </c>
      <c r="K414" s="17">
        <v>41.666670000000003</v>
      </c>
      <c r="L414" s="17">
        <v>44.117640000000002</v>
      </c>
      <c r="M414" s="22">
        <v>48.039209999999997</v>
      </c>
    </row>
    <row r="415" spans="1:13">
      <c r="A415" s="23">
        <v>206</v>
      </c>
      <c r="B415" s="17">
        <v>26.51783</v>
      </c>
      <c r="C415" s="17">
        <v>41.422780000000003</v>
      </c>
      <c r="D415" s="17">
        <v>7.1159499999999998</v>
      </c>
      <c r="E415" s="17">
        <v>-1.960879</v>
      </c>
      <c r="F415" s="17">
        <v>10.03959</v>
      </c>
      <c r="G415" s="17">
        <v>31.416149999999998</v>
      </c>
      <c r="H415" s="17">
        <v>50.120710000000003</v>
      </c>
      <c r="I415" s="17">
        <v>58.075980000000001</v>
      </c>
      <c r="J415" s="17">
        <v>35.784309999999998</v>
      </c>
      <c r="K415" s="17">
        <v>41.666670000000003</v>
      </c>
      <c r="L415" s="17">
        <v>45.098039999999997</v>
      </c>
      <c r="M415" s="22">
        <v>49.019599999999997</v>
      </c>
    </row>
    <row r="416" spans="1:13">
      <c r="A416" s="23">
        <v>206.5</v>
      </c>
      <c r="B416" s="17">
        <v>26.705919999999999</v>
      </c>
      <c r="C416" s="17">
        <v>41.634720000000002</v>
      </c>
      <c r="D416" s="17">
        <v>7.0836199999999998</v>
      </c>
      <c r="E416" s="17">
        <v>-1.821806</v>
      </c>
      <c r="F416" s="17">
        <v>10.14223</v>
      </c>
      <c r="G416" s="17">
        <v>31.421890000000001</v>
      </c>
      <c r="H416" s="17">
        <v>50.366639999999997</v>
      </c>
      <c r="I416" s="17">
        <v>57.76352</v>
      </c>
      <c r="J416" s="17">
        <v>35.294119999999999</v>
      </c>
      <c r="K416" s="17">
        <v>41.666670000000003</v>
      </c>
      <c r="L416" s="17">
        <v>44.117640000000002</v>
      </c>
      <c r="M416" s="22">
        <v>48.039209999999997</v>
      </c>
    </row>
    <row r="417" spans="1:13">
      <c r="A417" s="23">
        <v>207</v>
      </c>
      <c r="B417" s="17">
        <v>26.928270000000001</v>
      </c>
      <c r="C417" s="17">
        <v>41.603659999999998</v>
      </c>
      <c r="D417" s="17">
        <v>7.1599599999999999</v>
      </c>
      <c r="E417" s="17">
        <v>-1.8896269999999999</v>
      </c>
      <c r="F417" s="17">
        <v>10.248390000000001</v>
      </c>
      <c r="G417" s="17">
        <v>31.164770000000001</v>
      </c>
      <c r="H417" s="17">
        <v>50.04636</v>
      </c>
      <c r="I417" s="17">
        <v>58.006619999999998</v>
      </c>
      <c r="J417" s="17">
        <v>34.313720000000004</v>
      </c>
      <c r="K417" s="17">
        <v>41.176470000000002</v>
      </c>
      <c r="L417" s="17">
        <v>44.607840000000003</v>
      </c>
      <c r="M417" s="22">
        <v>47.549010000000003</v>
      </c>
    </row>
    <row r="418" spans="1:13">
      <c r="A418" s="23">
        <v>207.5</v>
      </c>
      <c r="B418" s="17">
        <v>26.894120000000001</v>
      </c>
      <c r="C418" s="17">
        <v>41.79524</v>
      </c>
      <c r="D418" s="17">
        <v>7.38713</v>
      </c>
      <c r="E418" s="17">
        <v>-1.931225</v>
      </c>
      <c r="F418" s="17">
        <v>10.29063</v>
      </c>
      <c r="G418" s="17">
        <v>31.480989999999998</v>
      </c>
      <c r="H418" s="17">
        <v>49.888100000000001</v>
      </c>
      <c r="I418" s="17">
        <v>58.295990000000003</v>
      </c>
      <c r="J418" s="17">
        <v>35.294119999999999</v>
      </c>
      <c r="K418" s="17">
        <v>41.666670000000003</v>
      </c>
      <c r="L418" s="17">
        <v>44.607840000000003</v>
      </c>
      <c r="M418" s="22">
        <v>48.529409999999999</v>
      </c>
    </row>
    <row r="419" spans="1:13">
      <c r="A419" s="23">
        <v>208</v>
      </c>
      <c r="B419" s="17">
        <v>27.109549999999999</v>
      </c>
      <c r="C419" s="17">
        <v>41.898879999999998</v>
      </c>
      <c r="D419" s="17">
        <v>7.3753200000000003</v>
      </c>
      <c r="E419" s="17">
        <v>-1.914887</v>
      </c>
      <c r="F419" s="17">
        <v>10.16705</v>
      </c>
      <c r="G419" s="17">
        <v>31.43113</v>
      </c>
      <c r="H419" s="17">
        <v>50.15654</v>
      </c>
      <c r="I419" s="17">
        <v>58.15361</v>
      </c>
      <c r="J419" s="17">
        <v>35.784309999999998</v>
      </c>
      <c r="K419" s="17">
        <v>41.176470000000002</v>
      </c>
      <c r="L419" s="17">
        <v>44.117640000000002</v>
      </c>
      <c r="M419" s="22">
        <v>50</v>
      </c>
    </row>
    <row r="420" spans="1:13">
      <c r="A420" s="23">
        <v>208.5</v>
      </c>
      <c r="B420" s="17">
        <v>27.14669</v>
      </c>
      <c r="C420" s="17">
        <v>41.869570000000003</v>
      </c>
      <c r="D420" s="17">
        <v>7.4520299999999997</v>
      </c>
      <c r="E420" s="17">
        <v>-1.894981</v>
      </c>
      <c r="F420" s="17">
        <v>10.306469999999999</v>
      </c>
      <c r="G420" s="17">
        <v>31.234549999999999</v>
      </c>
      <c r="H420" s="17">
        <v>50.465510000000002</v>
      </c>
      <c r="I420" s="17">
        <v>57.822940000000003</v>
      </c>
      <c r="J420" s="17">
        <v>34.803919999999998</v>
      </c>
      <c r="K420" s="17">
        <v>41.666670000000003</v>
      </c>
      <c r="L420" s="17">
        <v>44.607840000000003</v>
      </c>
      <c r="M420" s="22">
        <v>50</v>
      </c>
    </row>
    <row r="421" spans="1:13">
      <c r="A421" s="23">
        <v>209</v>
      </c>
      <c r="B421" s="17">
        <v>27.289390000000001</v>
      </c>
      <c r="C421" s="17">
        <v>41.945639999999997</v>
      </c>
      <c r="D421" s="17">
        <v>7.4281600000000001</v>
      </c>
      <c r="E421" s="17">
        <v>-1.8506370000000001</v>
      </c>
      <c r="F421" s="17">
        <v>10.460900000000001</v>
      </c>
      <c r="G421" s="17">
        <v>31.248360000000002</v>
      </c>
      <c r="H421" s="17">
        <v>50.685569999999998</v>
      </c>
      <c r="I421" s="17">
        <v>58.018819999999998</v>
      </c>
      <c r="J421" s="17">
        <v>34.803919999999998</v>
      </c>
      <c r="K421" s="17">
        <v>41.666670000000003</v>
      </c>
      <c r="L421" s="17">
        <v>46.078429999999997</v>
      </c>
      <c r="M421" s="22">
        <v>49.019599999999997</v>
      </c>
    </row>
    <row r="422" spans="1:13">
      <c r="A422" s="23">
        <v>209.5</v>
      </c>
      <c r="B422" s="17">
        <v>27.348859999999998</v>
      </c>
      <c r="C422" s="17">
        <v>42.212359999999997</v>
      </c>
      <c r="D422" s="17">
        <v>7.4525300000000003</v>
      </c>
      <c r="E422" s="17">
        <v>-1.7402580000000001</v>
      </c>
      <c r="F422" s="17">
        <v>10.612270000000001</v>
      </c>
      <c r="G422" s="17">
        <v>31.53857</v>
      </c>
      <c r="H422" s="17">
        <v>50.482660000000003</v>
      </c>
      <c r="I422" s="17">
        <v>58.169280000000001</v>
      </c>
      <c r="J422" s="17">
        <v>35.294119999999999</v>
      </c>
      <c r="K422" s="17">
        <v>43.137259999999998</v>
      </c>
      <c r="L422" s="17">
        <v>45.098039999999997</v>
      </c>
      <c r="M422" s="22">
        <v>48.529409999999999</v>
      </c>
    </row>
    <row r="423" spans="1:13">
      <c r="A423" s="23">
        <v>210</v>
      </c>
      <c r="B423" s="17">
        <v>27.602979999999999</v>
      </c>
      <c r="C423" s="17">
        <v>42.186419999999998</v>
      </c>
      <c r="D423" s="17">
        <v>7.5163200000000003</v>
      </c>
      <c r="E423" s="17">
        <v>-1.7592030000000001</v>
      </c>
      <c r="F423" s="17">
        <v>10.68878</v>
      </c>
      <c r="G423" s="17">
        <v>31.805820000000001</v>
      </c>
      <c r="H423" s="17">
        <v>50.351979999999998</v>
      </c>
      <c r="I423" s="17">
        <v>58.262099999999997</v>
      </c>
      <c r="J423" s="17">
        <v>36.274509999999999</v>
      </c>
      <c r="K423" s="17">
        <v>42.156869999999998</v>
      </c>
      <c r="L423" s="17">
        <v>45.098039999999997</v>
      </c>
      <c r="M423" s="22">
        <v>48.529409999999999</v>
      </c>
    </row>
    <row r="424" spans="1:13">
      <c r="A424" s="23">
        <v>210.5</v>
      </c>
      <c r="B424" s="17">
        <v>27.802050000000001</v>
      </c>
      <c r="C424" s="17">
        <v>42.228760000000001</v>
      </c>
      <c r="D424" s="17">
        <v>7.48909</v>
      </c>
      <c r="E424" s="17">
        <v>-1.739571</v>
      </c>
      <c r="F424" s="17">
        <v>10.66164</v>
      </c>
      <c r="G424" s="17">
        <v>31.518920000000001</v>
      </c>
      <c r="H424" s="17">
        <v>50.566870000000002</v>
      </c>
      <c r="I424" s="17">
        <v>58.895850000000003</v>
      </c>
      <c r="J424" s="17">
        <v>35.294119999999999</v>
      </c>
      <c r="K424" s="17">
        <v>42.156869999999998</v>
      </c>
      <c r="L424" s="17">
        <v>45.588230000000003</v>
      </c>
      <c r="M424" s="22">
        <v>49.509799999999998</v>
      </c>
    </row>
    <row r="425" spans="1:13">
      <c r="A425" s="23">
        <v>211</v>
      </c>
      <c r="B425" s="17">
        <v>27.910119999999999</v>
      </c>
      <c r="C425" s="17">
        <v>42.3352</v>
      </c>
      <c r="D425" s="17">
        <v>7.5751299999999997</v>
      </c>
      <c r="E425" s="17">
        <v>-1.7910539999999999</v>
      </c>
      <c r="F425" s="17">
        <v>10.674239999999999</v>
      </c>
      <c r="G425" s="17">
        <v>31.730930000000001</v>
      </c>
      <c r="H425" s="17">
        <v>50.546169999999996</v>
      </c>
      <c r="I425" s="17">
        <v>59.054279999999999</v>
      </c>
      <c r="J425" s="17">
        <v>34.803919999999998</v>
      </c>
      <c r="K425" s="17">
        <v>42.156869999999998</v>
      </c>
      <c r="L425" s="17">
        <v>45.588230000000003</v>
      </c>
      <c r="M425" s="22">
        <v>50.98039</v>
      </c>
    </row>
    <row r="426" spans="1:13">
      <c r="A426" s="23">
        <v>211.5</v>
      </c>
      <c r="B426" s="17">
        <v>27.947389999999999</v>
      </c>
      <c r="C426" s="17">
        <v>42.290759999999999</v>
      </c>
      <c r="D426" s="17">
        <v>7.7171200000000004</v>
      </c>
      <c r="E426" s="17">
        <v>-1.7151339999999999</v>
      </c>
      <c r="F426" s="17">
        <v>10.88341</v>
      </c>
      <c r="G426" s="17">
        <v>31.767969999999998</v>
      </c>
      <c r="H426" s="17">
        <v>50.488689999999998</v>
      </c>
      <c r="I426" s="17">
        <v>58.988390000000003</v>
      </c>
      <c r="J426" s="17">
        <v>34.803919999999998</v>
      </c>
      <c r="K426" s="17">
        <v>41.666670000000003</v>
      </c>
      <c r="L426" s="17">
        <v>45.098039999999997</v>
      </c>
      <c r="M426" s="22">
        <v>50.490189999999998</v>
      </c>
    </row>
    <row r="427" spans="1:13">
      <c r="A427" s="23">
        <v>212</v>
      </c>
      <c r="B427" s="17">
        <v>27.935680000000001</v>
      </c>
      <c r="C427" s="17">
        <v>42.589709999999997</v>
      </c>
      <c r="D427" s="17">
        <v>7.7708300000000001</v>
      </c>
      <c r="E427" s="17">
        <v>-1.6195820000000001</v>
      </c>
      <c r="F427" s="17">
        <v>10.926030000000001</v>
      </c>
      <c r="G427" s="17">
        <v>32.079880000000003</v>
      </c>
      <c r="H427" s="17">
        <v>50.71996</v>
      </c>
      <c r="I427" s="17">
        <v>59.125990000000002</v>
      </c>
      <c r="J427" s="17">
        <v>34.803919999999998</v>
      </c>
      <c r="K427" s="17">
        <v>43.627450000000003</v>
      </c>
      <c r="L427" s="17">
        <v>45.588230000000003</v>
      </c>
      <c r="M427" s="22">
        <v>50.490189999999998</v>
      </c>
    </row>
    <row r="428" spans="1:13">
      <c r="A428" s="23">
        <v>212.5</v>
      </c>
      <c r="B428" s="17">
        <v>28.12257</v>
      </c>
      <c r="C428" s="17">
        <v>42.49165</v>
      </c>
      <c r="D428" s="17">
        <v>7.8177099999999999</v>
      </c>
      <c r="E428" s="17">
        <v>-1.6735359999999999</v>
      </c>
      <c r="F428" s="17">
        <v>10.90259</v>
      </c>
      <c r="G428" s="17">
        <v>32.31485</v>
      </c>
      <c r="H428" s="17">
        <v>51.121189999999999</v>
      </c>
      <c r="I428" s="17">
        <v>58.874450000000003</v>
      </c>
      <c r="J428" s="17">
        <v>35.784309999999998</v>
      </c>
      <c r="K428" s="17">
        <v>43.627450000000003</v>
      </c>
      <c r="L428" s="17">
        <v>47.058819999999997</v>
      </c>
      <c r="M428" s="22">
        <v>49.509799999999998</v>
      </c>
    </row>
    <row r="429" spans="1:13">
      <c r="A429" s="23">
        <v>213</v>
      </c>
      <c r="B429" s="17">
        <v>28.08961</v>
      </c>
      <c r="C429" s="17">
        <v>42.629249999999999</v>
      </c>
      <c r="D429" s="17">
        <v>7.7673500000000004</v>
      </c>
      <c r="E429" s="17">
        <v>-1.707171</v>
      </c>
      <c r="F429" s="17">
        <v>11.20431</v>
      </c>
      <c r="G429" s="17">
        <v>32.556899999999999</v>
      </c>
      <c r="H429" s="17">
        <v>51.469540000000002</v>
      </c>
      <c r="I429" s="17">
        <v>59.117350000000002</v>
      </c>
      <c r="J429" s="17">
        <v>36.274509999999999</v>
      </c>
      <c r="K429" s="17">
        <v>42.647060000000003</v>
      </c>
      <c r="L429" s="17">
        <v>46.078429999999997</v>
      </c>
      <c r="M429" s="22">
        <v>50.98039</v>
      </c>
    </row>
    <row r="430" spans="1:13">
      <c r="A430" s="23">
        <v>213.5</v>
      </c>
      <c r="B430" s="17">
        <v>28.392700000000001</v>
      </c>
      <c r="C430" s="17">
        <v>42.810600000000001</v>
      </c>
      <c r="D430" s="17">
        <v>7.7795399999999999</v>
      </c>
      <c r="E430" s="17">
        <v>-1.626172</v>
      </c>
      <c r="F430" s="17">
        <v>11.18263</v>
      </c>
      <c r="G430" s="17">
        <v>32.486229999999999</v>
      </c>
      <c r="H430" s="17">
        <v>51.680790000000002</v>
      </c>
      <c r="I430" s="17">
        <v>60.088140000000003</v>
      </c>
      <c r="J430" s="17">
        <v>36.274509999999999</v>
      </c>
      <c r="K430" s="17">
        <v>43.137259999999998</v>
      </c>
      <c r="L430" s="17">
        <v>45.098039999999997</v>
      </c>
      <c r="M430" s="22">
        <v>50.98039</v>
      </c>
    </row>
    <row r="431" spans="1:13">
      <c r="A431" s="23">
        <v>214</v>
      </c>
      <c r="B431" s="17">
        <v>28.198519999999998</v>
      </c>
      <c r="C431" s="17">
        <v>42.935409999999997</v>
      </c>
      <c r="D431" s="17">
        <v>7.9202899999999996</v>
      </c>
      <c r="E431" s="17">
        <v>-1.54833</v>
      </c>
      <c r="F431" s="17">
        <v>11.07165</v>
      </c>
      <c r="G431" s="17">
        <v>32.494120000000002</v>
      </c>
      <c r="H431" s="17">
        <v>51.738759999999999</v>
      </c>
      <c r="I431" s="17">
        <v>58.820569999999996</v>
      </c>
      <c r="J431" s="17">
        <v>36.764710000000001</v>
      </c>
      <c r="K431" s="17">
        <v>43.627450000000003</v>
      </c>
      <c r="L431" s="17">
        <v>45.098039999999997</v>
      </c>
      <c r="M431" s="22">
        <v>50</v>
      </c>
    </row>
    <row r="432" spans="1:13">
      <c r="A432" s="23">
        <v>214.5</v>
      </c>
      <c r="B432" s="17">
        <v>28.324149999999999</v>
      </c>
      <c r="C432" s="17">
        <v>43.083950000000002</v>
      </c>
      <c r="D432" s="17">
        <v>7.9446599999999998</v>
      </c>
      <c r="E432" s="17">
        <v>-1.533914</v>
      </c>
      <c r="F432" s="17">
        <v>11.307410000000001</v>
      </c>
      <c r="G432" s="17">
        <v>32.332700000000003</v>
      </c>
      <c r="H432" s="17">
        <v>51.807729999999999</v>
      </c>
      <c r="I432" s="17">
        <v>58.939300000000003</v>
      </c>
      <c r="J432" s="17">
        <v>36.274509999999999</v>
      </c>
      <c r="K432" s="17">
        <v>43.627450000000003</v>
      </c>
      <c r="L432" s="17">
        <v>44.607840000000003</v>
      </c>
      <c r="M432" s="22">
        <v>50.490189999999998</v>
      </c>
    </row>
    <row r="433" spans="1:13">
      <c r="A433" s="23">
        <v>215</v>
      </c>
      <c r="B433" s="17">
        <v>28.498619999999999</v>
      </c>
      <c r="C433" s="17">
        <v>43.135359999999999</v>
      </c>
      <c r="D433" s="17">
        <v>7.9807100000000002</v>
      </c>
      <c r="E433" s="17">
        <v>-1.5307569999999999</v>
      </c>
      <c r="F433" s="17">
        <v>11.253310000000001</v>
      </c>
      <c r="G433" s="17">
        <v>32.334310000000002</v>
      </c>
      <c r="H433" s="17">
        <v>52.142189999999999</v>
      </c>
      <c r="I433" s="17">
        <v>58.519469999999998</v>
      </c>
      <c r="J433" s="17">
        <v>35.784309999999998</v>
      </c>
      <c r="K433" s="17">
        <v>43.137259999999998</v>
      </c>
      <c r="L433" s="17">
        <v>45.588230000000003</v>
      </c>
      <c r="M433" s="22">
        <v>49.019599999999997</v>
      </c>
    </row>
    <row r="434" spans="1:13">
      <c r="A434" s="23">
        <v>215.5</v>
      </c>
      <c r="B434" s="17">
        <v>28.671769999999999</v>
      </c>
      <c r="C434" s="17">
        <v>43.214109999999998</v>
      </c>
      <c r="D434" s="17">
        <v>8.0641499999999997</v>
      </c>
      <c r="E434" s="17">
        <v>-1.6054409999999999</v>
      </c>
      <c r="F434" s="17">
        <v>11.52501</v>
      </c>
      <c r="G434" s="17">
        <v>32.188220000000001</v>
      </c>
      <c r="H434" s="17">
        <v>52.019460000000002</v>
      </c>
      <c r="I434" s="17">
        <v>59.566099999999999</v>
      </c>
      <c r="J434" s="17">
        <v>36.274509999999999</v>
      </c>
      <c r="K434" s="17">
        <v>44.117649999999998</v>
      </c>
      <c r="L434" s="17">
        <v>45.098039999999997</v>
      </c>
      <c r="M434" s="22">
        <v>50</v>
      </c>
    </row>
    <row r="435" spans="1:13">
      <c r="A435" s="23">
        <v>216</v>
      </c>
      <c r="B435" s="17">
        <v>28.83896</v>
      </c>
      <c r="C435" s="17">
        <v>43.364280000000001</v>
      </c>
      <c r="D435" s="17">
        <v>8.0905100000000001</v>
      </c>
      <c r="E435" s="17">
        <v>-1.519636</v>
      </c>
      <c r="F435" s="17">
        <v>11.63729</v>
      </c>
      <c r="G435" s="17">
        <v>32.345880000000001</v>
      </c>
      <c r="H435" s="17">
        <v>52.379109999999997</v>
      </c>
      <c r="I435" s="17">
        <v>59.412170000000003</v>
      </c>
      <c r="J435" s="17">
        <v>35.784309999999998</v>
      </c>
      <c r="K435" s="17">
        <v>44.117649999999998</v>
      </c>
      <c r="L435" s="17">
        <v>45.588230000000003</v>
      </c>
      <c r="M435" s="22">
        <v>49.509799999999998</v>
      </c>
    </row>
    <row r="436" spans="1:13">
      <c r="A436" s="23">
        <v>216.5</v>
      </c>
      <c r="B436" s="17">
        <v>28.9376</v>
      </c>
      <c r="C436" s="17">
        <v>43.120480000000001</v>
      </c>
      <c r="D436" s="17">
        <v>8.1038099999999993</v>
      </c>
      <c r="E436" s="17">
        <v>-1.4332830000000001</v>
      </c>
      <c r="F436" s="17">
        <v>11.65498</v>
      </c>
      <c r="G436" s="17">
        <v>32.374490000000002</v>
      </c>
      <c r="H436" s="17">
        <v>52.24192</v>
      </c>
      <c r="I436" s="17">
        <v>59.270150000000001</v>
      </c>
      <c r="J436" s="17">
        <v>36.274509999999999</v>
      </c>
      <c r="K436" s="17">
        <v>44.117649999999998</v>
      </c>
      <c r="L436" s="17">
        <v>45.098039999999997</v>
      </c>
      <c r="M436" s="22">
        <v>50.490189999999998</v>
      </c>
    </row>
    <row r="437" spans="1:13">
      <c r="A437" s="23">
        <v>217</v>
      </c>
      <c r="B437" s="17">
        <v>29.001010000000001</v>
      </c>
      <c r="C437" s="17">
        <v>43.433140000000002</v>
      </c>
      <c r="D437" s="17">
        <v>8.1606299999999994</v>
      </c>
      <c r="E437" s="17">
        <v>-1.42683</v>
      </c>
      <c r="F437" s="17">
        <v>11.74938</v>
      </c>
      <c r="G437" s="17">
        <v>32.282470000000004</v>
      </c>
      <c r="H437" s="17">
        <v>52.234639999999999</v>
      </c>
      <c r="I437" s="17">
        <v>60.087670000000003</v>
      </c>
      <c r="J437" s="17">
        <v>36.274509999999999</v>
      </c>
      <c r="K437" s="17">
        <v>43.137259999999998</v>
      </c>
      <c r="L437" s="17">
        <v>45.098039999999997</v>
      </c>
      <c r="M437" s="22">
        <v>50.98039</v>
      </c>
    </row>
    <row r="438" spans="1:13">
      <c r="A438" s="23">
        <v>217.5</v>
      </c>
      <c r="B438" s="17">
        <v>28.88505</v>
      </c>
      <c r="C438" s="17">
        <v>43.534109999999998</v>
      </c>
      <c r="D438" s="17">
        <v>8.2082499999999996</v>
      </c>
      <c r="E438" s="17">
        <v>-1.4150229999999999</v>
      </c>
      <c r="F438" s="17">
        <v>11.79135</v>
      </c>
      <c r="G438" s="17">
        <v>32.566679999999998</v>
      </c>
      <c r="H438" s="17">
        <v>52.509790000000002</v>
      </c>
      <c r="I438" s="17">
        <v>59.330970000000001</v>
      </c>
      <c r="J438" s="17">
        <v>35.294119999999999</v>
      </c>
      <c r="K438" s="17">
        <v>42.156869999999998</v>
      </c>
      <c r="L438" s="17">
        <v>45.098039999999997</v>
      </c>
      <c r="M438" s="22">
        <v>50.490189999999998</v>
      </c>
    </row>
    <row r="439" spans="1:13">
      <c r="A439" s="23">
        <v>218</v>
      </c>
      <c r="B439" s="17">
        <v>28.984290000000001</v>
      </c>
      <c r="C439" s="17">
        <v>43.513399999999997</v>
      </c>
      <c r="D439" s="17">
        <v>8.2313799999999997</v>
      </c>
      <c r="E439" s="17">
        <v>-1.4567589999999999</v>
      </c>
      <c r="F439" s="17">
        <v>11.929740000000001</v>
      </c>
      <c r="G439" s="17">
        <v>33.036070000000002</v>
      </c>
      <c r="H439" s="17">
        <v>52.429600000000001</v>
      </c>
      <c r="I439" s="17">
        <v>59.4574</v>
      </c>
      <c r="J439" s="17">
        <v>36.274509999999999</v>
      </c>
      <c r="K439" s="17">
        <v>43.137259999999998</v>
      </c>
      <c r="L439" s="17">
        <v>46.078429999999997</v>
      </c>
      <c r="M439" s="22">
        <v>52.450980000000001</v>
      </c>
    </row>
    <row r="440" spans="1:13">
      <c r="A440" s="23">
        <v>218.5</v>
      </c>
      <c r="B440" s="17">
        <v>29.118749999999999</v>
      </c>
      <c r="C440" s="17">
        <v>43.614019999999996</v>
      </c>
      <c r="D440" s="17">
        <v>8.2132299999999994</v>
      </c>
      <c r="E440" s="17">
        <v>-1.44303</v>
      </c>
      <c r="F440" s="17">
        <v>11.96374</v>
      </c>
      <c r="G440" s="17">
        <v>33.019570000000002</v>
      </c>
      <c r="H440" s="17">
        <v>52.23818</v>
      </c>
      <c r="I440" s="17">
        <v>59.421639999999996</v>
      </c>
      <c r="J440" s="17">
        <v>36.274509999999999</v>
      </c>
      <c r="K440" s="17">
        <v>42.647060000000003</v>
      </c>
      <c r="L440" s="17">
        <v>47.058819999999997</v>
      </c>
      <c r="M440" s="22">
        <v>51.470579999999998</v>
      </c>
    </row>
    <row r="441" spans="1:13">
      <c r="A441" s="23">
        <v>219</v>
      </c>
      <c r="B441" s="17">
        <v>29.32666</v>
      </c>
      <c r="C441" s="17">
        <v>43.914479999999998</v>
      </c>
      <c r="D441" s="17">
        <v>8.4351699999999994</v>
      </c>
      <c r="E441" s="17">
        <v>-1.3898999999999999</v>
      </c>
      <c r="F441" s="17">
        <v>12.002459999999999</v>
      </c>
      <c r="G441" s="17">
        <v>33.039830000000002</v>
      </c>
      <c r="H441" s="17">
        <v>52.685980000000001</v>
      </c>
      <c r="I441" s="17">
        <v>59.666049999999998</v>
      </c>
      <c r="J441" s="17">
        <v>36.764710000000001</v>
      </c>
      <c r="K441" s="17">
        <v>43.627450000000003</v>
      </c>
      <c r="L441" s="17">
        <v>47.058819999999997</v>
      </c>
      <c r="M441" s="22">
        <v>51.470579999999998</v>
      </c>
    </row>
    <row r="442" spans="1:13">
      <c r="A442" s="23">
        <v>219.5</v>
      </c>
      <c r="B442" s="17">
        <v>29.36917</v>
      </c>
      <c r="C442" s="17">
        <v>43.931339999999999</v>
      </c>
      <c r="D442" s="17">
        <v>8.4449900000000007</v>
      </c>
      <c r="E442" s="17">
        <v>-1.4450890000000001</v>
      </c>
      <c r="F442" s="17">
        <v>12.11242</v>
      </c>
      <c r="G442" s="17">
        <v>32.985219999999998</v>
      </c>
      <c r="H442" s="17">
        <v>52.413220000000003</v>
      </c>
      <c r="I442" s="17">
        <v>59.692050000000002</v>
      </c>
      <c r="J442" s="17">
        <v>37.254899999999999</v>
      </c>
      <c r="K442" s="17">
        <v>44.117649999999998</v>
      </c>
      <c r="L442" s="17">
        <v>46.568620000000003</v>
      </c>
      <c r="M442" s="22">
        <v>50.98039</v>
      </c>
    </row>
    <row r="443" spans="1:13">
      <c r="A443" s="23">
        <v>220</v>
      </c>
      <c r="B443" s="17">
        <v>29.348990000000001</v>
      </c>
      <c r="C443" s="17">
        <v>43.977870000000003</v>
      </c>
      <c r="D443" s="17">
        <v>8.4324300000000001</v>
      </c>
      <c r="E443" s="17">
        <v>-1.352695</v>
      </c>
      <c r="F443" s="17">
        <v>12.23137</v>
      </c>
      <c r="G443" s="17">
        <v>33.071759999999998</v>
      </c>
      <c r="H443" s="17">
        <v>52.666049999999998</v>
      </c>
      <c r="I443" s="17">
        <v>60.037640000000003</v>
      </c>
      <c r="J443" s="17">
        <v>37.745100000000001</v>
      </c>
      <c r="K443" s="17">
        <v>44.607840000000003</v>
      </c>
      <c r="L443" s="17">
        <v>46.078429999999997</v>
      </c>
      <c r="M443" s="22">
        <v>50.490189999999998</v>
      </c>
    </row>
    <row r="444" spans="1:13">
      <c r="A444" s="23">
        <v>220.5</v>
      </c>
      <c r="B444" s="17">
        <v>29.45074</v>
      </c>
      <c r="C444" s="17">
        <v>43.96217</v>
      </c>
      <c r="D444" s="17">
        <v>8.4219899999999992</v>
      </c>
      <c r="E444" s="17">
        <v>-1.377132</v>
      </c>
      <c r="F444" s="17">
        <v>12.2826</v>
      </c>
      <c r="G444" s="17">
        <v>33.111849999999997</v>
      </c>
      <c r="H444" s="17">
        <v>52.358699999999999</v>
      </c>
      <c r="I444" s="17">
        <v>60.056510000000003</v>
      </c>
      <c r="J444" s="17">
        <v>37.254899999999999</v>
      </c>
      <c r="K444" s="17">
        <v>44.117649999999998</v>
      </c>
      <c r="L444" s="17">
        <v>47.549019999999999</v>
      </c>
      <c r="M444" s="22">
        <v>51.96078</v>
      </c>
    </row>
    <row r="445" spans="1:13">
      <c r="A445" s="23">
        <v>221</v>
      </c>
      <c r="B445" s="17">
        <v>29.291080000000001</v>
      </c>
      <c r="C445" s="17">
        <v>43.979959999999998</v>
      </c>
      <c r="D445" s="17">
        <v>8.5185999999999993</v>
      </c>
      <c r="E445" s="17">
        <v>-1.363129</v>
      </c>
      <c r="F445" s="17">
        <v>12.330209999999999</v>
      </c>
      <c r="G445" s="17">
        <v>33.143599999999999</v>
      </c>
      <c r="H445" s="17">
        <v>52.842709999999997</v>
      </c>
      <c r="I445" s="17">
        <v>60.269100000000002</v>
      </c>
      <c r="J445" s="17">
        <v>37.745100000000001</v>
      </c>
      <c r="K445" s="17">
        <v>44.117649999999998</v>
      </c>
      <c r="L445" s="17">
        <v>47.549019999999999</v>
      </c>
      <c r="M445" s="22">
        <v>50</v>
      </c>
    </row>
    <row r="446" spans="1:13">
      <c r="A446" s="23">
        <v>221.5</v>
      </c>
      <c r="B446" s="17">
        <v>29.632729999999999</v>
      </c>
      <c r="C446" s="17">
        <v>44.193759999999997</v>
      </c>
      <c r="D446" s="17">
        <v>8.5843699999999998</v>
      </c>
      <c r="E446" s="17">
        <v>-1.324276</v>
      </c>
      <c r="F446" s="17">
        <v>12.35735</v>
      </c>
      <c r="G446" s="17">
        <v>33.102969999999999</v>
      </c>
      <c r="H446" s="17">
        <v>52.782359999999997</v>
      </c>
      <c r="I446" s="17">
        <v>60.619289999999999</v>
      </c>
      <c r="J446" s="17">
        <v>38.235289999999999</v>
      </c>
      <c r="K446" s="17">
        <v>44.117649999999998</v>
      </c>
      <c r="L446" s="17">
        <v>46.568620000000003</v>
      </c>
      <c r="M446" s="22">
        <v>51.96078</v>
      </c>
    </row>
    <row r="447" spans="1:13">
      <c r="A447" s="23">
        <v>222</v>
      </c>
      <c r="B447" s="17">
        <v>29.867380000000001</v>
      </c>
      <c r="C447" s="17">
        <v>44.568660000000001</v>
      </c>
      <c r="D447" s="17">
        <v>8.6264000000000003</v>
      </c>
      <c r="E447" s="17">
        <v>-1.3632660000000001</v>
      </c>
      <c r="F447" s="17">
        <v>12.54383</v>
      </c>
      <c r="G447" s="17">
        <v>33.308790000000002</v>
      </c>
      <c r="H447" s="17">
        <v>52.717779999999998</v>
      </c>
      <c r="I447" s="17">
        <v>60.458419999999997</v>
      </c>
      <c r="J447" s="17">
        <v>37.745100000000001</v>
      </c>
      <c r="K447" s="17">
        <v>43.137259999999998</v>
      </c>
      <c r="L447" s="17">
        <v>46.568620000000003</v>
      </c>
      <c r="M447" s="22">
        <v>51.96078</v>
      </c>
    </row>
    <row r="448" spans="1:13">
      <c r="A448" s="23">
        <v>222.5</v>
      </c>
      <c r="B448" s="17">
        <v>29.947990000000001</v>
      </c>
      <c r="C448" s="17">
        <v>44.550629999999998</v>
      </c>
      <c r="D448" s="17">
        <v>8.7599400000000003</v>
      </c>
      <c r="E448" s="17">
        <v>-1.3866050000000001</v>
      </c>
      <c r="F448" s="17">
        <v>12.45444</v>
      </c>
      <c r="G448" s="17">
        <v>33.460799999999999</v>
      </c>
      <c r="H448" s="17">
        <v>52.248919999999998</v>
      </c>
      <c r="I448" s="17">
        <v>60.090490000000003</v>
      </c>
      <c r="J448" s="17">
        <v>37.745100000000001</v>
      </c>
      <c r="K448" s="17">
        <v>44.607840000000003</v>
      </c>
      <c r="L448" s="17">
        <v>48.039209999999997</v>
      </c>
      <c r="M448" s="22">
        <v>52.450980000000001</v>
      </c>
    </row>
    <row r="449" spans="1:13">
      <c r="A449" s="23">
        <v>223</v>
      </c>
      <c r="B449" s="17">
        <v>30.07386</v>
      </c>
      <c r="C449" s="17">
        <v>44.628219999999999</v>
      </c>
      <c r="D449" s="17">
        <v>8.7466299999999997</v>
      </c>
      <c r="E449" s="17">
        <v>-1.2815799999999999</v>
      </c>
      <c r="F449" s="17">
        <v>12.416829999999999</v>
      </c>
      <c r="G449" s="17">
        <v>33.316229999999997</v>
      </c>
      <c r="H449" s="17">
        <v>52.689129999999999</v>
      </c>
      <c r="I449" s="17">
        <v>60.222070000000002</v>
      </c>
      <c r="J449" s="17">
        <v>36.764710000000001</v>
      </c>
      <c r="K449" s="17">
        <v>45.098039999999997</v>
      </c>
      <c r="L449" s="17">
        <v>47.549019999999999</v>
      </c>
      <c r="M449" s="22">
        <v>50.98039</v>
      </c>
    </row>
    <row r="450" spans="1:13">
      <c r="A450" s="23">
        <v>223.5</v>
      </c>
      <c r="B450" s="17">
        <v>30.241879999999998</v>
      </c>
      <c r="C450" s="17">
        <v>44.468389999999999</v>
      </c>
      <c r="D450" s="17">
        <v>8.7800799999999999</v>
      </c>
      <c r="E450" s="17">
        <v>-1.2830900000000001</v>
      </c>
      <c r="F450" s="17">
        <v>12.55115</v>
      </c>
      <c r="G450" s="17">
        <v>33.29363</v>
      </c>
      <c r="H450" s="17">
        <v>52.384099999999997</v>
      </c>
      <c r="I450" s="17">
        <v>60.427250000000001</v>
      </c>
      <c r="J450" s="17">
        <v>36.274509999999999</v>
      </c>
      <c r="K450" s="17">
        <v>45.588239999999999</v>
      </c>
      <c r="L450" s="17">
        <v>47.549019999999999</v>
      </c>
      <c r="M450" s="22">
        <v>52.450980000000001</v>
      </c>
    </row>
    <row r="451" spans="1:13">
      <c r="A451" s="23">
        <v>224</v>
      </c>
      <c r="B451" s="17">
        <v>30.246780000000001</v>
      </c>
      <c r="C451" s="17">
        <v>44.659970000000001</v>
      </c>
      <c r="D451" s="17">
        <v>8.7375600000000002</v>
      </c>
      <c r="E451" s="17">
        <v>-1.337181</v>
      </c>
      <c r="F451" s="17">
        <v>12.71808</v>
      </c>
      <c r="G451" s="17">
        <v>33.26493</v>
      </c>
      <c r="H451" s="17">
        <v>52.675249999999998</v>
      </c>
      <c r="I451" s="17">
        <v>60.473239999999997</v>
      </c>
      <c r="J451" s="17">
        <v>36.764710000000001</v>
      </c>
      <c r="K451" s="17">
        <v>44.607840000000003</v>
      </c>
      <c r="L451" s="17">
        <v>47.058819999999997</v>
      </c>
      <c r="M451" s="22">
        <v>51.470579999999998</v>
      </c>
    </row>
    <row r="452" spans="1:13">
      <c r="A452" s="23">
        <v>224.5</v>
      </c>
      <c r="B452" s="17">
        <v>30.265170000000001</v>
      </c>
      <c r="C452" s="17">
        <v>44.79269</v>
      </c>
      <c r="D452" s="17">
        <v>8.9162300000000005</v>
      </c>
      <c r="E452" s="17">
        <v>-1.195363</v>
      </c>
      <c r="F452" s="17">
        <v>12.862220000000001</v>
      </c>
      <c r="G452" s="17">
        <v>33.596850000000003</v>
      </c>
      <c r="H452" s="17">
        <v>52.90269</v>
      </c>
      <c r="I452" s="17">
        <v>60.390830000000001</v>
      </c>
      <c r="J452" s="17">
        <v>38.235289999999999</v>
      </c>
      <c r="K452" s="17">
        <v>45.588239999999999</v>
      </c>
      <c r="L452" s="17">
        <v>46.078429999999997</v>
      </c>
      <c r="M452" s="22">
        <v>51.470579999999998</v>
      </c>
    </row>
    <row r="453" spans="1:13">
      <c r="A453" s="23">
        <v>225</v>
      </c>
      <c r="B453" s="17">
        <v>30.413959999999999</v>
      </c>
      <c r="C453" s="17">
        <v>44.89622</v>
      </c>
      <c r="D453" s="17">
        <v>9.0309899999999992</v>
      </c>
      <c r="E453" s="17">
        <v>-1.2103280000000001</v>
      </c>
      <c r="F453" s="17">
        <v>13.05556</v>
      </c>
      <c r="G453" s="17">
        <v>33.828220000000002</v>
      </c>
      <c r="H453" s="17">
        <v>52.642099999999999</v>
      </c>
      <c r="I453" s="17">
        <v>61.243819999999999</v>
      </c>
      <c r="J453" s="17">
        <v>38.725490000000001</v>
      </c>
      <c r="K453" s="17">
        <v>44.117649999999998</v>
      </c>
      <c r="L453" s="17">
        <v>48.039209999999997</v>
      </c>
      <c r="M453" s="22">
        <v>52.450980000000001</v>
      </c>
    </row>
    <row r="454" spans="1:13">
      <c r="A454" s="23">
        <v>225.5</v>
      </c>
      <c r="B454" s="17">
        <v>30.512360000000001</v>
      </c>
      <c r="C454" s="17">
        <v>44.909239999999997</v>
      </c>
      <c r="D454" s="17">
        <v>9.0385799999999996</v>
      </c>
      <c r="E454" s="17">
        <v>-1.209641</v>
      </c>
      <c r="F454" s="17">
        <v>13.05556</v>
      </c>
      <c r="G454" s="17">
        <v>33.9084</v>
      </c>
      <c r="H454" s="17">
        <v>52.783119999999997</v>
      </c>
      <c r="I454" s="17">
        <v>61.240540000000003</v>
      </c>
      <c r="J454" s="17">
        <v>38.235289999999999</v>
      </c>
      <c r="K454" s="17">
        <v>45.588239999999999</v>
      </c>
      <c r="L454" s="17">
        <v>47.058819999999997</v>
      </c>
      <c r="M454" s="22">
        <v>51.96078</v>
      </c>
    </row>
    <row r="455" spans="1:13">
      <c r="A455" s="23">
        <v>226</v>
      </c>
      <c r="B455" s="17">
        <v>30.485009999999999</v>
      </c>
      <c r="C455" s="17">
        <v>44.741630000000001</v>
      </c>
      <c r="D455" s="17">
        <v>9.0823400000000003</v>
      </c>
      <c r="E455" s="17">
        <v>-1.1830069999999999</v>
      </c>
      <c r="F455" s="17">
        <v>13.08001</v>
      </c>
      <c r="G455" s="17">
        <v>34.057360000000003</v>
      </c>
      <c r="H455" s="17">
        <v>53.49333</v>
      </c>
      <c r="I455" s="17">
        <v>60.63402</v>
      </c>
      <c r="J455" s="17">
        <v>38.725490000000001</v>
      </c>
      <c r="K455" s="17">
        <v>44.117649999999998</v>
      </c>
      <c r="L455" s="17">
        <v>47.549019999999999</v>
      </c>
      <c r="M455" s="22">
        <v>51.470579999999998</v>
      </c>
    </row>
    <row r="456" spans="1:13">
      <c r="A456" s="23">
        <v>226.5</v>
      </c>
      <c r="B456" s="17">
        <v>30.591419999999999</v>
      </c>
      <c r="C456" s="17">
        <v>45.111530000000002</v>
      </c>
      <c r="D456" s="17">
        <v>9.1091999999999995</v>
      </c>
      <c r="E456" s="17">
        <v>-1.084023</v>
      </c>
      <c r="F456" s="17">
        <v>13.068709999999999</v>
      </c>
      <c r="G456" s="17">
        <v>34.105339999999998</v>
      </c>
      <c r="H456" s="17">
        <v>53.4938</v>
      </c>
      <c r="I456" s="17">
        <v>60.248829999999998</v>
      </c>
      <c r="J456" s="17">
        <v>37.254899999999999</v>
      </c>
      <c r="K456" s="17">
        <v>43.627450000000003</v>
      </c>
      <c r="L456" s="17">
        <v>46.568620000000003</v>
      </c>
      <c r="M456" s="22">
        <v>51.470579999999998</v>
      </c>
    </row>
    <row r="457" spans="1:13">
      <c r="A457" s="23">
        <v>227</v>
      </c>
      <c r="B457" s="17">
        <v>30.71</v>
      </c>
      <c r="C457" s="17">
        <v>45.473170000000003</v>
      </c>
      <c r="D457" s="17">
        <v>9.1816899999999997</v>
      </c>
      <c r="E457" s="17">
        <v>-1.1037920000000001</v>
      </c>
      <c r="F457" s="17">
        <v>13.198309999999999</v>
      </c>
      <c r="G457" s="17">
        <v>33.958530000000003</v>
      </c>
      <c r="H457" s="17">
        <v>53.432679999999998</v>
      </c>
      <c r="I457" s="17">
        <v>60.211469999999998</v>
      </c>
      <c r="J457" s="17">
        <v>37.254899999999999</v>
      </c>
      <c r="K457" s="17">
        <v>44.117649999999998</v>
      </c>
      <c r="L457" s="17">
        <v>46.568620000000003</v>
      </c>
      <c r="M457" s="22">
        <v>51.470579999999998</v>
      </c>
    </row>
    <row r="458" spans="1:13">
      <c r="A458" s="23">
        <v>227.5</v>
      </c>
      <c r="B458" s="17">
        <v>30.63739</v>
      </c>
      <c r="C458" s="17">
        <v>45.306829999999998</v>
      </c>
      <c r="D458" s="17">
        <v>9.2055600000000002</v>
      </c>
      <c r="E458" s="17">
        <v>-1.0105740000000001</v>
      </c>
      <c r="F458" s="17">
        <v>13.27223</v>
      </c>
      <c r="G458" s="17">
        <v>34.13449</v>
      </c>
      <c r="H458" s="17">
        <v>53.275179999999999</v>
      </c>
      <c r="I458" s="17">
        <v>60.531149999999997</v>
      </c>
      <c r="J458" s="17">
        <v>37.745100000000001</v>
      </c>
      <c r="K458" s="17">
        <v>44.607840000000003</v>
      </c>
      <c r="L458" s="17">
        <v>45.588230000000003</v>
      </c>
      <c r="M458" s="22">
        <v>50</v>
      </c>
    </row>
    <row r="459" spans="1:13">
      <c r="A459" s="23">
        <v>228</v>
      </c>
      <c r="B459" s="17">
        <v>30.827030000000001</v>
      </c>
      <c r="C459" s="17">
        <v>45.318339999999999</v>
      </c>
      <c r="D459" s="17">
        <v>9.1901399999999995</v>
      </c>
      <c r="E459" s="17">
        <v>-1.1124419999999999</v>
      </c>
      <c r="F459" s="17">
        <v>13.158200000000001</v>
      </c>
      <c r="G459" s="17">
        <v>34.230539999999998</v>
      </c>
      <c r="H459" s="17">
        <v>53.273260000000001</v>
      </c>
      <c r="I459" s="17">
        <v>61.668819999999997</v>
      </c>
      <c r="J459" s="17">
        <v>38.235289999999999</v>
      </c>
      <c r="K459" s="17">
        <v>45.098039999999997</v>
      </c>
      <c r="L459" s="17">
        <v>46.568620000000003</v>
      </c>
      <c r="M459" s="22">
        <v>51.470579999999998</v>
      </c>
    </row>
    <row r="460" spans="1:13">
      <c r="A460" s="23">
        <v>228.5</v>
      </c>
      <c r="B460" s="17">
        <v>31.0913</v>
      </c>
      <c r="C460" s="17">
        <v>45.282629999999997</v>
      </c>
      <c r="D460" s="17">
        <v>9.2263300000000008</v>
      </c>
      <c r="E460" s="17">
        <v>-1.042562</v>
      </c>
      <c r="F460" s="17">
        <v>13.1896</v>
      </c>
      <c r="G460" s="17">
        <v>34.227580000000003</v>
      </c>
      <c r="H460" s="17">
        <v>53.032789999999999</v>
      </c>
      <c r="I460" s="17">
        <v>61.738190000000003</v>
      </c>
      <c r="J460" s="17">
        <v>37.745100000000001</v>
      </c>
      <c r="K460" s="17">
        <v>45.098039999999997</v>
      </c>
      <c r="L460" s="17">
        <v>47.058819999999997</v>
      </c>
      <c r="M460" s="22">
        <v>51.470579999999998</v>
      </c>
    </row>
    <row r="461" spans="1:13">
      <c r="A461" s="23">
        <v>229</v>
      </c>
      <c r="B461" s="17">
        <v>31.318429999999999</v>
      </c>
      <c r="C461" s="17">
        <v>45.553660000000001</v>
      </c>
      <c r="D461" s="17">
        <v>9.1757200000000001</v>
      </c>
      <c r="E461" s="17">
        <v>-1.146077</v>
      </c>
      <c r="F461" s="17">
        <v>13.269080000000001</v>
      </c>
      <c r="G461" s="17">
        <v>34.264890000000001</v>
      </c>
      <c r="H461" s="17">
        <v>53.30583</v>
      </c>
      <c r="I461" s="17">
        <v>61.353549999999998</v>
      </c>
      <c r="J461" s="17">
        <v>37.745100000000001</v>
      </c>
      <c r="K461" s="17">
        <v>46.078429999999997</v>
      </c>
      <c r="L461" s="17">
        <v>47.058819999999997</v>
      </c>
      <c r="M461" s="22">
        <v>52.450980000000001</v>
      </c>
    </row>
    <row r="462" spans="1:13">
      <c r="A462" s="23">
        <v>229.5</v>
      </c>
      <c r="B462" s="17">
        <v>31.369309999999999</v>
      </c>
      <c r="C462" s="17">
        <v>45.623100000000001</v>
      </c>
      <c r="D462" s="17">
        <v>9.2433599999999991</v>
      </c>
      <c r="E462" s="17">
        <v>-1.2090920000000001</v>
      </c>
      <c r="F462" s="17">
        <v>13.34004</v>
      </c>
      <c r="G462" s="17">
        <v>34.224440000000001</v>
      </c>
      <c r="H462" s="17">
        <v>53.615569999999998</v>
      </c>
      <c r="I462" s="17">
        <v>61.0899</v>
      </c>
      <c r="J462" s="17">
        <v>38.235289999999999</v>
      </c>
      <c r="K462" s="17">
        <v>46.078429999999997</v>
      </c>
      <c r="L462" s="17">
        <v>48.039209999999997</v>
      </c>
      <c r="M462" s="22">
        <v>51.470579999999998</v>
      </c>
    </row>
    <row r="463" spans="1:13">
      <c r="A463" s="23">
        <v>230</v>
      </c>
      <c r="B463" s="17">
        <v>31.184329999999999</v>
      </c>
      <c r="C463" s="17">
        <v>45.857959999999999</v>
      </c>
      <c r="D463" s="17">
        <v>9.4049999999999994</v>
      </c>
      <c r="E463" s="17">
        <v>-1.110382</v>
      </c>
      <c r="F463" s="17">
        <v>13.42638</v>
      </c>
      <c r="G463" s="17">
        <v>34.401290000000003</v>
      </c>
      <c r="H463" s="17">
        <v>53.693269999999998</v>
      </c>
      <c r="I463" s="17">
        <v>60.461320000000001</v>
      </c>
      <c r="J463" s="17">
        <v>37.745100000000001</v>
      </c>
      <c r="K463" s="17">
        <v>47.058819999999997</v>
      </c>
      <c r="L463" s="17">
        <v>48.529409999999999</v>
      </c>
      <c r="M463" s="22">
        <v>52.450980000000001</v>
      </c>
    </row>
    <row r="464" spans="1:13">
      <c r="A464" s="23">
        <v>230.5</v>
      </c>
      <c r="B464" s="17">
        <v>31.34685</v>
      </c>
      <c r="C464" s="17">
        <v>45.767919999999997</v>
      </c>
      <c r="D464" s="17">
        <v>9.4813399999999994</v>
      </c>
      <c r="E464" s="17">
        <v>-1.015242</v>
      </c>
      <c r="F464" s="17">
        <v>13.518829999999999</v>
      </c>
      <c r="G464" s="17">
        <v>34.511060000000001</v>
      </c>
      <c r="H464" s="17">
        <v>53.725270000000002</v>
      </c>
      <c r="I464" s="17">
        <v>60.57461</v>
      </c>
      <c r="J464" s="17">
        <v>37.745100000000001</v>
      </c>
      <c r="K464" s="17">
        <v>46.568629999999999</v>
      </c>
      <c r="L464" s="17">
        <v>48.039209999999997</v>
      </c>
      <c r="M464" s="22">
        <v>51.470579999999998</v>
      </c>
    </row>
    <row r="465" spans="1:13">
      <c r="A465" s="23">
        <v>231</v>
      </c>
      <c r="B465" s="17">
        <v>31.683730000000001</v>
      </c>
      <c r="C465" s="17">
        <v>45.727559999999997</v>
      </c>
      <c r="D465" s="17">
        <v>9.4682899999999997</v>
      </c>
      <c r="E465" s="17">
        <v>-0.91969000000000001</v>
      </c>
      <c r="F465" s="17">
        <v>13.58553</v>
      </c>
      <c r="G465" s="17">
        <v>34.319499999999998</v>
      </c>
      <c r="H465" s="17">
        <v>53.733220000000003</v>
      </c>
      <c r="I465" s="17">
        <v>60.948639999999997</v>
      </c>
      <c r="J465" s="17">
        <v>38.235289999999999</v>
      </c>
      <c r="K465" s="17">
        <v>46.568629999999999</v>
      </c>
      <c r="L465" s="17">
        <v>47.058819999999997</v>
      </c>
      <c r="M465" s="22">
        <v>52.94117</v>
      </c>
    </row>
    <row r="466" spans="1:13">
      <c r="A466" s="23">
        <v>231.5</v>
      </c>
      <c r="B466" s="17">
        <v>31.885549999999999</v>
      </c>
      <c r="C466" s="17">
        <v>45.67801</v>
      </c>
      <c r="D466" s="17">
        <v>9.3923199999999998</v>
      </c>
      <c r="E466" s="17">
        <v>-0.86793200000000004</v>
      </c>
      <c r="F466" s="17">
        <v>13.64556</v>
      </c>
      <c r="G466" s="17">
        <v>34.151260000000001</v>
      </c>
      <c r="H466" s="17">
        <v>53.681100000000001</v>
      </c>
      <c r="I466" s="17">
        <v>61.011519999999997</v>
      </c>
      <c r="J466" s="17">
        <v>37.254899999999999</v>
      </c>
      <c r="K466" s="17">
        <v>46.078429999999997</v>
      </c>
      <c r="L466" s="17">
        <v>48.529409999999999</v>
      </c>
      <c r="M466" s="22">
        <v>53.431370000000001</v>
      </c>
    </row>
    <row r="467" spans="1:13">
      <c r="A467" s="23">
        <v>232</v>
      </c>
      <c r="B467" s="17">
        <v>32.097160000000002</v>
      </c>
      <c r="C467" s="17">
        <v>45.655670000000001</v>
      </c>
      <c r="D467" s="17">
        <v>9.4133300000000002</v>
      </c>
      <c r="E467" s="17">
        <v>-0.923122</v>
      </c>
      <c r="F467" s="17">
        <v>13.65047</v>
      </c>
      <c r="G467" s="17">
        <v>34.198520000000002</v>
      </c>
      <c r="H467" s="17">
        <v>53.733029999999999</v>
      </c>
      <c r="I467" s="17">
        <v>61.367629999999998</v>
      </c>
      <c r="J467" s="17">
        <v>37.254899999999999</v>
      </c>
      <c r="K467" s="17">
        <v>45.588239999999999</v>
      </c>
      <c r="L467" s="17">
        <v>49.01961</v>
      </c>
      <c r="M467" s="22">
        <v>53.431370000000001</v>
      </c>
    </row>
    <row r="468" spans="1:13">
      <c r="A468" s="23">
        <v>232.5</v>
      </c>
      <c r="B468" s="17">
        <v>31.913129999999999</v>
      </c>
      <c r="C468" s="17">
        <v>45.629730000000002</v>
      </c>
      <c r="D468" s="17">
        <v>9.5280900000000006</v>
      </c>
      <c r="E468" s="17">
        <v>-0.82674599999999998</v>
      </c>
      <c r="F468" s="17">
        <v>13.65705</v>
      </c>
      <c r="G468" s="17">
        <v>34.521279999999997</v>
      </c>
      <c r="H468" s="17">
        <v>53.794049999999999</v>
      </c>
      <c r="I468" s="17">
        <v>61.460929999999998</v>
      </c>
      <c r="J468" s="17">
        <v>37.745100000000001</v>
      </c>
      <c r="K468" s="17">
        <v>46.078429999999997</v>
      </c>
      <c r="L468" s="17">
        <v>47.058819999999997</v>
      </c>
      <c r="M468" s="22">
        <v>52.94117</v>
      </c>
    </row>
    <row r="469" spans="1:13">
      <c r="A469" s="23">
        <v>233</v>
      </c>
      <c r="B469" s="17">
        <v>31.861190000000001</v>
      </c>
      <c r="C469" s="17">
        <v>45.78595</v>
      </c>
      <c r="D469" s="17">
        <v>9.6525499999999997</v>
      </c>
      <c r="E469" s="17">
        <v>-0.76908500000000002</v>
      </c>
      <c r="F469" s="17">
        <v>13.8904</v>
      </c>
      <c r="G469" s="17">
        <v>34.465679999999999</v>
      </c>
      <c r="H469" s="17">
        <v>53.895699999999998</v>
      </c>
      <c r="I469" s="17">
        <v>61.813740000000003</v>
      </c>
      <c r="J469" s="17">
        <v>38.235289999999999</v>
      </c>
      <c r="K469" s="17">
        <v>46.568629999999999</v>
      </c>
      <c r="L469" s="17">
        <v>48.039209999999997</v>
      </c>
      <c r="M469" s="22">
        <v>50.490189999999998</v>
      </c>
    </row>
    <row r="470" spans="1:13">
      <c r="A470" s="23">
        <v>233.5</v>
      </c>
      <c r="B470" s="17">
        <v>31.775089999999999</v>
      </c>
      <c r="C470" s="17">
        <v>45.951239999999999</v>
      </c>
      <c r="D470" s="17">
        <v>9.7257899999999999</v>
      </c>
      <c r="E470" s="17">
        <v>-0.80285799999999996</v>
      </c>
      <c r="F470" s="17">
        <v>13.921060000000001</v>
      </c>
      <c r="G470" s="17">
        <v>34.434109999999997</v>
      </c>
      <c r="H470" s="17">
        <v>54.392069999999997</v>
      </c>
      <c r="I470" s="17">
        <v>61.67868</v>
      </c>
      <c r="J470" s="17">
        <v>39.215679999999999</v>
      </c>
      <c r="K470" s="17">
        <v>46.568629999999999</v>
      </c>
      <c r="L470" s="17">
        <v>48.039209999999997</v>
      </c>
      <c r="M470" s="22">
        <v>52.94117</v>
      </c>
    </row>
    <row r="471" spans="1:13">
      <c r="A471" s="23">
        <v>234</v>
      </c>
      <c r="B471" s="17">
        <v>32.059539999999998</v>
      </c>
      <c r="C471" s="17">
        <v>46.083620000000003</v>
      </c>
      <c r="D471" s="17">
        <v>9.8113299999999999</v>
      </c>
      <c r="E471" s="17">
        <v>-0.84239699999999995</v>
      </c>
      <c r="F471" s="17">
        <v>13.676959999999999</v>
      </c>
      <c r="G471" s="17">
        <v>34.544780000000003</v>
      </c>
      <c r="H471" s="17">
        <v>54.7224</v>
      </c>
      <c r="I471" s="17">
        <v>61.914360000000002</v>
      </c>
      <c r="J471" s="17">
        <v>39.215679999999999</v>
      </c>
      <c r="K471" s="17">
        <v>45.098039999999997</v>
      </c>
      <c r="L471" s="17">
        <v>47.549019999999999</v>
      </c>
      <c r="M471" s="22">
        <v>53.431370000000001</v>
      </c>
    </row>
    <row r="472" spans="1:13">
      <c r="A472" s="23">
        <v>234.5</v>
      </c>
      <c r="B472" s="17">
        <v>32.321069999999999</v>
      </c>
      <c r="C472" s="17">
        <v>46.198779999999999</v>
      </c>
      <c r="D472" s="17">
        <v>9.8940199999999994</v>
      </c>
      <c r="E472" s="17">
        <v>-0.83127700000000004</v>
      </c>
      <c r="F472" s="17">
        <v>13.698829999999999</v>
      </c>
      <c r="G472" s="17">
        <v>34.357880000000002</v>
      </c>
      <c r="H472" s="17">
        <v>54.48921</v>
      </c>
      <c r="I472" s="17">
        <v>61.532919999999997</v>
      </c>
      <c r="J472" s="17">
        <v>37.745100000000001</v>
      </c>
      <c r="K472" s="17">
        <v>45.098039999999997</v>
      </c>
      <c r="L472" s="17">
        <v>48.039209999999997</v>
      </c>
      <c r="M472" s="22">
        <v>53.921570000000003</v>
      </c>
    </row>
    <row r="473" spans="1:13">
      <c r="A473" s="23">
        <v>235</v>
      </c>
      <c r="B473" s="17">
        <v>32.373370000000001</v>
      </c>
      <c r="C473" s="17">
        <v>46.35848</v>
      </c>
      <c r="D473" s="17">
        <v>9.8951399999999996</v>
      </c>
      <c r="E473" s="17">
        <v>-0.94865699999999997</v>
      </c>
      <c r="F473" s="17">
        <v>13.41554</v>
      </c>
      <c r="G473" s="17">
        <v>34.549529999999997</v>
      </c>
      <c r="H473" s="17">
        <v>54.473210000000002</v>
      </c>
      <c r="I473" s="17">
        <v>62.081809999999997</v>
      </c>
      <c r="J473" s="17">
        <v>38.235289999999999</v>
      </c>
      <c r="K473" s="17">
        <v>45.588239999999999</v>
      </c>
      <c r="L473" s="17">
        <v>50</v>
      </c>
      <c r="M473" s="22">
        <v>52.94117</v>
      </c>
    </row>
    <row r="474" spans="1:13">
      <c r="A474" s="23">
        <v>235.5</v>
      </c>
      <c r="B474" s="17">
        <v>32.498759999999997</v>
      </c>
      <c r="C474" s="17">
        <v>46.276119999999999</v>
      </c>
      <c r="D474" s="17">
        <v>9.8124500000000001</v>
      </c>
      <c r="E474" s="17">
        <v>-0.89456599999999997</v>
      </c>
      <c r="F474" s="17">
        <v>13.82194</v>
      </c>
      <c r="G474" s="17">
        <v>34.961530000000003</v>
      </c>
      <c r="H474" s="17">
        <v>54.478009999999998</v>
      </c>
      <c r="I474" s="17">
        <v>61.813650000000003</v>
      </c>
      <c r="J474" s="17">
        <v>37.254899999999999</v>
      </c>
      <c r="K474" s="17">
        <v>45.588239999999999</v>
      </c>
      <c r="L474" s="17">
        <v>50.490189999999998</v>
      </c>
      <c r="M474" s="22">
        <v>52.94117</v>
      </c>
    </row>
    <row r="475" spans="1:13">
      <c r="A475" s="23">
        <v>236</v>
      </c>
      <c r="B475" s="17">
        <v>32.404060000000001</v>
      </c>
      <c r="C475" s="17">
        <v>46.406170000000003</v>
      </c>
      <c r="D475" s="17">
        <v>9.9318200000000001</v>
      </c>
      <c r="E475" s="17">
        <v>-0.85159499999999999</v>
      </c>
      <c r="F475" s="17">
        <v>13.987019999999999</v>
      </c>
      <c r="G475" s="17">
        <v>34.535629999999998</v>
      </c>
      <c r="H475" s="17">
        <v>54.403280000000002</v>
      </c>
      <c r="I475" s="17">
        <v>62.178100000000001</v>
      </c>
      <c r="J475" s="17">
        <v>37.745100000000001</v>
      </c>
      <c r="K475" s="17">
        <v>45.098039999999997</v>
      </c>
      <c r="L475" s="17">
        <v>48.039209999999997</v>
      </c>
      <c r="M475" s="22">
        <v>53.431370000000001</v>
      </c>
    </row>
    <row r="476" spans="1:13">
      <c r="A476" s="23">
        <v>236.5</v>
      </c>
      <c r="B476" s="17">
        <v>32.533630000000002</v>
      </c>
      <c r="C476" s="17">
        <v>46.533070000000002</v>
      </c>
      <c r="D476" s="17">
        <v>9.9604099999999995</v>
      </c>
      <c r="E476" s="17">
        <v>-0.76771199999999995</v>
      </c>
      <c r="F476" s="17">
        <v>14.11754</v>
      </c>
      <c r="G476" s="17">
        <v>34.738489999999999</v>
      </c>
      <c r="H476" s="17">
        <v>54.808239999999998</v>
      </c>
      <c r="I476" s="17">
        <v>62.266330000000004</v>
      </c>
      <c r="J476" s="17">
        <v>38.725490000000001</v>
      </c>
      <c r="K476" s="17">
        <v>46.078429999999997</v>
      </c>
      <c r="L476" s="17">
        <v>47.549019999999999</v>
      </c>
      <c r="M476" s="22">
        <v>53.921570000000003</v>
      </c>
    </row>
    <row r="477" spans="1:13">
      <c r="A477" s="23">
        <v>237</v>
      </c>
      <c r="B477" s="17">
        <v>32.625459999999997</v>
      </c>
      <c r="C477" s="17">
        <v>46.666499999999999</v>
      </c>
      <c r="D477" s="17">
        <v>9.9427599999999998</v>
      </c>
      <c r="E477" s="17">
        <v>-0.83841600000000005</v>
      </c>
      <c r="F477" s="17">
        <v>14.24353</v>
      </c>
      <c r="G477" s="17">
        <v>34.695180000000001</v>
      </c>
      <c r="H477" s="17">
        <v>55.130809999999997</v>
      </c>
      <c r="I477" s="17">
        <v>61.848379999999999</v>
      </c>
      <c r="J477" s="17">
        <v>38.725490000000001</v>
      </c>
      <c r="K477" s="17">
        <v>45.588239999999999</v>
      </c>
      <c r="L477" s="17">
        <v>48.039209999999997</v>
      </c>
      <c r="M477" s="22">
        <v>52.94117</v>
      </c>
    </row>
    <row r="478" spans="1:13">
      <c r="A478" s="23">
        <v>237.5</v>
      </c>
      <c r="B478" s="17">
        <v>32.633110000000002</v>
      </c>
      <c r="C478" s="17">
        <v>46.782809999999998</v>
      </c>
      <c r="D478" s="17">
        <v>10.133240000000001</v>
      </c>
      <c r="E478" s="17">
        <v>-0.73641100000000004</v>
      </c>
      <c r="F478" s="17">
        <v>14.411110000000001</v>
      </c>
      <c r="G478" s="17">
        <v>34.886560000000003</v>
      </c>
      <c r="H478" s="17">
        <v>54.681399999999996</v>
      </c>
      <c r="I478" s="17">
        <v>62.20861</v>
      </c>
      <c r="J478" s="17">
        <v>37.745100000000001</v>
      </c>
      <c r="K478" s="17">
        <v>47.549019999999999</v>
      </c>
      <c r="L478" s="17">
        <v>47.549019999999999</v>
      </c>
      <c r="M478" s="22">
        <v>52.94117</v>
      </c>
    </row>
    <row r="479" spans="1:13">
      <c r="A479" s="23">
        <v>238</v>
      </c>
      <c r="B479" s="17">
        <v>32.605400000000003</v>
      </c>
      <c r="C479" s="17">
        <v>46.835740000000001</v>
      </c>
      <c r="D479" s="17">
        <v>10.158480000000001</v>
      </c>
      <c r="E479" s="17">
        <v>-0.85049699999999995</v>
      </c>
      <c r="F479" s="17">
        <v>14.57118</v>
      </c>
      <c r="G479" s="17">
        <v>35.107529999999997</v>
      </c>
      <c r="H479" s="17">
        <v>54.681019999999997</v>
      </c>
      <c r="I479" s="17">
        <v>62.22672</v>
      </c>
      <c r="J479" s="17">
        <v>39.215679999999999</v>
      </c>
      <c r="K479" s="17">
        <v>46.568629999999999</v>
      </c>
      <c r="L479" s="17">
        <v>48.039209999999997</v>
      </c>
      <c r="M479" s="22">
        <v>53.921570000000003</v>
      </c>
    </row>
    <row r="480" spans="1:13">
      <c r="A480" s="23">
        <v>238.5</v>
      </c>
      <c r="B480" s="17">
        <v>32.777839999999998</v>
      </c>
      <c r="C480" s="17">
        <v>46.834339999999997</v>
      </c>
      <c r="D480" s="17">
        <v>10.141080000000001</v>
      </c>
      <c r="E480" s="17">
        <v>-0.71677900000000005</v>
      </c>
      <c r="F480" s="17">
        <v>14.674200000000001</v>
      </c>
      <c r="G480" s="17">
        <v>35.201970000000003</v>
      </c>
      <c r="H480" s="17">
        <v>54.450699999999998</v>
      </c>
      <c r="I480" s="17">
        <v>62.23057</v>
      </c>
      <c r="J480" s="17">
        <v>39.215679999999999</v>
      </c>
      <c r="K480" s="17">
        <v>47.058819999999997</v>
      </c>
      <c r="L480" s="17">
        <v>48.039209999999997</v>
      </c>
      <c r="M480" s="22">
        <v>53.921570000000003</v>
      </c>
    </row>
    <row r="481" spans="1:13">
      <c r="A481" s="23">
        <v>239</v>
      </c>
      <c r="B481" s="17">
        <v>33.173949999999998</v>
      </c>
      <c r="C481" s="17">
        <v>46.89611</v>
      </c>
      <c r="D481" s="17">
        <v>10.19628</v>
      </c>
      <c r="E481" s="17">
        <v>-0.77773400000000004</v>
      </c>
      <c r="F481" s="17">
        <v>14.74729</v>
      </c>
      <c r="G481" s="17">
        <v>35.374870000000001</v>
      </c>
      <c r="H481" s="17">
        <v>54.582999999999998</v>
      </c>
      <c r="I481" s="17">
        <v>62.143749999999997</v>
      </c>
      <c r="J481" s="17">
        <v>37.745100000000001</v>
      </c>
      <c r="K481" s="17">
        <v>46.568629999999999</v>
      </c>
      <c r="L481" s="17">
        <v>48.529409999999999</v>
      </c>
      <c r="M481" s="22">
        <v>54.411760000000001</v>
      </c>
    </row>
    <row r="482" spans="1:13">
      <c r="A482" s="23">
        <v>239.5</v>
      </c>
      <c r="B482" s="17">
        <v>33.239750000000001</v>
      </c>
      <c r="C482" s="17">
        <v>47.113979999999998</v>
      </c>
      <c r="D482" s="17">
        <v>10.21555</v>
      </c>
      <c r="E482" s="17">
        <v>-0.76963400000000004</v>
      </c>
      <c r="F482" s="17">
        <v>14.72181</v>
      </c>
      <c r="G482" s="17">
        <v>35.479170000000003</v>
      </c>
      <c r="H482" s="17">
        <v>54.665399999999998</v>
      </c>
      <c r="I482" s="17">
        <v>62.560760000000002</v>
      </c>
      <c r="J482" s="17">
        <v>39.215679999999999</v>
      </c>
      <c r="K482" s="17">
        <v>47.058819999999997</v>
      </c>
      <c r="L482" s="17">
        <v>48.529409999999999</v>
      </c>
      <c r="M482" s="22">
        <v>53.431370000000001</v>
      </c>
    </row>
    <row r="483" spans="1:13">
      <c r="A483" s="23">
        <v>240</v>
      </c>
      <c r="B483" s="17">
        <v>33.110660000000003</v>
      </c>
      <c r="C483" s="17">
        <v>47.433860000000003</v>
      </c>
      <c r="D483" s="17">
        <v>10.243410000000001</v>
      </c>
      <c r="E483" s="17">
        <v>-0.71636699999999998</v>
      </c>
      <c r="F483" s="17">
        <v>14.72626</v>
      </c>
      <c r="G483" s="17">
        <v>35.573430000000002</v>
      </c>
      <c r="H483" s="17">
        <v>54.847329999999999</v>
      </c>
      <c r="I483" s="17">
        <v>62.581319999999998</v>
      </c>
      <c r="J483" s="17">
        <v>38.725490000000001</v>
      </c>
      <c r="K483" s="17">
        <v>47.058819999999997</v>
      </c>
      <c r="L483" s="17">
        <v>48.529409999999999</v>
      </c>
      <c r="M483" s="22">
        <v>54.411760000000001</v>
      </c>
    </row>
    <row r="484" spans="1:13">
      <c r="A484" s="23">
        <v>240.5</v>
      </c>
      <c r="B484" s="17">
        <v>33.291930000000001</v>
      </c>
      <c r="C484" s="17">
        <v>47.335329999999999</v>
      </c>
      <c r="D484" s="17">
        <v>10.305199999999999</v>
      </c>
      <c r="E484" s="17">
        <v>-0.62314899999999995</v>
      </c>
      <c r="F484" s="17">
        <v>14.667619999999999</v>
      </c>
      <c r="G484" s="17">
        <v>35.684359999999998</v>
      </c>
      <c r="H484" s="17">
        <v>54.446770000000001</v>
      </c>
      <c r="I484" s="17">
        <v>62.740220000000001</v>
      </c>
      <c r="J484" s="17">
        <v>39.705880000000001</v>
      </c>
      <c r="K484" s="17">
        <v>47.549019999999999</v>
      </c>
      <c r="L484" s="17">
        <v>49.509799999999998</v>
      </c>
      <c r="M484" s="22">
        <v>54.411760000000001</v>
      </c>
    </row>
    <row r="485" spans="1:13">
      <c r="A485" s="23">
        <v>241</v>
      </c>
      <c r="B485" s="17">
        <v>33.480379999999997</v>
      </c>
      <c r="C485" s="17">
        <v>47.368949999999998</v>
      </c>
      <c r="D485" s="17">
        <v>10.39883</v>
      </c>
      <c r="E485" s="17">
        <v>-0.52265399999999995</v>
      </c>
      <c r="F485" s="17">
        <v>14.86271</v>
      </c>
      <c r="G485" s="17">
        <v>35.512889999999999</v>
      </c>
      <c r="H485" s="17">
        <v>55.192799999999998</v>
      </c>
      <c r="I485" s="17">
        <v>62.821599999999997</v>
      </c>
      <c r="J485" s="17">
        <v>39.705880000000001</v>
      </c>
      <c r="K485" s="17">
        <v>47.549019999999999</v>
      </c>
      <c r="L485" s="17">
        <v>48.529409999999999</v>
      </c>
      <c r="M485" s="22">
        <v>54.411760000000001</v>
      </c>
    </row>
    <row r="486" spans="1:13">
      <c r="A486" s="23">
        <v>241.5</v>
      </c>
      <c r="B486" s="17">
        <v>33.267569999999999</v>
      </c>
      <c r="C486" s="17">
        <v>47.577979999999997</v>
      </c>
      <c r="D486" s="17">
        <v>10.448309999999999</v>
      </c>
      <c r="E486" s="17">
        <v>-0.56246700000000005</v>
      </c>
      <c r="F486" s="17">
        <v>14.980449999999999</v>
      </c>
      <c r="G486" s="17">
        <v>35.411279999999998</v>
      </c>
      <c r="H486" s="17">
        <v>55.090200000000003</v>
      </c>
      <c r="I486" s="17">
        <v>62.293170000000003</v>
      </c>
      <c r="J486" s="17">
        <v>39.215679999999999</v>
      </c>
      <c r="K486" s="17">
        <v>46.568629999999999</v>
      </c>
      <c r="L486" s="17">
        <v>48.529409999999999</v>
      </c>
      <c r="M486" s="22">
        <v>53.921570000000003</v>
      </c>
    </row>
    <row r="487" spans="1:13">
      <c r="A487" s="23">
        <v>242</v>
      </c>
      <c r="B487" s="17">
        <v>33.29636</v>
      </c>
      <c r="C487" s="17">
        <v>47.485970000000002</v>
      </c>
      <c r="D487" s="17">
        <v>10.49494</v>
      </c>
      <c r="E487" s="17">
        <v>-0.63413200000000003</v>
      </c>
      <c r="F487" s="17">
        <v>15.049099999999999</v>
      </c>
      <c r="G487" s="17">
        <v>35.496209999999998</v>
      </c>
      <c r="H487" s="17">
        <v>55.030410000000003</v>
      </c>
      <c r="I487" s="17">
        <v>62.26323</v>
      </c>
      <c r="J487" s="17">
        <v>40.196080000000002</v>
      </c>
      <c r="K487" s="17">
        <v>47.549019999999999</v>
      </c>
      <c r="L487" s="17">
        <v>48.039209999999997</v>
      </c>
      <c r="M487" s="22">
        <v>52.450980000000001</v>
      </c>
    </row>
    <row r="488" spans="1:13">
      <c r="A488" s="23">
        <v>242.5</v>
      </c>
      <c r="B488" s="17">
        <v>33.447299999999998</v>
      </c>
      <c r="C488" s="17">
        <v>47.539830000000002</v>
      </c>
      <c r="D488" s="17">
        <v>10.49009</v>
      </c>
      <c r="E488" s="17">
        <v>-0.52663499999999996</v>
      </c>
      <c r="F488" s="17">
        <v>15.2227</v>
      </c>
      <c r="G488" s="17">
        <v>35.811709999999998</v>
      </c>
      <c r="H488" s="17">
        <v>54.862760000000002</v>
      </c>
      <c r="I488" s="17">
        <v>62.125819999999997</v>
      </c>
      <c r="J488" s="17">
        <v>38.725490000000001</v>
      </c>
      <c r="K488" s="17">
        <v>47.058819999999997</v>
      </c>
      <c r="L488" s="17">
        <v>48.529409999999999</v>
      </c>
      <c r="M488" s="22">
        <v>52.94117</v>
      </c>
    </row>
    <row r="489" spans="1:13">
      <c r="A489" s="23">
        <v>243</v>
      </c>
      <c r="B489" s="17">
        <v>33.440130000000003</v>
      </c>
      <c r="C489" s="17">
        <v>47.643810000000002</v>
      </c>
      <c r="D489" s="17">
        <v>10.597020000000001</v>
      </c>
      <c r="E489" s="17">
        <v>-0.50206099999999998</v>
      </c>
      <c r="F489" s="17">
        <v>15.303570000000001</v>
      </c>
      <c r="G489" s="17">
        <v>35.809109999999997</v>
      </c>
      <c r="H489" s="17">
        <v>55.152279999999998</v>
      </c>
      <c r="I489" s="17">
        <v>62.882330000000003</v>
      </c>
      <c r="J489" s="17">
        <v>40.68627</v>
      </c>
      <c r="K489" s="17">
        <v>47.058819999999997</v>
      </c>
      <c r="L489" s="17">
        <v>48.039209999999997</v>
      </c>
      <c r="M489" s="22">
        <v>54.411760000000001</v>
      </c>
    </row>
    <row r="490" spans="1:13">
      <c r="A490" s="23">
        <v>243.5</v>
      </c>
      <c r="B490" s="17">
        <v>33.729120000000002</v>
      </c>
      <c r="C490" s="17">
        <v>47.539020000000001</v>
      </c>
      <c r="D490" s="17">
        <v>10.62537</v>
      </c>
      <c r="E490" s="17">
        <v>-0.57784400000000002</v>
      </c>
      <c r="F490" s="17">
        <v>15.272259999999999</v>
      </c>
      <c r="G490" s="17">
        <v>35.749560000000002</v>
      </c>
      <c r="H490" s="17">
        <v>55.346469999999997</v>
      </c>
      <c r="I490" s="17">
        <v>62.589019999999998</v>
      </c>
      <c r="J490" s="17">
        <v>39.705880000000001</v>
      </c>
      <c r="K490" s="17">
        <v>48.03922</v>
      </c>
      <c r="L490" s="17">
        <v>49.01961</v>
      </c>
      <c r="M490" s="22">
        <v>54.901960000000003</v>
      </c>
    </row>
    <row r="491" spans="1:13">
      <c r="A491" s="23">
        <v>244</v>
      </c>
      <c r="B491" s="17">
        <v>33.76746</v>
      </c>
      <c r="C491" s="17">
        <v>47.614620000000002</v>
      </c>
      <c r="D491" s="17">
        <v>10.56494</v>
      </c>
      <c r="E491" s="17">
        <v>-0.55999600000000005</v>
      </c>
      <c r="F491" s="17">
        <v>15.20046</v>
      </c>
      <c r="G491" s="17">
        <v>35.733780000000003</v>
      </c>
      <c r="H491" s="17">
        <v>55.750570000000003</v>
      </c>
      <c r="I491" s="17">
        <v>62.957320000000003</v>
      </c>
      <c r="J491" s="17">
        <v>39.215679999999999</v>
      </c>
      <c r="K491" s="17">
        <v>48.529409999999999</v>
      </c>
      <c r="L491" s="17">
        <v>49.01961</v>
      </c>
      <c r="M491" s="22">
        <v>54.901960000000003</v>
      </c>
    </row>
    <row r="492" spans="1:13">
      <c r="A492" s="23">
        <v>244.5</v>
      </c>
      <c r="B492" s="17">
        <v>34.152099999999997</v>
      </c>
      <c r="C492" s="17">
        <v>47.493879999999997</v>
      </c>
      <c r="D492" s="17">
        <v>10.58222</v>
      </c>
      <c r="E492" s="17">
        <v>-0.60941999999999996</v>
      </c>
      <c r="F492" s="17">
        <v>15.339880000000001</v>
      </c>
      <c r="G492" s="17">
        <v>35.866329999999998</v>
      </c>
      <c r="H492" s="17">
        <v>55.9009</v>
      </c>
      <c r="I492" s="17">
        <v>63.476550000000003</v>
      </c>
      <c r="J492" s="17">
        <v>39.705880000000001</v>
      </c>
      <c r="K492" s="17">
        <v>46.568629999999999</v>
      </c>
      <c r="L492" s="17">
        <v>50</v>
      </c>
      <c r="M492" s="22">
        <v>54.901960000000003</v>
      </c>
    </row>
    <row r="493" spans="1:13">
      <c r="A493" s="23">
        <v>245</v>
      </c>
      <c r="B493" s="17">
        <v>34.177419999999998</v>
      </c>
      <c r="C493" s="17">
        <v>47.641370000000002</v>
      </c>
      <c r="D493" s="17">
        <v>10.74958</v>
      </c>
      <c r="E493" s="17">
        <v>-0.59184700000000001</v>
      </c>
      <c r="F493" s="17">
        <v>15.444929999999999</v>
      </c>
      <c r="G493" s="17">
        <v>35.833950000000002</v>
      </c>
      <c r="H493" s="17">
        <v>55.87771</v>
      </c>
      <c r="I493" s="17">
        <v>63.487630000000003</v>
      </c>
      <c r="J493" s="17">
        <v>39.215679999999999</v>
      </c>
      <c r="K493" s="17">
        <v>47.058819999999997</v>
      </c>
      <c r="L493" s="17">
        <v>50</v>
      </c>
      <c r="M493" s="22">
        <v>53.921570000000003</v>
      </c>
    </row>
    <row r="494" spans="1:13">
      <c r="A494" s="23">
        <v>245.5</v>
      </c>
      <c r="B494" s="17">
        <v>34.223869999999998</v>
      </c>
      <c r="C494" s="17">
        <v>47.927630000000001</v>
      </c>
      <c r="D494" s="17">
        <v>10.84221</v>
      </c>
      <c r="E494" s="17">
        <v>-0.44947999999999999</v>
      </c>
      <c r="F494" s="17">
        <v>15.43289</v>
      </c>
      <c r="G494" s="17">
        <v>35.809469999999997</v>
      </c>
      <c r="H494" s="17">
        <v>55.78248</v>
      </c>
      <c r="I494" s="17">
        <v>62.854640000000003</v>
      </c>
      <c r="J494" s="17">
        <v>38.725490000000001</v>
      </c>
      <c r="K494" s="17">
        <v>48.03922</v>
      </c>
      <c r="L494" s="17">
        <v>49.01961</v>
      </c>
      <c r="M494" s="22">
        <v>55.392150000000001</v>
      </c>
    </row>
    <row r="495" spans="1:13">
      <c r="A495" s="23">
        <v>246</v>
      </c>
      <c r="B495" s="17">
        <v>34.42868</v>
      </c>
      <c r="C495" s="17">
        <v>47.831440000000001</v>
      </c>
      <c r="D495" s="17">
        <v>10.82854</v>
      </c>
      <c r="E495" s="17">
        <v>-0.60873299999999997</v>
      </c>
      <c r="F495" s="17">
        <v>15.45086</v>
      </c>
      <c r="G495" s="17">
        <v>36.155459999999998</v>
      </c>
      <c r="H495" s="17">
        <v>55.936819999999997</v>
      </c>
      <c r="I495" s="17">
        <v>62.942489999999999</v>
      </c>
      <c r="J495" s="17">
        <v>39.705880000000001</v>
      </c>
      <c r="K495" s="17">
        <v>48.03922</v>
      </c>
      <c r="L495" s="17">
        <v>49.509799999999998</v>
      </c>
      <c r="M495" s="22">
        <v>56.372549999999997</v>
      </c>
    </row>
    <row r="496" spans="1:13">
      <c r="A496" s="23">
        <v>246.5</v>
      </c>
      <c r="B496" s="17">
        <v>34.303289999999997</v>
      </c>
      <c r="C496" s="17">
        <v>47.819690000000001</v>
      </c>
      <c r="D496" s="17">
        <v>10.839230000000001</v>
      </c>
      <c r="E496" s="17">
        <v>-0.536246</v>
      </c>
      <c r="F496" s="17">
        <v>15.585089999999999</v>
      </c>
      <c r="G496" s="17">
        <v>36.07161</v>
      </c>
      <c r="H496" s="17">
        <v>55.803750000000001</v>
      </c>
      <c r="I496" s="17">
        <v>62.653410000000001</v>
      </c>
      <c r="J496" s="17">
        <v>40.196080000000002</v>
      </c>
      <c r="K496" s="17">
        <v>47.058819999999997</v>
      </c>
      <c r="L496" s="17">
        <v>48.529409999999999</v>
      </c>
      <c r="M496" s="22">
        <v>55.392150000000001</v>
      </c>
    </row>
    <row r="497" spans="1:13">
      <c r="A497" s="23">
        <v>247</v>
      </c>
      <c r="B497" s="17">
        <v>34.482050000000001</v>
      </c>
      <c r="C497" s="17">
        <v>48.033839999999998</v>
      </c>
      <c r="D497" s="17">
        <v>10.794589999999999</v>
      </c>
      <c r="E497" s="17">
        <v>-0.52732199999999996</v>
      </c>
      <c r="F497" s="17">
        <v>15.617509999999999</v>
      </c>
      <c r="G497" s="17">
        <v>36.106400000000001</v>
      </c>
      <c r="H497" s="17">
        <v>56.01605</v>
      </c>
      <c r="I497" s="17">
        <v>62.953290000000003</v>
      </c>
      <c r="J497" s="17">
        <v>37.745100000000001</v>
      </c>
      <c r="K497" s="17">
        <v>48.03922</v>
      </c>
      <c r="L497" s="17">
        <v>49.509799999999998</v>
      </c>
      <c r="M497" s="22">
        <v>53.431370000000001</v>
      </c>
    </row>
    <row r="498" spans="1:13">
      <c r="A498" s="23">
        <v>247.5</v>
      </c>
      <c r="B498" s="17">
        <v>34.504739999999998</v>
      </c>
      <c r="C498" s="17">
        <v>47.960909999999998</v>
      </c>
      <c r="D498" s="17">
        <v>10.87218</v>
      </c>
      <c r="E498" s="17">
        <v>-0.45799200000000001</v>
      </c>
      <c r="F498" s="17">
        <v>15.588240000000001</v>
      </c>
      <c r="G498" s="17">
        <v>36.042549999999999</v>
      </c>
      <c r="H498" s="17">
        <v>56.092700000000001</v>
      </c>
      <c r="I498" s="17">
        <v>63.615369999999999</v>
      </c>
      <c r="J498" s="17">
        <v>38.235289999999999</v>
      </c>
      <c r="K498" s="17">
        <v>48.03922</v>
      </c>
      <c r="L498" s="17">
        <v>50</v>
      </c>
      <c r="M498" s="22">
        <v>54.901960000000003</v>
      </c>
    </row>
    <row r="499" spans="1:13">
      <c r="A499" s="23">
        <v>248</v>
      </c>
      <c r="B499" s="17">
        <v>34.478000000000002</v>
      </c>
      <c r="C499" s="17">
        <v>48.118290000000002</v>
      </c>
      <c r="D499" s="17">
        <v>10.883620000000001</v>
      </c>
      <c r="E499" s="17">
        <v>-0.45716800000000002</v>
      </c>
      <c r="F499" s="17">
        <v>15.761469999999999</v>
      </c>
      <c r="G499" s="17">
        <v>36.401009999999999</v>
      </c>
      <c r="H499" s="17">
        <v>56.38212</v>
      </c>
      <c r="I499" s="17">
        <v>63.9298</v>
      </c>
      <c r="J499" s="17">
        <v>38.725490000000001</v>
      </c>
      <c r="K499" s="17">
        <v>48.529409999999999</v>
      </c>
      <c r="L499" s="17">
        <v>49.509799999999998</v>
      </c>
      <c r="M499" s="22">
        <v>55.882350000000002</v>
      </c>
    </row>
    <row r="500" spans="1:13">
      <c r="A500" s="23">
        <v>248.5</v>
      </c>
      <c r="B500" s="17">
        <v>34.681719999999999</v>
      </c>
      <c r="C500" s="17">
        <v>48.12782</v>
      </c>
      <c r="D500" s="17">
        <v>10.888339999999999</v>
      </c>
      <c r="E500" s="17">
        <v>-0.50906300000000004</v>
      </c>
      <c r="F500" s="17">
        <v>15.861050000000001</v>
      </c>
      <c r="G500" s="17">
        <v>36.317250000000001</v>
      </c>
      <c r="H500" s="17">
        <v>56.513570000000001</v>
      </c>
      <c r="I500" s="17">
        <v>64.165670000000006</v>
      </c>
      <c r="J500" s="17">
        <v>40.196080000000002</v>
      </c>
      <c r="K500" s="17">
        <v>48.03922</v>
      </c>
      <c r="L500" s="17">
        <v>50.490189999999998</v>
      </c>
      <c r="M500" s="22">
        <v>55.392150000000001</v>
      </c>
    </row>
    <row r="501" spans="1:13">
      <c r="A501" s="23">
        <v>249</v>
      </c>
      <c r="B501" s="17">
        <v>34.707639999999998</v>
      </c>
      <c r="C501" s="17">
        <v>48.350349999999999</v>
      </c>
      <c r="D501" s="17">
        <v>11.04003</v>
      </c>
      <c r="E501" s="17">
        <v>-0.42559200000000003</v>
      </c>
      <c r="F501" s="17">
        <v>15.93952</v>
      </c>
      <c r="G501" s="17">
        <v>36.364420000000003</v>
      </c>
      <c r="H501" s="17">
        <v>56.399459999999998</v>
      </c>
      <c r="I501" s="17">
        <v>63.897979999999997</v>
      </c>
      <c r="J501" s="17">
        <v>39.705880000000001</v>
      </c>
      <c r="K501" s="17">
        <v>49.01961</v>
      </c>
      <c r="L501" s="17">
        <v>50</v>
      </c>
      <c r="M501" s="22">
        <v>54.411760000000001</v>
      </c>
    </row>
    <row r="502" spans="1:13">
      <c r="A502" s="23">
        <v>249.5</v>
      </c>
      <c r="B502" s="17">
        <v>34.722209999999997</v>
      </c>
      <c r="C502" s="17">
        <v>48.322659999999999</v>
      </c>
      <c r="D502" s="17">
        <v>11.054830000000001</v>
      </c>
      <c r="E502" s="17">
        <v>-0.33594299999999999</v>
      </c>
      <c r="F502" s="17">
        <v>15.89672</v>
      </c>
      <c r="G502" s="17">
        <v>36.454369999999997</v>
      </c>
      <c r="H502" s="17">
        <v>56.302990000000001</v>
      </c>
      <c r="I502" s="17">
        <v>63.40578</v>
      </c>
      <c r="J502" s="17">
        <v>40.196080000000002</v>
      </c>
      <c r="K502" s="17">
        <v>48.03922</v>
      </c>
      <c r="L502" s="17">
        <v>50.490189999999998</v>
      </c>
      <c r="M502" s="22">
        <v>55.882350000000002</v>
      </c>
    </row>
    <row r="503" spans="1:13">
      <c r="A503" s="23">
        <v>250</v>
      </c>
      <c r="B503" s="17">
        <v>35.034480000000002</v>
      </c>
      <c r="C503" s="17">
        <v>48.509010000000004</v>
      </c>
      <c r="D503" s="17">
        <v>11.035310000000001</v>
      </c>
      <c r="E503" s="17">
        <v>-0.22858400000000001</v>
      </c>
      <c r="F503" s="17">
        <v>16.012609999999999</v>
      </c>
      <c r="G503" s="17">
        <v>36.640549999999998</v>
      </c>
      <c r="H503" s="17">
        <v>56.425809999999998</v>
      </c>
      <c r="I503" s="17">
        <v>62.809489999999997</v>
      </c>
      <c r="J503" s="17">
        <v>39.705880000000001</v>
      </c>
      <c r="K503" s="17">
        <v>47.058819999999997</v>
      </c>
      <c r="L503" s="17">
        <v>50</v>
      </c>
      <c r="M503" s="22">
        <v>55.392150000000001</v>
      </c>
    </row>
    <row r="504" spans="1:13">
      <c r="A504" s="23">
        <v>250.5</v>
      </c>
      <c r="B504" s="17">
        <v>34.962949999999999</v>
      </c>
      <c r="C504" s="17">
        <v>48.416649999999997</v>
      </c>
      <c r="D504" s="17">
        <v>11.242699999999999</v>
      </c>
      <c r="E504" s="17">
        <v>-0.26784799999999997</v>
      </c>
      <c r="F504" s="17">
        <v>15.900700000000001</v>
      </c>
      <c r="G504" s="17">
        <v>36.512479999999996</v>
      </c>
      <c r="H504" s="17">
        <v>56.379719999999999</v>
      </c>
      <c r="I504" s="17">
        <v>63.40052</v>
      </c>
      <c r="J504" s="17">
        <v>39.705880000000001</v>
      </c>
      <c r="K504" s="17">
        <v>48.03922</v>
      </c>
      <c r="L504" s="17">
        <v>49.509799999999998</v>
      </c>
      <c r="M504" s="22">
        <v>54.411760000000001</v>
      </c>
    </row>
    <row r="505" spans="1:13">
      <c r="A505" s="23">
        <v>251</v>
      </c>
      <c r="B505" s="17">
        <v>35.081890000000001</v>
      </c>
      <c r="C505" s="17">
        <v>48.562739999999998</v>
      </c>
      <c r="D505" s="17">
        <v>11.25066</v>
      </c>
      <c r="E505" s="17">
        <v>-0.32015500000000002</v>
      </c>
      <c r="F505" s="17">
        <v>16.08737</v>
      </c>
      <c r="G505" s="17">
        <v>36.570869999999999</v>
      </c>
      <c r="H505" s="17">
        <v>56.12153</v>
      </c>
      <c r="I505" s="17">
        <v>63.770710000000001</v>
      </c>
      <c r="J505" s="17">
        <v>40.68627</v>
      </c>
      <c r="K505" s="17">
        <v>48.529409999999999</v>
      </c>
      <c r="L505" s="17">
        <v>49.01961</v>
      </c>
      <c r="M505" s="22">
        <v>54.901960000000003</v>
      </c>
    </row>
    <row r="506" spans="1:13">
      <c r="A506" s="23">
        <v>251.5</v>
      </c>
      <c r="B506" s="17">
        <v>34.931420000000003</v>
      </c>
      <c r="C506" s="17">
        <v>48.647770000000001</v>
      </c>
      <c r="D506" s="17">
        <v>11.246930000000001</v>
      </c>
      <c r="E506" s="17">
        <v>-0.26455299999999998</v>
      </c>
      <c r="F506" s="17">
        <v>16.15193</v>
      </c>
      <c r="G506" s="17">
        <v>36.577860000000001</v>
      </c>
      <c r="H506" s="17">
        <v>56.497660000000003</v>
      </c>
      <c r="I506" s="17">
        <v>63.574919999999999</v>
      </c>
      <c r="J506" s="17">
        <v>40.196080000000002</v>
      </c>
      <c r="K506" s="17">
        <v>47.058819999999997</v>
      </c>
      <c r="L506" s="17">
        <v>50</v>
      </c>
      <c r="M506" s="22">
        <v>55.392150000000001</v>
      </c>
    </row>
    <row r="507" spans="1:13">
      <c r="A507" s="23">
        <v>252</v>
      </c>
      <c r="B507" s="17">
        <v>35.423670000000001</v>
      </c>
      <c r="C507" s="17">
        <v>48.707099999999997</v>
      </c>
      <c r="D507" s="17">
        <v>11.27802</v>
      </c>
      <c r="E507" s="17">
        <v>-0.34747499999999998</v>
      </c>
      <c r="F507" s="17">
        <v>16.175560000000001</v>
      </c>
      <c r="G507" s="17">
        <v>36.608350000000002</v>
      </c>
      <c r="H507" s="17">
        <v>56.308160000000001</v>
      </c>
      <c r="I507" s="17">
        <v>63.594250000000002</v>
      </c>
      <c r="J507" s="17">
        <v>39.705880000000001</v>
      </c>
      <c r="K507" s="17">
        <v>48.529409999999999</v>
      </c>
      <c r="L507" s="17">
        <v>50.98039</v>
      </c>
      <c r="M507" s="22">
        <v>54.901960000000003</v>
      </c>
    </row>
    <row r="508" spans="1:13">
      <c r="A508" s="23">
        <v>252.5</v>
      </c>
      <c r="B508" s="17">
        <v>35.193669999999997</v>
      </c>
      <c r="C508" s="17">
        <v>48.717449999999999</v>
      </c>
      <c r="D508" s="17">
        <v>11.31246</v>
      </c>
      <c r="E508" s="17">
        <v>-0.29077500000000001</v>
      </c>
      <c r="F508" s="17">
        <v>16.23948</v>
      </c>
      <c r="G508" s="17">
        <v>36.64996</v>
      </c>
      <c r="H508" s="17">
        <v>56.512410000000003</v>
      </c>
      <c r="I508" s="17">
        <v>63.723500000000001</v>
      </c>
      <c r="J508" s="17">
        <v>40.68627</v>
      </c>
      <c r="K508" s="17">
        <v>50</v>
      </c>
      <c r="L508" s="17">
        <v>50.490189999999998</v>
      </c>
      <c r="M508" s="22">
        <v>54.901960000000003</v>
      </c>
    </row>
    <row r="509" spans="1:13">
      <c r="A509" s="23">
        <v>253</v>
      </c>
      <c r="B509" s="17">
        <v>35.512270000000001</v>
      </c>
      <c r="C509" s="17">
        <v>48.885759999999998</v>
      </c>
      <c r="D509" s="17">
        <v>11.41901</v>
      </c>
      <c r="E509" s="17">
        <v>-0.25864999999999999</v>
      </c>
      <c r="F509" s="17">
        <v>16.330169999999999</v>
      </c>
      <c r="G509" s="17">
        <v>36.734540000000003</v>
      </c>
      <c r="H509" s="17">
        <v>56.406739999999999</v>
      </c>
      <c r="I509" s="17">
        <v>63.486780000000003</v>
      </c>
      <c r="J509" s="17">
        <v>40.68627</v>
      </c>
      <c r="K509" s="17">
        <v>48.529409999999999</v>
      </c>
      <c r="L509" s="17">
        <v>50</v>
      </c>
      <c r="M509" s="22">
        <v>54.411760000000001</v>
      </c>
    </row>
    <row r="510" spans="1:13">
      <c r="A510" s="23">
        <v>253.5</v>
      </c>
      <c r="B510" s="17">
        <v>35.71875</v>
      </c>
      <c r="C510" s="17">
        <v>48.820399999999999</v>
      </c>
      <c r="D510" s="17">
        <v>11.424609999999999</v>
      </c>
      <c r="E510" s="17">
        <v>-0.309446</v>
      </c>
      <c r="F510" s="17">
        <v>16.463660000000001</v>
      </c>
      <c r="G510" s="17">
        <v>36.93721</v>
      </c>
      <c r="H510" s="17">
        <v>56.377330000000001</v>
      </c>
      <c r="I510" s="17">
        <v>63.737009999999998</v>
      </c>
      <c r="J510" s="17">
        <v>41.176470000000002</v>
      </c>
      <c r="K510" s="17">
        <v>49.01961</v>
      </c>
      <c r="L510" s="17">
        <v>49.509799999999998</v>
      </c>
      <c r="M510" s="22">
        <v>54.901960000000003</v>
      </c>
    </row>
    <row r="511" spans="1:13">
      <c r="A511" s="23">
        <v>254</v>
      </c>
      <c r="B511" s="17">
        <v>35.804850000000002</v>
      </c>
      <c r="C511" s="17">
        <v>48.87576</v>
      </c>
      <c r="D511" s="17">
        <v>11.470610000000001</v>
      </c>
      <c r="E511" s="17">
        <v>-0.237508</v>
      </c>
      <c r="F511" s="17">
        <v>16.409559999999999</v>
      </c>
      <c r="G511" s="17">
        <v>36.879820000000002</v>
      </c>
      <c r="H511" s="17">
        <v>56.64434</v>
      </c>
      <c r="I511" s="17">
        <v>63.598190000000002</v>
      </c>
      <c r="J511" s="17">
        <v>41.176470000000002</v>
      </c>
      <c r="K511" s="17">
        <v>48.529409999999999</v>
      </c>
      <c r="L511" s="17">
        <v>50.490189999999998</v>
      </c>
      <c r="M511" s="22">
        <v>55.882350000000002</v>
      </c>
    </row>
    <row r="512" spans="1:13">
      <c r="A512" s="23">
        <v>254.5</v>
      </c>
      <c r="B512" s="17">
        <v>35.529829999999997</v>
      </c>
      <c r="C512" s="17">
        <v>49.016039999999997</v>
      </c>
      <c r="D512" s="17">
        <v>11.564859999999999</v>
      </c>
      <c r="E512" s="17">
        <v>-0.26523999999999998</v>
      </c>
      <c r="F512" s="17">
        <v>16.543050000000001</v>
      </c>
      <c r="G512" s="17">
        <v>36.719740000000002</v>
      </c>
      <c r="H512" s="17">
        <v>55.987690000000001</v>
      </c>
      <c r="I512" s="17">
        <v>63.658920000000002</v>
      </c>
      <c r="J512" s="17">
        <v>40.68627</v>
      </c>
      <c r="K512" s="17">
        <v>49.01961</v>
      </c>
      <c r="L512" s="17">
        <v>49.509799999999998</v>
      </c>
      <c r="M512" s="22">
        <v>55.392150000000001</v>
      </c>
    </row>
    <row r="513" spans="1:13">
      <c r="A513" s="23">
        <v>255</v>
      </c>
      <c r="B513" s="17">
        <v>35.630020000000002</v>
      </c>
      <c r="C513" s="17">
        <v>48.977890000000002</v>
      </c>
      <c r="D513" s="17">
        <v>11.66023</v>
      </c>
      <c r="E513" s="17">
        <v>-0.18451500000000001</v>
      </c>
      <c r="F513" s="17">
        <v>16.53313</v>
      </c>
      <c r="G513" s="17">
        <v>36.781970000000001</v>
      </c>
      <c r="H513" s="17">
        <v>56.33614</v>
      </c>
      <c r="I513" s="17">
        <v>63.92501</v>
      </c>
      <c r="J513" s="17">
        <v>40.196080000000002</v>
      </c>
      <c r="K513" s="17">
        <v>49.509810000000002</v>
      </c>
      <c r="L513" s="17">
        <v>49.509799999999998</v>
      </c>
      <c r="M513" s="22">
        <v>54.411760000000001</v>
      </c>
    </row>
    <row r="514" spans="1:13">
      <c r="A514" s="23">
        <v>255.5</v>
      </c>
      <c r="B514" s="17">
        <v>35.626910000000002</v>
      </c>
      <c r="C514" s="17">
        <v>49.17971</v>
      </c>
      <c r="D514" s="17">
        <v>11.688079999999999</v>
      </c>
      <c r="E514" s="17">
        <v>-0.239567</v>
      </c>
      <c r="F514" s="17">
        <v>16.56213</v>
      </c>
      <c r="G514" s="17">
        <v>37.058729999999997</v>
      </c>
      <c r="H514" s="17">
        <v>56.338140000000003</v>
      </c>
      <c r="I514" s="17">
        <v>64.213999999999999</v>
      </c>
      <c r="J514" s="17">
        <v>41.66666</v>
      </c>
      <c r="K514" s="17">
        <v>49.509810000000002</v>
      </c>
      <c r="L514" s="17">
        <v>51.470590000000001</v>
      </c>
      <c r="M514" s="22">
        <v>53.921570000000003</v>
      </c>
    </row>
    <row r="515" spans="1:13">
      <c r="A515" s="23">
        <v>256</v>
      </c>
      <c r="B515" s="17">
        <v>35.896680000000003</v>
      </c>
      <c r="C515" s="17">
        <v>49.202509999999997</v>
      </c>
      <c r="D515" s="17">
        <v>11.790039999999999</v>
      </c>
      <c r="E515" s="17">
        <v>-0.218699</v>
      </c>
      <c r="F515" s="17">
        <v>16.72804</v>
      </c>
      <c r="G515" s="17">
        <v>36.998469999999998</v>
      </c>
      <c r="H515" s="17">
        <v>56.679119999999998</v>
      </c>
      <c r="I515" s="17">
        <v>63.754179999999998</v>
      </c>
      <c r="J515" s="17">
        <v>40.68627</v>
      </c>
      <c r="K515" s="17">
        <v>48.529409999999999</v>
      </c>
      <c r="L515" s="17">
        <v>50.490189999999998</v>
      </c>
      <c r="M515" s="22">
        <v>56.372549999999997</v>
      </c>
    </row>
    <row r="516" spans="1:13">
      <c r="A516" s="23">
        <v>256.5</v>
      </c>
      <c r="B516" s="17">
        <v>36.025530000000003</v>
      </c>
      <c r="C516" s="17">
        <v>49.196919999999999</v>
      </c>
      <c r="D516" s="17">
        <v>11.72874</v>
      </c>
      <c r="E516" s="17">
        <v>-0.16666700000000001</v>
      </c>
      <c r="F516" s="17">
        <v>16.839300000000001</v>
      </c>
      <c r="G516" s="17">
        <v>37.038379999999997</v>
      </c>
      <c r="H516" s="17">
        <v>56.934910000000002</v>
      </c>
      <c r="I516" s="17">
        <v>64.167169999999999</v>
      </c>
      <c r="J516" s="17">
        <v>41.176470000000002</v>
      </c>
      <c r="K516" s="17">
        <v>49.01961</v>
      </c>
      <c r="L516" s="17">
        <v>51.470590000000001</v>
      </c>
      <c r="M516" s="22">
        <v>56.372549999999997</v>
      </c>
    </row>
    <row r="517" spans="1:13">
      <c r="A517" s="23">
        <v>257</v>
      </c>
      <c r="B517" s="17">
        <v>36.050609999999999</v>
      </c>
      <c r="C517" s="17">
        <v>49.382339999999999</v>
      </c>
      <c r="D517" s="17">
        <v>11.813040000000001</v>
      </c>
      <c r="E517" s="17">
        <v>-0.121362</v>
      </c>
      <c r="F517" s="17">
        <v>16.796130000000002</v>
      </c>
      <c r="G517" s="17">
        <v>36.797310000000003</v>
      </c>
      <c r="H517" s="17">
        <v>57.031680000000001</v>
      </c>
      <c r="I517" s="17">
        <v>64.297349999999994</v>
      </c>
      <c r="J517" s="17">
        <v>40.196080000000002</v>
      </c>
      <c r="K517" s="17">
        <v>49.509810000000002</v>
      </c>
      <c r="L517" s="17">
        <v>50</v>
      </c>
      <c r="M517" s="22">
        <v>54.901960000000003</v>
      </c>
    </row>
    <row r="518" spans="1:13">
      <c r="A518" s="23">
        <v>257.5</v>
      </c>
      <c r="B518" s="17">
        <v>36.046790000000001</v>
      </c>
      <c r="C518" s="17">
        <v>49.301380000000002</v>
      </c>
      <c r="D518" s="17">
        <v>11.841760000000001</v>
      </c>
      <c r="E518" s="17">
        <v>-0.175042</v>
      </c>
      <c r="F518" s="17">
        <v>16.934249999999999</v>
      </c>
      <c r="G518" s="17">
        <v>36.994160000000001</v>
      </c>
      <c r="H518" s="17">
        <v>56.938940000000002</v>
      </c>
      <c r="I518" s="17">
        <v>64.145579999999995</v>
      </c>
      <c r="J518" s="17">
        <v>40.196080000000002</v>
      </c>
      <c r="K518" s="17">
        <v>49.01961</v>
      </c>
      <c r="L518" s="17">
        <v>50</v>
      </c>
      <c r="M518" s="22">
        <v>53.921570000000003</v>
      </c>
    </row>
    <row r="519" spans="1:13">
      <c r="A519" s="23">
        <v>258</v>
      </c>
      <c r="B519" s="17">
        <v>36.004280000000001</v>
      </c>
      <c r="C519" s="17">
        <v>49.603230000000003</v>
      </c>
      <c r="D519" s="17">
        <v>11.867369999999999</v>
      </c>
      <c r="E519" s="17">
        <v>-7.3449E-2</v>
      </c>
      <c r="F519" s="17">
        <v>16.832909999999998</v>
      </c>
      <c r="G519" s="17">
        <v>37.152270000000001</v>
      </c>
      <c r="H519" s="17">
        <v>57.031100000000002</v>
      </c>
      <c r="I519" s="17">
        <v>64.428939999999997</v>
      </c>
      <c r="J519" s="17">
        <v>39.215679999999999</v>
      </c>
      <c r="K519" s="17">
        <v>48.03922</v>
      </c>
      <c r="L519" s="17">
        <v>50</v>
      </c>
      <c r="M519" s="22">
        <v>53.921570000000003</v>
      </c>
    </row>
    <row r="520" spans="1:13">
      <c r="A520" s="23">
        <v>258.5</v>
      </c>
      <c r="B520" s="17">
        <v>36.035319999999999</v>
      </c>
      <c r="C520" s="17">
        <v>49.571939999999998</v>
      </c>
      <c r="D520" s="17">
        <v>11.87968</v>
      </c>
      <c r="E520" s="17">
        <v>-2.7460000000000002E-3</v>
      </c>
      <c r="F520" s="17">
        <v>17.012720000000002</v>
      </c>
      <c r="G520" s="17">
        <v>37.215229999999998</v>
      </c>
      <c r="H520" s="17">
        <v>57.110329999999998</v>
      </c>
      <c r="I520" s="17">
        <v>63.95711</v>
      </c>
      <c r="J520" s="17">
        <v>39.705880000000001</v>
      </c>
      <c r="K520" s="17">
        <v>48.529409999999999</v>
      </c>
      <c r="L520" s="17">
        <v>49.509799999999998</v>
      </c>
      <c r="M520" s="22">
        <v>54.411760000000001</v>
      </c>
    </row>
    <row r="521" spans="1:13">
      <c r="A521" s="23">
        <v>259</v>
      </c>
      <c r="B521" s="17">
        <v>36.151040000000002</v>
      </c>
      <c r="C521" s="17">
        <v>49.534129999999998</v>
      </c>
      <c r="D521" s="17">
        <v>11.90741</v>
      </c>
      <c r="E521" s="17">
        <v>-2.4163E-2</v>
      </c>
      <c r="F521" s="17">
        <v>17.005490000000002</v>
      </c>
      <c r="G521" s="17">
        <v>37.395580000000002</v>
      </c>
      <c r="H521" s="17">
        <v>57.232190000000003</v>
      </c>
      <c r="I521" s="17">
        <v>64.580150000000003</v>
      </c>
      <c r="J521" s="17">
        <v>39.705880000000001</v>
      </c>
      <c r="K521" s="17">
        <v>49.01961</v>
      </c>
      <c r="L521" s="17">
        <v>50.98039</v>
      </c>
      <c r="M521" s="22">
        <v>55.882350000000002</v>
      </c>
    </row>
    <row r="522" spans="1:13">
      <c r="A522" s="23">
        <v>259.5</v>
      </c>
      <c r="B522" s="17">
        <v>36.356079999999999</v>
      </c>
      <c r="C522" s="17">
        <v>49.562980000000003</v>
      </c>
      <c r="D522" s="17">
        <v>11.86713</v>
      </c>
      <c r="E522" s="17">
        <v>-0.101868</v>
      </c>
      <c r="F522" s="17">
        <v>17.12462</v>
      </c>
      <c r="G522" s="17">
        <v>37.577539999999999</v>
      </c>
      <c r="H522" s="17">
        <v>57.103340000000003</v>
      </c>
      <c r="I522" s="17">
        <v>64.570859999999996</v>
      </c>
      <c r="J522" s="17">
        <v>42.156860000000002</v>
      </c>
      <c r="K522" s="17">
        <v>48.529409999999999</v>
      </c>
      <c r="L522" s="17">
        <v>50.98039</v>
      </c>
      <c r="M522" s="22">
        <v>55.392150000000001</v>
      </c>
    </row>
    <row r="523" spans="1:13">
      <c r="A523" s="23">
        <v>260</v>
      </c>
      <c r="B523" s="17">
        <v>36.470599999999997</v>
      </c>
      <c r="C523" s="17">
        <v>49.597999999999999</v>
      </c>
      <c r="D523" s="17">
        <v>12.02566</v>
      </c>
      <c r="E523" s="17">
        <v>-4.7226999999999998E-2</v>
      </c>
      <c r="F523" s="17">
        <v>17.06737</v>
      </c>
      <c r="G523" s="17">
        <v>37.210470000000001</v>
      </c>
      <c r="H523" s="17">
        <v>57.186590000000002</v>
      </c>
      <c r="I523" s="17">
        <v>64.729110000000006</v>
      </c>
      <c r="J523" s="17">
        <v>41.176470000000002</v>
      </c>
      <c r="K523" s="17">
        <v>49.01961</v>
      </c>
      <c r="L523" s="17">
        <v>50.98039</v>
      </c>
      <c r="M523" s="22">
        <v>55.392150000000001</v>
      </c>
    </row>
    <row r="524" spans="1:13">
      <c r="A524" s="23">
        <v>260.5</v>
      </c>
      <c r="B524" s="17">
        <v>36.585360000000001</v>
      </c>
      <c r="C524" s="17">
        <v>49.859720000000003</v>
      </c>
      <c r="D524" s="17">
        <v>12.06246</v>
      </c>
      <c r="E524" s="17">
        <v>-3.5557999999999999E-2</v>
      </c>
      <c r="F524" s="17">
        <v>17.169080000000001</v>
      </c>
      <c r="G524" s="17">
        <v>37.192</v>
      </c>
      <c r="H524" s="17">
        <v>57.088970000000003</v>
      </c>
      <c r="I524" s="17">
        <v>64.518950000000004</v>
      </c>
      <c r="J524" s="17">
        <v>42.156860000000002</v>
      </c>
      <c r="K524" s="17">
        <v>49.509810000000002</v>
      </c>
      <c r="L524" s="17">
        <v>51.470590000000001</v>
      </c>
      <c r="M524" s="22">
        <v>53.431370000000001</v>
      </c>
    </row>
    <row r="525" spans="1:13">
      <c r="A525" s="23">
        <v>261</v>
      </c>
      <c r="B525" s="17">
        <v>36.826949999999997</v>
      </c>
      <c r="C525" s="17">
        <v>49.913919999999997</v>
      </c>
      <c r="D525" s="17">
        <v>12.19401</v>
      </c>
      <c r="E525" s="17">
        <v>-4.0225999999999998E-2</v>
      </c>
      <c r="F525" s="17">
        <v>17.209289999999999</v>
      </c>
      <c r="G525" s="17">
        <v>37.424550000000004</v>
      </c>
      <c r="H525" s="17">
        <v>56.837960000000002</v>
      </c>
      <c r="I525" s="17">
        <v>65.235659999999996</v>
      </c>
      <c r="J525" s="17">
        <v>42.156860000000002</v>
      </c>
      <c r="K525" s="17">
        <v>50</v>
      </c>
      <c r="L525" s="17">
        <v>51.96078</v>
      </c>
      <c r="M525" s="22">
        <v>54.411760000000001</v>
      </c>
    </row>
    <row r="526" spans="1:13">
      <c r="A526" s="23">
        <v>261.5</v>
      </c>
      <c r="B526" s="17">
        <v>36.759360000000001</v>
      </c>
      <c r="C526" s="17">
        <v>49.932299999999998</v>
      </c>
      <c r="D526" s="17">
        <v>12.15807</v>
      </c>
      <c r="E526" s="17">
        <v>2.1004999999999999E-2</v>
      </c>
      <c r="F526" s="17">
        <v>17.29035</v>
      </c>
      <c r="G526" s="17">
        <v>37.600409999999997</v>
      </c>
      <c r="H526" s="17">
        <v>57.498919999999998</v>
      </c>
      <c r="I526" s="17">
        <v>65.312820000000002</v>
      </c>
      <c r="J526" s="17">
        <v>43.137250000000002</v>
      </c>
      <c r="K526" s="17">
        <v>48.529409999999999</v>
      </c>
      <c r="L526" s="17">
        <v>51.96078</v>
      </c>
      <c r="M526" s="22">
        <v>54.901960000000003</v>
      </c>
    </row>
    <row r="527" spans="1:13">
      <c r="A527" s="23">
        <v>262</v>
      </c>
      <c r="B527" s="17">
        <v>36.776069999999997</v>
      </c>
      <c r="C527" s="17">
        <v>49.764449999999997</v>
      </c>
      <c r="D527" s="17">
        <v>12.16255</v>
      </c>
      <c r="E527" s="17">
        <v>6.1915999999999999E-2</v>
      </c>
      <c r="F527" s="17">
        <v>17.401039999999998</v>
      </c>
      <c r="G527" s="17">
        <v>37.795650000000002</v>
      </c>
      <c r="H527" s="17">
        <v>57.526510000000002</v>
      </c>
      <c r="I527" s="17">
        <v>64.926019999999994</v>
      </c>
      <c r="J527" s="17">
        <v>41.176470000000002</v>
      </c>
      <c r="K527" s="17">
        <v>50</v>
      </c>
      <c r="L527" s="17">
        <v>51.470590000000001</v>
      </c>
      <c r="M527" s="22">
        <v>55.882350000000002</v>
      </c>
    </row>
    <row r="528" spans="1:13">
      <c r="A528" s="23">
        <v>262.5</v>
      </c>
      <c r="B528" s="17">
        <v>36.865760000000002</v>
      </c>
      <c r="C528" s="17">
        <v>50.003489999999999</v>
      </c>
      <c r="D528" s="17">
        <v>12.25742</v>
      </c>
      <c r="E528" s="17">
        <v>6.4798999999999995E-2</v>
      </c>
      <c r="F528" s="17">
        <v>17.457650000000001</v>
      </c>
      <c r="G528" s="17">
        <v>37.803179999999998</v>
      </c>
      <c r="H528" s="17">
        <v>57.474299999999999</v>
      </c>
      <c r="I528" s="17">
        <v>65.152029999999996</v>
      </c>
      <c r="J528" s="17">
        <v>40.68627</v>
      </c>
      <c r="K528" s="17">
        <v>49.509810000000002</v>
      </c>
      <c r="L528" s="17">
        <v>51.470590000000001</v>
      </c>
      <c r="M528" s="22">
        <v>55.392150000000001</v>
      </c>
    </row>
    <row r="529" spans="1:13">
      <c r="A529" s="23">
        <v>263</v>
      </c>
      <c r="B529" s="17">
        <v>36.789929999999998</v>
      </c>
      <c r="C529" s="17">
        <v>50.017330000000001</v>
      </c>
      <c r="D529" s="17">
        <v>12.39282</v>
      </c>
      <c r="E529" s="17">
        <v>2.7456999999999999E-2</v>
      </c>
      <c r="F529" s="17">
        <v>17.501740000000002</v>
      </c>
      <c r="G529" s="17">
        <v>37.648209999999999</v>
      </c>
      <c r="H529" s="17">
        <v>57.62068</v>
      </c>
      <c r="I529" s="17">
        <v>64.936340000000001</v>
      </c>
      <c r="J529" s="17">
        <v>41.176470000000002</v>
      </c>
      <c r="K529" s="17">
        <v>50.98039</v>
      </c>
      <c r="L529" s="17">
        <v>51.96078</v>
      </c>
      <c r="M529" s="22">
        <v>55.392150000000001</v>
      </c>
    </row>
    <row r="530" spans="1:13">
      <c r="A530" s="23">
        <v>263.5</v>
      </c>
      <c r="B530" s="17">
        <v>36.689259999999997</v>
      </c>
      <c r="C530" s="17">
        <v>50.210419999999999</v>
      </c>
      <c r="D530" s="17">
        <v>12.41769</v>
      </c>
      <c r="E530" s="17">
        <v>-3.2948999999999999E-2</v>
      </c>
      <c r="F530" s="17">
        <v>17.596419999999998</v>
      </c>
      <c r="G530" s="17">
        <v>37.65099</v>
      </c>
      <c r="H530" s="17">
        <v>57.65278</v>
      </c>
      <c r="I530" s="17">
        <v>64.815920000000006</v>
      </c>
      <c r="J530" s="17">
        <v>41.66666</v>
      </c>
      <c r="K530" s="17">
        <v>50.490200000000002</v>
      </c>
      <c r="L530" s="17">
        <v>51.470590000000001</v>
      </c>
      <c r="M530" s="22">
        <v>55.392150000000001</v>
      </c>
    </row>
    <row r="531" spans="1:13">
      <c r="A531" s="23">
        <v>264</v>
      </c>
      <c r="B531" s="17">
        <v>36.705379999999998</v>
      </c>
      <c r="C531" s="17">
        <v>50.289870000000001</v>
      </c>
      <c r="D531" s="17">
        <v>12.4954</v>
      </c>
      <c r="E531" s="17">
        <v>-5.2856E-2</v>
      </c>
      <c r="F531" s="17">
        <v>17.640879999999999</v>
      </c>
      <c r="G531" s="17">
        <v>37.694389999999999</v>
      </c>
      <c r="H531" s="17">
        <v>57.69379</v>
      </c>
      <c r="I531" s="17">
        <v>65.253590000000003</v>
      </c>
      <c r="J531" s="17">
        <v>42.156860000000002</v>
      </c>
      <c r="K531" s="17">
        <v>50.98039</v>
      </c>
      <c r="L531" s="17">
        <v>51.470590000000001</v>
      </c>
      <c r="M531" s="22">
        <v>55.392150000000001</v>
      </c>
    </row>
    <row r="532" spans="1:13">
      <c r="A532" s="23">
        <v>264.5</v>
      </c>
      <c r="B532" s="17">
        <v>37.203110000000002</v>
      </c>
      <c r="C532" s="17">
        <v>49.960909999999998</v>
      </c>
      <c r="D532" s="17">
        <v>12.53917</v>
      </c>
      <c r="E532" s="17">
        <v>0.108732</v>
      </c>
      <c r="F532" s="17">
        <v>17.5702</v>
      </c>
      <c r="G532" s="17">
        <v>37.89331</v>
      </c>
      <c r="H532" s="17">
        <v>57.830500000000001</v>
      </c>
      <c r="I532" s="17">
        <v>65.138890000000004</v>
      </c>
      <c r="J532" s="17">
        <v>41.176470000000002</v>
      </c>
      <c r="K532" s="17">
        <v>50.98039</v>
      </c>
      <c r="L532" s="17">
        <v>50.98039</v>
      </c>
      <c r="M532" s="22">
        <v>55.882350000000002</v>
      </c>
    </row>
    <row r="533" spans="1:13">
      <c r="A533" s="23">
        <v>265</v>
      </c>
      <c r="B533" s="17">
        <v>37.225920000000002</v>
      </c>
      <c r="C533" s="17">
        <v>50.056649999999998</v>
      </c>
      <c r="D533" s="17">
        <v>12.57199</v>
      </c>
      <c r="E533" s="17">
        <v>0.11422300000000001</v>
      </c>
      <c r="F533" s="17">
        <v>17.60549</v>
      </c>
      <c r="G533" s="17">
        <v>38.02308</v>
      </c>
      <c r="H533" s="17">
        <v>58.033320000000003</v>
      </c>
      <c r="I533" s="17">
        <v>65.219229999999996</v>
      </c>
      <c r="J533" s="17">
        <v>41.176470000000002</v>
      </c>
      <c r="K533" s="17">
        <v>50.490200000000002</v>
      </c>
      <c r="L533" s="17">
        <v>50.98039</v>
      </c>
      <c r="M533" s="22">
        <v>55.882350000000002</v>
      </c>
    </row>
    <row r="534" spans="1:13">
      <c r="A534" s="23">
        <v>265.5</v>
      </c>
      <c r="B534" s="17">
        <v>37.230339999999998</v>
      </c>
      <c r="C534" s="17">
        <v>50.246830000000003</v>
      </c>
      <c r="D534" s="17">
        <v>12.55297</v>
      </c>
      <c r="E534" s="17">
        <v>6.8917999999999993E-2</v>
      </c>
      <c r="F534" s="17">
        <v>17.610499999999998</v>
      </c>
      <c r="G534" s="17">
        <v>38.04945</v>
      </c>
      <c r="H534" s="17">
        <v>57.930709999999998</v>
      </c>
      <c r="I534" s="17">
        <v>65.300709999999995</v>
      </c>
      <c r="J534" s="17">
        <v>42.647060000000003</v>
      </c>
      <c r="K534" s="17">
        <v>50</v>
      </c>
      <c r="L534" s="17">
        <v>51.96078</v>
      </c>
      <c r="M534" s="22">
        <v>55.392150000000001</v>
      </c>
    </row>
    <row r="535" spans="1:13">
      <c r="A535" s="23">
        <v>266</v>
      </c>
      <c r="B535" s="17">
        <v>37.088709999999999</v>
      </c>
      <c r="C535" s="17">
        <v>50.31371</v>
      </c>
      <c r="D535" s="17">
        <v>12.669230000000001</v>
      </c>
      <c r="E535" s="17">
        <v>0.12603</v>
      </c>
      <c r="F535" s="17">
        <v>17.751580000000001</v>
      </c>
      <c r="G535" s="17">
        <v>37.910080000000001</v>
      </c>
      <c r="H535" s="17">
        <v>57.884819999999998</v>
      </c>
      <c r="I535" s="17">
        <v>65.618139999999997</v>
      </c>
      <c r="J535" s="17">
        <v>42.156860000000002</v>
      </c>
      <c r="K535" s="17">
        <v>49.509810000000002</v>
      </c>
      <c r="L535" s="17">
        <v>50.98039</v>
      </c>
      <c r="M535" s="22">
        <v>56.372549999999997</v>
      </c>
    </row>
    <row r="536" spans="1:13">
      <c r="A536" s="23">
        <v>266.5</v>
      </c>
      <c r="B536" s="17">
        <v>37.405290000000001</v>
      </c>
      <c r="C536" s="17">
        <v>50.437010000000001</v>
      </c>
      <c r="D536" s="17">
        <v>12.610910000000001</v>
      </c>
      <c r="E536" s="17">
        <v>0.19028</v>
      </c>
      <c r="F536" s="17">
        <v>17.738610000000001</v>
      </c>
      <c r="G536" s="17">
        <v>37.890439999999998</v>
      </c>
      <c r="H536" s="17">
        <v>57.987900000000003</v>
      </c>
      <c r="I536" s="17">
        <v>65.452849999999998</v>
      </c>
      <c r="J536" s="17">
        <v>42.156860000000002</v>
      </c>
      <c r="K536" s="17">
        <v>50</v>
      </c>
      <c r="L536" s="17">
        <v>49.01961</v>
      </c>
      <c r="M536" s="22">
        <v>56.372549999999997</v>
      </c>
    </row>
    <row r="537" spans="1:13">
      <c r="A537" s="23">
        <v>267</v>
      </c>
      <c r="B537" s="17">
        <v>37.541179999999997</v>
      </c>
      <c r="C537" s="17">
        <v>50.498429999999999</v>
      </c>
      <c r="D537" s="17">
        <v>12.71809</v>
      </c>
      <c r="E537" s="17">
        <v>0.114909</v>
      </c>
      <c r="F537" s="17">
        <v>17.878959999999999</v>
      </c>
      <c r="G537" s="17">
        <v>38.070160000000001</v>
      </c>
      <c r="H537" s="17">
        <v>57.812100000000001</v>
      </c>
      <c r="I537" s="17">
        <v>65.522589999999994</v>
      </c>
      <c r="J537" s="17">
        <v>42.647060000000003</v>
      </c>
      <c r="K537" s="17">
        <v>50.490200000000002</v>
      </c>
      <c r="L537" s="17">
        <v>49.509799999999998</v>
      </c>
      <c r="M537" s="22">
        <v>55.392150000000001</v>
      </c>
    </row>
    <row r="538" spans="1:13">
      <c r="A538" s="23">
        <v>267.5</v>
      </c>
      <c r="B538" s="17">
        <v>37.562800000000003</v>
      </c>
      <c r="C538" s="17">
        <v>50.665819999999997</v>
      </c>
      <c r="D538" s="17">
        <v>12.74905</v>
      </c>
      <c r="E538" s="17">
        <v>0.22295499999999999</v>
      </c>
      <c r="F538" s="17">
        <v>18.04571</v>
      </c>
      <c r="G538" s="17">
        <v>38.090699999999998</v>
      </c>
      <c r="H538" s="17">
        <v>57.747050000000002</v>
      </c>
      <c r="I538" s="17">
        <v>65.534689999999998</v>
      </c>
      <c r="J538" s="17">
        <v>43.137250000000002</v>
      </c>
      <c r="K538" s="17">
        <v>50</v>
      </c>
      <c r="L538" s="17">
        <v>51.470590000000001</v>
      </c>
      <c r="M538" s="22">
        <v>55.882350000000002</v>
      </c>
    </row>
    <row r="539" spans="1:13">
      <c r="A539" s="23">
        <v>268</v>
      </c>
      <c r="B539" s="17">
        <v>37.763060000000003</v>
      </c>
      <c r="C539" s="17">
        <v>50.58079</v>
      </c>
      <c r="D539" s="17">
        <v>12.819800000000001</v>
      </c>
      <c r="E539" s="17">
        <v>0.10324</v>
      </c>
      <c r="F539" s="17">
        <v>18.207909999999998</v>
      </c>
      <c r="G539" s="17">
        <v>38.231769999999997</v>
      </c>
      <c r="H539" s="17">
        <v>57.83596</v>
      </c>
      <c r="I539" s="17">
        <v>65.548779999999994</v>
      </c>
      <c r="J539" s="17">
        <v>42.647060000000003</v>
      </c>
      <c r="K539" s="17">
        <v>50.490200000000002</v>
      </c>
      <c r="L539" s="17">
        <v>51.470590000000001</v>
      </c>
      <c r="M539" s="22">
        <v>55.392150000000001</v>
      </c>
    </row>
    <row r="540" spans="1:13">
      <c r="A540" s="23">
        <v>268.5</v>
      </c>
      <c r="B540" s="17">
        <v>37.858359999999998</v>
      </c>
      <c r="C540" s="17">
        <v>50.767479999999999</v>
      </c>
      <c r="D540" s="17">
        <v>12.710380000000001</v>
      </c>
      <c r="E540" s="17">
        <v>0.195772</v>
      </c>
      <c r="F540" s="17">
        <v>18.099710000000002</v>
      </c>
      <c r="G540" s="17">
        <v>38.153559999999999</v>
      </c>
      <c r="H540" s="17">
        <v>57.837969999999999</v>
      </c>
      <c r="I540" s="17">
        <v>65.539770000000004</v>
      </c>
      <c r="J540" s="17">
        <v>42.156860000000002</v>
      </c>
      <c r="K540" s="17">
        <v>50.490200000000002</v>
      </c>
      <c r="L540" s="17">
        <v>51.96078</v>
      </c>
      <c r="M540" s="22">
        <v>54.411760000000001</v>
      </c>
    </row>
    <row r="541" spans="1:13">
      <c r="A541" s="23">
        <v>269</v>
      </c>
      <c r="B541" s="17">
        <v>37.823009999999996</v>
      </c>
      <c r="C541" s="17">
        <v>50.829940000000001</v>
      </c>
      <c r="D541" s="17">
        <v>12.830120000000001</v>
      </c>
      <c r="E541" s="17">
        <v>0.23023099999999999</v>
      </c>
      <c r="F541" s="17">
        <v>18.252659999999999</v>
      </c>
      <c r="G541" s="17">
        <v>38.096080000000001</v>
      </c>
      <c r="H541" s="17">
        <v>58.085529999999999</v>
      </c>
      <c r="I541" s="17">
        <v>65.512550000000005</v>
      </c>
      <c r="J541" s="17">
        <v>42.156860000000002</v>
      </c>
      <c r="K541" s="17">
        <v>49.509810000000002</v>
      </c>
      <c r="L541" s="17">
        <v>50.490189999999998</v>
      </c>
      <c r="M541" s="22">
        <v>55.882350000000002</v>
      </c>
    </row>
    <row r="542" spans="1:13">
      <c r="A542" s="23">
        <v>269.5</v>
      </c>
      <c r="B542" s="17">
        <v>37.858600000000003</v>
      </c>
      <c r="C542" s="17">
        <v>50.906939999999999</v>
      </c>
      <c r="D542" s="17">
        <v>12.90659</v>
      </c>
      <c r="E542" s="17">
        <v>0.14360300000000001</v>
      </c>
      <c r="F542" s="17">
        <v>18.136489999999998</v>
      </c>
      <c r="G542" s="17">
        <v>38.08361</v>
      </c>
      <c r="H542" s="17">
        <v>58.260759999999998</v>
      </c>
      <c r="I542" s="17">
        <v>65.564359999999994</v>
      </c>
      <c r="J542" s="17">
        <v>42.647060000000003</v>
      </c>
      <c r="K542" s="17">
        <v>50</v>
      </c>
      <c r="L542" s="17">
        <v>50.98039</v>
      </c>
      <c r="M542" s="22">
        <v>56.372549999999997</v>
      </c>
    </row>
    <row r="543" spans="1:13">
      <c r="A543" s="23">
        <v>270</v>
      </c>
      <c r="B543" s="17">
        <v>37.931919999999998</v>
      </c>
      <c r="C543" s="17">
        <v>50.909970000000001</v>
      </c>
      <c r="D543" s="17">
        <v>12.86182</v>
      </c>
      <c r="E543" s="17">
        <v>0.244509</v>
      </c>
      <c r="F543" s="17">
        <v>18.171040000000001</v>
      </c>
      <c r="G543" s="17">
        <v>38.016260000000003</v>
      </c>
      <c r="H543" s="17">
        <v>58.273589999999999</v>
      </c>
      <c r="I543" s="17">
        <v>65.723070000000007</v>
      </c>
      <c r="J543" s="17">
        <v>43.137250000000002</v>
      </c>
      <c r="K543" s="17">
        <v>50</v>
      </c>
      <c r="L543" s="17">
        <v>51.470590000000001</v>
      </c>
      <c r="M543" s="22">
        <v>56.862740000000002</v>
      </c>
    </row>
    <row r="544" spans="1:13">
      <c r="A544" s="23">
        <v>270.5</v>
      </c>
      <c r="B544" s="17">
        <v>37.807369999999999</v>
      </c>
      <c r="C544" s="17">
        <v>50.86204</v>
      </c>
      <c r="D544" s="17">
        <v>12.881589999999999</v>
      </c>
      <c r="E544" s="17">
        <v>0.37301000000000001</v>
      </c>
      <c r="F544" s="17">
        <v>18.268129999999999</v>
      </c>
      <c r="G544" s="17">
        <v>38.212310000000002</v>
      </c>
      <c r="H544" s="17">
        <v>58.362499999999997</v>
      </c>
      <c r="I544" s="17">
        <v>65.355710000000002</v>
      </c>
      <c r="J544" s="17">
        <v>42.647060000000003</v>
      </c>
      <c r="K544" s="17">
        <v>50</v>
      </c>
      <c r="L544" s="17">
        <v>51.96078</v>
      </c>
      <c r="M544" s="22">
        <v>55.392150000000001</v>
      </c>
    </row>
    <row r="545" spans="1:13">
      <c r="A545" s="23">
        <v>271</v>
      </c>
      <c r="B545" s="17">
        <v>38.028170000000003</v>
      </c>
      <c r="C545" s="17">
        <v>51.085380000000001</v>
      </c>
      <c r="D545" s="17">
        <v>12.91591</v>
      </c>
      <c r="E545" s="17">
        <v>0.43053399999999997</v>
      </c>
      <c r="F545" s="17">
        <v>18.397259999999999</v>
      </c>
      <c r="G545" s="17">
        <v>38.349879999999999</v>
      </c>
      <c r="H545" s="17">
        <v>58.430039999999998</v>
      </c>
      <c r="I545" s="17">
        <v>65.328199999999995</v>
      </c>
      <c r="J545" s="17">
        <v>42.647060000000003</v>
      </c>
      <c r="K545" s="17">
        <v>50.490200000000002</v>
      </c>
      <c r="L545" s="17">
        <v>51.96078</v>
      </c>
      <c r="M545" s="22">
        <v>55.392150000000001</v>
      </c>
    </row>
    <row r="546" spans="1:13">
      <c r="A546" s="23">
        <v>271.5</v>
      </c>
      <c r="B546" s="17">
        <v>38.04477</v>
      </c>
      <c r="C546" s="17">
        <v>51.009540000000001</v>
      </c>
      <c r="D546" s="17">
        <v>13.01277</v>
      </c>
      <c r="E546" s="17">
        <v>0.24574499999999999</v>
      </c>
      <c r="F546" s="17">
        <v>18.40727</v>
      </c>
      <c r="G546" s="17">
        <v>38.191589999999998</v>
      </c>
      <c r="H546" s="17">
        <v>58.708159999999999</v>
      </c>
      <c r="I546" s="17">
        <v>65.434269999999998</v>
      </c>
      <c r="J546" s="17">
        <v>42.156860000000002</v>
      </c>
      <c r="K546" s="17">
        <v>50.98039</v>
      </c>
      <c r="L546" s="17">
        <v>51.96078</v>
      </c>
      <c r="M546" s="22">
        <v>54.901960000000003</v>
      </c>
    </row>
    <row r="547" spans="1:13">
      <c r="A547" s="23">
        <v>272</v>
      </c>
      <c r="B547" s="17">
        <v>38.204909999999998</v>
      </c>
      <c r="C547" s="17">
        <v>51.199959999999997</v>
      </c>
      <c r="D547" s="17">
        <v>13.074809999999999</v>
      </c>
      <c r="E547" s="17">
        <v>0.35626099999999999</v>
      </c>
      <c r="F547" s="17">
        <v>18.430980000000002</v>
      </c>
      <c r="G547" s="17">
        <v>38.148269999999997</v>
      </c>
      <c r="H547" s="17">
        <v>58.507840000000002</v>
      </c>
      <c r="I547" s="17">
        <v>65.384050000000002</v>
      </c>
      <c r="J547" s="17">
        <v>41.176470000000002</v>
      </c>
      <c r="K547" s="17">
        <v>50</v>
      </c>
      <c r="L547" s="17">
        <v>51.96078</v>
      </c>
      <c r="M547" s="22">
        <v>55.392150000000001</v>
      </c>
    </row>
    <row r="548" spans="1:13">
      <c r="A548" s="23">
        <v>272.5</v>
      </c>
      <c r="B548" s="17">
        <v>38.460349999999998</v>
      </c>
      <c r="C548" s="17">
        <v>51.41666</v>
      </c>
      <c r="D548" s="17">
        <v>13.07929</v>
      </c>
      <c r="E548" s="17">
        <v>0.39332899999999998</v>
      </c>
      <c r="F548" s="17">
        <v>18.498239999999999</v>
      </c>
      <c r="G548" s="17">
        <v>38.32602</v>
      </c>
      <c r="H548" s="17">
        <v>58.602589999999999</v>
      </c>
      <c r="I548" s="17">
        <v>66.100110000000001</v>
      </c>
      <c r="J548" s="17">
        <v>42.647060000000003</v>
      </c>
      <c r="K548" s="17">
        <v>50</v>
      </c>
      <c r="L548" s="17">
        <v>51.96078</v>
      </c>
      <c r="M548" s="22">
        <v>57.352939999999997</v>
      </c>
    </row>
    <row r="549" spans="1:13">
      <c r="A549" s="23">
        <v>273</v>
      </c>
      <c r="B549" s="17">
        <v>38.456519999999998</v>
      </c>
      <c r="C549" s="17">
        <v>51.334890000000001</v>
      </c>
      <c r="D549" s="17">
        <v>13.15165</v>
      </c>
      <c r="E549" s="17">
        <v>0.41556900000000002</v>
      </c>
      <c r="F549" s="17">
        <v>18.468769999999999</v>
      </c>
      <c r="G549" s="17">
        <v>38.373199999999997</v>
      </c>
      <c r="H549" s="17">
        <v>58.945569999999996</v>
      </c>
      <c r="I549" s="17">
        <v>66.254130000000004</v>
      </c>
      <c r="J549" s="17">
        <v>43.137250000000002</v>
      </c>
      <c r="K549" s="17">
        <v>51.470590000000001</v>
      </c>
      <c r="L549" s="17">
        <v>52.450980000000001</v>
      </c>
      <c r="M549" s="22">
        <v>57.352939999999997</v>
      </c>
    </row>
    <row r="550" spans="1:13">
      <c r="A550" s="23">
        <v>273.5</v>
      </c>
      <c r="B550" s="17">
        <v>38.500590000000003</v>
      </c>
      <c r="C550" s="17">
        <v>51.254049999999999</v>
      </c>
      <c r="D550" s="17">
        <v>13.28196</v>
      </c>
      <c r="E550" s="17">
        <v>0.49409799999999998</v>
      </c>
      <c r="F550" s="17">
        <v>18.42079</v>
      </c>
      <c r="G550" s="17">
        <v>38.504939999999998</v>
      </c>
      <c r="H550" s="17">
        <v>58.840179999999997</v>
      </c>
      <c r="I550" s="17">
        <v>66.349580000000003</v>
      </c>
      <c r="J550" s="17">
        <v>42.647060000000003</v>
      </c>
      <c r="K550" s="17">
        <v>50.98039</v>
      </c>
      <c r="L550" s="17">
        <v>52.450980000000001</v>
      </c>
      <c r="M550" s="22">
        <v>58.823529999999998</v>
      </c>
    </row>
    <row r="551" spans="1:13">
      <c r="A551" s="23">
        <v>274</v>
      </c>
      <c r="B551" s="17">
        <v>38.6175</v>
      </c>
      <c r="C551" s="17">
        <v>51.302900000000001</v>
      </c>
      <c r="D551" s="17">
        <v>13.20487</v>
      </c>
      <c r="E551" s="17">
        <v>0.43794699999999998</v>
      </c>
      <c r="F551" s="17">
        <v>18.57976</v>
      </c>
      <c r="G551" s="17">
        <v>38.569690000000001</v>
      </c>
      <c r="H551" s="17">
        <v>58.739780000000003</v>
      </c>
      <c r="I551" s="17">
        <v>66.003709999999998</v>
      </c>
      <c r="J551" s="17">
        <v>40.68627</v>
      </c>
      <c r="K551" s="17">
        <v>50.490200000000002</v>
      </c>
      <c r="L551" s="17">
        <v>50.98039</v>
      </c>
      <c r="M551" s="22">
        <v>59.313720000000004</v>
      </c>
    </row>
    <row r="552" spans="1:13">
      <c r="A552" s="23">
        <v>274.5</v>
      </c>
      <c r="B552" s="17">
        <v>38.857289999999999</v>
      </c>
      <c r="C552" s="17">
        <v>51.044670000000004</v>
      </c>
      <c r="D552" s="17">
        <v>13.266540000000001</v>
      </c>
      <c r="E552" s="17">
        <v>0.48613499999999998</v>
      </c>
      <c r="F552" s="17">
        <v>18.602450000000001</v>
      </c>
      <c r="G552" s="17">
        <v>38.809759999999997</v>
      </c>
      <c r="H552" s="17">
        <v>58.864609999999999</v>
      </c>
      <c r="I552" s="17">
        <v>65.816180000000003</v>
      </c>
      <c r="J552" s="17">
        <v>41.66666</v>
      </c>
      <c r="K552" s="17">
        <v>51.470590000000001</v>
      </c>
      <c r="L552" s="17">
        <v>51.96078</v>
      </c>
      <c r="M552" s="22">
        <v>58.823529999999998</v>
      </c>
    </row>
    <row r="553" spans="1:13">
      <c r="A553" s="23">
        <v>275</v>
      </c>
      <c r="B553" s="17">
        <v>38.692970000000003</v>
      </c>
      <c r="C553" s="17">
        <v>51.42306</v>
      </c>
      <c r="D553" s="17">
        <v>13.38752</v>
      </c>
      <c r="E553" s="17">
        <v>0.53487200000000001</v>
      </c>
      <c r="F553" s="17">
        <v>18.674890000000001</v>
      </c>
      <c r="G553" s="17">
        <v>38.738289999999999</v>
      </c>
      <c r="H553" s="17">
        <v>58.882910000000003</v>
      </c>
      <c r="I553" s="17">
        <v>65.872309999999999</v>
      </c>
      <c r="J553" s="17">
        <v>41.66666</v>
      </c>
      <c r="K553" s="17">
        <v>51.960790000000003</v>
      </c>
      <c r="L553" s="17">
        <v>52.941180000000003</v>
      </c>
      <c r="M553" s="22">
        <v>56.372549999999997</v>
      </c>
    </row>
    <row r="554" spans="1:13">
      <c r="A554" s="23">
        <v>275.5</v>
      </c>
      <c r="B554" s="17">
        <v>38.908999999999999</v>
      </c>
      <c r="C554" s="17">
        <v>51.179139999999997</v>
      </c>
      <c r="D554" s="17">
        <v>13.400449999999999</v>
      </c>
      <c r="E554" s="17">
        <v>0.42682700000000001</v>
      </c>
      <c r="F554" s="17">
        <v>18.73724</v>
      </c>
      <c r="G554" s="17">
        <v>38.816940000000002</v>
      </c>
      <c r="H554" s="17">
        <v>58.724069999999998</v>
      </c>
      <c r="I554" s="17">
        <v>65.681489999999997</v>
      </c>
      <c r="J554" s="17">
        <v>41.66666</v>
      </c>
      <c r="K554" s="17">
        <v>51.470590000000001</v>
      </c>
      <c r="L554" s="17">
        <v>53.431370000000001</v>
      </c>
      <c r="M554" s="22">
        <v>56.372549999999997</v>
      </c>
    </row>
    <row r="555" spans="1:13">
      <c r="A555" s="23">
        <v>276</v>
      </c>
      <c r="B555" s="17">
        <v>38.860990000000001</v>
      </c>
      <c r="C555" s="17">
        <v>51.341749999999998</v>
      </c>
      <c r="D555" s="17">
        <v>13.42756</v>
      </c>
      <c r="E555" s="17">
        <v>0.44398799999999999</v>
      </c>
      <c r="F555" s="17">
        <v>18.65183</v>
      </c>
      <c r="G555" s="17">
        <v>38.824739999999998</v>
      </c>
      <c r="H555" s="17">
        <v>58.951129999999999</v>
      </c>
      <c r="I555" s="17">
        <v>66.046319999999994</v>
      </c>
      <c r="J555" s="17">
        <v>42.156860000000002</v>
      </c>
      <c r="K555" s="17">
        <v>49.509810000000002</v>
      </c>
      <c r="L555" s="17">
        <v>52.450980000000001</v>
      </c>
      <c r="M555" s="22">
        <v>56.372549999999997</v>
      </c>
    </row>
    <row r="556" spans="1:13">
      <c r="A556" s="23">
        <v>276.5</v>
      </c>
      <c r="B556" s="17">
        <v>38.808329999999998</v>
      </c>
      <c r="C556" s="17">
        <v>51.40596</v>
      </c>
      <c r="D556" s="17">
        <v>13.46411</v>
      </c>
      <c r="E556" s="17">
        <v>0.53253799999999996</v>
      </c>
      <c r="F556" s="17">
        <v>18.73668</v>
      </c>
      <c r="G556" s="17">
        <v>38.76905</v>
      </c>
      <c r="H556" s="17">
        <v>59.186230000000002</v>
      </c>
      <c r="I556" s="17">
        <v>66.099069999999998</v>
      </c>
      <c r="J556" s="17">
        <v>43.137250000000002</v>
      </c>
      <c r="K556" s="17">
        <v>50.98039</v>
      </c>
      <c r="L556" s="17">
        <v>51.470590000000001</v>
      </c>
      <c r="M556" s="22">
        <v>56.862740000000002</v>
      </c>
    </row>
    <row r="557" spans="1:13">
      <c r="A557" s="23">
        <v>277</v>
      </c>
      <c r="B557" s="17">
        <v>38.712670000000003</v>
      </c>
      <c r="C557" s="17">
        <v>51.509720000000002</v>
      </c>
      <c r="D557" s="17">
        <v>13.49943</v>
      </c>
      <c r="E557" s="17">
        <v>0.67614099999999999</v>
      </c>
      <c r="F557" s="17">
        <v>18.806809999999999</v>
      </c>
      <c r="G557" s="17">
        <v>38.763669999999998</v>
      </c>
      <c r="H557" s="17">
        <v>59.424680000000002</v>
      </c>
      <c r="I557" s="17">
        <v>65.788390000000007</v>
      </c>
      <c r="J557" s="17">
        <v>43.137250000000002</v>
      </c>
      <c r="K557" s="17">
        <v>51.470590000000001</v>
      </c>
      <c r="L557" s="17">
        <v>53.431370000000001</v>
      </c>
      <c r="M557" s="22">
        <v>56.372549999999997</v>
      </c>
    </row>
    <row r="558" spans="1:13">
      <c r="A558" s="23">
        <v>277.5</v>
      </c>
      <c r="B558" s="17">
        <v>39.059339999999999</v>
      </c>
      <c r="C558" s="17">
        <v>51.12621</v>
      </c>
      <c r="D558" s="17">
        <v>13.531499999999999</v>
      </c>
      <c r="E558" s="17">
        <v>0.64497700000000002</v>
      </c>
      <c r="F558" s="17">
        <v>18.920929999999998</v>
      </c>
      <c r="G558" s="17">
        <v>38.919710000000002</v>
      </c>
      <c r="H558" s="17">
        <v>59.209699999999998</v>
      </c>
      <c r="I558" s="17">
        <v>65.829970000000003</v>
      </c>
      <c r="J558" s="17">
        <v>42.156860000000002</v>
      </c>
      <c r="K558" s="17">
        <v>51.470590000000001</v>
      </c>
      <c r="L558" s="17">
        <v>53.921570000000003</v>
      </c>
      <c r="M558" s="22">
        <v>57.843130000000002</v>
      </c>
    </row>
    <row r="559" spans="1:13">
      <c r="A559" s="23">
        <v>278</v>
      </c>
      <c r="B559" s="17">
        <v>38.908279999999998</v>
      </c>
      <c r="C559" s="17">
        <v>51.17239</v>
      </c>
      <c r="D559" s="17">
        <v>13.62426</v>
      </c>
      <c r="E559" s="17">
        <v>0.56823299999999999</v>
      </c>
      <c r="F559" s="17">
        <v>19.098330000000001</v>
      </c>
      <c r="G559" s="17">
        <v>38.75703</v>
      </c>
      <c r="H559" s="17">
        <v>59.41789</v>
      </c>
      <c r="I559" s="17">
        <v>65.973389999999995</v>
      </c>
      <c r="J559" s="17">
        <v>42.156860000000002</v>
      </c>
      <c r="K559" s="17">
        <v>51.470590000000001</v>
      </c>
      <c r="L559" s="17">
        <v>52.941180000000003</v>
      </c>
      <c r="M559" s="22">
        <v>56.862740000000002</v>
      </c>
    </row>
    <row r="560" spans="1:13">
      <c r="A560" s="23">
        <v>278.5</v>
      </c>
      <c r="B560" s="17">
        <v>39.10604</v>
      </c>
      <c r="C560" s="17">
        <v>51.460859999999997</v>
      </c>
      <c r="D560" s="17">
        <v>13.576140000000001</v>
      </c>
      <c r="E560" s="17">
        <v>0.58457000000000003</v>
      </c>
      <c r="F560" s="17">
        <v>19.123349999999999</v>
      </c>
      <c r="G560" s="17">
        <v>38.817570000000003</v>
      </c>
      <c r="H560" s="17">
        <v>59.30809</v>
      </c>
      <c r="I560" s="17">
        <v>65.751040000000003</v>
      </c>
      <c r="J560" s="17">
        <v>42.647060000000003</v>
      </c>
      <c r="K560" s="17">
        <v>51.960790000000003</v>
      </c>
      <c r="L560" s="17">
        <v>50</v>
      </c>
      <c r="M560" s="22">
        <v>59.313720000000004</v>
      </c>
    </row>
    <row r="561" spans="1:13">
      <c r="A561" s="23">
        <v>279</v>
      </c>
      <c r="B561" s="17">
        <v>39.172429999999999</v>
      </c>
      <c r="C561" s="17">
        <v>51.448529999999998</v>
      </c>
      <c r="D561" s="17">
        <v>13.7195</v>
      </c>
      <c r="E561" s="17">
        <v>0.65815599999999996</v>
      </c>
      <c r="F561" s="17">
        <v>19.14817</v>
      </c>
      <c r="G561" s="17">
        <v>39.00159</v>
      </c>
      <c r="H561" s="17">
        <v>59.470770000000002</v>
      </c>
      <c r="I561" s="17">
        <v>65.997709999999998</v>
      </c>
      <c r="J561" s="17">
        <v>43.627450000000003</v>
      </c>
      <c r="K561" s="17">
        <v>50.98039</v>
      </c>
      <c r="L561" s="17">
        <v>51.470590000000001</v>
      </c>
      <c r="M561" s="22">
        <v>58.333329999999997</v>
      </c>
    </row>
    <row r="562" spans="1:13">
      <c r="A562" s="23">
        <v>279.5</v>
      </c>
      <c r="B562" s="17">
        <v>39.042619999999999</v>
      </c>
      <c r="C562" s="17">
        <v>51.381300000000003</v>
      </c>
      <c r="D562" s="17">
        <v>13.761900000000001</v>
      </c>
      <c r="E562" s="17">
        <v>0.65637199999999996</v>
      </c>
      <c r="F562" s="17">
        <v>19.254799999999999</v>
      </c>
      <c r="G562" s="17">
        <v>38.929130000000001</v>
      </c>
      <c r="H562" s="17">
        <v>59.585259999999998</v>
      </c>
      <c r="I562" s="17">
        <v>65.736220000000003</v>
      </c>
      <c r="J562" s="17">
        <v>42.647060000000003</v>
      </c>
      <c r="K562" s="17">
        <v>50.98039</v>
      </c>
      <c r="L562" s="17">
        <v>52.941180000000003</v>
      </c>
      <c r="M562" s="22">
        <v>56.862740000000002</v>
      </c>
    </row>
    <row r="563" spans="1:13">
      <c r="A563" s="23">
        <v>280</v>
      </c>
      <c r="B563" s="17">
        <v>39.116790000000002</v>
      </c>
      <c r="C563" s="17">
        <v>51.60371</v>
      </c>
      <c r="D563" s="17">
        <v>13.794230000000001</v>
      </c>
      <c r="E563" s="17">
        <v>0.66968899999999998</v>
      </c>
      <c r="F563" s="17">
        <v>19.380040000000001</v>
      </c>
      <c r="G563" s="17">
        <v>38.877299999999998</v>
      </c>
      <c r="H563" s="17">
        <v>59.237769999999998</v>
      </c>
      <c r="I563" s="17">
        <v>66.060019999999994</v>
      </c>
      <c r="J563" s="17">
        <v>41.66666</v>
      </c>
      <c r="K563" s="17">
        <v>50.490200000000002</v>
      </c>
      <c r="L563" s="17">
        <v>52.450980000000001</v>
      </c>
      <c r="M563" s="22">
        <v>57.352939999999997</v>
      </c>
    </row>
    <row r="564" spans="1:13">
      <c r="A564" s="23">
        <v>280.5</v>
      </c>
      <c r="B564" s="17">
        <v>39.213030000000003</v>
      </c>
      <c r="C564" s="17">
        <v>51.822159999999997</v>
      </c>
      <c r="D564" s="17">
        <v>13.812379999999999</v>
      </c>
      <c r="E564" s="17">
        <v>0.693851</v>
      </c>
      <c r="F564" s="17">
        <v>19.47073</v>
      </c>
      <c r="G564" s="17">
        <v>39.004730000000002</v>
      </c>
      <c r="H564" s="17">
        <v>59.378320000000002</v>
      </c>
      <c r="I564" s="17">
        <v>66.394350000000003</v>
      </c>
      <c r="J564" s="17">
        <v>42.647060000000003</v>
      </c>
      <c r="K564" s="17">
        <v>51.470590000000001</v>
      </c>
      <c r="L564" s="17">
        <v>51.96078</v>
      </c>
      <c r="M564" s="22">
        <v>56.862740000000002</v>
      </c>
    </row>
    <row r="565" spans="1:13">
      <c r="A565" s="23">
        <v>281</v>
      </c>
      <c r="B565" s="17">
        <v>39.313229999999997</v>
      </c>
      <c r="C565" s="17">
        <v>51.96011</v>
      </c>
      <c r="D565" s="17">
        <v>13.82258</v>
      </c>
      <c r="E565" s="17">
        <v>0.67449400000000004</v>
      </c>
      <c r="F565" s="17">
        <v>19.58708</v>
      </c>
      <c r="G565" s="17">
        <v>39.014420000000001</v>
      </c>
      <c r="H565" s="17">
        <v>59.449019999999997</v>
      </c>
      <c r="I565" s="17">
        <v>66.517409999999998</v>
      </c>
      <c r="J565" s="17">
        <v>42.647060000000003</v>
      </c>
      <c r="K565" s="17">
        <v>50.98039</v>
      </c>
      <c r="L565" s="17">
        <v>51.470590000000001</v>
      </c>
      <c r="M565" s="22">
        <v>55.882350000000002</v>
      </c>
    </row>
    <row r="566" spans="1:13">
      <c r="A566" s="23">
        <v>281.5</v>
      </c>
      <c r="B566" s="17">
        <v>39.581200000000003</v>
      </c>
      <c r="C566" s="17">
        <v>51.978369999999998</v>
      </c>
      <c r="D566" s="17">
        <v>13.84285</v>
      </c>
      <c r="E566" s="17">
        <v>0.67723900000000004</v>
      </c>
      <c r="F566" s="17">
        <v>19.488710000000001</v>
      </c>
      <c r="G566" s="17">
        <v>38.825099999999999</v>
      </c>
      <c r="H566" s="17">
        <v>59.531219999999998</v>
      </c>
      <c r="I566" s="17">
        <v>66.687849999999997</v>
      </c>
      <c r="J566" s="17">
        <v>43.627450000000003</v>
      </c>
      <c r="K566" s="17">
        <v>51.470590000000001</v>
      </c>
      <c r="L566" s="17">
        <v>51.470590000000001</v>
      </c>
      <c r="M566" s="22">
        <v>56.862740000000002</v>
      </c>
    </row>
    <row r="567" spans="1:13">
      <c r="A567" s="23">
        <v>282</v>
      </c>
      <c r="B567" s="17">
        <v>39.67136</v>
      </c>
      <c r="C567" s="17">
        <v>52.00291</v>
      </c>
      <c r="D567" s="17">
        <v>13.88748</v>
      </c>
      <c r="E567" s="17">
        <v>0.737097</v>
      </c>
      <c r="F567" s="17">
        <v>19.49408</v>
      </c>
      <c r="G567" s="17">
        <v>38.876930000000002</v>
      </c>
      <c r="H567" s="17">
        <v>59.73854</v>
      </c>
      <c r="I567" s="17">
        <v>66.812870000000004</v>
      </c>
      <c r="J567" s="17">
        <v>42.156860000000002</v>
      </c>
      <c r="K567" s="17">
        <v>50.98039</v>
      </c>
      <c r="L567" s="17">
        <v>53.431370000000001</v>
      </c>
      <c r="M567" s="22">
        <v>58.333329999999997</v>
      </c>
    </row>
    <row r="568" spans="1:13">
      <c r="A568" s="23">
        <v>282.5</v>
      </c>
      <c r="B568" s="17">
        <v>39.828989999999997</v>
      </c>
      <c r="C568" s="17">
        <v>52.15437</v>
      </c>
      <c r="D568" s="17">
        <v>13.987450000000001</v>
      </c>
      <c r="E568" s="17">
        <v>0.67421900000000001</v>
      </c>
      <c r="F568" s="17">
        <v>19.595700000000001</v>
      </c>
      <c r="G568" s="17">
        <v>39.321750000000002</v>
      </c>
      <c r="H568" s="17">
        <v>59.703769999999999</v>
      </c>
      <c r="I568" s="17">
        <v>66.869370000000004</v>
      </c>
      <c r="J568" s="17">
        <v>42.647060000000003</v>
      </c>
      <c r="K568" s="17">
        <v>52.450980000000001</v>
      </c>
      <c r="L568" s="17">
        <v>52.941180000000003</v>
      </c>
      <c r="M568" s="22">
        <v>56.372549999999997</v>
      </c>
    </row>
    <row r="569" spans="1:13">
      <c r="A569" s="23">
        <v>283</v>
      </c>
      <c r="B569" s="17">
        <v>39.885359999999999</v>
      </c>
      <c r="C569" s="17">
        <v>52.075499999999998</v>
      </c>
      <c r="D569" s="17">
        <v>14.09488</v>
      </c>
      <c r="E569" s="17">
        <v>0.68410400000000005</v>
      </c>
      <c r="F569" s="17">
        <v>19.611820000000002</v>
      </c>
      <c r="G569" s="17">
        <v>39.27028</v>
      </c>
      <c r="H569" s="17">
        <v>59.750140000000002</v>
      </c>
      <c r="I569" s="17">
        <v>66.630499999999998</v>
      </c>
      <c r="J569" s="17">
        <v>44.607840000000003</v>
      </c>
      <c r="K569" s="17">
        <v>53.431379999999997</v>
      </c>
      <c r="L569" s="17">
        <v>52.941180000000003</v>
      </c>
      <c r="M569" s="22">
        <v>54.901960000000003</v>
      </c>
    </row>
    <row r="570" spans="1:13">
      <c r="A570" s="23">
        <v>283.5</v>
      </c>
      <c r="B570" s="17">
        <v>40.033200000000001</v>
      </c>
      <c r="C570" s="17">
        <v>52.184840000000001</v>
      </c>
      <c r="D570" s="17">
        <v>14.170719999999999</v>
      </c>
      <c r="E570" s="17">
        <v>0.73133099999999995</v>
      </c>
      <c r="F570" s="17">
        <v>19.589490000000001</v>
      </c>
      <c r="G570" s="17">
        <v>39.172969999999999</v>
      </c>
      <c r="H570" s="17">
        <v>59.654719999999998</v>
      </c>
      <c r="I570" s="17">
        <v>66.452359999999999</v>
      </c>
      <c r="J570" s="17">
        <v>44.607840000000003</v>
      </c>
      <c r="K570" s="17">
        <v>52.450980000000001</v>
      </c>
      <c r="L570" s="17">
        <v>52.450980000000001</v>
      </c>
      <c r="M570" s="22">
        <v>55.882350000000002</v>
      </c>
    </row>
    <row r="571" spans="1:13">
      <c r="A571" s="23">
        <v>284</v>
      </c>
      <c r="B571" s="17">
        <v>39.931690000000003</v>
      </c>
      <c r="C571" s="17">
        <v>52.093530000000001</v>
      </c>
      <c r="D571" s="17">
        <v>14.15667</v>
      </c>
      <c r="E571" s="17">
        <v>0.73078200000000004</v>
      </c>
      <c r="F571" s="17">
        <v>19.605519999999999</v>
      </c>
      <c r="G571" s="17">
        <v>39.259070000000001</v>
      </c>
      <c r="H571" s="17">
        <v>59.81615</v>
      </c>
      <c r="I571" s="17">
        <v>66.521339999999995</v>
      </c>
      <c r="J571" s="17">
        <v>44.117649999999998</v>
      </c>
      <c r="K571" s="17">
        <v>52.450980000000001</v>
      </c>
      <c r="L571" s="17">
        <v>52.450980000000001</v>
      </c>
      <c r="M571" s="22">
        <v>57.843130000000002</v>
      </c>
    </row>
    <row r="572" spans="1:13">
      <c r="A572" s="23">
        <v>284.5</v>
      </c>
      <c r="B572" s="17">
        <v>39.762599999999999</v>
      </c>
      <c r="C572" s="17">
        <v>51.954180000000001</v>
      </c>
      <c r="D572" s="17">
        <v>14.19497</v>
      </c>
      <c r="E572" s="17">
        <v>0.67010000000000003</v>
      </c>
      <c r="F572" s="17">
        <v>19.77375</v>
      </c>
      <c r="G572" s="17">
        <v>39.234940000000002</v>
      </c>
      <c r="H572" s="17">
        <v>59.913670000000003</v>
      </c>
      <c r="I572" s="17">
        <v>66.426069999999996</v>
      </c>
      <c r="J572" s="17">
        <v>43.627450000000003</v>
      </c>
      <c r="K572" s="17">
        <v>52.450980000000001</v>
      </c>
      <c r="L572" s="17">
        <v>51.96078</v>
      </c>
      <c r="M572" s="22">
        <v>59.803919999999998</v>
      </c>
    </row>
    <row r="573" spans="1:13">
      <c r="A573" s="23">
        <v>285</v>
      </c>
      <c r="B573" s="17">
        <v>39.747430000000001</v>
      </c>
      <c r="C573" s="17">
        <v>52.039090000000002</v>
      </c>
      <c r="D573" s="17">
        <v>14.198700000000001</v>
      </c>
      <c r="E573" s="17">
        <v>0.64401600000000003</v>
      </c>
      <c r="F573" s="17">
        <v>19.700189999999999</v>
      </c>
      <c r="G573" s="17">
        <v>39.436279999999996</v>
      </c>
      <c r="H573" s="17">
        <v>59.884259999999998</v>
      </c>
      <c r="I573" s="17">
        <v>66.444850000000002</v>
      </c>
      <c r="J573" s="17">
        <v>44.607840000000003</v>
      </c>
      <c r="K573" s="17">
        <v>51.960790000000003</v>
      </c>
      <c r="L573" s="17">
        <v>52.941180000000003</v>
      </c>
      <c r="M573" s="22">
        <v>58.333329999999997</v>
      </c>
    </row>
    <row r="574" spans="1:13">
      <c r="A574" s="23">
        <v>285.5</v>
      </c>
      <c r="B574" s="17">
        <v>39.87688</v>
      </c>
      <c r="C574" s="17">
        <v>52.077590000000001</v>
      </c>
      <c r="D574" s="17">
        <v>14.166370000000001</v>
      </c>
      <c r="E574" s="17">
        <v>0.63042399999999998</v>
      </c>
      <c r="F574" s="17">
        <v>19.692139999999998</v>
      </c>
      <c r="G574" s="17">
        <v>39.367849999999997</v>
      </c>
      <c r="H574" s="17">
        <v>59.94567</v>
      </c>
      <c r="I574" s="17">
        <v>66.700900000000004</v>
      </c>
      <c r="J574" s="17">
        <v>43.627450000000003</v>
      </c>
      <c r="K574" s="17">
        <v>52.450980000000001</v>
      </c>
      <c r="L574" s="17">
        <v>52.941180000000003</v>
      </c>
      <c r="M574" s="22">
        <v>57.843130000000002</v>
      </c>
    </row>
    <row r="575" spans="1:13">
      <c r="A575" s="23">
        <v>286</v>
      </c>
      <c r="B575" s="17">
        <v>40.020180000000003</v>
      </c>
      <c r="C575" s="17">
        <v>52.300579999999997</v>
      </c>
      <c r="D575" s="17">
        <v>14.269690000000001</v>
      </c>
      <c r="E575" s="17">
        <v>0.67957299999999998</v>
      </c>
      <c r="F575" s="17">
        <v>19.81127</v>
      </c>
      <c r="G575" s="17">
        <v>39.52722</v>
      </c>
      <c r="H575" s="17">
        <v>59.88973</v>
      </c>
      <c r="I575" s="17">
        <v>67.165319999999994</v>
      </c>
      <c r="J575" s="17">
        <v>44.607840000000003</v>
      </c>
      <c r="K575" s="17">
        <v>52.941180000000003</v>
      </c>
      <c r="L575" s="17">
        <v>53.431370000000001</v>
      </c>
      <c r="M575" s="22">
        <v>58.333329999999997</v>
      </c>
    </row>
    <row r="576" spans="1:13">
      <c r="A576" s="23">
        <v>286.5</v>
      </c>
      <c r="B576" s="17">
        <v>39.775970000000001</v>
      </c>
      <c r="C576" s="17">
        <v>52.289059999999999</v>
      </c>
      <c r="D576" s="17">
        <v>14.36618</v>
      </c>
      <c r="E576" s="17">
        <v>0.74039200000000005</v>
      </c>
      <c r="F576" s="17">
        <v>19.862030000000001</v>
      </c>
      <c r="G576" s="17">
        <v>39.427219999999998</v>
      </c>
      <c r="H576" s="17">
        <v>59.971629999999998</v>
      </c>
      <c r="I576" s="17">
        <v>67.007530000000003</v>
      </c>
      <c r="J576" s="17">
        <v>44.607840000000003</v>
      </c>
      <c r="K576" s="17">
        <v>51.470590000000001</v>
      </c>
      <c r="L576" s="17">
        <v>52.941180000000003</v>
      </c>
      <c r="M576" s="22">
        <v>59.803919999999998</v>
      </c>
    </row>
    <row r="577" spans="1:13">
      <c r="A577" s="23">
        <v>287</v>
      </c>
      <c r="B577" s="17">
        <v>40.055529999999997</v>
      </c>
      <c r="C577" s="17">
        <v>52.209040000000002</v>
      </c>
      <c r="D577" s="17">
        <v>14.329750000000001</v>
      </c>
      <c r="E577" s="17">
        <v>0.72528999999999999</v>
      </c>
      <c r="F577" s="17">
        <v>20.027760000000001</v>
      </c>
      <c r="G577" s="17">
        <v>39.54372</v>
      </c>
      <c r="H577" s="17">
        <v>60.239699999999999</v>
      </c>
      <c r="I577" s="17">
        <v>67.091539999999995</v>
      </c>
      <c r="J577" s="17">
        <v>44.607840000000003</v>
      </c>
      <c r="K577" s="17">
        <v>50.98039</v>
      </c>
      <c r="L577" s="17">
        <v>54.901960000000003</v>
      </c>
      <c r="M577" s="22">
        <v>57.843130000000002</v>
      </c>
    </row>
    <row r="578" spans="1:13">
      <c r="A578" s="23">
        <v>287.5</v>
      </c>
      <c r="B578" s="17">
        <v>39.946019999999997</v>
      </c>
      <c r="C578" s="17">
        <v>52.157620000000001</v>
      </c>
      <c r="D578" s="17">
        <v>14.33385</v>
      </c>
      <c r="E578" s="17">
        <v>0.75274799999999997</v>
      </c>
      <c r="F578" s="17">
        <v>19.995979999999999</v>
      </c>
      <c r="G578" s="17">
        <v>39.759039999999999</v>
      </c>
      <c r="H578" s="17">
        <v>60.064950000000003</v>
      </c>
      <c r="I578" s="17">
        <v>67.035979999999995</v>
      </c>
      <c r="J578" s="17">
        <v>42.647060000000003</v>
      </c>
      <c r="K578" s="17">
        <v>51.470590000000001</v>
      </c>
      <c r="L578" s="17">
        <v>52.941180000000003</v>
      </c>
      <c r="M578" s="22">
        <v>57.352939999999997</v>
      </c>
    </row>
    <row r="579" spans="1:13">
      <c r="A579" s="23">
        <v>288</v>
      </c>
      <c r="B579" s="17">
        <v>40.209339999999997</v>
      </c>
      <c r="C579" s="17">
        <v>52.123190000000001</v>
      </c>
      <c r="D579" s="17">
        <v>14.388310000000001</v>
      </c>
      <c r="E579" s="17">
        <v>0.75590500000000005</v>
      </c>
      <c r="F579" s="17">
        <v>20.19997</v>
      </c>
      <c r="G579" s="17">
        <v>39.596359999999997</v>
      </c>
      <c r="H579" s="17">
        <v>60.168230000000001</v>
      </c>
      <c r="I579" s="17">
        <v>66.963980000000006</v>
      </c>
      <c r="J579" s="17">
        <v>43.627450000000003</v>
      </c>
      <c r="K579" s="17">
        <v>51.470590000000001</v>
      </c>
      <c r="L579" s="17">
        <v>53.431370000000001</v>
      </c>
      <c r="M579" s="22">
        <v>56.372549999999997</v>
      </c>
    </row>
    <row r="580" spans="1:13">
      <c r="A580" s="23">
        <v>288.5</v>
      </c>
      <c r="B580" s="17">
        <v>40.38608</v>
      </c>
      <c r="C580" s="17">
        <v>52.262430000000002</v>
      </c>
      <c r="D580" s="17">
        <v>14.44078</v>
      </c>
      <c r="E580" s="17">
        <v>0.86628400000000005</v>
      </c>
      <c r="F580" s="17">
        <v>20.14142</v>
      </c>
      <c r="G580" s="17">
        <v>39.79034</v>
      </c>
      <c r="H580" s="17">
        <v>60.28913</v>
      </c>
      <c r="I580" s="17">
        <v>67.533150000000006</v>
      </c>
      <c r="J580" s="17">
        <v>43.137250000000002</v>
      </c>
      <c r="K580" s="17">
        <v>51.470590000000001</v>
      </c>
      <c r="L580" s="17">
        <v>53.921570000000003</v>
      </c>
      <c r="M580" s="22">
        <v>56.862740000000002</v>
      </c>
    </row>
    <row r="581" spans="1:13">
      <c r="A581" s="23">
        <v>289</v>
      </c>
      <c r="B581" s="17">
        <v>40.548609999999996</v>
      </c>
      <c r="C581" s="17">
        <v>52.384799999999998</v>
      </c>
      <c r="D581" s="17">
        <v>14.55132</v>
      </c>
      <c r="E581" s="17">
        <v>0.76702499999999996</v>
      </c>
      <c r="F581" s="17">
        <v>20.154489999999999</v>
      </c>
      <c r="G581" s="17">
        <v>39.751330000000003</v>
      </c>
      <c r="H581" s="17">
        <v>60.283479999999997</v>
      </c>
      <c r="I581" s="17">
        <v>67.386629999999997</v>
      </c>
      <c r="J581" s="17">
        <v>42.647060000000003</v>
      </c>
      <c r="K581" s="17">
        <v>50.490200000000002</v>
      </c>
      <c r="L581" s="17">
        <v>52.450980000000001</v>
      </c>
      <c r="M581" s="22">
        <v>57.352939999999997</v>
      </c>
    </row>
    <row r="582" spans="1:13">
      <c r="A582" s="23">
        <v>289.5</v>
      </c>
      <c r="B582" s="17">
        <v>40.501800000000003</v>
      </c>
      <c r="C582" s="17">
        <v>52.846699999999998</v>
      </c>
      <c r="D582" s="17">
        <v>14.57718</v>
      </c>
      <c r="E582" s="17">
        <v>0.66666800000000004</v>
      </c>
      <c r="F582" s="17">
        <v>20.2209</v>
      </c>
      <c r="G582" s="17">
        <v>39.635010000000001</v>
      </c>
      <c r="H582" s="17">
        <v>60.29354</v>
      </c>
      <c r="I582" s="17">
        <v>67.157619999999994</v>
      </c>
      <c r="J582" s="17">
        <v>43.137250000000002</v>
      </c>
      <c r="K582" s="17">
        <v>51.470590000000001</v>
      </c>
      <c r="L582" s="17">
        <v>52.450980000000001</v>
      </c>
      <c r="M582" s="22">
        <v>59.313720000000004</v>
      </c>
    </row>
    <row r="583" spans="1:13">
      <c r="A583" s="23">
        <v>290</v>
      </c>
      <c r="B583" s="17">
        <v>40.339269999999999</v>
      </c>
      <c r="C583" s="17">
        <v>52.881360000000001</v>
      </c>
      <c r="D583" s="17">
        <v>14.49897</v>
      </c>
      <c r="E583" s="17">
        <v>0.786246</v>
      </c>
      <c r="F583" s="17">
        <v>20.28445</v>
      </c>
      <c r="G583" s="17">
        <v>39.539409999999997</v>
      </c>
      <c r="H583" s="17">
        <v>60.216030000000003</v>
      </c>
      <c r="I583" s="17">
        <v>67.208870000000005</v>
      </c>
      <c r="J583" s="17">
        <v>44.607840000000003</v>
      </c>
      <c r="K583" s="17">
        <v>51.470590000000001</v>
      </c>
      <c r="L583" s="17">
        <v>52.450980000000001</v>
      </c>
      <c r="M583" s="22">
        <v>59.313720000000004</v>
      </c>
    </row>
    <row r="584" spans="1:13">
      <c r="A584" s="23">
        <v>290.5</v>
      </c>
      <c r="B584" s="17">
        <v>40.380229999999997</v>
      </c>
      <c r="C584" s="17">
        <v>52.828319999999998</v>
      </c>
      <c r="D584" s="17">
        <v>14.60441</v>
      </c>
      <c r="E584" s="17">
        <v>0.76839800000000003</v>
      </c>
      <c r="F584" s="17">
        <v>20.325679999999998</v>
      </c>
      <c r="G584" s="17">
        <v>39.640749999999997</v>
      </c>
      <c r="H584" s="17">
        <v>60.480550000000001</v>
      </c>
      <c r="I584" s="17">
        <v>67.362889999999993</v>
      </c>
      <c r="J584" s="17">
        <v>44.607840000000003</v>
      </c>
      <c r="K584" s="17">
        <v>52.941180000000003</v>
      </c>
      <c r="L584" s="17">
        <v>53.431370000000001</v>
      </c>
      <c r="M584" s="22">
        <v>59.313720000000004</v>
      </c>
    </row>
    <row r="585" spans="1:13">
      <c r="A585" s="23">
        <v>291</v>
      </c>
      <c r="B585" s="17">
        <v>40.414499999999997</v>
      </c>
      <c r="C585" s="17">
        <v>52.999310000000001</v>
      </c>
      <c r="D585" s="17">
        <v>14.67578</v>
      </c>
      <c r="E585" s="17">
        <v>0.91694399999999998</v>
      </c>
      <c r="F585" s="17">
        <v>20.326229999999999</v>
      </c>
      <c r="G585" s="17">
        <v>39.591880000000003</v>
      </c>
      <c r="H585" s="17">
        <v>60.302930000000003</v>
      </c>
      <c r="I585" s="17">
        <v>67.673090000000002</v>
      </c>
      <c r="J585" s="17">
        <v>44.117649999999998</v>
      </c>
      <c r="K585" s="17">
        <v>52.941180000000003</v>
      </c>
      <c r="L585" s="17">
        <v>54.411760000000001</v>
      </c>
      <c r="M585" s="22">
        <v>60.294119999999999</v>
      </c>
    </row>
    <row r="586" spans="1:13">
      <c r="A586" s="23">
        <v>291.5</v>
      </c>
      <c r="B586" s="17">
        <v>40.537739999999999</v>
      </c>
      <c r="C586" s="17">
        <v>52.98292</v>
      </c>
      <c r="D586" s="17">
        <v>14.712339999999999</v>
      </c>
      <c r="E586" s="17">
        <v>0.78885400000000006</v>
      </c>
      <c r="F586" s="17">
        <v>20.352630000000001</v>
      </c>
      <c r="G586" s="17">
        <v>39.750430000000001</v>
      </c>
      <c r="H586" s="17">
        <v>60.363759999999999</v>
      </c>
      <c r="I586" s="17">
        <v>67.537840000000003</v>
      </c>
      <c r="J586" s="17">
        <v>44.607840000000003</v>
      </c>
      <c r="K586" s="17">
        <v>51.960790000000003</v>
      </c>
      <c r="L586" s="17">
        <v>54.901960000000003</v>
      </c>
      <c r="M586" s="22">
        <v>60.784309999999998</v>
      </c>
    </row>
    <row r="587" spans="1:13">
      <c r="A587" s="23">
        <v>292</v>
      </c>
      <c r="B587" s="17">
        <v>40.668140000000001</v>
      </c>
      <c r="C587" s="17">
        <v>53.161810000000003</v>
      </c>
      <c r="D587" s="17">
        <v>14.69692</v>
      </c>
      <c r="E587" s="17">
        <v>0.88989799999999997</v>
      </c>
      <c r="F587" s="17">
        <v>20.392469999999999</v>
      </c>
      <c r="G587" s="17">
        <v>39.704070000000002</v>
      </c>
      <c r="H587" s="17">
        <v>60.177329999999998</v>
      </c>
      <c r="I587" s="17">
        <v>67.599789999999999</v>
      </c>
      <c r="J587" s="17">
        <v>44.607840000000003</v>
      </c>
      <c r="K587" s="17">
        <v>51.960790000000003</v>
      </c>
      <c r="L587" s="17">
        <v>54.411760000000001</v>
      </c>
      <c r="M587" s="22">
        <v>59.803919999999998</v>
      </c>
    </row>
    <row r="588" spans="1:13">
      <c r="A588" s="23">
        <v>292.5</v>
      </c>
      <c r="B588" s="17">
        <v>40.781590000000001</v>
      </c>
      <c r="C588" s="17">
        <v>52.976869999999998</v>
      </c>
      <c r="D588" s="17">
        <v>14.749879999999999</v>
      </c>
      <c r="E588" s="17">
        <v>0.81837099999999996</v>
      </c>
      <c r="F588" s="17">
        <v>20.520679999999999</v>
      </c>
      <c r="G588" s="17">
        <v>39.923609999999996</v>
      </c>
      <c r="H588" s="17">
        <v>60.37641</v>
      </c>
      <c r="I588" s="17">
        <v>67.550510000000003</v>
      </c>
      <c r="J588" s="17">
        <v>44.607840000000003</v>
      </c>
      <c r="K588" s="17">
        <v>53.431379999999997</v>
      </c>
      <c r="L588" s="17">
        <v>54.411760000000001</v>
      </c>
      <c r="M588" s="22">
        <v>57.352939999999997</v>
      </c>
    </row>
    <row r="589" spans="1:13">
      <c r="A589" s="23">
        <v>293</v>
      </c>
      <c r="B589" s="17">
        <v>40.613329999999998</v>
      </c>
      <c r="C589" s="17">
        <v>53.091439999999999</v>
      </c>
      <c r="D589" s="17">
        <v>14.800990000000001</v>
      </c>
      <c r="E589" s="17">
        <v>0.77032</v>
      </c>
      <c r="F589" s="17">
        <v>20.493539999999999</v>
      </c>
      <c r="G589" s="17">
        <v>39.920470000000002</v>
      </c>
      <c r="H589" s="17">
        <v>60.735680000000002</v>
      </c>
      <c r="I589" s="17">
        <v>67.103650000000002</v>
      </c>
      <c r="J589" s="17">
        <v>43.137250000000002</v>
      </c>
      <c r="K589" s="17">
        <v>51.960790000000003</v>
      </c>
      <c r="L589" s="17">
        <v>53.431370000000001</v>
      </c>
      <c r="M589" s="22">
        <v>58.333329999999997</v>
      </c>
    </row>
    <row r="590" spans="1:13">
      <c r="A590" s="23">
        <v>293.5</v>
      </c>
      <c r="B590" s="17">
        <v>40.809890000000003</v>
      </c>
      <c r="C590" s="17">
        <v>53.320590000000003</v>
      </c>
      <c r="D590" s="17">
        <v>14.890639999999999</v>
      </c>
      <c r="E590" s="17">
        <v>0.81274199999999996</v>
      </c>
      <c r="F590" s="17">
        <v>20.604790000000001</v>
      </c>
      <c r="G590" s="17">
        <v>39.927819999999997</v>
      </c>
      <c r="H590" s="17">
        <v>60.622059999999998</v>
      </c>
      <c r="I590" s="17">
        <v>67.196479999999994</v>
      </c>
      <c r="J590" s="17">
        <v>42.647060000000003</v>
      </c>
      <c r="K590" s="17">
        <v>52.450980000000001</v>
      </c>
      <c r="L590" s="17">
        <v>53.921570000000003</v>
      </c>
      <c r="M590" s="22">
        <v>58.823529999999998</v>
      </c>
    </row>
    <row r="591" spans="1:13">
      <c r="A591" s="23">
        <v>294</v>
      </c>
      <c r="B591" s="17">
        <v>40.71866</v>
      </c>
      <c r="C591" s="17">
        <v>53.182290000000002</v>
      </c>
      <c r="D591" s="17">
        <v>14.81678</v>
      </c>
      <c r="E591" s="17">
        <v>0.88317100000000004</v>
      </c>
      <c r="F591" s="17">
        <v>20.69669</v>
      </c>
      <c r="G591" s="17">
        <v>39.781820000000003</v>
      </c>
      <c r="H591" s="17">
        <v>60.494059999999998</v>
      </c>
      <c r="I591" s="17">
        <v>67.577539999999999</v>
      </c>
      <c r="J591" s="17">
        <v>44.117649999999998</v>
      </c>
      <c r="K591" s="17">
        <v>51.960790000000003</v>
      </c>
      <c r="L591" s="17">
        <v>53.921570000000003</v>
      </c>
      <c r="M591" s="22">
        <v>58.823529999999998</v>
      </c>
    </row>
    <row r="592" spans="1:13">
      <c r="A592" s="23">
        <v>294.5</v>
      </c>
      <c r="B592" s="17">
        <v>40.927039999999998</v>
      </c>
      <c r="C592" s="17">
        <v>52.863570000000003</v>
      </c>
      <c r="D592" s="17">
        <v>14.931419999999999</v>
      </c>
      <c r="E592" s="17">
        <v>0.984626</v>
      </c>
      <c r="F592" s="17">
        <v>20.78923</v>
      </c>
      <c r="G592" s="17">
        <v>39.712409999999998</v>
      </c>
      <c r="H592" s="17">
        <v>60.637</v>
      </c>
      <c r="I592" s="17">
        <v>67.651319999999998</v>
      </c>
      <c r="J592" s="17">
        <v>44.607840000000003</v>
      </c>
      <c r="K592" s="17">
        <v>51.960790000000003</v>
      </c>
      <c r="L592" s="17">
        <v>54.411760000000001</v>
      </c>
      <c r="M592" s="22">
        <v>56.862740000000002</v>
      </c>
    </row>
    <row r="593" spans="1:13">
      <c r="A593" s="23">
        <v>295</v>
      </c>
      <c r="B593" s="17">
        <v>41.132080000000002</v>
      </c>
      <c r="C593" s="17">
        <v>52.926029999999997</v>
      </c>
      <c r="D593" s="17">
        <v>15.026529999999999</v>
      </c>
      <c r="E593" s="17">
        <v>1.001925</v>
      </c>
      <c r="F593" s="17">
        <v>20.844349999999999</v>
      </c>
      <c r="G593" s="17">
        <v>39.982709999999997</v>
      </c>
      <c r="H593" s="17">
        <v>60.577889999999996</v>
      </c>
      <c r="I593" s="17">
        <v>67.380719999999997</v>
      </c>
      <c r="J593" s="17">
        <v>44.117649999999998</v>
      </c>
      <c r="K593" s="17">
        <v>51.960790000000003</v>
      </c>
      <c r="L593" s="17">
        <v>54.411760000000001</v>
      </c>
      <c r="M593" s="22">
        <v>57.843130000000002</v>
      </c>
    </row>
    <row r="594" spans="1:13">
      <c r="A594" s="23">
        <v>295.5</v>
      </c>
      <c r="B594" s="17">
        <v>41.143549999999998</v>
      </c>
      <c r="C594" s="17">
        <v>53.223930000000003</v>
      </c>
      <c r="D594" s="17">
        <v>15.06682</v>
      </c>
      <c r="E594" s="17">
        <v>1.0547800000000001</v>
      </c>
      <c r="F594" s="17">
        <v>20.887429999999998</v>
      </c>
      <c r="G594" s="17">
        <v>40.048360000000002</v>
      </c>
      <c r="H594" s="17">
        <v>60.409179999999999</v>
      </c>
      <c r="I594" s="17">
        <v>67.543850000000006</v>
      </c>
      <c r="J594" s="17">
        <v>44.607840000000003</v>
      </c>
      <c r="K594" s="17">
        <v>52.450980000000001</v>
      </c>
      <c r="L594" s="17">
        <v>54.411760000000001</v>
      </c>
      <c r="M594" s="22">
        <v>58.823529999999998</v>
      </c>
    </row>
    <row r="595" spans="1:13">
      <c r="A595" s="23">
        <v>296</v>
      </c>
      <c r="B595" s="17">
        <v>41.444240000000001</v>
      </c>
      <c r="C595" s="17">
        <v>53.214390000000002</v>
      </c>
      <c r="D595" s="17">
        <v>15.117430000000001</v>
      </c>
      <c r="E595" s="17">
        <v>0.99204000000000003</v>
      </c>
      <c r="F595" s="17">
        <v>20.81711</v>
      </c>
      <c r="G595" s="17">
        <v>39.991500000000002</v>
      </c>
      <c r="H595" s="17">
        <v>60.365780000000001</v>
      </c>
      <c r="I595" s="17">
        <v>67.619879999999995</v>
      </c>
      <c r="J595" s="17">
        <v>44.117649999999998</v>
      </c>
      <c r="K595" s="17">
        <v>51.960790000000003</v>
      </c>
      <c r="L595" s="17">
        <v>54.901960000000003</v>
      </c>
      <c r="M595" s="22">
        <v>59.803919999999998</v>
      </c>
    </row>
    <row r="596" spans="1:13">
      <c r="A596" s="23">
        <v>296.5</v>
      </c>
      <c r="B596" s="17">
        <v>41.303559999999997</v>
      </c>
      <c r="C596" s="17">
        <v>53.385150000000003</v>
      </c>
      <c r="D596" s="17">
        <v>15.1229</v>
      </c>
      <c r="E596" s="17">
        <v>0.99643300000000001</v>
      </c>
      <c r="F596" s="17">
        <v>20.800899999999999</v>
      </c>
      <c r="G596" s="17">
        <v>39.916789999999999</v>
      </c>
      <c r="H596" s="17">
        <v>60.259149999999998</v>
      </c>
      <c r="I596" s="17">
        <v>67.635829999999999</v>
      </c>
      <c r="J596" s="17">
        <v>43.627450000000003</v>
      </c>
      <c r="K596" s="17">
        <v>50.98039</v>
      </c>
      <c r="L596" s="17">
        <v>54.411760000000001</v>
      </c>
      <c r="M596" s="22">
        <v>58.333329999999997</v>
      </c>
    </row>
    <row r="597" spans="1:13">
      <c r="A597" s="23">
        <v>297</v>
      </c>
      <c r="B597" s="17">
        <v>41.404000000000003</v>
      </c>
      <c r="C597" s="17">
        <v>53.489260000000002</v>
      </c>
      <c r="D597" s="17">
        <v>15.215400000000001</v>
      </c>
      <c r="E597" s="17">
        <v>0.928064</v>
      </c>
      <c r="F597" s="17">
        <v>20.915859999999999</v>
      </c>
      <c r="G597" s="17">
        <v>39.929169999999999</v>
      </c>
      <c r="H597" s="17">
        <v>60.612090000000002</v>
      </c>
      <c r="I597" s="17">
        <v>67.788169999999994</v>
      </c>
      <c r="J597" s="17">
        <v>44.607840000000003</v>
      </c>
      <c r="K597" s="17">
        <v>52.450980000000001</v>
      </c>
      <c r="L597" s="17">
        <v>54.901960000000003</v>
      </c>
      <c r="M597" s="22">
        <v>57.352939999999997</v>
      </c>
    </row>
    <row r="598" spans="1:13">
      <c r="A598" s="23">
        <v>297.5</v>
      </c>
      <c r="B598" s="17">
        <v>41.620260000000002</v>
      </c>
      <c r="C598" s="17">
        <v>53.04945</v>
      </c>
      <c r="D598" s="17">
        <v>15.18755</v>
      </c>
      <c r="E598" s="17">
        <v>0.93657599999999996</v>
      </c>
      <c r="F598" s="17">
        <v>21.06353</v>
      </c>
      <c r="G598" s="17">
        <v>40.148440000000001</v>
      </c>
      <c r="H598" s="17">
        <v>60.807630000000003</v>
      </c>
      <c r="I598" s="17">
        <v>67.703040000000001</v>
      </c>
      <c r="J598" s="17">
        <v>45.098039999999997</v>
      </c>
      <c r="K598" s="17">
        <v>52.941180000000003</v>
      </c>
      <c r="L598" s="17">
        <v>54.901960000000003</v>
      </c>
      <c r="M598" s="22">
        <v>58.333329999999997</v>
      </c>
    </row>
    <row r="599" spans="1:13">
      <c r="A599" s="23">
        <v>298</v>
      </c>
      <c r="B599" s="17">
        <v>41.707079999999998</v>
      </c>
      <c r="C599" s="17">
        <v>53.258249999999997</v>
      </c>
      <c r="D599" s="17">
        <v>15.199859999999999</v>
      </c>
      <c r="E599" s="17">
        <v>0.97089800000000004</v>
      </c>
      <c r="F599" s="17">
        <v>21.018509999999999</v>
      </c>
      <c r="G599" s="17">
        <v>40.279020000000003</v>
      </c>
      <c r="H599" s="17">
        <v>60.998190000000001</v>
      </c>
      <c r="I599" s="17">
        <v>68.197959999999995</v>
      </c>
      <c r="J599" s="17">
        <v>43.627450000000003</v>
      </c>
      <c r="K599" s="17">
        <v>52.941180000000003</v>
      </c>
      <c r="L599" s="17">
        <v>53.921570000000003</v>
      </c>
      <c r="M599" s="22">
        <v>58.333329999999997</v>
      </c>
    </row>
    <row r="600" spans="1:13">
      <c r="A600" s="23">
        <v>298.5</v>
      </c>
      <c r="B600" s="17">
        <v>41.527830000000002</v>
      </c>
      <c r="C600" s="17">
        <v>53.414340000000003</v>
      </c>
      <c r="D600" s="17">
        <v>15.224600000000001</v>
      </c>
      <c r="E600" s="17">
        <v>0.98819599999999996</v>
      </c>
      <c r="F600" s="17">
        <v>21.044350000000001</v>
      </c>
      <c r="G600" s="17">
        <v>40.50779</v>
      </c>
      <c r="H600" s="17">
        <v>60.95776</v>
      </c>
      <c r="I600" s="17">
        <v>68.046930000000003</v>
      </c>
      <c r="J600" s="17">
        <v>43.627450000000003</v>
      </c>
      <c r="K600" s="17">
        <v>52.941180000000003</v>
      </c>
      <c r="L600" s="17">
        <v>52.941180000000003</v>
      </c>
      <c r="M600" s="22">
        <v>58.823529999999998</v>
      </c>
    </row>
    <row r="601" spans="1:13">
      <c r="A601" s="23">
        <v>299</v>
      </c>
      <c r="B601" s="17">
        <v>41.511470000000003</v>
      </c>
      <c r="C601" s="17">
        <v>53.574170000000002</v>
      </c>
      <c r="D601" s="17">
        <v>15.23841</v>
      </c>
      <c r="E601" s="17">
        <v>0.99464799999999998</v>
      </c>
      <c r="F601" s="17">
        <v>21.169599999999999</v>
      </c>
      <c r="G601" s="17">
        <v>40.509500000000003</v>
      </c>
      <c r="H601" s="17">
        <v>60.858029999999999</v>
      </c>
      <c r="I601" s="17">
        <v>68.042429999999996</v>
      </c>
      <c r="J601" s="17">
        <v>45.588230000000003</v>
      </c>
      <c r="K601" s="17">
        <v>52.941180000000003</v>
      </c>
      <c r="L601" s="17">
        <v>53.921570000000003</v>
      </c>
      <c r="M601" s="22">
        <v>58.333329999999997</v>
      </c>
    </row>
    <row r="602" spans="1:13">
      <c r="A602" s="23">
        <v>299.5</v>
      </c>
      <c r="B602" s="17">
        <v>41.514339999999997</v>
      </c>
      <c r="C602" s="17">
        <v>53.653149999999997</v>
      </c>
      <c r="D602" s="17">
        <v>15.2905</v>
      </c>
      <c r="E602" s="17">
        <v>1.009201</v>
      </c>
      <c r="F602" s="17">
        <v>21.188400000000001</v>
      </c>
      <c r="G602" s="17">
        <v>40.33381</v>
      </c>
      <c r="H602" s="17">
        <v>60.9499</v>
      </c>
      <c r="I602" s="17">
        <v>68.103719999999996</v>
      </c>
      <c r="J602" s="17">
        <v>45.588230000000003</v>
      </c>
      <c r="K602" s="17">
        <v>52.941180000000003</v>
      </c>
      <c r="L602" s="17">
        <v>54.411760000000001</v>
      </c>
      <c r="M602" s="22">
        <v>57.843130000000002</v>
      </c>
    </row>
    <row r="603" spans="1:13">
      <c r="A603" s="23">
        <v>300</v>
      </c>
      <c r="B603" s="17">
        <v>41.682600000000001</v>
      </c>
      <c r="C603" s="17">
        <v>53.669559999999997</v>
      </c>
      <c r="D603" s="17">
        <v>15.294729999999999</v>
      </c>
      <c r="E603" s="17">
        <v>1.1054390000000001</v>
      </c>
      <c r="F603" s="17">
        <v>21.168019999999999</v>
      </c>
      <c r="G603" s="17">
        <v>40.393810000000002</v>
      </c>
      <c r="H603" s="17">
        <v>60.820180000000001</v>
      </c>
      <c r="I603" s="17">
        <v>68.264970000000005</v>
      </c>
      <c r="J603" s="17">
        <v>45.588230000000003</v>
      </c>
      <c r="K603" s="17">
        <v>53.921570000000003</v>
      </c>
      <c r="L603" s="17">
        <v>53.921570000000003</v>
      </c>
      <c r="M603" s="22">
        <v>57.843130000000002</v>
      </c>
    </row>
    <row r="604" spans="1:13">
      <c r="A604" s="23">
        <v>300.5</v>
      </c>
      <c r="B604" s="17">
        <v>41.623010000000001</v>
      </c>
      <c r="C604" s="17">
        <v>53.461570000000002</v>
      </c>
      <c r="D604" s="17">
        <v>15.421559999999999</v>
      </c>
      <c r="E604" s="17">
        <v>1.080865</v>
      </c>
      <c r="F604" s="17">
        <v>21.051390000000001</v>
      </c>
      <c r="G604" s="17">
        <v>40.18853</v>
      </c>
      <c r="H604" s="17">
        <v>60.762219999999999</v>
      </c>
      <c r="I604" s="17">
        <v>68.251080000000002</v>
      </c>
      <c r="J604" s="17">
        <v>45.588230000000003</v>
      </c>
      <c r="K604" s="17">
        <v>53.431379999999997</v>
      </c>
      <c r="L604" s="17">
        <v>54.411760000000001</v>
      </c>
      <c r="M604" s="22">
        <v>58.333329999999997</v>
      </c>
    </row>
    <row r="605" spans="1:13">
      <c r="A605" s="23">
        <v>301</v>
      </c>
      <c r="B605" s="17">
        <v>41.933140000000002</v>
      </c>
      <c r="C605" s="17">
        <v>53.914870000000001</v>
      </c>
      <c r="D605" s="17">
        <v>15.383010000000001</v>
      </c>
      <c r="E605" s="17">
        <v>1.013182</v>
      </c>
      <c r="F605" s="17">
        <v>21.13513</v>
      </c>
      <c r="G605" s="17">
        <v>40.422600000000003</v>
      </c>
      <c r="H605" s="17">
        <v>60.763849999999998</v>
      </c>
      <c r="I605" s="17">
        <v>68.367649999999998</v>
      </c>
      <c r="J605" s="17">
        <v>45.588230000000003</v>
      </c>
      <c r="K605" s="17">
        <v>52.941180000000003</v>
      </c>
      <c r="L605" s="17">
        <v>53.431370000000001</v>
      </c>
      <c r="M605" s="22">
        <v>57.843130000000002</v>
      </c>
    </row>
    <row r="606" spans="1:13">
      <c r="A606" s="23">
        <v>301.5</v>
      </c>
      <c r="B606" s="17">
        <v>41.751860000000001</v>
      </c>
      <c r="C606" s="17">
        <v>53.805070000000001</v>
      </c>
      <c r="D606" s="17">
        <v>15.4499</v>
      </c>
      <c r="E606" s="17">
        <v>1.071529</v>
      </c>
      <c r="F606" s="17">
        <v>21.12031</v>
      </c>
      <c r="G606" s="17">
        <v>40.378830000000001</v>
      </c>
      <c r="H606" s="17">
        <v>60.85812</v>
      </c>
      <c r="I606" s="17">
        <v>68.101749999999996</v>
      </c>
      <c r="J606" s="17">
        <v>45.588230000000003</v>
      </c>
      <c r="K606" s="17">
        <v>52.450980000000001</v>
      </c>
      <c r="L606" s="17">
        <v>54.901960000000003</v>
      </c>
      <c r="M606" s="22">
        <v>58.333329999999997</v>
      </c>
    </row>
    <row r="607" spans="1:13">
      <c r="A607" s="23">
        <v>302</v>
      </c>
      <c r="B607" s="17">
        <v>41.566650000000003</v>
      </c>
      <c r="C607" s="17">
        <v>53.856830000000002</v>
      </c>
      <c r="D607" s="17">
        <v>15.52277</v>
      </c>
      <c r="E607" s="17">
        <v>1.1504700000000001</v>
      </c>
      <c r="F607" s="17">
        <v>21.204519999999999</v>
      </c>
      <c r="G607" s="17">
        <v>40.267449999999997</v>
      </c>
      <c r="H607" s="17">
        <v>61.281759999999998</v>
      </c>
      <c r="I607" s="17">
        <v>68.144639999999995</v>
      </c>
      <c r="J607" s="17">
        <v>45.098039999999997</v>
      </c>
      <c r="K607" s="17">
        <v>52.450980000000001</v>
      </c>
      <c r="L607" s="17">
        <v>54.901960000000003</v>
      </c>
      <c r="M607" s="22">
        <v>59.313720000000004</v>
      </c>
    </row>
    <row r="608" spans="1:13">
      <c r="A608" s="23">
        <v>302.5</v>
      </c>
      <c r="B608" s="17">
        <v>41.995829999999998</v>
      </c>
      <c r="C608" s="17">
        <v>54.075040000000001</v>
      </c>
      <c r="D608" s="17">
        <v>15.480119999999999</v>
      </c>
      <c r="E608" s="17">
        <v>1.133858</v>
      </c>
      <c r="F608" s="17">
        <v>21.312909999999999</v>
      </c>
      <c r="G608" s="17">
        <v>40.278030000000001</v>
      </c>
      <c r="H608" s="17">
        <v>61.080669999999998</v>
      </c>
      <c r="I608" s="17">
        <v>68.186400000000006</v>
      </c>
      <c r="J608" s="17">
        <v>45.588230000000003</v>
      </c>
      <c r="K608" s="17">
        <v>52.450980000000001</v>
      </c>
      <c r="L608" s="17">
        <v>54.901960000000003</v>
      </c>
      <c r="M608" s="22">
        <v>58.823529999999998</v>
      </c>
    </row>
    <row r="609" spans="1:13">
      <c r="A609" s="23">
        <v>303</v>
      </c>
      <c r="B609" s="17">
        <v>42.076320000000003</v>
      </c>
      <c r="C609" s="17">
        <v>53.746090000000002</v>
      </c>
      <c r="D609" s="17">
        <v>15.44966</v>
      </c>
      <c r="E609" s="17">
        <v>1.081826</v>
      </c>
      <c r="F609" s="17">
        <v>21.421939999999999</v>
      </c>
      <c r="G609" s="17">
        <v>40.160640000000001</v>
      </c>
      <c r="H609" s="17">
        <v>61.21049</v>
      </c>
      <c r="I609" s="17">
        <v>68.060730000000007</v>
      </c>
      <c r="J609" s="17">
        <v>45.098039999999997</v>
      </c>
      <c r="K609" s="17">
        <v>51.960790000000003</v>
      </c>
      <c r="L609" s="17">
        <v>55.392159999999997</v>
      </c>
      <c r="M609" s="22">
        <v>58.333329999999997</v>
      </c>
    </row>
    <row r="610" spans="1:13">
      <c r="A610" s="23">
        <v>303.5</v>
      </c>
      <c r="B610" s="17">
        <v>41.99906</v>
      </c>
      <c r="C610" s="17">
        <v>53.809950000000001</v>
      </c>
      <c r="D610" s="17">
        <v>15.60881</v>
      </c>
      <c r="E610" s="17">
        <v>1.1433310000000001</v>
      </c>
      <c r="F610" s="17">
        <v>21.376359999999998</v>
      </c>
      <c r="G610" s="17">
        <v>40.291930000000001</v>
      </c>
      <c r="H610" s="17">
        <v>61.35716</v>
      </c>
      <c r="I610" s="17">
        <v>68.396280000000004</v>
      </c>
      <c r="J610" s="17">
        <v>46.078429999999997</v>
      </c>
      <c r="K610" s="17">
        <v>53.431379999999997</v>
      </c>
      <c r="L610" s="17">
        <v>54.411760000000001</v>
      </c>
      <c r="M610" s="22">
        <v>58.333329999999997</v>
      </c>
    </row>
    <row r="611" spans="1:13">
      <c r="A611" s="23">
        <v>304</v>
      </c>
      <c r="B611" s="17">
        <v>42.113700000000001</v>
      </c>
      <c r="C611" s="17">
        <v>53.760509999999996</v>
      </c>
      <c r="D611" s="17">
        <v>15.64387</v>
      </c>
      <c r="E611" s="17">
        <v>1.1646099999999999</v>
      </c>
      <c r="F611" s="17">
        <v>21.50883</v>
      </c>
      <c r="G611" s="17">
        <v>40.371029999999998</v>
      </c>
      <c r="H611" s="17">
        <v>61.113239999999998</v>
      </c>
      <c r="I611" s="17">
        <v>68.206209999999999</v>
      </c>
      <c r="J611" s="17">
        <v>45.588230000000003</v>
      </c>
      <c r="K611" s="17">
        <v>54.411769999999997</v>
      </c>
      <c r="L611" s="17">
        <v>54.411760000000001</v>
      </c>
      <c r="M611" s="22">
        <v>60.784309999999998</v>
      </c>
    </row>
    <row r="612" spans="1:13">
      <c r="A612" s="23">
        <v>304.5</v>
      </c>
      <c r="B612" s="17">
        <v>42.135429999999999</v>
      </c>
      <c r="C612" s="17">
        <v>54.036079999999998</v>
      </c>
      <c r="D612" s="17">
        <v>15.81832</v>
      </c>
      <c r="E612" s="17">
        <v>1.156785</v>
      </c>
      <c r="F612" s="17">
        <v>21.601559999999999</v>
      </c>
      <c r="G612" s="17">
        <v>40.450940000000003</v>
      </c>
      <c r="H612" s="17">
        <v>61.154530000000001</v>
      </c>
      <c r="I612" s="17">
        <v>68.353660000000005</v>
      </c>
      <c r="J612" s="17">
        <v>45.588230000000003</v>
      </c>
      <c r="K612" s="17">
        <v>54.901960000000003</v>
      </c>
      <c r="L612" s="17">
        <v>54.901960000000003</v>
      </c>
      <c r="M612" s="22">
        <v>58.823529999999998</v>
      </c>
    </row>
    <row r="613" spans="1:13">
      <c r="A613" s="23">
        <v>305</v>
      </c>
      <c r="B613" s="17">
        <v>42.376179999999998</v>
      </c>
      <c r="C613" s="17">
        <v>53.981290000000001</v>
      </c>
      <c r="D613" s="17">
        <v>15.8315</v>
      </c>
      <c r="E613" s="17">
        <v>1.158021</v>
      </c>
      <c r="F613" s="17">
        <v>21.52347</v>
      </c>
      <c r="G613" s="17">
        <v>40.590209999999999</v>
      </c>
      <c r="H613" s="17">
        <v>61.134320000000002</v>
      </c>
      <c r="I613" s="17">
        <v>68.338459999999998</v>
      </c>
      <c r="J613" s="17">
        <v>46.078429999999997</v>
      </c>
      <c r="K613" s="17">
        <v>53.431379999999997</v>
      </c>
      <c r="L613" s="17">
        <v>55.882350000000002</v>
      </c>
      <c r="M613" s="22">
        <v>58.333329999999997</v>
      </c>
    </row>
    <row r="614" spans="1:13">
      <c r="A614" s="23">
        <v>305.5</v>
      </c>
      <c r="B614" s="17">
        <v>42.472189999999998</v>
      </c>
      <c r="C614" s="17">
        <v>54.007109999999997</v>
      </c>
      <c r="D614" s="17">
        <v>15.739610000000001</v>
      </c>
      <c r="E614" s="17">
        <v>1.2244679999999999</v>
      </c>
      <c r="F614" s="17">
        <v>21.525320000000001</v>
      </c>
      <c r="G614" s="17">
        <v>40.639899999999997</v>
      </c>
      <c r="H614" s="17">
        <v>61.002400000000002</v>
      </c>
      <c r="I614" s="17">
        <v>68.399940000000001</v>
      </c>
      <c r="J614" s="17">
        <v>46.078429999999997</v>
      </c>
      <c r="K614" s="17">
        <v>53.431379999999997</v>
      </c>
      <c r="L614" s="17">
        <v>54.901960000000003</v>
      </c>
      <c r="M614" s="22">
        <v>58.333329999999997</v>
      </c>
    </row>
    <row r="615" spans="1:13">
      <c r="A615" s="23">
        <v>306</v>
      </c>
      <c r="B615" s="17">
        <v>42.412959999999998</v>
      </c>
      <c r="C615" s="17">
        <v>54.082839999999997</v>
      </c>
      <c r="D615" s="17">
        <v>15.813470000000001</v>
      </c>
      <c r="E615" s="17">
        <v>1.18232</v>
      </c>
      <c r="F615" s="17">
        <v>21.38729</v>
      </c>
      <c r="G615" s="17">
        <v>40.723930000000003</v>
      </c>
      <c r="H615" s="17">
        <v>61.354579999999999</v>
      </c>
      <c r="I615" s="17">
        <v>68.629990000000006</v>
      </c>
      <c r="J615" s="17">
        <v>45.098039999999997</v>
      </c>
      <c r="K615" s="17">
        <v>53.431379999999997</v>
      </c>
      <c r="L615" s="17">
        <v>54.411760000000001</v>
      </c>
      <c r="M615" s="22">
        <v>58.823529999999998</v>
      </c>
    </row>
    <row r="616" spans="1:13">
      <c r="A616" s="23">
        <v>306.5</v>
      </c>
      <c r="B616" s="17">
        <v>42.484490000000001</v>
      </c>
      <c r="C616" s="17">
        <v>54.23359</v>
      </c>
      <c r="D616" s="17">
        <v>15.79407</v>
      </c>
      <c r="E616" s="17">
        <v>1.1835560000000001</v>
      </c>
      <c r="F616" s="17">
        <v>21.59591</v>
      </c>
      <c r="G616" s="17">
        <v>40.574339999999999</v>
      </c>
      <c r="H616" s="17">
        <v>61.358319999999999</v>
      </c>
      <c r="I616" s="17">
        <v>68.505529999999993</v>
      </c>
      <c r="J616" s="17">
        <v>45.098039999999997</v>
      </c>
      <c r="K616" s="17">
        <v>53.431379999999997</v>
      </c>
      <c r="L616" s="17">
        <v>53.921570000000003</v>
      </c>
      <c r="M616" s="22">
        <v>58.333329999999997</v>
      </c>
    </row>
    <row r="617" spans="1:13">
      <c r="A617" s="23">
        <v>307</v>
      </c>
      <c r="B617" s="17">
        <v>42.571429999999999</v>
      </c>
      <c r="C617" s="17">
        <v>54.474719999999998</v>
      </c>
      <c r="D617" s="17">
        <v>15.857860000000001</v>
      </c>
      <c r="E617" s="17">
        <v>1.133721</v>
      </c>
      <c r="F617" s="17">
        <v>21.789149999999999</v>
      </c>
      <c r="G617" s="17">
        <v>40.758989999999997</v>
      </c>
      <c r="H617" s="17">
        <v>61.503749999999997</v>
      </c>
      <c r="I617" s="17">
        <v>68.534819999999996</v>
      </c>
      <c r="J617" s="17">
        <v>45.098039999999997</v>
      </c>
      <c r="K617" s="17">
        <v>51.960790000000003</v>
      </c>
      <c r="L617" s="17">
        <v>54.901960000000003</v>
      </c>
      <c r="M617" s="22">
        <v>58.823529999999998</v>
      </c>
    </row>
    <row r="618" spans="1:13">
      <c r="A618" s="23">
        <v>307.5</v>
      </c>
      <c r="B618" s="17">
        <v>42.358150000000002</v>
      </c>
      <c r="C618" s="17">
        <v>54.400280000000002</v>
      </c>
      <c r="D618" s="17">
        <v>15.905099999999999</v>
      </c>
      <c r="E618" s="17">
        <v>1.109421</v>
      </c>
      <c r="F618" s="17">
        <v>21.769880000000001</v>
      </c>
      <c r="G618" s="17">
        <v>40.764189999999999</v>
      </c>
      <c r="H618" s="17">
        <v>61.543790000000001</v>
      </c>
      <c r="I618" s="17">
        <v>68.684049999999999</v>
      </c>
      <c r="J618" s="17">
        <v>45.588230000000003</v>
      </c>
      <c r="K618" s="17">
        <v>52.450980000000001</v>
      </c>
      <c r="L618" s="17">
        <v>54.901960000000003</v>
      </c>
      <c r="M618" s="22">
        <v>59.313720000000004</v>
      </c>
    </row>
    <row r="619" spans="1:13">
      <c r="A619" s="23">
        <v>308</v>
      </c>
      <c r="B619" s="17">
        <v>42.292230000000004</v>
      </c>
      <c r="C619" s="17">
        <v>54.38888</v>
      </c>
      <c r="D619" s="17">
        <v>15.931089999999999</v>
      </c>
      <c r="E619" s="17">
        <v>1.19852</v>
      </c>
      <c r="F619" s="17">
        <v>21.831389999999999</v>
      </c>
      <c r="G619" s="17">
        <v>40.862929999999999</v>
      </c>
      <c r="H619" s="17">
        <v>61.550310000000003</v>
      </c>
      <c r="I619" s="17">
        <v>68.876930000000002</v>
      </c>
      <c r="J619" s="17">
        <v>45.588230000000003</v>
      </c>
      <c r="K619" s="17">
        <v>53.921570000000003</v>
      </c>
      <c r="L619" s="17">
        <v>53.431370000000001</v>
      </c>
      <c r="M619" s="22">
        <v>59.313720000000004</v>
      </c>
    </row>
    <row r="620" spans="1:13">
      <c r="A620" s="23">
        <v>308.5</v>
      </c>
      <c r="B620" s="17">
        <v>42.313119999999998</v>
      </c>
      <c r="C620" s="17">
        <v>54.283610000000003</v>
      </c>
      <c r="D620" s="17">
        <v>15.973240000000001</v>
      </c>
      <c r="E620" s="17">
        <v>1.1644730000000001</v>
      </c>
      <c r="F620" s="17">
        <v>21.903089999999999</v>
      </c>
      <c r="G620" s="17">
        <v>40.881590000000003</v>
      </c>
      <c r="H620" s="17">
        <v>61.528660000000002</v>
      </c>
      <c r="I620" s="17">
        <v>68.732579999999999</v>
      </c>
      <c r="J620" s="17">
        <v>45.588230000000003</v>
      </c>
      <c r="K620" s="17">
        <v>53.431379999999997</v>
      </c>
      <c r="L620" s="17">
        <v>53.921570000000003</v>
      </c>
      <c r="M620" s="22">
        <v>59.803919999999998</v>
      </c>
    </row>
    <row r="621" spans="1:13">
      <c r="A621" s="23">
        <v>309</v>
      </c>
      <c r="B621" s="17">
        <v>42.574179999999998</v>
      </c>
      <c r="C621" s="17">
        <v>54.239170000000001</v>
      </c>
      <c r="D621" s="17">
        <v>16.070589999999999</v>
      </c>
      <c r="E621" s="17">
        <v>1.1359170000000001</v>
      </c>
      <c r="F621" s="17">
        <v>21.680019999999999</v>
      </c>
      <c r="G621" s="17">
        <v>40.912619999999997</v>
      </c>
      <c r="H621" s="17">
        <v>61.465710000000001</v>
      </c>
      <c r="I621" s="17">
        <v>68.625200000000007</v>
      </c>
      <c r="J621" s="17">
        <v>46.568620000000003</v>
      </c>
      <c r="K621" s="17">
        <v>52.941180000000003</v>
      </c>
      <c r="L621" s="17">
        <v>53.431370000000001</v>
      </c>
      <c r="M621" s="22">
        <v>60.294119999999999</v>
      </c>
    </row>
    <row r="622" spans="1:13">
      <c r="A622" s="23">
        <v>309.5</v>
      </c>
      <c r="B622" s="17">
        <v>42.679499999999997</v>
      </c>
      <c r="C622" s="17">
        <v>54.197879999999998</v>
      </c>
      <c r="D622" s="17">
        <v>16.013770000000001</v>
      </c>
      <c r="E622" s="17">
        <v>1.202502</v>
      </c>
      <c r="F622" s="17">
        <v>21.837599999999998</v>
      </c>
      <c r="G622" s="17">
        <v>40.840960000000003</v>
      </c>
      <c r="H622" s="17">
        <v>61.514380000000003</v>
      </c>
      <c r="I622" s="17">
        <v>68.281019999999998</v>
      </c>
      <c r="J622" s="17">
        <v>44.607840000000003</v>
      </c>
      <c r="K622" s="17">
        <v>52.450980000000001</v>
      </c>
      <c r="L622" s="17">
        <v>54.411760000000001</v>
      </c>
      <c r="M622" s="22">
        <v>59.313720000000004</v>
      </c>
    </row>
    <row r="623" spans="1:13">
      <c r="A623" s="23">
        <v>310</v>
      </c>
      <c r="B623" s="17">
        <v>42.800229999999999</v>
      </c>
      <c r="C623" s="17">
        <v>54.265340000000002</v>
      </c>
      <c r="D623" s="17">
        <v>16.139230000000001</v>
      </c>
      <c r="E623" s="17">
        <v>1.197559</v>
      </c>
      <c r="F623" s="17">
        <v>21.8565</v>
      </c>
      <c r="G623" s="17">
        <v>40.797199999999997</v>
      </c>
      <c r="H623" s="17">
        <v>61.569380000000002</v>
      </c>
      <c r="I623" s="17">
        <v>68.392799999999994</v>
      </c>
      <c r="J623" s="17">
        <v>44.607840000000003</v>
      </c>
      <c r="K623" s="17">
        <v>54.411769999999997</v>
      </c>
      <c r="L623" s="17">
        <v>54.901960000000003</v>
      </c>
      <c r="M623" s="22">
        <v>58.333329999999997</v>
      </c>
    </row>
    <row r="624" spans="1:13">
      <c r="A624" s="23">
        <v>310.5</v>
      </c>
      <c r="B624" s="17">
        <v>42.732640000000004</v>
      </c>
      <c r="C624" s="17">
        <v>54.326180000000001</v>
      </c>
      <c r="D624" s="17">
        <v>16.11063</v>
      </c>
      <c r="E624" s="17">
        <v>1.2277629999999999</v>
      </c>
      <c r="F624" s="17">
        <v>21.996379999999998</v>
      </c>
      <c r="G624" s="17">
        <v>40.978079999999999</v>
      </c>
      <c r="H624" s="17">
        <v>61.317700000000002</v>
      </c>
      <c r="I624" s="17">
        <v>68.656459999999996</v>
      </c>
      <c r="J624" s="17">
        <v>45.588230000000003</v>
      </c>
      <c r="K624" s="17">
        <v>53.431379999999997</v>
      </c>
      <c r="L624" s="17">
        <v>55.392159999999997</v>
      </c>
      <c r="M624" s="22">
        <v>58.823529999999998</v>
      </c>
    </row>
    <row r="625" spans="1:13">
      <c r="A625" s="23">
        <v>311</v>
      </c>
      <c r="B625" s="17">
        <v>42.726550000000003</v>
      </c>
      <c r="C625" s="17">
        <v>54.609180000000002</v>
      </c>
      <c r="D625" s="17">
        <v>16.169820000000001</v>
      </c>
      <c r="E625" s="17">
        <v>1.258103</v>
      </c>
      <c r="F625" s="17">
        <v>22.046869999999998</v>
      </c>
      <c r="G625" s="17">
        <v>41.001669999999997</v>
      </c>
      <c r="H625" s="17">
        <v>61.499049999999997</v>
      </c>
      <c r="I625" s="17">
        <v>68.715119999999999</v>
      </c>
      <c r="J625" s="17">
        <v>46.078429999999997</v>
      </c>
      <c r="K625" s="17">
        <v>53.431379999999997</v>
      </c>
      <c r="L625" s="17">
        <v>53.921570000000003</v>
      </c>
      <c r="M625" s="22">
        <v>59.803919999999998</v>
      </c>
    </row>
    <row r="626" spans="1:13">
      <c r="A626" s="23">
        <v>311.5</v>
      </c>
      <c r="B626" s="17">
        <v>42.887889999999999</v>
      </c>
      <c r="C626" s="17">
        <v>54.682929999999999</v>
      </c>
      <c r="D626" s="17">
        <v>16.277989999999999</v>
      </c>
      <c r="E626" s="17">
        <v>1.2495909999999999</v>
      </c>
      <c r="F626" s="17">
        <v>22.093830000000001</v>
      </c>
      <c r="G626" s="17">
        <v>41.224350000000001</v>
      </c>
      <c r="H626" s="17">
        <v>61.703020000000002</v>
      </c>
      <c r="I626" s="17">
        <v>68.491640000000004</v>
      </c>
      <c r="J626" s="17">
        <v>45.588230000000003</v>
      </c>
      <c r="K626" s="17">
        <v>54.411769999999997</v>
      </c>
      <c r="L626" s="17">
        <v>55.392159999999997</v>
      </c>
      <c r="M626" s="22">
        <v>57.843130000000002</v>
      </c>
    </row>
    <row r="627" spans="1:13">
      <c r="A627" s="23">
        <v>312</v>
      </c>
      <c r="B627" s="17">
        <v>42.991900000000001</v>
      </c>
      <c r="C627" s="17">
        <v>54.77657</v>
      </c>
      <c r="D627" s="17">
        <v>16.332319999999999</v>
      </c>
      <c r="E627" s="17">
        <v>1.2629079999999999</v>
      </c>
      <c r="F627" s="17">
        <v>22.126339999999999</v>
      </c>
      <c r="G627" s="17">
        <v>41.25179</v>
      </c>
      <c r="H627" s="17">
        <v>61.669199999999996</v>
      </c>
      <c r="I627" s="17">
        <v>68.480369999999994</v>
      </c>
      <c r="J627" s="17">
        <v>45.588230000000003</v>
      </c>
      <c r="K627" s="17">
        <v>54.411769999999997</v>
      </c>
      <c r="L627" s="17">
        <v>55.882350000000002</v>
      </c>
      <c r="M627" s="22">
        <v>59.803919999999998</v>
      </c>
    </row>
    <row r="628" spans="1:13">
      <c r="A628" s="23">
        <v>312.5</v>
      </c>
      <c r="B628" s="17">
        <v>42.93947</v>
      </c>
      <c r="C628" s="17">
        <v>54.717359999999999</v>
      </c>
      <c r="D628" s="17">
        <v>16.348120000000002</v>
      </c>
      <c r="E628" s="17">
        <v>1.26634</v>
      </c>
      <c r="F628" s="17">
        <v>22.369050000000001</v>
      </c>
      <c r="G628" s="17">
        <v>41.214930000000003</v>
      </c>
      <c r="H628" s="17">
        <v>61.644770000000001</v>
      </c>
      <c r="I628" s="17">
        <v>68.648570000000007</v>
      </c>
      <c r="J628" s="17">
        <v>46.078429999999997</v>
      </c>
      <c r="K628" s="17">
        <v>53.431379999999997</v>
      </c>
      <c r="L628" s="17">
        <v>55.392159999999997</v>
      </c>
      <c r="M628" s="22">
        <v>59.803919999999998</v>
      </c>
    </row>
    <row r="629" spans="1:13">
      <c r="A629" s="23">
        <v>313</v>
      </c>
      <c r="B629" s="17">
        <v>43.005029999999998</v>
      </c>
      <c r="C629" s="17">
        <v>54.76238</v>
      </c>
      <c r="D629" s="17">
        <v>16.351849999999999</v>
      </c>
      <c r="E629" s="17">
        <v>1.302584</v>
      </c>
      <c r="F629" s="17">
        <v>22.300129999999999</v>
      </c>
      <c r="G629" s="17">
        <v>41.191969999999998</v>
      </c>
      <c r="H629" s="17">
        <v>61.705120000000001</v>
      </c>
      <c r="I629" s="17">
        <v>68.962720000000004</v>
      </c>
      <c r="J629" s="17">
        <v>45.588230000000003</v>
      </c>
      <c r="K629" s="17">
        <v>52.450980000000001</v>
      </c>
      <c r="L629" s="17">
        <v>55.882350000000002</v>
      </c>
      <c r="M629" s="22">
        <v>59.803919999999998</v>
      </c>
    </row>
    <row r="630" spans="1:13">
      <c r="A630" s="23">
        <v>313.5</v>
      </c>
      <c r="B630" s="17">
        <v>42.965029999999999</v>
      </c>
      <c r="C630" s="17">
        <v>54.853110000000001</v>
      </c>
      <c r="D630" s="17">
        <v>16.39114</v>
      </c>
      <c r="E630" s="17">
        <v>1.2517879999999999</v>
      </c>
      <c r="F630" s="17">
        <v>22.277529999999999</v>
      </c>
      <c r="G630" s="17">
        <v>41.16292</v>
      </c>
      <c r="H630" s="17">
        <v>61.658749999999998</v>
      </c>
      <c r="I630" s="17">
        <v>68.833190000000002</v>
      </c>
      <c r="J630" s="17">
        <v>45.588230000000003</v>
      </c>
      <c r="K630" s="17">
        <v>52.450980000000001</v>
      </c>
      <c r="L630" s="17">
        <v>55.882350000000002</v>
      </c>
      <c r="M630" s="22">
        <v>59.803919999999998</v>
      </c>
    </row>
    <row r="631" spans="1:13">
      <c r="A631" s="23">
        <v>314</v>
      </c>
      <c r="B631" s="17">
        <v>43.10427</v>
      </c>
      <c r="C631" s="17">
        <v>54.663629999999998</v>
      </c>
      <c r="D631" s="17">
        <v>16.349229999999999</v>
      </c>
      <c r="E631" s="17">
        <v>1.330179</v>
      </c>
      <c r="F631" s="17">
        <v>22.404530000000001</v>
      </c>
      <c r="G631" s="17">
        <v>41.257710000000003</v>
      </c>
      <c r="H631" s="17">
        <v>61.783009999999997</v>
      </c>
      <c r="I631" s="17">
        <v>68.705550000000002</v>
      </c>
      <c r="J631" s="17">
        <v>45.588230000000003</v>
      </c>
      <c r="K631" s="17">
        <v>52.941180000000003</v>
      </c>
      <c r="L631" s="17">
        <v>54.901960000000003</v>
      </c>
      <c r="M631" s="22">
        <v>60.294119999999999</v>
      </c>
    </row>
    <row r="632" spans="1:13">
      <c r="A632" s="23">
        <v>314.5</v>
      </c>
      <c r="B632" s="17">
        <v>43.123260000000002</v>
      </c>
      <c r="C632" s="17">
        <v>54.636629999999997</v>
      </c>
      <c r="D632" s="17">
        <v>16.357320000000001</v>
      </c>
      <c r="E632" s="17">
        <v>1.3653249999999999</v>
      </c>
      <c r="F632" s="17">
        <v>22.39527</v>
      </c>
      <c r="G632" s="17">
        <v>41.3108</v>
      </c>
      <c r="H632" s="17">
        <v>61.777369999999998</v>
      </c>
      <c r="I632" s="17">
        <v>68.535749999999993</v>
      </c>
      <c r="J632" s="17">
        <v>46.078429999999997</v>
      </c>
      <c r="K632" s="17">
        <v>54.411769999999997</v>
      </c>
      <c r="L632" s="17">
        <v>55.392159999999997</v>
      </c>
      <c r="M632" s="22">
        <v>59.803919999999998</v>
      </c>
    </row>
    <row r="633" spans="1:13">
      <c r="A633" s="23">
        <v>315</v>
      </c>
      <c r="B633" s="17">
        <v>43.567250000000001</v>
      </c>
      <c r="C633" s="17">
        <v>54.784709999999997</v>
      </c>
      <c r="D633" s="17">
        <v>16.439509999999999</v>
      </c>
      <c r="E633" s="17">
        <v>1.3919589999999999</v>
      </c>
      <c r="F633" s="17">
        <v>22.532830000000001</v>
      </c>
      <c r="G633" s="17">
        <v>41.215919999999997</v>
      </c>
      <c r="H633" s="17">
        <v>61.684820000000002</v>
      </c>
      <c r="I633" s="17">
        <v>69.090649999999997</v>
      </c>
      <c r="J633" s="17">
        <v>46.078429999999997</v>
      </c>
      <c r="K633" s="17">
        <v>54.901960000000003</v>
      </c>
      <c r="L633" s="17">
        <v>55.392159999999997</v>
      </c>
      <c r="M633" s="22">
        <v>59.803919999999998</v>
      </c>
    </row>
    <row r="634" spans="1:13">
      <c r="A634" s="23">
        <v>315.5</v>
      </c>
      <c r="B634" s="17">
        <v>43.456189999999999</v>
      </c>
      <c r="C634" s="17">
        <v>54.934190000000001</v>
      </c>
      <c r="D634" s="17">
        <v>16.443239999999999</v>
      </c>
      <c r="E634" s="17">
        <v>1.391135</v>
      </c>
      <c r="F634" s="17">
        <v>22.564330000000002</v>
      </c>
      <c r="G634" s="17">
        <v>41.104179999999999</v>
      </c>
      <c r="H634" s="17">
        <v>61.96275</v>
      </c>
      <c r="I634" s="17">
        <v>68.814419999999998</v>
      </c>
      <c r="J634" s="17">
        <v>44.607840000000003</v>
      </c>
      <c r="K634" s="17">
        <v>54.411769999999997</v>
      </c>
      <c r="L634" s="17">
        <v>54.411760000000001</v>
      </c>
      <c r="M634" s="22">
        <v>60.294119999999999</v>
      </c>
    </row>
    <row r="635" spans="1:13">
      <c r="A635" s="23">
        <v>316</v>
      </c>
      <c r="B635" s="17">
        <v>43.270980000000002</v>
      </c>
      <c r="C635" s="17">
        <v>54.806460000000001</v>
      </c>
      <c r="D635" s="17">
        <v>16.461259999999999</v>
      </c>
      <c r="E635" s="17">
        <v>1.372738</v>
      </c>
      <c r="F635" s="17">
        <v>22.60333</v>
      </c>
      <c r="G635" s="17">
        <v>41.182830000000003</v>
      </c>
      <c r="H635" s="17">
        <v>61.529040000000002</v>
      </c>
      <c r="I635" s="17">
        <v>68.784570000000002</v>
      </c>
      <c r="J635" s="17">
        <v>45.588230000000003</v>
      </c>
      <c r="K635" s="17">
        <v>54.901960000000003</v>
      </c>
      <c r="L635" s="17">
        <v>53.431370000000001</v>
      </c>
      <c r="M635" s="22">
        <v>59.313720000000004</v>
      </c>
    </row>
    <row r="636" spans="1:13">
      <c r="A636" s="23">
        <v>316.5</v>
      </c>
      <c r="B636" s="17">
        <v>43.329729999999998</v>
      </c>
      <c r="C636" s="17">
        <v>54.760060000000003</v>
      </c>
      <c r="D636" s="17">
        <v>16.502669999999998</v>
      </c>
      <c r="E636" s="17">
        <v>1.3517330000000001</v>
      </c>
      <c r="F636" s="17">
        <v>22.572949999999999</v>
      </c>
      <c r="G636" s="17">
        <v>41.16722</v>
      </c>
      <c r="H636" s="17">
        <v>61.693350000000002</v>
      </c>
      <c r="I636" s="17">
        <v>68.665649999999999</v>
      </c>
      <c r="J636" s="17">
        <v>45.098039999999997</v>
      </c>
      <c r="K636" s="17">
        <v>53.921570000000003</v>
      </c>
      <c r="L636" s="17">
        <v>55.882350000000002</v>
      </c>
      <c r="M636" s="22">
        <v>59.803919999999998</v>
      </c>
    </row>
    <row r="637" spans="1:13">
      <c r="A637" s="23">
        <v>317</v>
      </c>
      <c r="B637" s="17">
        <v>43.585760000000001</v>
      </c>
      <c r="C637" s="17">
        <v>54.965009999999999</v>
      </c>
      <c r="D637" s="17">
        <v>16.494710000000001</v>
      </c>
      <c r="E637" s="17">
        <v>1.3458300000000001</v>
      </c>
      <c r="F637" s="17">
        <v>22.660299999999999</v>
      </c>
      <c r="G637" s="17">
        <v>41.267940000000003</v>
      </c>
      <c r="H637" s="17">
        <v>61.654060000000001</v>
      </c>
      <c r="I637" s="17">
        <v>68.607550000000003</v>
      </c>
      <c r="J637" s="17">
        <v>44.607840000000003</v>
      </c>
      <c r="K637" s="17">
        <v>55.392159999999997</v>
      </c>
      <c r="L637" s="17">
        <v>55.392159999999997</v>
      </c>
      <c r="M637" s="22">
        <v>60.294119999999999</v>
      </c>
    </row>
    <row r="638" spans="1:13">
      <c r="A638" s="23">
        <v>317.5</v>
      </c>
      <c r="B638" s="17">
        <v>43.622900000000001</v>
      </c>
      <c r="C638" s="17">
        <v>54.9649</v>
      </c>
      <c r="D638" s="17">
        <v>16.529150000000001</v>
      </c>
      <c r="E638" s="17">
        <v>1.4391849999999999</v>
      </c>
      <c r="F638" s="17">
        <v>22.681329999999999</v>
      </c>
      <c r="G638" s="17">
        <v>41.347119999999997</v>
      </c>
      <c r="H638" s="17">
        <v>62.066499999999998</v>
      </c>
      <c r="I638" s="17">
        <v>68.894949999999994</v>
      </c>
      <c r="J638" s="17">
        <v>46.568620000000003</v>
      </c>
      <c r="K638" s="17">
        <v>54.901960000000003</v>
      </c>
      <c r="L638" s="17">
        <v>55.882350000000002</v>
      </c>
      <c r="M638" s="22">
        <v>60.294119999999999</v>
      </c>
    </row>
    <row r="639" spans="1:13">
      <c r="A639" s="23">
        <v>318</v>
      </c>
      <c r="B639" s="17">
        <v>43.957030000000003</v>
      </c>
      <c r="C639" s="17">
        <v>55.086329999999997</v>
      </c>
      <c r="D639" s="17">
        <v>16.61694</v>
      </c>
      <c r="E639" s="17">
        <v>1.4411069999999999</v>
      </c>
      <c r="F639" s="17">
        <v>22.685410000000001</v>
      </c>
      <c r="G639" s="17">
        <v>41.157890000000002</v>
      </c>
      <c r="H639" s="17">
        <v>62.036230000000003</v>
      </c>
      <c r="I639" s="17">
        <v>69.022409999999994</v>
      </c>
      <c r="J639" s="17">
        <v>45.588230000000003</v>
      </c>
      <c r="K639" s="17">
        <v>54.901960000000003</v>
      </c>
      <c r="L639" s="17">
        <v>55.392159999999997</v>
      </c>
      <c r="M639" s="22">
        <v>59.803919999999998</v>
      </c>
    </row>
    <row r="640" spans="1:13">
      <c r="A640" s="23">
        <v>318.5</v>
      </c>
      <c r="B640" s="17">
        <v>43.96181</v>
      </c>
      <c r="C640" s="17">
        <v>55.150539999999999</v>
      </c>
      <c r="D640" s="17">
        <v>16.684080000000002</v>
      </c>
      <c r="E640" s="17">
        <v>1.4597789999999999</v>
      </c>
      <c r="F640" s="17">
        <v>22.749230000000001</v>
      </c>
      <c r="G640" s="17">
        <v>41.212780000000002</v>
      </c>
      <c r="H640" s="17">
        <v>61.901429999999998</v>
      </c>
      <c r="I640" s="17">
        <v>68.921790000000001</v>
      </c>
      <c r="J640" s="17">
        <v>45.098039999999997</v>
      </c>
      <c r="K640" s="17">
        <v>53.431379999999997</v>
      </c>
      <c r="L640" s="17">
        <v>55.392159999999997</v>
      </c>
      <c r="M640" s="22">
        <v>60.294119999999999</v>
      </c>
    </row>
    <row r="641" spans="1:13">
      <c r="A641" s="23">
        <v>319</v>
      </c>
      <c r="B641" s="17">
        <v>44.120280000000001</v>
      </c>
      <c r="C641" s="17">
        <v>55.030850000000001</v>
      </c>
      <c r="D641" s="17">
        <v>16.681460000000001</v>
      </c>
      <c r="E641" s="17">
        <v>1.4798230000000001</v>
      </c>
      <c r="F641" s="17">
        <v>22.786200000000001</v>
      </c>
      <c r="G641" s="17">
        <v>41.30686</v>
      </c>
      <c r="H641" s="17">
        <v>61.943109999999997</v>
      </c>
      <c r="I641" s="17">
        <v>68.929299999999998</v>
      </c>
      <c r="J641" s="17">
        <v>45.588230000000003</v>
      </c>
      <c r="K641" s="17">
        <v>53.431379999999997</v>
      </c>
      <c r="L641" s="17">
        <v>55.882350000000002</v>
      </c>
      <c r="M641" s="22">
        <v>59.803919999999998</v>
      </c>
    </row>
    <row r="642" spans="1:13">
      <c r="A642" s="23">
        <v>319.5</v>
      </c>
      <c r="B642" s="17">
        <v>43.883710000000001</v>
      </c>
      <c r="C642" s="17">
        <v>55.014560000000003</v>
      </c>
      <c r="D642" s="17">
        <v>16.751339999999999</v>
      </c>
      <c r="E642" s="17">
        <v>1.3966259999999999</v>
      </c>
      <c r="F642" s="17">
        <v>22.787030000000001</v>
      </c>
      <c r="G642" s="17">
        <v>41.410260000000001</v>
      </c>
      <c r="H642" s="17">
        <v>62.018500000000003</v>
      </c>
      <c r="I642" s="17">
        <v>69.322670000000002</v>
      </c>
      <c r="J642" s="17">
        <v>44.607840000000003</v>
      </c>
      <c r="K642" s="17">
        <v>53.431379999999997</v>
      </c>
      <c r="L642" s="17">
        <v>55.392159999999997</v>
      </c>
      <c r="M642" s="22">
        <v>60.784309999999998</v>
      </c>
    </row>
    <row r="643" spans="1:13">
      <c r="A643" s="23">
        <v>320</v>
      </c>
      <c r="B643" s="17">
        <v>43.909030000000001</v>
      </c>
      <c r="C643" s="17">
        <v>55.008510000000001</v>
      </c>
      <c r="D643" s="17">
        <v>16.78454</v>
      </c>
      <c r="E643" s="17">
        <v>1.363815</v>
      </c>
      <c r="F643" s="17">
        <v>22.846039999999999</v>
      </c>
      <c r="G643" s="17">
        <v>41.40954</v>
      </c>
      <c r="H643" s="17">
        <v>61.964759999999998</v>
      </c>
      <c r="I643" s="17">
        <v>69.457920000000001</v>
      </c>
      <c r="J643" s="17">
        <v>47.058819999999997</v>
      </c>
      <c r="K643" s="17">
        <v>53.431379999999997</v>
      </c>
      <c r="L643" s="17">
        <v>54.411760000000001</v>
      </c>
      <c r="M643" s="22">
        <v>60.784309999999998</v>
      </c>
    </row>
    <row r="644" spans="1:13">
      <c r="A644" s="23">
        <v>320.5</v>
      </c>
      <c r="B644" s="17">
        <v>44.005279999999999</v>
      </c>
      <c r="C644" s="17">
        <v>55.101460000000003</v>
      </c>
      <c r="D644" s="17">
        <v>16.730699999999999</v>
      </c>
      <c r="E644" s="17">
        <v>1.4146110000000001</v>
      </c>
      <c r="F644" s="17">
        <v>22.947479999999999</v>
      </c>
      <c r="G644" s="17">
        <v>41.492229999999999</v>
      </c>
      <c r="H644" s="17">
        <v>62.236939999999997</v>
      </c>
      <c r="I644" s="17">
        <v>69.10642</v>
      </c>
      <c r="J644" s="17">
        <v>45.588230000000003</v>
      </c>
      <c r="K644" s="17">
        <v>53.921570000000003</v>
      </c>
      <c r="L644" s="17">
        <v>54.411760000000001</v>
      </c>
      <c r="M644" s="22">
        <v>60.294119999999999</v>
      </c>
    </row>
    <row r="645" spans="1:13">
      <c r="A645" s="23">
        <v>321</v>
      </c>
      <c r="B645" s="17">
        <v>44.024030000000003</v>
      </c>
      <c r="C645" s="17">
        <v>55.223590000000002</v>
      </c>
      <c r="D645" s="17">
        <v>16.80667</v>
      </c>
      <c r="E645" s="17">
        <v>1.4431670000000001</v>
      </c>
      <c r="F645" s="17">
        <v>22.90663</v>
      </c>
      <c r="G645" s="17">
        <v>41.476709999999997</v>
      </c>
      <c r="H645" s="17">
        <v>61.92174</v>
      </c>
      <c r="I645" s="17">
        <v>68.758570000000006</v>
      </c>
      <c r="J645" s="17">
        <v>45.098039999999997</v>
      </c>
      <c r="K645" s="17">
        <v>54.901960000000003</v>
      </c>
      <c r="L645" s="17">
        <v>54.901960000000003</v>
      </c>
      <c r="M645" s="22">
        <v>60.294119999999999</v>
      </c>
    </row>
    <row r="646" spans="1:13">
      <c r="A646" s="23">
        <v>321.5</v>
      </c>
      <c r="B646" s="17">
        <v>44.179749999999999</v>
      </c>
      <c r="C646" s="17">
        <v>54.975360000000002</v>
      </c>
      <c r="D646" s="17">
        <v>16.856529999999999</v>
      </c>
      <c r="E646" s="17">
        <v>1.422574</v>
      </c>
      <c r="F646" s="17">
        <v>22.962109999999999</v>
      </c>
      <c r="G646" s="17">
        <v>41.423079999999999</v>
      </c>
      <c r="H646" s="17">
        <v>62.152630000000002</v>
      </c>
      <c r="I646" s="17">
        <v>68.958489999999998</v>
      </c>
      <c r="J646" s="17">
        <v>46.568620000000003</v>
      </c>
      <c r="K646" s="17">
        <v>54.901960000000003</v>
      </c>
      <c r="L646" s="17">
        <v>54.901960000000003</v>
      </c>
      <c r="M646" s="22">
        <v>61.274509999999999</v>
      </c>
    </row>
    <row r="647" spans="1:13">
      <c r="A647" s="23">
        <v>322</v>
      </c>
      <c r="B647" s="17">
        <v>43.884430000000002</v>
      </c>
      <c r="C647" s="17">
        <v>55.1203</v>
      </c>
      <c r="D647" s="17">
        <v>16.899799999999999</v>
      </c>
      <c r="E647" s="17">
        <v>1.456072</v>
      </c>
      <c r="F647" s="17">
        <v>22.881519999999998</v>
      </c>
      <c r="G647" s="17">
        <v>41.366129999999998</v>
      </c>
      <c r="H647" s="17">
        <v>62.11871</v>
      </c>
      <c r="I647" s="17">
        <v>69.270200000000003</v>
      </c>
      <c r="J647" s="17">
        <v>46.078429999999997</v>
      </c>
      <c r="K647" s="17">
        <v>52.941180000000003</v>
      </c>
      <c r="L647" s="17">
        <v>54.901960000000003</v>
      </c>
      <c r="M647" s="22">
        <v>59.803919999999998</v>
      </c>
    </row>
    <row r="648" spans="1:13">
      <c r="A648" s="23">
        <v>322.5</v>
      </c>
      <c r="B648" s="17">
        <v>44.005760000000002</v>
      </c>
      <c r="C648" s="17">
        <v>55.229410000000001</v>
      </c>
      <c r="D648" s="17">
        <v>16.916709999999998</v>
      </c>
      <c r="E648" s="17">
        <v>1.4806459999999999</v>
      </c>
      <c r="F648" s="17">
        <v>22.97054</v>
      </c>
      <c r="G648" s="17">
        <v>41.479939999999999</v>
      </c>
      <c r="H648" s="17">
        <v>62.197749999999999</v>
      </c>
      <c r="I648" s="17">
        <v>69.096559999999997</v>
      </c>
      <c r="J648" s="17">
        <v>47.058819999999997</v>
      </c>
      <c r="K648" s="17">
        <v>54.411769999999997</v>
      </c>
      <c r="L648" s="17">
        <v>56.372549999999997</v>
      </c>
      <c r="M648" s="22">
        <v>61.274509999999999</v>
      </c>
    </row>
    <row r="649" spans="1:13">
      <c r="A649" s="23">
        <v>323</v>
      </c>
      <c r="B649" s="17">
        <v>44.279940000000003</v>
      </c>
      <c r="C649" s="17">
        <v>55.41122</v>
      </c>
      <c r="D649" s="17">
        <v>16.933869999999999</v>
      </c>
      <c r="E649" s="17">
        <v>1.4671920000000001</v>
      </c>
      <c r="F649" s="17">
        <v>23.003990000000002</v>
      </c>
      <c r="G649" s="17">
        <v>41.415909999999997</v>
      </c>
      <c r="H649" s="17">
        <v>62.1464</v>
      </c>
      <c r="I649" s="17">
        <v>69.075819999999993</v>
      </c>
      <c r="J649" s="17">
        <v>47.058819999999997</v>
      </c>
      <c r="K649" s="17">
        <v>54.901960000000003</v>
      </c>
      <c r="L649" s="17">
        <v>55.392159999999997</v>
      </c>
      <c r="M649" s="22">
        <v>61.274509999999999</v>
      </c>
    </row>
    <row r="650" spans="1:13">
      <c r="A650" s="23">
        <v>323.5</v>
      </c>
      <c r="B650" s="17">
        <v>44.554360000000003</v>
      </c>
      <c r="C650" s="17">
        <v>55.239759999999997</v>
      </c>
      <c r="D650" s="17">
        <v>16.97279</v>
      </c>
      <c r="E650" s="17">
        <v>1.4471480000000001</v>
      </c>
      <c r="F650" s="17">
        <v>23.11598</v>
      </c>
      <c r="G650" s="17">
        <v>41.590159999999997</v>
      </c>
      <c r="H650" s="17">
        <v>62.14669</v>
      </c>
      <c r="I650" s="17">
        <v>69.287469999999999</v>
      </c>
      <c r="J650" s="17">
        <v>47.549019999999999</v>
      </c>
      <c r="K650" s="17">
        <v>55.392159999999997</v>
      </c>
      <c r="L650" s="17">
        <v>55.882350000000002</v>
      </c>
      <c r="M650" s="22">
        <v>60.294119999999999</v>
      </c>
    </row>
    <row r="651" spans="1:13">
      <c r="A651" s="23">
        <v>324</v>
      </c>
      <c r="B651" s="17">
        <v>44.246259999999999</v>
      </c>
      <c r="C651" s="17">
        <v>55.460070000000002</v>
      </c>
      <c r="D651" s="17">
        <v>17.023520000000001</v>
      </c>
      <c r="E651" s="17">
        <v>1.5162040000000001</v>
      </c>
      <c r="F651" s="17">
        <v>23.124510000000001</v>
      </c>
      <c r="G651" s="17">
        <v>41.527740000000001</v>
      </c>
      <c r="H651" s="17">
        <v>62.265970000000003</v>
      </c>
      <c r="I651" s="17">
        <v>69.231440000000006</v>
      </c>
      <c r="J651" s="17">
        <v>46.078429999999997</v>
      </c>
      <c r="K651" s="17">
        <v>54.411769999999997</v>
      </c>
      <c r="L651" s="17">
        <v>54.901960000000003</v>
      </c>
      <c r="M651" s="22">
        <v>60.294119999999999</v>
      </c>
    </row>
    <row r="652" spans="1:13">
      <c r="A652" s="23">
        <v>324.5</v>
      </c>
      <c r="B652" s="17">
        <v>44.414639999999999</v>
      </c>
      <c r="C652" s="17">
        <v>55.56232</v>
      </c>
      <c r="D652" s="17">
        <v>17.019909999999999</v>
      </c>
      <c r="E652" s="17">
        <v>1.6253470000000001</v>
      </c>
      <c r="F652" s="17">
        <v>23.22381</v>
      </c>
      <c r="G652" s="17">
        <v>41.615090000000002</v>
      </c>
      <c r="H652" s="17">
        <v>62.199100000000001</v>
      </c>
      <c r="I652" s="17">
        <v>69.395309999999995</v>
      </c>
      <c r="J652" s="17">
        <v>45.588230000000003</v>
      </c>
      <c r="K652" s="17">
        <v>53.921570000000003</v>
      </c>
      <c r="L652" s="17">
        <v>55.392159999999997</v>
      </c>
      <c r="M652" s="22">
        <v>61.274509999999999</v>
      </c>
    </row>
    <row r="653" spans="1:13">
      <c r="A653" s="23">
        <v>325</v>
      </c>
      <c r="B653" s="17">
        <v>44.410820000000001</v>
      </c>
      <c r="C653" s="17">
        <v>55.579300000000003</v>
      </c>
      <c r="D653" s="17">
        <v>17.00996</v>
      </c>
      <c r="E653" s="17">
        <v>1.613815</v>
      </c>
      <c r="F653" s="17">
        <v>23.18722</v>
      </c>
      <c r="G653" s="17">
        <v>41.775350000000003</v>
      </c>
      <c r="H653" s="17">
        <v>62.28398</v>
      </c>
      <c r="I653" s="17">
        <v>69.349890000000002</v>
      </c>
      <c r="J653" s="17">
        <v>46.078429999999997</v>
      </c>
      <c r="K653" s="17">
        <v>53.431379999999997</v>
      </c>
      <c r="L653" s="17">
        <v>55.882350000000002</v>
      </c>
      <c r="M653" s="22">
        <v>60.784309999999998</v>
      </c>
    </row>
    <row r="654" spans="1:13">
      <c r="A654" s="23">
        <v>325.5</v>
      </c>
      <c r="B654" s="17">
        <v>44.370339999999999</v>
      </c>
      <c r="C654" s="17">
        <v>55.679099999999998</v>
      </c>
      <c r="D654" s="17">
        <v>17.07723</v>
      </c>
      <c r="E654" s="17">
        <v>1.4978070000000001</v>
      </c>
      <c r="F654" s="17">
        <v>23.25142</v>
      </c>
      <c r="G654" s="17">
        <v>41.624870000000001</v>
      </c>
      <c r="H654" s="17">
        <v>62.282539999999997</v>
      </c>
      <c r="I654" s="17">
        <v>69.309340000000006</v>
      </c>
      <c r="J654" s="17">
        <v>46.078429999999997</v>
      </c>
      <c r="K654" s="17">
        <v>54.901960000000003</v>
      </c>
      <c r="L654" s="17">
        <v>56.372549999999997</v>
      </c>
      <c r="M654" s="22">
        <v>59.803919999999998</v>
      </c>
    </row>
    <row r="655" spans="1:13">
      <c r="A655" s="23">
        <v>326</v>
      </c>
      <c r="B655" s="17">
        <v>44.389330000000001</v>
      </c>
      <c r="C655" s="17">
        <v>55.710039999999999</v>
      </c>
      <c r="D655" s="17">
        <v>17.146979999999999</v>
      </c>
      <c r="E655" s="17">
        <v>1.535012</v>
      </c>
      <c r="F655" s="17">
        <v>23.3813</v>
      </c>
      <c r="G655" s="17">
        <v>41.606389999999998</v>
      </c>
      <c r="H655" s="17">
        <v>62.280239999999999</v>
      </c>
      <c r="I655" s="17">
        <v>69.557130000000001</v>
      </c>
      <c r="J655" s="17">
        <v>46.568620000000003</v>
      </c>
      <c r="K655" s="17">
        <v>55.392159999999997</v>
      </c>
      <c r="L655" s="17">
        <v>56.862740000000002</v>
      </c>
      <c r="M655" s="22">
        <v>60.784309999999998</v>
      </c>
    </row>
    <row r="656" spans="1:13">
      <c r="A656" s="23">
        <v>326.5</v>
      </c>
      <c r="B656" s="17">
        <v>44.528329999999997</v>
      </c>
      <c r="C656" s="17">
        <v>55.601860000000002</v>
      </c>
      <c r="D656" s="17">
        <v>17.193480000000001</v>
      </c>
      <c r="E656" s="17">
        <v>1.450718</v>
      </c>
      <c r="F656" s="17">
        <v>23.305980000000002</v>
      </c>
      <c r="G656" s="17">
        <v>41.865119999999997</v>
      </c>
      <c r="H656" s="17">
        <v>62.383899999999997</v>
      </c>
      <c r="I656" s="17">
        <v>69.683930000000004</v>
      </c>
      <c r="J656" s="17">
        <v>46.078429999999997</v>
      </c>
      <c r="K656" s="17">
        <v>54.901960000000003</v>
      </c>
      <c r="L656" s="17">
        <v>56.372549999999997</v>
      </c>
      <c r="M656" s="22">
        <v>60.294119999999999</v>
      </c>
    </row>
    <row r="657" spans="1:13">
      <c r="A657" s="23">
        <v>327</v>
      </c>
      <c r="B657" s="17">
        <v>44.730510000000002</v>
      </c>
      <c r="C657" s="17">
        <v>55.34131</v>
      </c>
      <c r="D657" s="17">
        <v>17.20617</v>
      </c>
      <c r="E657" s="17">
        <v>1.5322659999999999</v>
      </c>
      <c r="F657" s="17">
        <v>23.276620000000001</v>
      </c>
      <c r="G657" s="17">
        <v>41.732570000000003</v>
      </c>
      <c r="H657" s="17">
        <v>62.339449999999999</v>
      </c>
      <c r="I657" s="17">
        <v>69.560320000000004</v>
      </c>
      <c r="J657" s="17">
        <v>46.078429999999997</v>
      </c>
      <c r="K657" s="17">
        <v>55.882359999999998</v>
      </c>
      <c r="L657" s="17">
        <v>57.352939999999997</v>
      </c>
      <c r="M657" s="22">
        <v>60.294119999999999</v>
      </c>
    </row>
    <row r="658" spans="1:13">
      <c r="A658" s="23">
        <v>327.5</v>
      </c>
      <c r="B658" s="17">
        <v>45.017580000000002</v>
      </c>
      <c r="C658" s="17">
        <v>55.342469999999999</v>
      </c>
      <c r="D658" s="17">
        <v>17.33623</v>
      </c>
      <c r="E658" s="17">
        <v>1.545995</v>
      </c>
      <c r="F658" s="17">
        <v>23.27384</v>
      </c>
      <c r="G658" s="17">
        <v>41.608280000000001</v>
      </c>
      <c r="H658" s="17">
        <v>62.487850000000002</v>
      </c>
      <c r="I658" s="17">
        <v>69.386210000000005</v>
      </c>
      <c r="J658" s="17">
        <v>46.078429999999997</v>
      </c>
      <c r="K658" s="17">
        <v>55.882359999999998</v>
      </c>
      <c r="L658" s="17">
        <v>56.862740000000002</v>
      </c>
      <c r="M658" s="22">
        <v>61.274509999999999</v>
      </c>
    </row>
    <row r="659" spans="1:13">
      <c r="A659" s="23">
        <v>328</v>
      </c>
      <c r="B659" s="17">
        <v>44.829140000000002</v>
      </c>
      <c r="C659" s="17">
        <v>55.297919999999998</v>
      </c>
      <c r="D659" s="17">
        <v>17.20269</v>
      </c>
      <c r="E659" s="17">
        <v>1.6021460000000001</v>
      </c>
      <c r="F659" s="17">
        <v>23.3322</v>
      </c>
      <c r="G659" s="17">
        <v>41.658320000000003</v>
      </c>
      <c r="H659" s="17">
        <v>62.552799999999998</v>
      </c>
      <c r="I659" s="17">
        <v>69.333740000000006</v>
      </c>
      <c r="J659" s="17">
        <v>46.078429999999997</v>
      </c>
      <c r="K659" s="17">
        <v>54.901960000000003</v>
      </c>
      <c r="L659" s="17">
        <v>56.372549999999997</v>
      </c>
      <c r="M659" s="22">
        <v>62.254899999999999</v>
      </c>
    </row>
    <row r="660" spans="1:13">
      <c r="A660" s="23">
        <v>328.5</v>
      </c>
      <c r="B660" s="17">
        <v>44.592100000000002</v>
      </c>
      <c r="C660" s="17">
        <v>55.516019999999997</v>
      </c>
      <c r="D660" s="17">
        <v>17.274059999999999</v>
      </c>
      <c r="E660" s="17">
        <v>1.659395</v>
      </c>
      <c r="F660" s="17">
        <v>23.41001</v>
      </c>
      <c r="G660" s="17">
        <v>41.745130000000003</v>
      </c>
      <c r="H660" s="17">
        <v>62.48574</v>
      </c>
      <c r="I660" s="17">
        <v>69.478849999999994</v>
      </c>
      <c r="J660" s="17">
        <v>46.078429999999997</v>
      </c>
      <c r="K660" s="17">
        <v>56.372549999999997</v>
      </c>
      <c r="L660" s="17">
        <v>55.392159999999997</v>
      </c>
      <c r="M660" s="22">
        <v>60.784309999999998</v>
      </c>
    </row>
    <row r="661" spans="1:13">
      <c r="A661" s="23">
        <v>329</v>
      </c>
      <c r="B661" s="17">
        <v>44.396729999999998</v>
      </c>
      <c r="C661" s="17">
        <v>55.515090000000001</v>
      </c>
      <c r="D661" s="17">
        <v>17.25901</v>
      </c>
      <c r="E661" s="17">
        <v>1.688774</v>
      </c>
      <c r="F661" s="17">
        <v>23.493200000000002</v>
      </c>
      <c r="G661" s="17">
        <v>41.772660000000002</v>
      </c>
      <c r="H661" s="17">
        <v>62.548780000000001</v>
      </c>
      <c r="I661" s="17">
        <v>69.421880000000002</v>
      </c>
      <c r="J661" s="17">
        <v>46.078429999999997</v>
      </c>
      <c r="K661" s="17">
        <v>55.882359999999998</v>
      </c>
      <c r="L661" s="17">
        <v>55.882350000000002</v>
      </c>
      <c r="M661" s="22">
        <v>61.274509999999999</v>
      </c>
    </row>
    <row r="662" spans="1:13">
      <c r="A662" s="23">
        <v>329.5</v>
      </c>
      <c r="B662" s="17">
        <v>44.563800000000001</v>
      </c>
      <c r="C662" s="17">
        <v>55.49532</v>
      </c>
      <c r="D662" s="17">
        <v>17.34319</v>
      </c>
      <c r="E662" s="17">
        <v>1.741355</v>
      </c>
      <c r="F662" s="17">
        <v>23.47569</v>
      </c>
      <c r="G662" s="17">
        <v>41.906379999999999</v>
      </c>
      <c r="H662" s="17">
        <v>62.400480000000002</v>
      </c>
      <c r="I662" s="17">
        <v>69.457549999999998</v>
      </c>
      <c r="J662" s="17">
        <v>46.078429999999997</v>
      </c>
      <c r="K662" s="17">
        <v>55.882359999999998</v>
      </c>
      <c r="L662" s="17">
        <v>56.372549999999997</v>
      </c>
      <c r="M662" s="22">
        <v>62.745100000000001</v>
      </c>
    </row>
    <row r="663" spans="1:13">
      <c r="A663" s="23">
        <v>330</v>
      </c>
      <c r="B663" s="17">
        <v>44.7102</v>
      </c>
      <c r="C663" s="17">
        <v>55.63467</v>
      </c>
      <c r="D663" s="17">
        <v>17.405480000000001</v>
      </c>
      <c r="E663" s="17">
        <v>1.7755399999999999</v>
      </c>
      <c r="F663" s="17">
        <v>23.538499999999999</v>
      </c>
      <c r="G663" s="17">
        <v>41.978299999999997</v>
      </c>
      <c r="H663" s="17">
        <v>62.363790000000002</v>
      </c>
      <c r="I663" s="17">
        <v>69.466369999999998</v>
      </c>
      <c r="J663" s="17">
        <v>47.549019999999999</v>
      </c>
      <c r="K663" s="17">
        <v>55.392159999999997</v>
      </c>
      <c r="L663" s="17">
        <v>54.411760000000001</v>
      </c>
      <c r="M663" s="22">
        <v>61.274509999999999</v>
      </c>
    </row>
    <row r="664" spans="1:13">
      <c r="A664" s="23">
        <v>330.5</v>
      </c>
      <c r="B664" s="17">
        <v>44.63091</v>
      </c>
      <c r="C664" s="17">
        <v>55.68759</v>
      </c>
      <c r="D664" s="17">
        <v>17.445399999999999</v>
      </c>
      <c r="E664" s="17">
        <v>1.661454</v>
      </c>
      <c r="F664" s="17">
        <v>23.549060000000001</v>
      </c>
      <c r="G664" s="17">
        <v>41.95579</v>
      </c>
      <c r="H664" s="17">
        <v>62.493119999999998</v>
      </c>
      <c r="I664" s="17">
        <v>69.515929999999997</v>
      </c>
      <c r="J664" s="17">
        <v>47.549019999999999</v>
      </c>
      <c r="K664" s="17">
        <v>55.882359999999998</v>
      </c>
      <c r="L664" s="17">
        <v>56.862740000000002</v>
      </c>
      <c r="M664" s="22">
        <v>62.745100000000001</v>
      </c>
    </row>
    <row r="665" spans="1:13">
      <c r="A665" s="23">
        <v>331</v>
      </c>
      <c r="B665" s="17">
        <v>44.639989999999997</v>
      </c>
      <c r="C665" s="17">
        <v>55.607439999999997</v>
      </c>
      <c r="D665" s="17">
        <v>17.43346</v>
      </c>
      <c r="E665" s="17">
        <v>1.669554</v>
      </c>
      <c r="F665" s="17">
        <v>23.629560000000001</v>
      </c>
      <c r="G665" s="17">
        <v>42.094079999999998</v>
      </c>
      <c r="H665" s="17">
        <v>62.57235</v>
      </c>
      <c r="I665" s="17">
        <v>69.758359999999996</v>
      </c>
      <c r="J665" s="17">
        <v>47.058819999999997</v>
      </c>
      <c r="K665" s="17">
        <v>55.392159999999997</v>
      </c>
      <c r="L665" s="17">
        <v>55.392159999999997</v>
      </c>
      <c r="M665" s="22">
        <v>61.274509999999999</v>
      </c>
    </row>
    <row r="666" spans="1:13">
      <c r="A666" s="23">
        <v>331.5</v>
      </c>
      <c r="B666" s="17">
        <v>44.460140000000003</v>
      </c>
      <c r="C666" s="17">
        <v>55.626399999999997</v>
      </c>
      <c r="D666" s="17">
        <v>17.4434</v>
      </c>
      <c r="E666" s="17">
        <v>1.697835</v>
      </c>
      <c r="F666" s="17">
        <v>23.59825</v>
      </c>
      <c r="G666" s="17">
        <v>42.207439999999998</v>
      </c>
      <c r="H666" s="17">
        <v>62.517359999999996</v>
      </c>
      <c r="I666" s="17">
        <v>69.829599999999999</v>
      </c>
      <c r="J666" s="17">
        <v>47.549019999999999</v>
      </c>
      <c r="K666" s="17">
        <v>54.411769999999997</v>
      </c>
      <c r="L666" s="17">
        <v>56.862740000000002</v>
      </c>
      <c r="M666" s="22">
        <v>61.764699999999998</v>
      </c>
    </row>
    <row r="667" spans="1:13">
      <c r="A667" s="23">
        <v>332</v>
      </c>
      <c r="B667" s="17">
        <v>44.807650000000002</v>
      </c>
      <c r="C667" s="17">
        <v>55.844279999999998</v>
      </c>
      <c r="D667" s="17">
        <v>17.362960000000001</v>
      </c>
      <c r="E667" s="17">
        <v>1.6065389999999999</v>
      </c>
      <c r="F667" s="17">
        <v>23.67032</v>
      </c>
      <c r="G667" s="17">
        <v>42.15408</v>
      </c>
      <c r="H667" s="17">
        <v>62.690770000000001</v>
      </c>
      <c r="I667" s="17">
        <v>70.037220000000005</v>
      </c>
      <c r="J667" s="17">
        <v>47.058819999999997</v>
      </c>
      <c r="K667" s="17">
        <v>55.392159999999997</v>
      </c>
      <c r="L667" s="17">
        <v>56.862740000000002</v>
      </c>
      <c r="M667" s="22">
        <v>61.764699999999998</v>
      </c>
    </row>
    <row r="668" spans="1:13">
      <c r="A668" s="23">
        <v>332.5</v>
      </c>
      <c r="B668" s="17">
        <v>45.024270000000001</v>
      </c>
      <c r="C668" s="17">
        <v>55.864629999999998</v>
      </c>
      <c r="D668" s="17">
        <v>17.50346</v>
      </c>
      <c r="E668" s="17">
        <v>1.6146389999999999</v>
      </c>
      <c r="F668" s="17">
        <v>23.71247</v>
      </c>
      <c r="G668" s="17">
        <v>42.25658</v>
      </c>
      <c r="H668" s="17">
        <v>62.695459999999997</v>
      </c>
      <c r="I668" s="17">
        <v>69.629679999999993</v>
      </c>
      <c r="J668" s="17">
        <v>46.568620000000003</v>
      </c>
      <c r="K668" s="17">
        <v>54.901960000000003</v>
      </c>
      <c r="L668" s="17">
        <v>56.372549999999997</v>
      </c>
      <c r="M668" s="22">
        <v>60.784309999999998</v>
      </c>
    </row>
    <row r="669" spans="1:13">
      <c r="A669" s="23">
        <v>333</v>
      </c>
      <c r="B669" s="17">
        <v>45.081949999999999</v>
      </c>
      <c r="C669" s="17">
        <v>55.710500000000003</v>
      </c>
      <c r="D669" s="17">
        <v>17.519500000000001</v>
      </c>
      <c r="E669" s="17">
        <v>1.7349030000000001</v>
      </c>
      <c r="F669" s="17">
        <v>23.779450000000001</v>
      </c>
      <c r="G669" s="17">
        <v>42.079009999999997</v>
      </c>
      <c r="H669" s="17">
        <v>62.686549999999997</v>
      </c>
      <c r="I669" s="17">
        <v>69.747290000000007</v>
      </c>
      <c r="J669" s="17">
        <v>47.058819999999997</v>
      </c>
      <c r="K669" s="17">
        <v>54.901960000000003</v>
      </c>
      <c r="L669" s="17">
        <v>55.882350000000002</v>
      </c>
      <c r="M669" s="22">
        <v>61.764699999999998</v>
      </c>
    </row>
    <row r="670" spans="1:13">
      <c r="A670" s="23">
        <v>333.5</v>
      </c>
      <c r="B670" s="17">
        <v>45.192169999999997</v>
      </c>
      <c r="C670" s="17">
        <v>55.906619999999997</v>
      </c>
      <c r="D670" s="17">
        <v>17.567240000000002</v>
      </c>
      <c r="E670" s="17">
        <v>1.6537660000000001</v>
      </c>
      <c r="F670" s="17">
        <v>23.752770000000002</v>
      </c>
      <c r="G670" s="17">
        <v>41.989330000000002</v>
      </c>
      <c r="H670" s="17">
        <v>62.633000000000003</v>
      </c>
      <c r="I670" s="17">
        <v>69.71172</v>
      </c>
      <c r="J670" s="17">
        <v>48.039209999999997</v>
      </c>
      <c r="K670" s="17">
        <v>54.901960000000003</v>
      </c>
      <c r="L670" s="17">
        <v>56.372549999999997</v>
      </c>
      <c r="M670" s="22">
        <v>60.784309999999998</v>
      </c>
    </row>
    <row r="671" spans="1:13">
      <c r="A671" s="23">
        <v>334</v>
      </c>
      <c r="B671" s="17">
        <v>45.328189999999999</v>
      </c>
      <c r="C671" s="17">
        <v>55.989089999999997</v>
      </c>
      <c r="D671" s="17">
        <v>17.60877</v>
      </c>
      <c r="E671" s="17">
        <v>1.652393</v>
      </c>
      <c r="F671" s="17">
        <v>23.74267</v>
      </c>
      <c r="G671" s="17">
        <v>41.952649999999998</v>
      </c>
      <c r="H671" s="17">
        <v>62.535080000000001</v>
      </c>
      <c r="I671" s="17">
        <v>69.408180000000002</v>
      </c>
      <c r="J671" s="17">
        <v>46.568620000000003</v>
      </c>
      <c r="K671" s="17">
        <v>55.392159999999997</v>
      </c>
      <c r="L671" s="17">
        <v>56.862740000000002</v>
      </c>
      <c r="M671" s="22">
        <v>59.803919999999998</v>
      </c>
    </row>
    <row r="672" spans="1:13">
      <c r="A672" s="23">
        <v>334.5</v>
      </c>
      <c r="B672" s="17">
        <v>45.390050000000002</v>
      </c>
      <c r="C672" s="17">
        <v>55.874749999999999</v>
      </c>
      <c r="D672" s="17">
        <v>17.601310000000002</v>
      </c>
      <c r="E672" s="17">
        <v>1.8091759999999999</v>
      </c>
      <c r="F672" s="17">
        <v>23.753229999999999</v>
      </c>
      <c r="G672" s="17">
        <v>41.973640000000003</v>
      </c>
      <c r="H672" s="17">
        <v>62.506529999999998</v>
      </c>
      <c r="I672" s="17">
        <v>69.7303</v>
      </c>
      <c r="J672" s="17">
        <v>47.549019999999999</v>
      </c>
      <c r="K672" s="17">
        <v>54.411769999999997</v>
      </c>
      <c r="L672" s="17">
        <v>56.862740000000002</v>
      </c>
      <c r="M672" s="22">
        <v>59.313720000000004</v>
      </c>
    </row>
    <row r="673" spans="1:13">
      <c r="A673" s="23">
        <v>335</v>
      </c>
      <c r="B673" s="17">
        <v>44.96743</v>
      </c>
      <c r="C673" s="17">
        <v>55.828569999999999</v>
      </c>
      <c r="D673" s="17">
        <v>17.637239999999998</v>
      </c>
      <c r="E673" s="17">
        <v>1.8776820000000001</v>
      </c>
      <c r="F673" s="17">
        <v>23.88635</v>
      </c>
      <c r="G673" s="17">
        <v>42.049239999999998</v>
      </c>
      <c r="H673" s="17">
        <v>62.774209999999997</v>
      </c>
      <c r="I673" s="17">
        <v>69.899429999999995</v>
      </c>
      <c r="J673" s="17">
        <v>47.549019999999999</v>
      </c>
      <c r="K673" s="17">
        <v>56.372549999999997</v>
      </c>
      <c r="L673" s="17">
        <v>56.862740000000002</v>
      </c>
      <c r="M673" s="22">
        <v>60.294119999999999</v>
      </c>
    </row>
    <row r="674" spans="1:13">
      <c r="A674" s="23">
        <v>335.5</v>
      </c>
      <c r="B674" s="17">
        <v>44.985100000000003</v>
      </c>
      <c r="C674" s="17">
        <v>55.990020000000001</v>
      </c>
      <c r="D674" s="17">
        <v>17.72167</v>
      </c>
      <c r="E674" s="17">
        <v>1.7819929999999999</v>
      </c>
      <c r="F674" s="17">
        <v>23.90849</v>
      </c>
      <c r="G674" s="17">
        <v>42.0991</v>
      </c>
      <c r="H674" s="17">
        <v>62.712899999999998</v>
      </c>
      <c r="I674" s="17">
        <v>69.476969999999994</v>
      </c>
      <c r="J674" s="17">
        <v>47.549019999999999</v>
      </c>
      <c r="K674" s="17">
        <v>55.882359999999998</v>
      </c>
      <c r="L674" s="17">
        <v>57.352939999999997</v>
      </c>
      <c r="M674" s="22">
        <v>60.294119999999999</v>
      </c>
    </row>
    <row r="675" spans="1:13">
      <c r="A675" s="23">
        <v>336</v>
      </c>
      <c r="B675" s="17">
        <v>45.01305</v>
      </c>
      <c r="C675" s="17">
        <v>56.008519999999997</v>
      </c>
      <c r="D675" s="17">
        <v>17.668330000000001</v>
      </c>
      <c r="E675" s="17">
        <v>1.791191</v>
      </c>
      <c r="F675" s="17">
        <v>23.90756</v>
      </c>
      <c r="G675" s="17">
        <v>42.263669999999998</v>
      </c>
      <c r="H675" s="17">
        <v>62.747480000000003</v>
      </c>
      <c r="I675" s="17">
        <v>69.452950000000001</v>
      </c>
      <c r="J675" s="17">
        <v>47.549019999999999</v>
      </c>
      <c r="K675" s="17">
        <v>54.901960000000003</v>
      </c>
      <c r="L675" s="17">
        <v>56.862740000000002</v>
      </c>
      <c r="M675" s="22">
        <v>61.764699999999998</v>
      </c>
    </row>
    <row r="676" spans="1:13">
      <c r="A676" s="23">
        <v>336.5</v>
      </c>
      <c r="B676" s="17">
        <v>45.028930000000003</v>
      </c>
      <c r="C676" s="17">
        <v>55.957340000000002</v>
      </c>
      <c r="D676" s="17">
        <v>17.688600000000001</v>
      </c>
      <c r="E676" s="17">
        <v>1.8382799999999999</v>
      </c>
      <c r="F676" s="17">
        <v>23.924790000000002</v>
      </c>
      <c r="G676" s="17">
        <v>42.290840000000003</v>
      </c>
      <c r="H676" s="17">
        <v>62.73704</v>
      </c>
      <c r="I676" s="17">
        <v>69.625829999999993</v>
      </c>
      <c r="J676" s="17">
        <v>46.568620000000003</v>
      </c>
      <c r="K676" s="17">
        <v>55.882359999999998</v>
      </c>
      <c r="L676" s="17">
        <v>56.862740000000002</v>
      </c>
      <c r="M676" s="22">
        <v>61.274509999999999</v>
      </c>
    </row>
    <row r="677" spans="1:13">
      <c r="A677" s="23">
        <v>337</v>
      </c>
      <c r="B677" s="17">
        <v>44.909869999999998</v>
      </c>
      <c r="C677" s="17">
        <v>56.049120000000002</v>
      </c>
      <c r="D677" s="17">
        <v>17.74579</v>
      </c>
      <c r="E677" s="17">
        <v>1.843086</v>
      </c>
      <c r="F677" s="17">
        <v>24.026039999999998</v>
      </c>
      <c r="G677" s="17">
        <v>42.197299999999998</v>
      </c>
      <c r="H677" s="17">
        <v>62.870690000000003</v>
      </c>
      <c r="I677" s="17">
        <v>69.830820000000003</v>
      </c>
      <c r="J677" s="17">
        <v>47.549019999999999</v>
      </c>
      <c r="K677" s="17">
        <v>56.372549999999997</v>
      </c>
      <c r="L677" s="17">
        <v>55.882350000000002</v>
      </c>
      <c r="M677" s="22">
        <v>62.254899999999999</v>
      </c>
    </row>
    <row r="678" spans="1:13">
      <c r="A678" s="23">
        <v>337.5</v>
      </c>
      <c r="B678" s="17">
        <v>45.051259999999999</v>
      </c>
      <c r="C678" s="17">
        <v>56.182879999999997</v>
      </c>
      <c r="D678" s="17">
        <v>17.7867</v>
      </c>
      <c r="E678" s="17">
        <v>1.9325969999999999</v>
      </c>
      <c r="F678" s="17">
        <v>24.061990000000002</v>
      </c>
      <c r="G678" s="17">
        <v>42.182510000000001</v>
      </c>
      <c r="H678" s="17">
        <v>62.839550000000003</v>
      </c>
      <c r="I678" s="17">
        <v>69.580500000000001</v>
      </c>
      <c r="J678" s="17">
        <v>47.058819999999997</v>
      </c>
      <c r="K678" s="17">
        <v>54.901960000000003</v>
      </c>
      <c r="L678" s="17">
        <v>55.882350000000002</v>
      </c>
      <c r="M678" s="22">
        <v>60.784309999999998</v>
      </c>
    </row>
    <row r="679" spans="1:13">
      <c r="A679" s="23">
        <v>338</v>
      </c>
      <c r="B679" s="17">
        <v>45.25761</v>
      </c>
      <c r="C679" s="17">
        <v>56.189399999999999</v>
      </c>
      <c r="D679" s="17">
        <v>17.83867</v>
      </c>
      <c r="E679" s="17">
        <v>2.0571169999999999</v>
      </c>
      <c r="F679" s="17">
        <v>24.093299999999999</v>
      </c>
      <c r="G679" s="17">
        <v>42.28537</v>
      </c>
      <c r="H679" s="17">
        <v>62.893300000000004</v>
      </c>
      <c r="I679" s="17">
        <v>69.951530000000005</v>
      </c>
      <c r="J679" s="17">
        <v>47.058819999999997</v>
      </c>
      <c r="K679" s="17">
        <v>52.941180000000003</v>
      </c>
      <c r="L679" s="17">
        <v>56.372549999999997</v>
      </c>
      <c r="M679" s="22">
        <v>58.823529999999998</v>
      </c>
    </row>
    <row r="680" spans="1:13">
      <c r="A680" s="23">
        <v>338.5</v>
      </c>
      <c r="B680" s="17">
        <v>45.55688</v>
      </c>
      <c r="C680" s="17">
        <v>56.221620000000001</v>
      </c>
      <c r="D680" s="17">
        <v>17.840409999999999</v>
      </c>
      <c r="E680" s="17">
        <v>1.951543</v>
      </c>
      <c r="F680" s="17">
        <v>24.205020000000001</v>
      </c>
      <c r="G680" s="17">
        <v>42.21264</v>
      </c>
      <c r="H680" s="17">
        <v>62.776029999999999</v>
      </c>
      <c r="I680" s="17">
        <v>69.942040000000006</v>
      </c>
      <c r="J680" s="17">
        <v>47.058819999999997</v>
      </c>
      <c r="K680" s="17">
        <v>54.411769999999997</v>
      </c>
      <c r="L680" s="17">
        <v>56.372549999999997</v>
      </c>
      <c r="M680" s="22">
        <v>59.803919999999998</v>
      </c>
    </row>
    <row r="681" spans="1:13">
      <c r="A681" s="23">
        <v>339</v>
      </c>
      <c r="B681" s="17">
        <v>45.662559999999999</v>
      </c>
      <c r="C681" s="17">
        <v>56.456119999999999</v>
      </c>
      <c r="D681" s="17">
        <v>17.88654</v>
      </c>
      <c r="E681" s="17">
        <v>1.9152990000000001</v>
      </c>
      <c r="F681" s="17">
        <v>24.154160000000001</v>
      </c>
      <c r="G681" s="17">
        <v>42.389490000000002</v>
      </c>
      <c r="H681" s="17">
        <v>62.788960000000003</v>
      </c>
      <c r="I681" s="17">
        <v>70.089119999999994</v>
      </c>
      <c r="J681" s="17">
        <v>47.549019999999999</v>
      </c>
      <c r="K681" s="17">
        <v>54.901960000000003</v>
      </c>
      <c r="L681" s="17">
        <v>55.882350000000002</v>
      </c>
      <c r="M681" s="22">
        <v>61.274509999999999</v>
      </c>
    </row>
    <row r="682" spans="1:13">
      <c r="A682" s="23">
        <v>339.5</v>
      </c>
      <c r="B682" s="17">
        <v>45.68788</v>
      </c>
      <c r="C682" s="17">
        <v>56.357129999999998</v>
      </c>
      <c r="D682" s="17">
        <v>17.926950000000001</v>
      </c>
      <c r="E682" s="17">
        <v>1.9468749999999999</v>
      </c>
      <c r="F682" s="17">
        <v>24.162400000000002</v>
      </c>
      <c r="G682" s="17">
        <v>42.369669999999999</v>
      </c>
      <c r="H682" s="17">
        <v>62.864849999999997</v>
      </c>
      <c r="I682" s="17">
        <v>70.011319999999998</v>
      </c>
      <c r="J682" s="17">
        <v>46.568620000000003</v>
      </c>
      <c r="K682" s="17">
        <v>55.882359999999998</v>
      </c>
      <c r="L682" s="17">
        <v>55.392159999999997</v>
      </c>
      <c r="M682" s="22">
        <v>60.784309999999998</v>
      </c>
    </row>
    <row r="683" spans="1:13">
      <c r="A683" s="23">
        <v>340</v>
      </c>
      <c r="B683" s="17">
        <v>45.574550000000002</v>
      </c>
      <c r="C683" s="17">
        <v>56.049930000000003</v>
      </c>
      <c r="D683" s="17">
        <v>17.883929999999999</v>
      </c>
      <c r="E683" s="17">
        <v>1.864228</v>
      </c>
      <c r="F683" s="17">
        <v>24.19473</v>
      </c>
      <c r="G683" s="17">
        <v>42.302680000000002</v>
      </c>
      <c r="H683" s="17">
        <v>63.01737</v>
      </c>
      <c r="I683" s="17">
        <v>70.234129999999993</v>
      </c>
      <c r="J683" s="17">
        <v>47.058819999999997</v>
      </c>
      <c r="K683" s="17">
        <v>56.862749999999998</v>
      </c>
      <c r="L683" s="17">
        <v>55.882350000000002</v>
      </c>
      <c r="M683" s="22">
        <v>62.254899999999999</v>
      </c>
    </row>
    <row r="684" spans="1:13">
      <c r="A684" s="23">
        <v>340.5</v>
      </c>
      <c r="B684" s="17">
        <v>45.7378</v>
      </c>
      <c r="C684" s="17">
        <v>56.198819999999998</v>
      </c>
      <c r="D684" s="17">
        <v>18.002549999999999</v>
      </c>
      <c r="E684" s="17">
        <v>1.8606579999999999</v>
      </c>
      <c r="F684" s="17">
        <v>24.186959999999999</v>
      </c>
      <c r="G684" s="17">
        <v>42.383839999999999</v>
      </c>
      <c r="H684" s="17">
        <v>63.066510000000001</v>
      </c>
      <c r="I684" s="17">
        <v>70.382059999999996</v>
      </c>
      <c r="J684" s="17">
        <v>47.549019999999999</v>
      </c>
      <c r="K684" s="17">
        <v>56.372549999999997</v>
      </c>
      <c r="L684" s="17">
        <v>55.392159999999997</v>
      </c>
      <c r="M684" s="22">
        <v>62.745100000000001</v>
      </c>
    </row>
    <row r="685" spans="1:13">
      <c r="A685" s="23">
        <v>341</v>
      </c>
      <c r="B685" s="17">
        <v>45.745910000000002</v>
      </c>
      <c r="C685" s="17">
        <v>56.189630000000001</v>
      </c>
      <c r="D685" s="17">
        <v>18.05029</v>
      </c>
      <c r="E685" s="17">
        <v>1.9081600000000001</v>
      </c>
      <c r="F685" s="17">
        <v>24.291170000000001</v>
      </c>
      <c r="G685" s="17">
        <v>42.338909999999998</v>
      </c>
      <c r="H685" s="17">
        <v>63.095640000000003</v>
      </c>
      <c r="I685" s="17">
        <v>70.418949999999995</v>
      </c>
      <c r="J685" s="17">
        <v>47.058819999999997</v>
      </c>
      <c r="K685" s="17">
        <v>56.862749999999998</v>
      </c>
      <c r="L685" s="17">
        <v>55.392159999999997</v>
      </c>
      <c r="M685" s="22">
        <v>61.274509999999999</v>
      </c>
    </row>
    <row r="686" spans="1:13">
      <c r="A686" s="23">
        <v>341.5</v>
      </c>
      <c r="B686" s="17">
        <v>45.52487</v>
      </c>
      <c r="C686" s="17">
        <v>55.997579999999999</v>
      </c>
      <c r="D686" s="17">
        <v>18.08971</v>
      </c>
      <c r="E686" s="17">
        <v>2.0193629999999998</v>
      </c>
      <c r="F686" s="17">
        <v>24.292280000000002</v>
      </c>
      <c r="G686" s="17">
        <v>42.32591</v>
      </c>
      <c r="H686" s="17">
        <v>62.816940000000002</v>
      </c>
      <c r="I686" s="17">
        <v>70.639319999999998</v>
      </c>
      <c r="J686" s="17">
        <v>48.039209999999997</v>
      </c>
      <c r="K686" s="17">
        <v>55.882359999999998</v>
      </c>
      <c r="L686" s="17">
        <v>55.882350000000002</v>
      </c>
      <c r="M686" s="22">
        <v>59.803919999999998</v>
      </c>
    </row>
    <row r="687" spans="1:13">
      <c r="A687" s="23">
        <v>342</v>
      </c>
      <c r="B687" s="17">
        <v>45.488570000000003</v>
      </c>
      <c r="C687" s="17">
        <v>56.2714</v>
      </c>
      <c r="D687" s="17">
        <v>18.108360000000001</v>
      </c>
      <c r="E687" s="17">
        <v>1.9527779999999999</v>
      </c>
      <c r="F687" s="17">
        <v>24.38862</v>
      </c>
      <c r="G687" s="17">
        <v>42.402760000000001</v>
      </c>
      <c r="H687" s="17">
        <v>62.790689999999998</v>
      </c>
      <c r="I687" s="17">
        <v>70.453770000000006</v>
      </c>
      <c r="J687" s="17">
        <v>48.039209999999997</v>
      </c>
      <c r="K687" s="17">
        <v>55.392159999999997</v>
      </c>
      <c r="L687" s="17">
        <v>56.862740000000002</v>
      </c>
      <c r="M687" s="22">
        <v>60.784309999999998</v>
      </c>
    </row>
    <row r="688" spans="1:13">
      <c r="A688" s="23">
        <v>342.5</v>
      </c>
      <c r="B688" s="17">
        <v>45.380850000000002</v>
      </c>
      <c r="C688" s="17">
        <v>56.504040000000003</v>
      </c>
      <c r="D688" s="17">
        <v>18.199249999999999</v>
      </c>
      <c r="E688" s="17">
        <v>1.98106</v>
      </c>
      <c r="F688" s="17">
        <v>24.421320000000001</v>
      </c>
      <c r="G688" s="17">
        <v>42.452179999999998</v>
      </c>
      <c r="H688" s="17">
        <v>62.928840000000001</v>
      </c>
      <c r="I688" s="17">
        <v>70.140559999999994</v>
      </c>
      <c r="J688" s="17">
        <v>47.549019999999999</v>
      </c>
      <c r="K688" s="17">
        <v>56.372549999999997</v>
      </c>
      <c r="L688" s="17">
        <v>56.862740000000002</v>
      </c>
      <c r="M688" s="22">
        <v>62.254899999999999</v>
      </c>
    </row>
    <row r="689" spans="1:13">
      <c r="A689" s="23">
        <v>343</v>
      </c>
      <c r="B689" s="17">
        <v>45.978540000000002</v>
      </c>
      <c r="C689" s="17">
        <v>56.622459999999997</v>
      </c>
      <c r="D689" s="17">
        <v>18.278580000000002</v>
      </c>
      <c r="E689" s="17">
        <v>1.974882</v>
      </c>
      <c r="F689" s="17">
        <v>24.521470000000001</v>
      </c>
      <c r="G689" s="17">
        <v>42.286450000000002</v>
      </c>
      <c r="H689" s="17">
        <v>62.973289999999999</v>
      </c>
      <c r="I689" s="17">
        <v>70.229259999999996</v>
      </c>
      <c r="J689" s="17">
        <v>47.549019999999999</v>
      </c>
      <c r="K689" s="17">
        <v>54.411769999999997</v>
      </c>
      <c r="L689" s="17">
        <v>57.352939999999997</v>
      </c>
      <c r="M689" s="22">
        <v>61.274509999999999</v>
      </c>
    </row>
    <row r="690" spans="1:13">
      <c r="A690" s="23">
        <v>343.5</v>
      </c>
      <c r="B690" s="17">
        <v>45.906529999999997</v>
      </c>
      <c r="C690" s="17">
        <v>56.786119999999997</v>
      </c>
      <c r="D690" s="17">
        <v>18.243020000000001</v>
      </c>
      <c r="E690" s="17">
        <v>1.980785</v>
      </c>
      <c r="F690" s="17">
        <v>24.487839999999998</v>
      </c>
      <c r="G690" s="17">
        <v>42.277479999999997</v>
      </c>
      <c r="H690" s="17">
        <v>62.862250000000003</v>
      </c>
      <c r="I690" s="17">
        <v>70.425889999999995</v>
      </c>
      <c r="J690" s="17">
        <v>48.039209999999997</v>
      </c>
      <c r="K690" s="17">
        <v>55.882359999999998</v>
      </c>
      <c r="L690" s="17">
        <v>58.333329999999997</v>
      </c>
      <c r="M690" s="22">
        <v>60.784309999999998</v>
      </c>
    </row>
    <row r="691" spans="1:13">
      <c r="A691" s="23">
        <v>344</v>
      </c>
      <c r="B691" s="17">
        <v>45.888260000000002</v>
      </c>
      <c r="C691" s="17">
        <v>56.749130000000001</v>
      </c>
      <c r="D691" s="17">
        <v>18.202480000000001</v>
      </c>
      <c r="E691" s="17">
        <v>1.9590939999999999</v>
      </c>
      <c r="F691" s="17">
        <v>24.464490000000001</v>
      </c>
      <c r="G691" s="17">
        <v>42.273530000000001</v>
      </c>
      <c r="H691" s="17">
        <v>63.121980000000001</v>
      </c>
      <c r="I691" s="17">
        <v>70.26464</v>
      </c>
      <c r="J691" s="17">
        <v>48.529409999999999</v>
      </c>
      <c r="K691" s="17">
        <v>55.882359999999998</v>
      </c>
      <c r="L691" s="17">
        <v>58.333329999999997</v>
      </c>
      <c r="M691" s="22">
        <v>62.745100000000001</v>
      </c>
    </row>
    <row r="692" spans="1:13">
      <c r="A692" s="23">
        <v>344.5</v>
      </c>
      <c r="B692" s="17">
        <v>45.704839999999997</v>
      </c>
      <c r="C692" s="17">
        <v>56.535449999999997</v>
      </c>
      <c r="D692" s="17">
        <v>18.177489999999999</v>
      </c>
      <c r="E692" s="17">
        <v>1.9464630000000001</v>
      </c>
      <c r="F692" s="17">
        <v>24.44069</v>
      </c>
      <c r="G692" s="17">
        <v>42.099910000000001</v>
      </c>
      <c r="H692" s="17">
        <v>63.080120000000001</v>
      </c>
      <c r="I692" s="17">
        <v>70.24624</v>
      </c>
      <c r="J692" s="17">
        <v>48.529409999999999</v>
      </c>
      <c r="K692" s="17">
        <v>55.392159999999997</v>
      </c>
      <c r="L692" s="17">
        <v>58.333329999999997</v>
      </c>
      <c r="M692" s="22">
        <v>62.745100000000001</v>
      </c>
    </row>
    <row r="693" spans="1:13">
      <c r="A693" s="23">
        <v>345</v>
      </c>
      <c r="B693" s="17">
        <v>45.900919999999999</v>
      </c>
      <c r="C693" s="17">
        <v>56.466000000000001</v>
      </c>
      <c r="D693" s="17">
        <v>18.209689999999998</v>
      </c>
      <c r="E693" s="17">
        <v>1.84995</v>
      </c>
      <c r="F693" s="17">
        <v>24.450880000000002</v>
      </c>
      <c r="G693" s="17">
        <v>42.361240000000002</v>
      </c>
      <c r="H693" s="17">
        <v>63.01296</v>
      </c>
      <c r="I693" s="17">
        <v>70.24709</v>
      </c>
      <c r="J693" s="17">
        <v>48.039209999999997</v>
      </c>
      <c r="K693" s="17">
        <v>56.372549999999997</v>
      </c>
      <c r="L693" s="17">
        <v>57.843139999999998</v>
      </c>
      <c r="M693" s="22">
        <v>63.725490000000001</v>
      </c>
    </row>
    <row r="694" spans="1:13">
      <c r="A694" s="23">
        <v>345.5</v>
      </c>
      <c r="B694" s="17">
        <v>45.965769999999999</v>
      </c>
      <c r="C694" s="17">
        <v>56.682130000000001</v>
      </c>
      <c r="D694" s="17">
        <v>18.380410000000001</v>
      </c>
      <c r="E694" s="17">
        <v>1.8584620000000001</v>
      </c>
      <c r="F694" s="17">
        <v>24.595939999999999</v>
      </c>
      <c r="G694" s="17">
        <v>42.586880000000001</v>
      </c>
      <c r="H694" s="17">
        <v>63.093240000000002</v>
      </c>
      <c r="I694" s="17">
        <v>70.115870000000001</v>
      </c>
      <c r="J694" s="17">
        <v>48.039209999999997</v>
      </c>
      <c r="K694" s="17">
        <v>56.372549999999997</v>
      </c>
      <c r="L694" s="17">
        <v>57.352939999999997</v>
      </c>
      <c r="M694" s="22">
        <v>63.725490000000001</v>
      </c>
    </row>
    <row r="695" spans="1:13">
      <c r="A695" s="23">
        <v>346</v>
      </c>
      <c r="B695" s="17">
        <v>46.215470000000003</v>
      </c>
      <c r="C695" s="17">
        <v>56.48462</v>
      </c>
      <c r="D695" s="17">
        <v>18.321850000000001</v>
      </c>
      <c r="E695" s="17">
        <v>1.8719159999999999</v>
      </c>
      <c r="F695" s="17">
        <v>24.666540000000001</v>
      </c>
      <c r="G695" s="17">
        <v>42.491729999999997</v>
      </c>
      <c r="H695" s="17">
        <v>63.189050000000002</v>
      </c>
      <c r="I695" s="17">
        <v>70.121129999999994</v>
      </c>
      <c r="J695" s="17">
        <v>47.549019999999999</v>
      </c>
      <c r="K695" s="17">
        <v>55.882359999999998</v>
      </c>
      <c r="L695" s="17">
        <v>57.352939999999997</v>
      </c>
      <c r="M695" s="22">
        <v>62.745100000000001</v>
      </c>
    </row>
    <row r="696" spans="1:13">
      <c r="A696" s="23">
        <v>346.5</v>
      </c>
      <c r="B696" s="17">
        <v>46.405700000000003</v>
      </c>
      <c r="C696" s="17">
        <v>56.501480000000001</v>
      </c>
      <c r="D696" s="17">
        <v>18.312270000000002</v>
      </c>
      <c r="E696" s="17">
        <v>1.849126</v>
      </c>
      <c r="F696" s="17">
        <v>24.69303</v>
      </c>
      <c r="G696" s="17">
        <v>42.482849999999999</v>
      </c>
      <c r="H696" s="17">
        <v>63.084429999999998</v>
      </c>
      <c r="I696" s="17">
        <v>70.078050000000005</v>
      </c>
      <c r="J696" s="17">
        <v>47.549019999999999</v>
      </c>
      <c r="K696" s="17">
        <v>55.882359999999998</v>
      </c>
      <c r="L696" s="17">
        <v>55.882350000000002</v>
      </c>
      <c r="M696" s="22">
        <v>62.745100000000001</v>
      </c>
    </row>
    <row r="697" spans="1:13">
      <c r="A697" s="23">
        <v>347</v>
      </c>
      <c r="B697" s="17">
        <v>46.43591</v>
      </c>
      <c r="C697" s="17">
        <v>56.582560000000001</v>
      </c>
      <c r="D697" s="17">
        <v>18.332789999999999</v>
      </c>
      <c r="E697" s="17">
        <v>1.962526</v>
      </c>
      <c r="F697" s="17">
        <v>24.745650000000001</v>
      </c>
      <c r="G697" s="17">
        <v>42.653060000000004</v>
      </c>
      <c r="H697" s="17">
        <v>63.261960000000002</v>
      </c>
      <c r="I697" s="17">
        <v>70.111829999999998</v>
      </c>
      <c r="J697" s="17">
        <v>46.568620000000003</v>
      </c>
      <c r="K697" s="17">
        <v>55.392159999999997</v>
      </c>
      <c r="L697" s="17">
        <v>55.882350000000002</v>
      </c>
      <c r="M697" s="22">
        <v>64.215689999999995</v>
      </c>
    </row>
    <row r="698" spans="1:13">
      <c r="A698" s="23">
        <v>347.5</v>
      </c>
      <c r="B698" s="17">
        <v>46.486660000000001</v>
      </c>
      <c r="C698" s="17">
        <v>56.589770000000001</v>
      </c>
      <c r="D698" s="17">
        <v>18.29101</v>
      </c>
      <c r="E698" s="17">
        <v>1.8669739999999999</v>
      </c>
      <c r="F698" s="17">
        <v>24.72091</v>
      </c>
      <c r="G698" s="17">
        <v>42.438369999999999</v>
      </c>
      <c r="H698" s="17">
        <v>63.328830000000004</v>
      </c>
      <c r="I698" s="17">
        <v>70.22466</v>
      </c>
      <c r="J698" s="17">
        <v>47.058819999999997</v>
      </c>
      <c r="K698" s="17">
        <v>54.901960000000003</v>
      </c>
      <c r="L698" s="17">
        <v>56.862740000000002</v>
      </c>
      <c r="M698" s="22">
        <v>62.254899999999999</v>
      </c>
    </row>
    <row r="699" spans="1:13">
      <c r="A699" s="23">
        <v>348</v>
      </c>
      <c r="B699" s="17">
        <v>46.67165</v>
      </c>
      <c r="C699" s="17">
        <v>56.738199999999999</v>
      </c>
      <c r="D699" s="17">
        <v>18.445440000000001</v>
      </c>
      <c r="E699" s="17">
        <v>1.885645</v>
      </c>
      <c r="F699" s="17">
        <v>24.768619999999999</v>
      </c>
      <c r="G699" s="17">
        <v>42.602130000000002</v>
      </c>
      <c r="H699" s="17">
        <v>63.294530000000002</v>
      </c>
      <c r="I699" s="17">
        <v>70.368260000000006</v>
      </c>
      <c r="J699" s="17">
        <v>47.058819999999997</v>
      </c>
      <c r="K699" s="17">
        <v>55.882359999999998</v>
      </c>
      <c r="L699" s="17">
        <v>57.843139999999998</v>
      </c>
      <c r="M699" s="22">
        <v>62.254899999999999</v>
      </c>
    </row>
    <row r="700" spans="1:13">
      <c r="A700" s="23">
        <v>348.5</v>
      </c>
      <c r="B700" s="17">
        <v>46.35351</v>
      </c>
      <c r="C700" s="17">
        <v>56.846260000000001</v>
      </c>
      <c r="D700" s="17">
        <v>18.517679999999999</v>
      </c>
      <c r="E700" s="17">
        <v>1.9511309999999999</v>
      </c>
      <c r="F700" s="17">
        <v>24.776679999999999</v>
      </c>
      <c r="G700" s="17">
        <v>42.808399999999999</v>
      </c>
      <c r="H700" s="17">
        <v>63.218649999999997</v>
      </c>
      <c r="I700" s="17">
        <v>70.530829999999995</v>
      </c>
      <c r="J700" s="17">
        <v>47.549019999999999</v>
      </c>
      <c r="K700" s="17">
        <v>56.372549999999997</v>
      </c>
      <c r="L700" s="17">
        <v>57.352939999999997</v>
      </c>
      <c r="M700" s="22">
        <v>61.764699999999998</v>
      </c>
    </row>
    <row r="701" spans="1:13">
      <c r="A701" s="23">
        <v>349</v>
      </c>
      <c r="B701" s="17">
        <v>45.969819999999999</v>
      </c>
      <c r="C701" s="17">
        <v>56.74971</v>
      </c>
      <c r="D701" s="17">
        <v>18.5137</v>
      </c>
      <c r="E701" s="17">
        <v>1.9214770000000001</v>
      </c>
      <c r="F701" s="17">
        <v>24.82958</v>
      </c>
      <c r="G701" s="17">
        <v>42.913139999999999</v>
      </c>
      <c r="H701" s="17">
        <v>63.126579999999997</v>
      </c>
      <c r="I701" s="17">
        <v>70.383459999999999</v>
      </c>
      <c r="J701" s="17">
        <v>47.058819999999997</v>
      </c>
      <c r="K701" s="17">
        <v>56.862749999999998</v>
      </c>
      <c r="L701" s="17">
        <v>56.372549999999997</v>
      </c>
      <c r="M701" s="22">
        <v>61.274509999999999</v>
      </c>
    </row>
    <row r="702" spans="1:13">
      <c r="A702" s="23">
        <v>349.5</v>
      </c>
      <c r="B702" s="17">
        <v>46.26717</v>
      </c>
      <c r="C702" s="17">
        <v>56.674329999999998</v>
      </c>
      <c r="D702" s="17">
        <v>18.52054</v>
      </c>
      <c r="E702" s="17">
        <v>2.0104389999999999</v>
      </c>
      <c r="F702" s="17">
        <v>24.82856</v>
      </c>
      <c r="G702" s="17">
        <v>42.723379999999999</v>
      </c>
      <c r="H702" s="17">
        <v>63.250459999999997</v>
      </c>
      <c r="I702" s="17">
        <v>70.264449999999997</v>
      </c>
      <c r="J702" s="17">
        <v>48.039209999999997</v>
      </c>
      <c r="K702" s="17">
        <v>57.352939999999997</v>
      </c>
      <c r="L702" s="17">
        <v>57.843139999999998</v>
      </c>
      <c r="M702" s="22">
        <v>64.215689999999995</v>
      </c>
    </row>
    <row r="703" spans="1:13">
      <c r="A703" s="23">
        <v>350</v>
      </c>
      <c r="B703" s="17">
        <v>46.396259999999998</v>
      </c>
      <c r="C703" s="17">
        <v>56.919879999999999</v>
      </c>
      <c r="D703" s="17">
        <v>18.557089999999999</v>
      </c>
      <c r="E703" s="17">
        <v>2.0311699999999999</v>
      </c>
      <c r="F703" s="17">
        <v>24.8292</v>
      </c>
      <c r="G703" s="17">
        <v>42.707410000000003</v>
      </c>
      <c r="H703" s="17">
        <v>63.219799999999999</v>
      </c>
      <c r="I703" s="17">
        <v>70.319640000000007</v>
      </c>
      <c r="J703" s="17">
        <v>47.549019999999999</v>
      </c>
      <c r="K703" s="17">
        <v>56.862749999999998</v>
      </c>
      <c r="L703" s="17">
        <v>57.352939999999997</v>
      </c>
      <c r="M703" s="22">
        <v>64.215689999999995</v>
      </c>
    </row>
    <row r="704" spans="1:13">
      <c r="A704" s="23">
        <v>350.5</v>
      </c>
      <c r="B704" s="17">
        <v>46.491079999999997</v>
      </c>
      <c r="C704" s="17">
        <v>56.91093</v>
      </c>
      <c r="D704" s="17">
        <v>18.46508</v>
      </c>
      <c r="E704" s="17">
        <v>2.0918510000000001</v>
      </c>
      <c r="F704" s="17">
        <v>24.816330000000001</v>
      </c>
      <c r="G704" s="17">
        <v>42.778619999999997</v>
      </c>
      <c r="H704" s="17">
        <v>63.409489999999998</v>
      </c>
      <c r="I704" s="17">
        <v>70.386380000000003</v>
      </c>
      <c r="J704" s="17">
        <v>48.529409999999999</v>
      </c>
      <c r="K704" s="17">
        <v>56.862749999999998</v>
      </c>
      <c r="L704" s="17">
        <v>56.372549999999997</v>
      </c>
      <c r="M704" s="22">
        <v>62.745100000000001</v>
      </c>
    </row>
    <row r="705" spans="1:13">
      <c r="A705" s="23">
        <v>351</v>
      </c>
      <c r="B705" s="17">
        <v>46.693730000000002</v>
      </c>
      <c r="C705" s="17">
        <v>56.801009999999998</v>
      </c>
      <c r="D705" s="17">
        <v>18.542539999999999</v>
      </c>
      <c r="E705" s="17">
        <v>2.056705</v>
      </c>
      <c r="F705" s="17">
        <v>24.839030000000001</v>
      </c>
      <c r="G705" s="17">
        <v>42.818800000000003</v>
      </c>
      <c r="H705" s="17">
        <v>63.675829999999998</v>
      </c>
      <c r="I705" s="17">
        <v>70.32199</v>
      </c>
      <c r="J705" s="17">
        <v>49.019599999999997</v>
      </c>
      <c r="K705" s="17">
        <v>55.392159999999997</v>
      </c>
      <c r="L705" s="17">
        <v>56.372549999999997</v>
      </c>
      <c r="M705" s="22">
        <v>63.235289999999999</v>
      </c>
    </row>
    <row r="706" spans="1:13">
      <c r="A706" s="23">
        <v>351.5</v>
      </c>
      <c r="B706" s="17">
        <v>46.647280000000002</v>
      </c>
      <c r="C706" s="17">
        <v>56.772970000000001</v>
      </c>
      <c r="D706" s="17">
        <v>18.52862</v>
      </c>
      <c r="E706" s="17">
        <v>2.062608</v>
      </c>
      <c r="F706" s="17">
        <v>24.85023</v>
      </c>
      <c r="G706" s="17">
        <v>42.74194</v>
      </c>
      <c r="H706" s="17">
        <v>63.552050000000001</v>
      </c>
      <c r="I706" s="17">
        <v>70.481650000000002</v>
      </c>
      <c r="J706" s="17">
        <v>49.019599999999997</v>
      </c>
      <c r="K706" s="17">
        <v>55.392159999999997</v>
      </c>
      <c r="L706" s="17">
        <v>57.352939999999997</v>
      </c>
      <c r="M706" s="22">
        <v>63.725490000000001</v>
      </c>
    </row>
    <row r="707" spans="1:13">
      <c r="A707" s="23">
        <v>352</v>
      </c>
      <c r="B707" s="17">
        <v>46.602499999999999</v>
      </c>
      <c r="C707" s="17">
        <v>56.792749999999998</v>
      </c>
      <c r="D707" s="17">
        <v>18.58034</v>
      </c>
      <c r="E707" s="17">
        <v>2.1490999999999998</v>
      </c>
      <c r="F707" s="17">
        <v>24.89303</v>
      </c>
      <c r="G707" s="17">
        <v>42.75423</v>
      </c>
      <c r="H707" s="17">
        <v>63.679760000000002</v>
      </c>
      <c r="I707" s="17">
        <v>70.351830000000007</v>
      </c>
      <c r="J707" s="17">
        <v>49.509799999999998</v>
      </c>
      <c r="K707" s="17">
        <v>56.372549999999997</v>
      </c>
      <c r="L707" s="17">
        <v>57.843139999999998</v>
      </c>
      <c r="M707" s="22">
        <v>61.274509999999999</v>
      </c>
    </row>
    <row r="708" spans="1:13">
      <c r="A708" s="23">
        <v>352.5</v>
      </c>
      <c r="B708" s="17">
        <v>46.78998</v>
      </c>
      <c r="C708" s="17">
        <v>56.897320000000001</v>
      </c>
      <c r="D708" s="17">
        <v>18.662410000000001</v>
      </c>
      <c r="E708" s="17">
        <v>2.1629659999999999</v>
      </c>
      <c r="F708" s="17">
        <v>25.003820000000001</v>
      </c>
      <c r="G708" s="17">
        <v>42.70984</v>
      </c>
      <c r="H708" s="17">
        <v>63.792900000000003</v>
      </c>
      <c r="I708" s="17">
        <v>69.975740000000002</v>
      </c>
      <c r="J708" s="17">
        <v>49.019599999999997</v>
      </c>
      <c r="K708" s="17">
        <v>56.372549999999997</v>
      </c>
      <c r="L708" s="17">
        <v>57.843139999999998</v>
      </c>
      <c r="M708" s="22">
        <v>63.235289999999999</v>
      </c>
    </row>
    <row r="709" spans="1:13">
      <c r="A709" s="23">
        <v>353</v>
      </c>
      <c r="B709" s="17">
        <v>46.971499999999999</v>
      </c>
      <c r="C709" s="17">
        <v>56.854399999999998</v>
      </c>
      <c r="D709" s="17">
        <v>18.646370000000001</v>
      </c>
      <c r="E709" s="17">
        <v>2.091027</v>
      </c>
      <c r="F709" s="17">
        <v>25.105820000000001</v>
      </c>
      <c r="G709" s="17">
        <v>42.600059999999999</v>
      </c>
      <c r="H709" s="17">
        <v>63.638280000000002</v>
      </c>
      <c r="I709" s="17">
        <v>70.181380000000004</v>
      </c>
      <c r="J709" s="17">
        <v>49.019599999999997</v>
      </c>
      <c r="K709" s="17">
        <v>56.862749999999998</v>
      </c>
      <c r="L709" s="17">
        <v>57.352939999999997</v>
      </c>
      <c r="M709" s="22">
        <v>62.745100000000001</v>
      </c>
    </row>
    <row r="710" spans="1:13">
      <c r="A710" s="23">
        <v>353.5</v>
      </c>
      <c r="B710" s="17">
        <v>46.86439</v>
      </c>
      <c r="C710" s="17">
        <v>56.952460000000002</v>
      </c>
      <c r="D710" s="17">
        <v>18.638780000000001</v>
      </c>
      <c r="E710" s="17">
        <v>2.0792199999999998</v>
      </c>
      <c r="F710" s="17">
        <v>25.036059999999999</v>
      </c>
      <c r="G710" s="17">
        <v>42.749920000000003</v>
      </c>
      <c r="H710" s="17">
        <v>63.648719999999997</v>
      </c>
      <c r="I710" s="17">
        <v>70.148070000000004</v>
      </c>
      <c r="J710" s="17">
        <v>48.529409999999999</v>
      </c>
      <c r="K710" s="17">
        <v>57.843139999999998</v>
      </c>
      <c r="L710" s="17">
        <v>57.843139999999998</v>
      </c>
      <c r="M710" s="22">
        <v>64.215689999999995</v>
      </c>
    </row>
    <row r="711" spans="1:13">
      <c r="A711" s="23">
        <v>354</v>
      </c>
      <c r="B711" s="17">
        <v>47.004100000000001</v>
      </c>
      <c r="C711" s="17">
        <v>57.054349999999999</v>
      </c>
      <c r="D711" s="17">
        <v>18.634180000000001</v>
      </c>
      <c r="E711" s="17">
        <v>2.1657109999999999</v>
      </c>
      <c r="F711" s="17">
        <v>24.982150000000001</v>
      </c>
      <c r="G711" s="17">
        <v>42.647150000000003</v>
      </c>
      <c r="H711" s="17">
        <v>63.730249999999998</v>
      </c>
      <c r="I711" s="17">
        <v>70.367230000000006</v>
      </c>
      <c r="J711" s="17">
        <v>48.529409999999999</v>
      </c>
      <c r="K711" s="17">
        <v>57.843139999999998</v>
      </c>
      <c r="L711" s="17">
        <v>57.352939999999997</v>
      </c>
      <c r="M711" s="22">
        <v>62.254899999999999</v>
      </c>
    </row>
    <row r="712" spans="1:13">
      <c r="A712" s="23">
        <v>354.5</v>
      </c>
      <c r="B712" s="17">
        <v>46.776490000000003</v>
      </c>
      <c r="C712" s="17">
        <v>56.929310000000001</v>
      </c>
      <c r="D712" s="17">
        <v>18.618020000000001</v>
      </c>
      <c r="E712" s="17">
        <v>2.0744150000000001</v>
      </c>
      <c r="F712" s="17">
        <v>24.9236</v>
      </c>
      <c r="G712" s="17">
        <v>42.782209999999999</v>
      </c>
      <c r="H712" s="17">
        <v>63.565840000000001</v>
      </c>
      <c r="I712" s="17">
        <v>70.483900000000006</v>
      </c>
      <c r="J712" s="17">
        <v>48.039209999999997</v>
      </c>
      <c r="K712" s="17">
        <v>57.843139999999998</v>
      </c>
      <c r="L712" s="17">
        <v>57.352939999999997</v>
      </c>
      <c r="M712" s="22">
        <v>62.254899999999999</v>
      </c>
    </row>
    <row r="713" spans="1:13">
      <c r="A713" s="23">
        <v>355</v>
      </c>
      <c r="B713" s="17">
        <v>46.715589999999999</v>
      </c>
      <c r="C713" s="17">
        <v>56.924419999999998</v>
      </c>
      <c r="D713" s="17">
        <v>18.708659999999998</v>
      </c>
      <c r="E713" s="17">
        <v>2.0987149999999999</v>
      </c>
      <c r="F713" s="17">
        <v>25.012619999999998</v>
      </c>
      <c r="G713" s="17">
        <v>42.800139999999999</v>
      </c>
      <c r="H713" s="17">
        <v>63.510860000000001</v>
      </c>
      <c r="I713" s="17">
        <v>70.442599999999999</v>
      </c>
      <c r="J713" s="17">
        <v>48.039209999999997</v>
      </c>
      <c r="K713" s="17">
        <v>56.862749999999998</v>
      </c>
      <c r="L713" s="17">
        <v>56.862740000000002</v>
      </c>
      <c r="M713" s="22">
        <v>62.745100000000001</v>
      </c>
    </row>
    <row r="714" spans="1:13">
      <c r="A714" s="23">
        <v>355.5</v>
      </c>
      <c r="B714" s="17">
        <v>46.728009999999998</v>
      </c>
      <c r="C714" s="17">
        <v>57.07029</v>
      </c>
      <c r="D714" s="17">
        <v>18.780280000000001</v>
      </c>
      <c r="E714" s="17">
        <v>2.0679630000000002</v>
      </c>
      <c r="F714" s="17">
        <v>25.04616</v>
      </c>
      <c r="G714" s="17">
        <v>42.745980000000003</v>
      </c>
      <c r="H714" s="17">
        <v>63.225929999999998</v>
      </c>
      <c r="I714" s="17">
        <v>70.595399999999998</v>
      </c>
      <c r="J714" s="17">
        <v>48.529409999999999</v>
      </c>
      <c r="K714" s="17">
        <v>56.862749999999998</v>
      </c>
      <c r="L714" s="17">
        <v>57.352939999999997</v>
      </c>
      <c r="M714" s="22">
        <v>62.745100000000001</v>
      </c>
    </row>
    <row r="715" spans="1:13">
      <c r="A715" s="23">
        <v>356</v>
      </c>
      <c r="B715" s="17">
        <v>46.894710000000003</v>
      </c>
      <c r="C715" s="17">
        <v>56.855670000000003</v>
      </c>
      <c r="D715" s="17">
        <v>18.758890000000001</v>
      </c>
      <c r="E715" s="17">
        <v>1.8819380000000001</v>
      </c>
      <c r="F715" s="17">
        <v>25.11036</v>
      </c>
      <c r="G715" s="17">
        <v>42.743470000000002</v>
      </c>
      <c r="H715" s="17">
        <v>63.587490000000003</v>
      </c>
      <c r="I715" s="17">
        <v>70.584040000000002</v>
      </c>
      <c r="J715" s="17">
        <v>48.039209999999997</v>
      </c>
      <c r="K715" s="17">
        <v>56.372549999999997</v>
      </c>
      <c r="L715" s="17">
        <v>57.352939999999997</v>
      </c>
      <c r="M715" s="22">
        <v>63.235289999999999</v>
      </c>
    </row>
    <row r="716" spans="1:13">
      <c r="A716" s="23">
        <v>356.5</v>
      </c>
      <c r="B716" s="17">
        <v>47.240900000000003</v>
      </c>
      <c r="C716" s="17">
        <v>57.060049999999997</v>
      </c>
      <c r="D716" s="17">
        <v>18.79346</v>
      </c>
      <c r="E716" s="17">
        <v>1.999593</v>
      </c>
      <c r="F716" s="17">
        <v>25.249960000000002</v>
      </c>
      <c r="G716" s="17">
        <v>42.874040000000001</v>
      </c>
      <c r="H716" s="17">
        <v>63.557409999999997</v>
      </c>
      <c r="I716" s="17">
        <v>70.715540000000004</v>
      </c>
      <c r="J716" s="17">
        <v>49.509799999999998</v>
      </c>
      <c r="K716" s="17">
        <v>57.352939999999997</v>
      </c>
      <c r="L716" s="17">
        <v>56.862740000000002</v>
      </c>
      <c r="M716" s="22">
        <v>62.254899999999999</v>
      </c>
    </row>
    <row r="717" spans="1:13">
      <c r="A717" s="23">
        <v>357</v>
      </c>
      <c r="B717" s="17">
        <v>47.305039999999998</v>
      </c>
      <c r="C717" s="17">
        <v>57.037140000000001</v>
      </c>
      <c r="D717" s="17">
        <v>18.95187</v>
      </c>
      <c r="E717" s="17">
        <v>2.0142829999999998</v>
      </c>
      <c r="F717" s="17">
        <v>25.28349</v>
      </c>
      <c r="G717" s="17">
        <v>42.897449999999999</v>
      </c>
      <c r="H717" s="17">
        <v>63.435749999999999</v>
      </c>
      <c r="I717" s="17">
        <v>70.352959999999996</v>
      </c>
      <c r="J717" s="17">
        <v>49.019599999999997</v>
      </c>
      <c r="K717" s="17">
        <v>56.862749999999998</v>
      </c>
      <c r="L717" s="17">
        <v>55.882350000000002</v>
      </c>
      <c r="M717" s="22">
        <v>63.235289999999999</v>
      </c>
    </row>
    <row r="718" spans="1:13">
      <c r="A718" s="23">
        <v>357.5</v>
      </c>
      <c r="B718" s="17">
        <v>47.100589999999997</v>
      </c>
      <c r="C718" s="17">
        <v>56.915819999999997</v>
      </c>
      <c r="D718" s="17">
        <v>18.842320000000001</v>
      </c>
      <c r="E718" s="17">
        <v>2.0389949999999999</v>
      </c>
      <c r="F718" s="17">
        <v>25.249780000000001</v>
      </c>
      <c r="G718" s="17">
        <v>42.97063</v>
      </c>
      <c r="H718" s="17">
        <v>63.648240000000001</v>
      </c>
      <c r="I718" s="17">
        <v>70.675269999999998</v>
      </c>
      <c r="J718" s="17">
        <v>49.019599999999997</v>
      </c>
      <c r="K718" s="17">
        <v>55.882359999999998</v>
      </c>
      <c r="L718" s="17">
        <v>56.862740000000002</v>
      </c>
      <c r="M718" s="22">
        <v>63.235289999999999</v>
      </c>
    </row>
    <row r="719" spans="1:13">
      <c r="A719" s="23">
        <v>358</v>
      </c>
      <c r="B719" s="17">
        <v>47.036940000000001</v>
      </c>
      <c r="C719" s="17">
        <v>57.041089999999997</v>
      </c>
      <c r="D719" s="17">
        <v>18.866199999999999</v>
      </c>
      <c r="E719" s="17">
        <v>2.0269140000000001</v>
      </c>
      <c r="F719" s="17">
        <v>25.258569999999999</v>
      </c>
      <c r="G719" s="17">
        <v>42.91816</v>
      </c>
      <c r="H719" s="17">
        <v>63.865430000000003</v>
      </c>
      <c r="I719" s="17">
        <v>70.720140000000001</v>
      </c>
      <c r="J719" s="17">
        <v>48.529409999999999</v>
      </c>
      <c r="K719" s="17">
        <v>56.372549999999997</v>
      </c>
      <c r="L719" s="17">
        <v>57.352939999999997</v>
      </c>
      <c r="M719" s="22">
        <v>60.784309999999998</v>
      </c>
    </row>
    <row r="720" spans="1:13">
      <c r="A720" s="23">
        <v>358.5</v>
      </c>
      <c r="B720" s="17">
        <v>47.064169999999997</v>
      </c>
      <c r="C720" s="17">
        <v>57.127290000000002</v>
      </c>
      <c r="D720" s="17">
        <v>18.88982</v>
      </c>
      <c r="E720" s="17">
        <v>2.1037949999999999</v>
      </c>
      <c r="F720" s="17">
        <v>25.286919999999999</v>
      </c>
      <c r="G720" s="17">
        <v>42.667949999999998</v>
      </c>
      <c r="H720" s="17">
        <v>63.867919999999998</v>
      </c>
      <c r="I720" s="17">
        <v>70.752889999999994</v>
      </c>
      <c r="J720" s="17">
        <v>48.529409999999999</v>
      </c>
      <c r="K720" s="17">
        <v>56.862749999999998</v>
      </c>
      <c r="L720" s="17">
        <v>56.862740000000002</v>
      </c>
      <c r="M720" s="22">
        <v>62.745100000000001</v>
      </c>
    </row>
    <row r="721" spans="1:13">
      <c r="A721" s="23">
        <v>359</v>
      </c>
      <c r="B721" s="17">
        <v>47.326169999999998</v>
      </c>
      <c r="C721" s="17">
        <v>57.149389999999997</v>
      </c>
      <c r="D721" s="17">
        <v>18.921530000000001</v>
      </c>
      <c r="E721" s="17">
        <v>2.06</v>
      </c>
      <c r="F721" s="17">
        <v>25.25357</v>
      </c>
      <c r="G721" s="17">
        <v>42.793599999999998</v>
      </c>
      <c r="H721" s="17">
        <v>63.731969999999997</v>
      </c>
      <c r="I721" s="17">
        <v>71.105239999999995</v>
      </c>
      <c r="J721" s="17">
        <v>49.019599999999997</v>
      </c>
      <c r="K721" s="17">
        <v>57.843139999999998</v>
      </c>
      <c r="L721" s="17">
        <v>57.352939999999997</v>
      </c>
      <c r="M721" s="22">
        <v>64.215689999999995</v>
      </c>
    </row>
    <row r="722" spans="1:13">
      <c r="A722" s="23">
        <v>359.5</v>
      </c>
      <c r="B722" s="17">
        <v>47.263120000000001</v>
      </c>
      <c r="C722" s="17">
        <v>56.94211</v>
      </c>
      <c r="D722" s="17">
        <v>18.979220000000002</v>
      </c>
      <c r="E722" s="17">
        <v>2.1769690000000002</v>
      </c>
      <c r="F722" s="17">
        <v>25.339449999999999</v>
      </c>
      <c r="G722" s="17">
        <v>42.678449999999998</v>
      </c>
      <c r="H722" s="17">
        <v>63.700740000000003</v>
      </c>
      <c r="I722" s="17">
        <v>70.930480000000003</v>
      </c>
      <c r="J722" s="17">
        <v>48.529409999999999</v>
      </c>
      <c r="K722" s="17">
        <v>56.372549999999997</v>
      </c>
      <c r="L722" s="17">
        <v>56.862740000000002</v>
      </c>
      <c r="M722" s="22">
        <v>64.215689999999995</v>
      </c>
    </row>
    <row r="723" spans="1:13">
      <c r="A723" s="23">
        <v>360</v>
      </c>
      <c r="B723" s="17">
        <v>47.329279999999997</v>
      </c>
      <c r="C723" s="17">
        <v>57.098779999999998</v>
      </c>
      <c r="D723" s="17">
        <v>19.015280000000001</v>
      </c>
      <c r="E723" s="17">
        <v>2.159122</v>
      </c>
      <c r="F723" s="17">
        <v>25.371030000000001</v>
      </c>
      <c r="G723" s="17">
        <v>42.917360000000002</v>
      </c>
      <c r="H723" s="17">
        <v>63.542279999999998</v>
      </c>
      <c r="I723" s="17">
        <v>71.169349999999994</v>
      </c>
      <c r="J723" s="17">
        <v>48.039209999999997</v>
      </c>
      <c r="K723" s="17">
        <v>57.352939999999997</v>
      </c>
      <c r="L723" s="17">
        <v>56.862740000000002</v>
      </c>
      <c r="M723" s="22">
        <v>64.215689999999995</v>
      </c>
    </row>
    <row r="724" spans="1:13">
      <c r="A724" s="23">
        <v>360.5</v>
      </c>
      <c r="B724" s="17">
        <v>47.363790000000002</v>
      </c>
      <c r="C724" s="17">
        <v>57.054699999999997</v>
      </c>
      <c r="D724" s="17">
        <v>19.032309999999999</v>
      </c>
      <c r="E724" s="17">
        <v>2.1464910000000001</v>
      </c>
      <c r="F724" s="17">
        <v>25.360749999999999</v>
      </c>
      <c r="G724" s="17">
        <v>43.039050000000003</v>
      </c>
      <c r="H724" s="17">
        <v>63.656289999999998</v>
      </c>
      <c r="I724" s="17">
        <v>71.090689999999995</v>
      </c>
      <c r="J724" s="17">
        <v>48.529409999999999</v>
      </c>
      <c r="K724" s="17">
        <v>58.33334</v>
      </c>
      <c r="L724" s="17">
        <v>57.843139999999998</v>
      </c>
      <c r="M724" s="22">
        <v>64.215689999999995</v>
      </c>
    </row>
    <row r="725" spans="1:13">
      <c r="A725" s="23">
        <v>361</v>
      </c>
      <c r="B725" s="17">
        <v>47.483440000000002</v>
      </c>
      <c r="C725" s="17">
        <v>57.317590000000003</v>
      </c>
      <c r="D725" s="17">
        <v>18.978470000000002</v>
      </c>
      <c r="E725" s="17">
        <v>2.1751839999999998</v>
      </c>
      <c r="F725" s="17">
        <v>25.34769</v>
      </c>
      <c r="G725" s="17">
        <v>42.733600000000003</v>
      </c>
      <c r="H725" s="17">
        <v>63.647280000000002</v>
      </c>
      <c r="I725" s="17">
        <v>70.731309999999993</v>
      </c>
      <c r="J725" s="17">
        <v>49.019599999999997</v>
      </c>
      <c r="K725" s="17">
        <v>58.33334</v>
      </c>
      <c r="L725" s="17">
        <v>58.823529999999998</v>
      </c>
      <c r="M725" s="22">
        <v>61.764699999999998</v>
      </c>
    </row>
    <row r="726" spans="1:13">
      <c r="A726" s="23">
        <v>361.5</v>
      </c>
      <c r="B726" s="17">
        <v>47.707000000000001</v>
      </c>
      <c r="C726" s="17">
        <v>57.480440000000002</v>
      </c>
      <c r="D726" s="17">
        <v>18.94614</v>
      </c>
      <c r="E726" s="17">
        <v>2.197562</v>
      </c>
      <c r="F726" s="17">
        <v>25.459409999999998</v>
      </c>
      <c r="G726" s="17">
        <v>42.965339999999998</v>
      </c>
      <c r="H726" s="17">
        <v>63.586820000000003</v>
      </c>
      <c r="I726" s="17">
        <v>70.8018</v>
      </c>
      <c r="J726" s="17">
        <v>49.019599999999997</v>
      </c>
      <c r="K726" s="17">
        <v>58.33334</v>
      </c>
      <c r="L726" s="17">
        <v>58.333329999999997</v>
      </c>
      <c r="M726" s="22">
        <v>62.254899999999999</v>
      </c>
    </row>
    <row r="727" spans="1:13">
      <c r="A727" s="23">
        <v>362</v>
      </c>
      <c r="B727" s="17">
        <v>47.636180000000003</v>
      </c>
      <c r="C727" s="17">
        <v>57.326309999999999</v>
      </c>
      <c r="D727" s="17">
        <v>19.028829999999999</v>
      </c>
      <c r="E727" s="17">
        <v>2.2516530000000001</v>
      </c>
      <c r="F727" s="17">
        <v>25.42708</v>
      </c>
      <c r="G727" s="17">
        <v>42.747140000000002</v>
      </c>
      <c r="H727" s="17">
        <v>63.780830000000002</v>
      </c>
      <c r="I727" s="17">
        <v>70.709249999999997</v>
      </c>
      <c r="J727" s="17">
        <v>48.529409999999999</v>
      </c>
      <c r="K727" s="17">
        <v>57.352939999999997</v>
      </c>
      <c r="L727" s="17">
        <v>57.843139999999998</v>
      </c>
      <c r="M727" s="22">
        <v>62.745100000000001</v>
      </c>
    </row>
    <row r="728" spans="1:13">
      <c r="A728" s="23">
        <v>362.5</v>
      </c>
      <c r="B728" s="17">
        <v>47.979149999999997</v>
      </c>
      <c r="C728" s="17">
        <v>57.103319999999997</v>
      </c>
      <c r="D728" s="17">
        <v>19.039400000000001</v>
      </c>
      <c r="E728" s="17">
        <v>2.1414110000000002</v>
      </c>
      <c r="F728" s="17">
        <v>25.458300000000001</v>
      </c>
      <c r="G728" s="17">
        <v>42.521590000000003</v>
      </c>
      <c r="H728" s="17">
        <v>63.837649999999996</v>
      </c>
      <c r="I728" s="17">
        <v>70.782560000000004</v>
      </c>
      <c r="J728" s="17">
        <v>49.019599999999997</v>
      </c>
      <c r="K728" s="17">
        <v>57.843139999999998</v>
      </c>
      <c r="L728" s="17">
        <v>56.862740000000002</v>
      </c>
      <c r="M728" s="22">
        <v>62.254899999999999</v>
      </c>
    </row>
    <row r="729" spans="1:13">
      <c r="A729" s="23">
        <v>363</v>
      </c>
      <c r="B729" s="17">
        <v>47.732190000000003</v>
      </c>
      <c r="C729" s="17">
        <v>57.323169999999998</v>
      </c>
      <c r="D729" s="17">
        <v>19.036909999999999</v>
      </c>
      <c r="E729" s="17">
        <v>2.1405880000000002</v>
      </c>
      <c r="F729" s="17">
        <v>25.467749999999999</v>
      </c>
      <c r="G729" s="17">
        <v>42.512540000000001</v>
      </c>
      <c r="H729" s="17">
        <v>63.903750000000002</v>
      </c>
      <c r="I729" s="17">
        <v>70.726799999999997</v>
      </c>
      <c r="J729" s="17">
        <v>48.529409999999999</v>
      </c>
      <c r="K729" s="17">
        <v>57.352939999999997</v>
      </c>
      <c r="L729" s="17">
        <v>57.843139999999998</v>
      </c>
      <c r="M729" s="22">
        <v>63.235289999999999</v>
      </c>
    </row>
    <row r="730" spans="1:13">
      <c r="A730" s="23">
        <v>363.5</v>
      </c>
      <c r="B730" s="17">
        <v>47.858780000000003</v>
      </c>
      <c r="C730" s="17">
        <v>57.415179999999999</v>
      </c>
      <c r="D730" s="17">
        <v>19.061029999999999</v>
      </c>
      <c r="E730" s="17">
        <v>2.1058539999999999</v>
      </c>
      <c r="F730" s="17">
        <v>25.624210000000001</v>
      </c>
      <c r="G730" s="17">
        <v>42.678890000000003</v>
      </c>
      <c r="H730" s="17">
        <v>64.068730000000002</v>
      </c>
      <c r="I730" s="17">
        <v>70.431989999999999</v>
      </c>
      <c r="J730" s="17">
        <v>48.039209999999997</v>
      </c>
      <c r="K730" s="17">
        <v>56.862749999999998</v>
      </c>
      <c r="L730" s="17">
        <v>57.843139999999998</v>
      </c>
      <c r="M730" s="22">
        <v>63.725490000000001</v>
      </c>
    </row>
    <row r="731" spans="1:13">
      <c r="A731" s="23">
        <v>364</v>
      </c>
      <c r="B731" s="17">
        <v>47.432209999999998</v>
      </c>
      <c r="C731" s="17">
        <v>57.490670000000001</v>
      </c>
      <c r="D731" s="17">
        <v>19.033429999999999</v>
      </c>
      <c r="E731" s="17">
        <v>2.1212300000000002</v>
      </c>
      <c r="F731" s="17">
        <v>25.58586</v>
      </c>
      <c r="G731" s="17">
        <v>42.29918</v>
      </c>
      <c r="H731" s="17">
        <v>64.152169999999998</v>
      </c>
      <c r="I731" s="17">
        <v>70.675839999999994</v>
      </c>
      <c r="J731" s="17">
        <v>48.529409999999999</v>
      </c>
      <c r="K731" s="17">
        <v>56.862749999999998</v>
      </c>
      <c r="L731" s="17">
        <v>56.862740000000002</v>
      </c>
      <c r="M731" s="22">
        <v>63.235289999999999</v>
      </c>
    </row>
    <row r="732" spans="1:13">
      <c r="A732" s="23">
        <v>364.5</v>
      </c>
      <c r="B732" s="17">
        <v>47.524050000000003</v>
      </c>
      <c r="C732" s="17">
        <v>57.36016</v>
      </c>
      <c r="D732" s="17">
        <v>19.044250000000002</v>
      </c>
      <c r="E732" s="17">
        <v>2.0400930000000002</v>
      </c>
      <c r="F732" s="17">
        <v>25.553619999999999</v>
      </c>
      <c r="G732" s="17">
        <v>42.546619999999997</v>
      </c>
      <c r="H732" s="17">
        <v>64.038449999999997</v>
      </c>
      <c r="I732" s="17">
        <v>70.794849999999997</v>
      </c>
      <c r="J732" s="17">
        <v>47.058819999999997</v>
      </c>
      <c r="K732" s="17">
        <v>56.372549999999997</v>
      </c>
      <c r="L732" s="17">
        <v>56.862740000000002</v>
      </c>
      <c r="M732" s="22">
        <v>62.254899999999999</v>
      </c>
    </row>
    <row r="733" spans="1:13">
      <c r="A733" s="23">
        <v>365</v>
      </c>
      <c r="B733" s="17">
        <v>47.63355</v>
      </c>
      <c r="C733" s="17">
        <v>57.375630000000001</v>
      </c>
      <c r="D733" s="17">
        <v>19.11711</v>
      </c>
      <c r="E733" s="17">
        <v>2.1118950000000001</v>
      </c>
      <c r="F733" s="17">
        <v>25.67914</v>
      </c>
      <c r="G733" s="17">
        <v>42.760860000000001</v>
      </c>
      <c r="H733" s="17">
        <v>63.897419999999997</v>
      </c>
      <c r="I733" s="17">
        <v>70.85248</v>
      </c>
      <c r="J733" s="17">
        <v>47.549019999999999</v>
      </c>
      <c r="K733" s="17">
        <v>56.862749999999998</v>
      </c>
      <c r="L733" s="17">
        <v>56.372549999999997</v>
      </c>
      <c r="M733" s="22">
        <v>63.235289999999999</v>
      </c>
    </row>
    <row r="734" spans="1:13">
      <c r="A734" s="23">
        <v>365.5</v>
      </c>
      <c r="B734" s="17">
        <v>47.679409999999997</v>
      </c>
      <c r="C734" s="17">
        <v>57.362490000000001</v>
      </c>
      <c r="D734" s="17">
        <v>19.10256</v>
      </c>
      <c r="E734" s="17">
        <v>2.2019549999999999</v>
      </c>
      <c r="F734" s="17">
        <v>25.732040000000001</v>
      </c>
      <c r="G734" s="17">
        <v>42.319899999999997</v>
      </c>
      <c r="H734" s="17">
        <v>63.919559999999997</v>
      </c>
      <c r="I734" s="17">
        <v>70.928880000000007</v>
      </c>
      <c r="J734" s="17">
        <v>47.549019999999999</v>
      </c>
      <c r="K734" s="17">
        <v>56.862749999999998</v>
      </c>
      <c r="L734" s="17">
        <v>57.843139999999998</v>
      </c>
      <c r="M734" s="22">
        <v>63.725490000000001</v>
      </c>
    </row>
    <row r="735" spans="1:13">
      <c r="A735" s="23">
        <v>366</v>
      </c>
      <c r="B735" s="17">
        <v>47.718339999999998</v>
      </c>
      <c r="C735" s="17">
        <v>57.344459999999998</v>
      </c>
      <c r="D735" s="17">
        <v>19.207750000000001</v>
      </c>
      <c r="E735" s="17">
        <v>2.1643379999999999</v>
      </c>
      <c r="F735" s="17">
        <v>25.710640000000001</v>
      </c>
      <c r="G735" s="17">
        <v>42.345730000000003</v>
      </c>
      <c r="H735" s="17">
        <v>63.953090000000003</v>
      </c>
      <c r="I735" s="17">
        <v>70.745480000000001</v>
      </c>
      <c r="J735" s="17">
        <v>48.039209999999997</v>
      </c>
      <c r="K735" s="17">
        <v>57.352939999999997</v>
      </c>
      <c r="L735" s="17">
        <v>57.843139999999998</v>
      </c>
      <c r="M735" s="22">
        <v>64.215689999999995</v>
      </c>
    </row>
    <row r="736" spans="1:13">
      <c r="A736" s="23">
        <v>366.5</v>
      </c>
      <c r="B736" s="17">
        <v>47.848750000000003</v>
      </c>
      <c r="C736" s="17">
        <v>57.383069999999996</v>
      </c>
      <c r="D736" s="17">
        <v>19.219069999999999</v>
      </c>
      <c r="E736" s="17">
        <v>2.21184</v>
      </c>
      <c r="F736" s="17">
        <v>25.669419999999999</v>
      </c>
      <c r="G736" s="17">
        <v>42.593969999999999</v>
      </c>
      <c r="H736" s="17">
        <v>63.829979999999999</v>
      </c>
      <c r="I736" s="17">
        <v>70.856979999999993</v>
      </c>
      <c r="J736" s="17">
        <v>48.039209999999997</v>
      </c>
      <c r="K736" s="17">
        <v>55.882359999999998</v>
      </c>
      <c r="L736" s="17">
        <v>57.352939999999997</v>
      </c>
      <c r="M736" s="22">
        <v>64.215689999999995</v>
      </c>
    </row>
    <row r="737" spans="1:13">
      <c r="A737" s="23">
        <v>367</v>
      </c>
      <c r="B737" s="17">
        <v>48.000399999999999</v>
      </c>
      <c r="C737" s="17">
        <v>57.548949999999998</v>
      </c>
      <c r="D737" s="17">
        <v>19.164729999999999</v>
      </c>
      <c r="E737" s="17">
        <v>2.2733449999999999</v>
      </c>
      <c r="F737" s="17">
        <v>25.675070000000002</v>
      </c>
      <c r="G737" s="17">
        <v>42.48724</v>
      </c>
      <c r="H737" s="17">
        <v>63.775950000000002</v>
      </c>
      <c r="I737" s="17">
        <v>70.981539999999995</v>
      </c>
      <c r="J737" s="17">
        <v>48.529409999999999</v>
      </c>
      <c r="K737" s="17">
        <v>57.352939999999997</v>
      </c>
      <c r="L737" s="17">
        <v>57.352939999999997</v>
      </c>
      <c r="M737" s="22">
        <v>62.745100000000001</v>
      </c>
    </row>
    <row r="738" spans="1:13">
      <c r="A738" s="23">
        <v>367.5</v>
      </c>
      <c r="B738" s="17">
        <v>47.917769999999997</v>
      </c>
      <c r="C738" s="17">
        <v>57.531260000000003</v>
      </c>
      <c r="D738" s="17">
        <v>19.173310000000001</v>
      </c>
      <c r="E738" s="17">
        <v>2.1043440000000002</v>
      </c>
      <c r="F738" s="17">
        <v>25.67803</v>
      </c>
      <c r="G738" s="17">
        <v>42.739339999999999</v>
      </c>
      <c r="H738" s="17">
        <v>63.996389999999998</v>
      </c>
      <c r="I738" s="17">
        <v>70.550719999999998</v>
      </c>
      <c r="J738" s="17">
        <v>50.490189999999998</v>
      </c>
      <c r="K738" s="17">
        <v>57.843139999999998</v>
      </c>
      <c r="L738" s="17">
        <v>58.333329999999997</v>
      </c>
      <c r="M738" s="22">
        <v>63.235289999999999</v>
      </c>
    </row>
    <row r="739" spans="1:13">
      <c r="A739" s="23">
        <v>368</v>
      </c>
      <c r="B739" s="17">
        <v>47.9985</v>
      </c>
      <c r="C739" s="17">
        <v>57.428899999999999</v>
      </c>
      <c r="D739" s="17">
        <v>19.219940000000001</v>
      </c>
      <c r="E739" s="17">
        <v>2.1541790000000001</v>
      </c>
      <c r="F739" s="17">
        <v>25.840240000000001</v>
      </c>
      <c r="G739" s="17">
        <v>42.603470000000002</v>
      </c>
      <c r="H739" s="17">
        <v>63.994959999999999</v>
      </c>
      <c r="I739" s="17">
        <v>70.762100000000004</v>
      </c>
      <c r="J739" s="17">
        <v>49.019599999999997</v>
      </c>
      <c r="K739" s="17">
        <v>56.862749999999998</v>
      </c>
      <c r="L739" s="17">
        <v>58.333329999999997</v>
      </c>
      <c r="M739" s="22">
        <v>63.725490000000001</v>
      </c>
    </row>
    <row r="740" spans="1:13">
      <c r="A740" s="23">
        <v>368.5</v>
      </c>
      <c r="B740" s="17">
        <v>48.142989999999998</v>
      </c>
      <c r="C740" s="17">
        <v>57.515560000000001</v>
      </c>
      <c r="D740" s="17">
        <v>19.178529999999999</v>
      </c>
      <c r="E740" s="17">
        <v>2.21184</v>
      </c>
      <c r="F740" s="17">
        <v>25.856639999999999</v>
      </c>
      <c r="G740" s="17">
        <v>42.654589999999999</v>
      </c>
      <c r="H740" s="17">
        <v>64.202370000000002</v>
      </c>
      <c r="I740" s="17">
        <v>70.85539</v>
      </c>
      <c r="J740" s="17">
        <v>47.549019999999999</v>
      </c>
      <c r="K740" s="17">
        <v>56.862749999999998</v>
      </c>
      <c r="L740" s="17">
        <v>57.843139999999998</v>
      </c>
      <c r="M740" s="22">
        <v>63.725490000000001</v>
      </c>
    </row>
    <row r="741" spans="1:13">
      <c r="A741" s="23">
        <v>369</v>
      </c>
      <c r="B741" s="17">
        <v>48.428280000000001</v>
      </c>
      <c r="C741" s="17">
        <v>57.667360000000002</v>
      </c>
      <c r="D741" s="17">
        <v>19.31953</v>
      </c>
      <c r="E741" s="17">
        <v>2.3010769999999998</v>
      </c>
      <c r="F741" s="17">
        <v>25.93019</v>
      </c>
      <c r="G741" s="17">
        <v>42.530110000000001</v>
      </c>
      <c r="H741" s="17">
        <v>64.314459999999997</v>
      </c>
      <c r="I741" s="17">
        <v>70.864310000000003</v>
      </c>
      <c r="J741" s="17">
        <v>47.549019999999999</v>
      </c>
      <c r="K741" s="17">
        <v>57.352939999999997</v>
      </c>
      <c r="L741" s="17">
        <v>57.843139999999998</v>
      </c>
      <c r="M741" s="22">
        <v>63.725490000000001</v>
      </c>
    </row>
    <row r="742" spans="1:13">
      <c r="A742" s="23">
        <v>369.5</v>
      </c>
      <c r="B742" s="17">
        <v>48.45431</v>
      </c>
      <c r="C742" s="17">
        <v>57.58419</v>
      </c>
      <c r="D742" s="17">
        <v>19.369509999999998</v>
      </c>
      <c r="E742" s="17">
        <v>2.226804</v>
      </c>
      <c r="F742" s="17">
        <v>25.868770000000001</v>
      </c>
      <c r="G742" s="17">
        <v>42.768389999999997</v>
      </c>
      <c r="H742" s="17">
        <v>64.203999999999994</v>
      </c>
      <c r="I742" s="17">
        <v>70.921469999999999</v>
      </c>
      <c r="J742" s="17">
        <v>48.529409999999999</v>
      </c>
      <c r="K742" s="17">
        <v>56.862749999999998</v>
      </c>
      <c r="L742" s="17">
        <v>56.862740000000002</v>
      </c>
      <c r="M742" s="22">
        <v>63.235289999999999</v>
      </c>
    </row>
    <row r="743" spans="1:13">
      <c r="A743" s="23">
        <v>370</v>
      </c>
      <c r="B743" s="17">
        <v>48.116</v>
      </c>
      <c r="C743" s="17">
        <v>57.500210000000003</v>
      </c>
      <c r="D743" s="17">
        <v>19.284089999999999</v>
      </c>
      <c r="E743" s="17">
        <v>2.2447889999999999</v>
      </c>
      <c r="F743" s="17">
        <v>25.86655</v>
      </c>
      <c r="G743" s="17">
        <v>43.145510000000002</v>
      </c>
      <c r="H743" s="17">
        <v>64.278819999999996</v>
      </c>
      <c r="I743" s="17">
        <v>70.983419999999995</v>
      </c>
      <c r="J743" s="17">
        <v>47.549019999999999</v>
      </c>
      <c r="K743" s="17">
        <v>57.352939999999997</v>
      </c>
      <c r="L743" s="17">
        <v>58.333329999999997</v>
      </c>
      <c r="M743" s="22">
        <v>63.725490000000001</v>
      </c>
    </row>
    <row r="744" spans="1:13">
      <c r="A744" s="23">
        <v>370.5</v>
      </c>
      <c r="B744" s="17">
        <v>48.047809999999998</v>
      </c>
      <c r="C744" s="17">
        <v>57.675159999999998</v>
      </c>
      <c r="D744" s="17">
        <v>19.404699999999998</v>
      </c>
      <c r="E744" s="17">
        <v>2.2596159999999998</v>
      </c>
      <c r="F744" s="17">
        <v>25.886369999999999</v>
      </c>
      <c r="G744" s="17">
        <v>43.197789999999998</v>
      </c>
      <c r="H744" s="17">
        <v>64.302679999999995</v>
      </c>
      <c r="I744" s="17">
        <v>70.91001</v>
      </c>
      <c r="J744" s="17">
        <v>47.549019999999999</v>
      </c>
      <c r="K744" s="17">
        <v>56.862749999999998</v>
      </c>
      <c r="L744" s="17">
        <v>57.843139999999998</v>
      </c>
      <c r="M744" s="22">
        <v>64.215689999999995</v>
      </c>
    </row>
    <row r="745" spans="1:13">
      <c r="A745" s="23">
        <v>371</v>
      </c>
      <c r="B745" s="17">
        <v>48.08567</v>
      </c>
      <c r="C745" s="17">
        <v>57.528359999999999</v>
      </c>
      <c r="D745" s="17">
        <v>19.42248</v>
      </c>
      <c r="E745" s="17">
        <v>2.286524</v>
      </c>
      <c r="F745" s="17">
        <v>25.906849999999999</v>
      </c>
      <c r="G745" s="17">
        <v>43.30012</v>
      </c>
      <c r="H745" s="17">
        <v>64.153509999999997</v>
      </c>
      <c r="I745" s="17">
        <v>70.9011</v>
      </c>
      <c r="J745" s="17">
        <v>49.019599999999997</v>
      </c>
      <c r="K745" s="17">
        <v>56.862749999999998</v>
      </c>
      <c r="L745" s="17">
        <v>57.843139999999998</v>
      </c>
      <c r="M745" s="22">
        <v>63.725490000000001</v>
      </c>
    </row>
    <row r="746" spans="1:13">
      <c r="A746" s="23">
        <v>371.5</v>
      </c>
      <c r="B746" s="17">
        <v>48.286169999999998</v>
      </c>
      <c r="C746" s="17">
        <v>57.51661</v>
      </c>
      <c r="D746" s="17">
        <v>19.297899999999998</v>
      </c>
      <c r="E746" s="17">
        <v>2.1827350000000001</v>
      </c>
      <c r="F746" s="17">
        <v>26.027830000000002</v>
      </c>
      <c r="G746" s="17">
        <v>43.057079999999999</v>
      </c>
      <c r="H746" s="17">
        <v>64.325580000000002</v>
      </c>
      <c r="I746" s="17">
        <v>70.776169999999993</v>
      </c>
      <c r="J746" s="17">
        <v>50</v>
      </c>
      <c r="K746" s="17">
        <v>57.843139999999998</v>
      </c>
      <c r="L746" s="17">
        <v>57.843139999999998</v>
      </c>
      <c r="M746" s="22">
        <v>62.745100000000001</v>
      </c>
    </row>
    <row r="747" spans="1:13">
      <c r="A747" s="23">
        <v>372</v>
      </c>
      <c r="B747" s="17">
        <v>48.353879999999997</v>
      </c>
      <c r="C747" s="17">
        <v>57.829740000000001</v>
      </c>
      <c r="D747" s="17">
        <v>19.38655</v>
      </c>
      <c r="E747" s="17">
        <v>2.2056619999999998</v>
      </c>
      <c r="F747" s="17">
        <v>25.997540000000001</v>
      </c>
      <c r="G747" s="17">
        <v>42.738079999999997</v>
      </c>
      <c r="H747" s="17">
        <v>64.237340000000003</v>
      </c>
      <c r="I747" s="17">
        <v>70.640929999999997</v>
      </c>
      <c r="J747" s="17">
        <v>50</v>
      </c>
      <c r="K747" s="17">
        <v>57.843139999999998</v>
      </c>
      <c r="L747" s="17">
        <v>57.843139999999998</v>
      </c>
      <c r="M747" s="22">
        <v>62.254899999999999</v>
      </c>
    </row>
    <row r="748" spans="1:13">
      <c r="A748" s="23">
        <v>372.5</v>
      </c>
      <c r="B748" s="17">
        <v>48.364150000000002</v>
      </c>
      <c r="C748" s="17">
        <v>57.92454</v>
      </c>
      <c r="D748" s="17">
        <v>19.35173</v>
      </c>
      <c r="E748" s="17">
        <v>2.2668919999999999</v>
      </c>
      <c r="F748" s="17">
        <v>25.92296</v>
      </c>
      <c r="G748" s="17">
        <v>42.946950000000001</v>
      </c>
      <c r="H748" s="17">
        <v>64.223070000000007</v>
      </c>
      <c r="I748" s="17">
        <v>70.885800000000003</v>
      </c>
      <c r="J748" s="17">
        <v>50</v>
      </c>
      <c r="K748" s="17">
        <v>57.352939999999997</v>
      </c>
      <c r="L748" s="17">
        <v>58.823529999999998</v>
      </c>
      <c r="M748" s="22">
        <v>61.764699999999998</v>
      </c>
    </row>
    <row r="749" spans="1:13">
      <c r="A749" s="23">
        <v>373</v>
      </c>
      <c r="B749" s="17">
        <v>48.444040000000001</v>
      </c>
      <c r="C749" s="17">
        <v>57.807879999999997</v>
      </c>
      <c r="D749" s="17">
        <v>19.435659999999999</v>
      </c>
      <c r="E749" s="17">
        <v>2.2141739999999999</v>
      </c>
      <c r="F749" s="17">
        <v>25.962890000000002</v>
      </c>
      <c r="G749" s="17">
        <v>43.008740000000003</v>
      </c>
      <c r="H749" s="17">
        <v>64.243859999999998</v>
      </c>
      <c r="I749" s="17">
        <v>70.836150000000004</v>
      </c>
      <c r="J749" s="17">
        <v>50.490189999999998</v>
      </c>
      <c r="K749" s="17">
        <v>58.33334</v>
      </c>
      <c r="L749" s="17">
        <v>57.843139999999998</v>
      </c>
      <c r="M749" s="22">
        <v>63.235289999999999</v>
      </c>
    </row>
    <row r="750" spans="1:13">
      <c r="A750" s="23">
        <v>373.5</v>
      </c>
      <c r="B750" s="17">
        <v>48.570749999999997</v>
      </c>
      <c r="C750" s="17">
        <v>57.825209999999998</v>
      </c>
      <c r="D750" s="17">
        <v>19.484279999999998</v>
      </c>
      <c r="E750" s="17">
        <v>2.2554970000000001</v>
      </c>
      <c r="F750" s="17">
        <v>26.036629999999999</v>
      </c>
      <c r="G750" s="17">
        <v>43.207299999999996</v>
      </c>
      <c r="H750" s="17">
        <v>64.354320000000001</v>
      </c>
      <c r="I750" s="17">
        <v>71.001159999999999</v>
      </c>
      <c r="J750" s="17">
        <v>49.019599999999997</v>
      </c>
      <c r="K750" s="17">
        <v>56.372549999999997</v>
      </c>
      <c r="L750" s="17">
        <v>58.333329999999997</v>
      </c>
      <c r="M750" s="22">
        <v>62.745100000000001</v>
      </c>
    </row>
    <row r="751" spans="1:13">
      <c r="A751" s="23">
        <v>374</v>
      </c>
      <c r="B751" s="17">
        <v>48.851260000000003</v>
      </c>
      <c r="C751" s="17">
        <v>57.661189999999998</v>
      </c>
      <c r="D751" s="17">
        <v>19.530529999999999</v>
      </c>
      <c r="E751" s="17">
        <v>2.366838</v>
      </c>
      <c r="F751" s="17">
        <v>26.13288</v>
      </c>
      <c r="G751" s="17">
        <v>43.45993</v>
      </c>
      <c r="H751" s="17">
        <v>64.360740000000007</v>
      </c>
      <c r="I751" s="17">
        <v>70.974689999999995</v>
      </c>
      <c r="J751" s="17">
        <v>49.019599999999997</v>
      </c>
      <c r="K751" s="17">
        <v>56.862749999999998</v>
      </c>
      <c r="L751" s="17">
        <v>59.31373</v>
      </c>
      <c r="M751" s="22">
        <v>63.725490000000001</v>
      </c>
    </row>
    <row r="752" spans="1:13">
      <c r="A752" s="23">
        <v>374.5</v>
      </c>
      <c r="B752" s="17">
        <v>48.944400000000002</v>
      </c>
      <c r="C752" s="17">
        <v>57.593029999999999</v>
      </c>
      <c r="D752" s="17">
        <v>19.465869999999999</v>
      </c>
      <c r="E752" s="17">
        <v>2.2878970000000001</v>
      </c>
      <c r="F752" s="17">
        <v>26.11139</v>
      </c>
      <c r="G752" s="17">
        <v>43.206850000000003</v>
      </c>
      <c r="H752" s="17">
        <v>64.364760000000004</v>
      </c>
      <c r="I752" s="17">
        <v>71.000680000000003</v>
      </c>
      <c r="J752" s="17">
        <v>49.019599999999997</v>
      </c>
      <c r="K752" s="17">
        <v>56.372549999999997</v>
      </c>
      <c r="L752" s="17">
        <v>58.823529999999998</v>
      </c>
      <c r="M752" s="22">
        <v>63.235289999999999</v>
      </c>
    </row>
    <row r="753" spans="1:13">
      <c r="A753" s="23">
        <v>375</v>
      </c>
      <c r="B753" s="17">
        <v>48.960050000000003</v>
      </c>
      <c r="C753" s="17">
        <v>57.63456</v>
      </c>
      <c r="D753" s="17">
        <v>19.575040000000001</v>
      </c>
      <c r="E753" s="17">
        <v>2.248221</v>
      </c>
      <c r="F753" s="17">
        <v>26.091280000000001</v>
      </c>
      <c r="G753" s="17">
        <v>42.900230000000001</v>
      </c>
      <c r="H753" s="17">
        <v>64.410650000000004</v>
      </c>
      <c r="I753" s="17">
        <v>70.940989999999999</v>
      </c>
      <c r="J753" s="17">
        <v>49.509799999999998</v>
      </c>
      <c r="K753" s="17">
        <v>57.352939999999997</v>
      </c>
      <c r="L753" s="17">
        <v>58.823529999999998</v>
      </c>
      <c r="M753" s="22">
        <v>63.725490000000001</v>
      </c>
    </row>
    <row r="754" spans="1:13">
      <c r="A754" s="23">
        <v>375.5</v>
      </c>
      <c r="B754" s="17">
        <v>48.68694</v>
      </c>
      <c r="C754" s="17">
        <v>57.898600000000002</v>
      </c>
      <c r="D754" s="17">
        <v>19.479430000000001</v>
      </c>
      <c r="E754" s="17">
        <v>2.3340260000000002</v>
      </c>
      <c r="F754" s="17">
        <v>26.178550000000001</v>
      </c>
      <c r="G754" s="17">
        <v>42.838079999999998</v>
      </c>
      <c r="H754" s="17">
        <v>64.481449999999995</v>
      </c>
      <c r="I754" s="17">
        <v>71.157049999999998</v>
      </c>
      <c r="J754" s="17">
        <v>49.019599999999997</v>
      </c>
      <c r="K754" s="17">
        <v>56.862749999999998</v>
      </c>
      <c r="L754" s="17">
        <v>58.823529999999998</v>
      </c>
      <c r="M754" s="22">
        <v>63.235289999999999</v>
      </c>
    </row>
    <row r="755" spans="1:13">
      <c r="A755" s="23">
        <v>376</v>
      </c>
      <c r="B755" s="17">
        <v>48.687420000000003</v>
      </c>
      <c r="C755" s="17">
        <v>57.864640000000001</v>
      </c>
      <c r="D755" s="17">
        <v>19.519960000000001</v>
      </c>
      <c r="E755" s="17">
        <v>2.2226859999999999</v>
      </c>
      <c r="F755" s="17">
        <v>26.188829999999999</v>
      </c>
      <c r="G755" s="17">
        <v>43.277790000000003</v>
      </c>
      <c r="H755" s="17">
        <v>64.486149999999995</v>
      </c>
      <c r="I755" s="17">
        <v>71.037099999999995</v>
      </c>
      <c r="J755" s="17">
        <v>49.509799999999998</v>
      </c>
      <c r="K755" s="17">
        <v>56.862749999999998</v>
      </c>
      <c r="L755" s="17">
        <v>59.31373</v>
      </c>
      <c r="M755" s="22">
        <v>62.745100000000001</v>
      </c>
    </row>
    <row r="756" spans="1:13">
      <c r="A756" s="23">
        <v>376.5</v>
      </c>
      <c r="B756" s="17">
        <v>48.863320000000002</v>
      </c>
      <c r="C756" s="17">
        <v>57.779260000000001</v>
      </c>
      <c r="D756" s="17">
        <v>19.66009</v>
      </c>
      <c r="E756" s="17">
        <v>2.2491819999999998</v>
      </c>
      <c r="F756" s="17">
        <v>26.260069999999999</v>
      </c>
      <c r="G756" s="17">
        <v>43.428449999999998</v>
      </c>
      <c r="H756" s="17">
        <v>64.449070000000006</v>
      </c>
      <c r="I756" s="17">
        <v>71.109650000000002</v>
      </c>
      <c r="J756" s="17">
        <v>50.490189999999998</v>
      </c>
      <c r="K756" s="17">
        <v>56.862749999999998</v>
      </c>
      <c r="L756" s="17">
        <v>58.333329999999997</v>
      </c>
      <c r="M756" s="22">
        <v>62.254899999999999</v>
      </c>
    </row>
    <row r="757" spans="1:13">
      <c r="A757" s="23">
        <v>377</v>
      </c>
      <c r="B757" s="17">
        <v>48.978319999999997</v>
      </c>
      <c r="C757" s="17">
        <v>57.730989999999998</v>
      </c>
      <c r="D757" s="17">
        <v>19.755579999999998</v>
      </c>
      <c r="E757" s="17">
        <v>2.2869359999999999</v>
      </c>
      <c r="F757" s="17">
        <v>26.22533</v>
      </c>
      <c r="G757" s="17">
        <v>43.461190000000002</v>
      </c>
      <c r="H757" s="17">
        <v>64.440640000000002</v>
      </c>
      <c r="I757" s="17">
        <v>71.182860000000005</v>
      </c>
      <c r="J757" s="17">
        <v>50.490189999999998</v>
      </c>
      <c r="K757" s="17">
        <v>56.862749999999998</v>
      </c>
      <c r="L757" s="17">
        <v>57.843139999999998</v>
      </c>
      <c r="M757" s="22">
        <v>61.764699999999998</v>
      </c>
    </row>
    <row r="758" spans="1:13">
      <c r="A758" s="23">
        <v>377.5</v>
      </c>
      <c r="B758" s="17">
        <v>49.01247</v>
      </c>
      <c r="C758" s="17">
        <v>57.735529999999997</v>
      </c>
      <c r="D758" s="17">
        <v>19.68235</v>
      </c>
      <c r="E758" s="17">
        <v>2.278699</v>
      </c>
      <c r="F758" s="17">
        <v>26.20449</v>
      </c>
      <c r="G758" s="17">
        <v>43.266669999999998</v>
      </c>
      <c r="H758" s="17">
        <v>64.126400000000004</v>
      </c>
      <c r="I758" s="17">
        <v>71.017110000000002</v>
      </c>
      <c r="J758" s="17">
        <v>50</v>
      </c>
      <c r="K758" s="17">
        <v>57.843139999999998</v>
      </c>
      <c r="L758" s="17">
        <v>58.333329999999997</v>
      </c>
      <c r="M758" s="22">
        <v>63.725490000000001</v>
      </c>
    </row>
    <row r="759" spans="1:13">
      <c r="A759" s="23">
        <v>378</v>
      </c>
      <c r="B759" s="17">
        <v>48.893889999999999</v>
      </c>
      <c r="C759" s="17">
        <v>57.695979999999999</v>
      </c>
      <c r="D759" s="17">
        <v>19.622420000000002</v>
      </c>
      <c r="E759" s="17">
        <v>2.2778749999999999</v>
      </c>
      <c r="F759" s="17">
        <v>26.23997</v>
      </c>
      <c r="G759" s="17">
        <v>43.153129999999997</v>
      </c>
      <c r="H759" s="17">
        <v>64.189440000000005</v>
      </c>
      <c r="I759" s="17">
        <v>71.228759999999994</v>
      </c>
      <c r="J759" s="17">
        <v>49.019599999999997</v>
      </c>
      <c r="K759" s="17">
        <v>56.372549999999997</v>
      </c>
      <c r="L759" s="17">
        <v>58.823529999999998</v>
      </c>
      <c r="M759" s="22">
        <v>63.235289999999999</v>
      </c>
    </row>
    <row r="760" spans="1:13">
      <c r="A760" s="23">
        <v>378.5</v>
      </c>
      <c r="B760" s="17">
        <v>48.52346</v>
      </c>
      <c r="C760" s="17">
        <v>57.786819999999999</v>
      </c>
      <c r="D760" s="17">
        <v>19.67625</v>
      </c>
      <c r="E760" s="17">
        <v>2.2924280000000001</v>
      </c>
      <c r="F760" s="17">
        <v>26.31917</v>
      </c>
      <c r="G760" s="17">
        <v>43.291960000000003</v>
      </c>
      <c r="H760" s="17">
        <v>64.389290000000003</v>
      </c>
      <c r="I760" s="17">
        <v>71.163809999999998</v>
      </c>
      <c r="J760" s="17">
        <v>49.019599999999997</v>
      </c>
      <c r="K760" s="17">
        <v>58.33334</v>
      </c>
      <c r="L760" s="17">
        <v>58.333329999999997</v>
      </c>
      <c r="M760" s="22">
        <v>61.764699999999998</v>
      </c>
    </row>
    <row r="761" spans="1:13">
      <c r="A761" s="23">
        <v>379</v>
      </c>
      <c r="B761" s="17">
        <v>48.759070000000001</v>
      </c>
      <c r="C761" s="17">
        <v>57.978520000000003</v>
      </c>
      <c r="D761" s="17">
        <v>19.738420000000001</v>
      </c>
      <c r="E761" s="17">
        <v>2.2741690000000001</v>
      </c>
      <c r="F761" s="17">
        <v>26.35549</v>
      </c>
      <c r="G761" s="17">
        <v>43.087299999999999</v>
      </c>
      <c r="H761" s="17">
        <v>64.458079999999995</v>
      </c>
      <c r="I761" s="17">
        <v>71.099990000000005</v>
      </c>
      <c r="J761" s="17">
        <v>48.039209999999997</v>
      </c>
      <c r="K761" s="17">
        <v>58.33334</v>
      </c>
      <c r="L761" s="17">
        <v>56.862740000000002</v>
      </c>
      <c r="M761" s="22">
        <v>63.725490000000001</v>
      </c>
    </row>
    <row r="762" spans="1:13">
      <c r="A762" s="23">
        <v>379.5</v>
      </c>
      <c r="B762" s="17">
        <v>48.875140000000002</v>
      </c>
      <c r="C762" s="17">
        <v>58.116129999999998</v>
      </c>
      <c r="D762" s="17">
        <v>19.778829999999999</v>
      </c>
      <c r="E762" s="17">
        <v>2.2526139999999999</v>
      </c>
      <c r="F762" s="17">
        <v>26.454049999999999</v>
      </c>
      <c r="G762" s="17">
        <v>43.053669999999997</v>
      </c>
      <c r="H762" s="17">
        <v>64.667699999999996</v>
      </c>
      <c r="I762" s="17">
        <v>71.168880000000001</v>
      </c>
      <c r="J762" s="17">
        <v>49.019599999999997</v>
      </c>
      <c r="K762" s="17">
        <v>58.33334</v>
      </c>
      <c r="L762" s="17">
        <v>58.333329999999997</v>
      </c>
      <c r="M762" s="22">
        <v>62.745100000000001</v>
      </c>
    </row>
    <row r="763" spans="1:13">
      <c r="A763" s="23">
        <v>380</v>
      </c>
      <c r="B763" s="17">
        <v>48.916820000000001</v>
      </c>
      <c r="C763" s="17">
        <v>57.97898</v>
      </c>
      <c r="D763" s="17">
        <v>19.850570000000001</v>
      </c>
      <c r="E763" s="17">
        <v>2.222823</v>
      </c>
      <c r="F763" s="17">
        <v>26.461919999999999</v>
      </c>
      <c r="G763" s="17">
        <v>43.33464</v>
      </c>
      <c r="H763" s="17">
        <v>64.487780000000001</v>
      </c>
      <c r="I763" s="17">
        <v>71.284329999999997</v>
      </c>
      <c r="J763" s="17">
        <v>49.019599999999997</v>
      </c>
      <c r="K763" s="17">
        <v>58.33334</v>
      </c>
      <c r="L763" s="17">
        <v>57.352939999999997</v>
      </c>
      <c r="M763" s="22">
        <v>64.215689999999995</v>
      </c>
    </row>
    <row r="764" spans="1:13">
      <c r="A764" s="23">
        <v>380.5</v>
      </c>
      <c r="B764" s="17">
        <v>49.02</v>
      </c>
      <c r="C764" s="17">
        <v>58.02458</v>
      </c>
      <c r="D764" s="17">
        <v>19.842120000000001</v>
      </c>
      <c r="E764" s="17">
        <v>2.304646</v>
      </c>
      <c r="F764" s="17">
        <v>26.42163</v>
      </c>
      <c r="G764" s="17">
        <v>43.123539999999998</v>
      </c>
      <c r="H764" s="17">
        <v>64.33372</v>
      </c>
      <c r="I764" s="17">
        <v>71.103269999999995</v>
      </c>
      <c r="J764" s="17">
        <v>48.039209999999997</v>
      </c>
      <c r="K764" s="17">
        <v>57.352939999999997</v>
      </c>
      <c r="L764" s="17">
        <v>58.333329999999997</v>
      </c>
      <c r="M764" s="22">
        <v>64.215689999999995</v>
      </c>
    </row>
    <row r="765" spans="1:13">
      <c r="A765" s="23">
        <v>381</v>
      </c>
      <c r="B765" s="17">
        <v>48.787849999999999</v>
      </c>
      <c r="C765" s="17">
        <v>58.192430000000002</v>
      </c>
      <c r="D765" s="17">
        <v>19.90814</v>
      </c>
      <c r="E765" s="17">
        <v>2.2880349999999998</v>
      </c>
      <c r="F765" s="17">
        <v>26.443300000000001</v>
      </c>
      <c r="G765" s="17">
        <v>43.096899999999998</v>
      </c>
      <c r="H765" s="17">
        <v>64.444860000000006</v>
      </c>
      <c r="I765" s="17">
        <v>71.139319999999998</v>
      </c>
      <c r="J765" s="17">
        <v>49.019599999999997</v>
      </c>
      <c r="K765" s="17">
        <v>57.843139999999998</v>
      </c>
      <c r="L765" s="17">
        <v>58.333329999999997</v>
      </c>
      <c r="M765" s="22">
        <v>64.705879999999993</v>
      </c>
    </row>
    <row r="766" spans="1:13">
      <c r="A766" s="23">
        <v>381.5</v>
      </c>
      <c r="B766" s="17">
        <v>48.983930000000001</v>
      </c>
      <c r="C766" s="17">
        <v>58.181139999999999</v>
      </c>
      <c r="D766" s="17">
        <v>19.782689999999999</v>
      </c>
      <c r="E766" s="17">
        <v>2.2313350000000001</v>
      </c>
      <c r="F766" s="17">
        <v>26.416250000000002</v>
      </c>
      <c r="G766" s="17">
        <v>43.34693</v>
      </c>
      <c r="H766" s="17">
        <v>64.475219999999993</v>
      </c>
      <c r="I766" s="17">
        <v>71.185400000000001</v>
      </c>
      <c r="J766" s="17">
        <v>48.529409999999999</v>
      </c>
      <c r="K766" s="17">
        <v>57.843139999999998</v>
      </c>
      <c r="L766" s="17">
        <v>57.843139999999998</v>
      </c>
      <c r="M766" s="22">
        <v>64.215689999999995</v>
      </c>
    </row>
    <row r="767" spans="1:13">
      <c r="A767" s="23">
        <v>382</v>
      </c>
      <c r="B767" s="17">
        <v>48.98274</v>
      </c>
      <c r="C767" s="17">
        <v>58.066220000000001</v>
      </c>
      <c r="D767" s="17">
        <v>19.839759999999998</v>
      </c>
      <c r="E767" s="17">
        <v>2.270187</v>
      </c>
      <c r="F767" s="17">
        <v>26.426169999999999</v>
      </c>
      <c r="G767" s="17">
        <v>43.549160000000001</v>
      </c>
      <c r="H767" s="17">
        <v>64.641639999999995</v>
      </c>
      <c r="I767" s="17">
        <v>71.426519999999996</v>
      </c>
      <c r="J767" s="17">
        <v>48.529409999999999</v>
      </c>
      <c r="K767" s="17">
        <v>57.843139999999998</v>
      </c>
      <c r="L767" s="17">
        <v>57.843139999999998</v>
      </c>
      <c r="M767" s="22">
        <v>64.215689999999995</v>
      </c>
    </row>
    <row r="768" spans="1:13">
      <c r="A768" s="23">
        <v>382.5</v>
      </c>
      <c r="B768" s="17">
        <v>49.168430000000001</v>
      </c>
      <c r="C768" s="17">
        <v>58.051920000000003</v>
      </c>
      <c r="D768" s="17">
        <v>19.87208</v>
      </c>
      <c r="E768" s="17">
        <v>2.2607140000000001</v>
      </c>
      <c r="F768" s="17">
        <v>26.510470000000002</v>
      </c>
      <c r="G768" s="17">
        <v>43.507550000000002</v>
      </c>
      <c r="H768" s="17">
        <v>64.576580000000007</v>
      </c>
      <c r="I768" s="17">
        <v>71.242369999999994</v>
      </c>
      <c r="J768" s="17">
        <v>48.039209999999997</v>
      </c>
      <c r="K768" s="17">
        <v>58.33334</v>
      </c>
      <c r="L768" s="17">
        <v>57.843139999999998</v>
      </c>
      <c r="M768" s="22">
        <v>64.215689999999995</v>
      </c>
    </row>
    <row r="769" spans="1:13">
      <c r="A769" s="23">
        <v>383</v>
      </c>
      <c r="B769" s="17">
        <v>49.267910000000001</v>
      </c>
      <c r="C769" s="17">
        <v>58.168930000000003</v>
      </c>
      <c r="D769" s="17">
        <v>19.934249999999999</v>
      </c>
      <c r="E769" s="17">
        <v>2.2870740000000001</v>
      </c>
      <c r="F769" s="17">
        <v>26.552520000000001</v>
      </c>
      <c r="G769" s="17">
        <v>43.359400000000001</v>
      </c>
      <c r="H769" s="17">
        <v>64.714550000000003</v>
      </c>
      <c r="I769" s="17">
        <v>71.177229999999994</v>
      </c>
      <c r="J769" s="17">
        <v>49.019599999999997</v>
      </c>
      <c r="K769" s="17">
        <v>57.843139999999998</v>
      </c>
      <c r="L769" s="17">
        <v>58.333329999999997</v>
      </c>
      <c r="M769" s="22">
        <v>65.196079999999995</v>
      </c>
    </row>
    <row r="770" spans="1:13">
      <c r="A770" s="23">
        <v>383.5</v>
      </c>
      <c r="B770" s="17">
        <v>49.249279999999999</v>
      </c>
      <c r="C770" s="17">
        <v>58.130549999999999</v>
      </c>
      <c r="D770" s="17">
        <v>19.946059999999999</v>
      </c>
      <c r="E770" s="17">
        <v>2.3561290000000001</v>
      </c>
      <c r="F770" s="17">
        <v>26.56457</v>
      </c>
      <c r="G770" s="17">
        <v>43.418230000000001</v>
      </c>
      <c r="H770" s="17">
        <v>64.394559999999998</v>
      </c>
      <c r="I770" s="17">
        <v>71.212530000000001</v>
      </c>
      <c r="J770" s="17">
        <v>47.549019999999999</v>
      </c>
      <c r="K770" s="17">
        <v>57.843139999999998</v>
      </c>
      <c r="L770" s="17">
        <v>58.823529999999998</v>
      </c>
      <c r="M770" s="22">
        <v>64.705879999999993</v>
      </c>
    </row>
    <row r="771" spans="1:13">
      <c r="A771" s="23">
        <v>384</v>
      </c>
      <c r="B771" s="17">
        <v>49.251429999999999</v>
      </c>
      <c r="C771" s="17">
        <v>58.070410000000003</v>
      </c>
      <c r="D771" s="17">
        <v>19.98312</v>
      </c>
      <c r="E771" s="17">
        <v>2.4482490000000001</v>
      </c>
      <c r="F771" s="17">
        <v>26.544370000000001</v>
      </c>
      <c r="G771" s="17">
        <v>43.406480000000002</v>
      </c>
      <c r="H771" s="17">
        <v>64.491129999999998</v>
      </c>
      <c r="I771" s="17">
        <v>71.310890000000001</v>
      </c>
      <c r="J771" s="17">
        <v>48.039209999999997</v>
      </c>
      <c r="K771" s="17">
        <v>56.862749999999998</v>
      </c>
      <c r="L771" s="17">
        <v>58.823529999999998</v>
      </c>
      <c r="M771" s="22">
        <v>65.196079999999995</v>
      </c>
    </row>
    <row r="772" spans="1:13">
      <c r="A772" s="23">
        <v>384.5</v>
      </c>
      <c r="B772" s="17">
        <v>49.322479999999999</v>
      </c>
      <c r="C772" s="17">
        <v>58.230119999999999</v>
      </c>
      <c r="D772" s="17">
        <v>20.0106</v>
      </c>
      <c r="E772" s="17">
        <v>2.4835319999999999</v>
      </c>
      <c r="F772" s="17">
        <v>26.53539</v>
      </c>
      <c r="G772" s="17">
        <v>42.714230000000001</v>
      </c>
      <c r="H772" s="17">
        <v>64.594890000000007</v>
      </c>
      <c r="I772" s="17">
        <v>71.146450000000002</v>
      </c>
      <c r="J772" s="17">
        <v>49.019599999999997</v>
      </c>
      <c r="K772" s="17">
        <v>58.823529999999998</v>
      </c>
      <c r="L772" s="17">
        <v>57.352939999999997</v>
      </c>
      <c r="M772" s="22">
        <v>64.705879999999993</v>
      </c>
    </row>
    <row r="773" spans="1:13">
      <c r="A773" s="23">
        <v>385</v>
      </c>
      <c r="B773" s="17">
        <v>49.405000000000001</v>
      </c>
      <c r="C773" s="17">
        <v>58.229419999999998</v>
      </c>
      <c r="D773" s="17">
        <v>19.971060000000001</v>
      </c>
      <c r="E773" s="17">
        <v>2.3816649999999999</v>
      </c>
      <c r="F773" s="17">
        <v>26.574290000000001</v>
      </c>
      <c r="G773" s="17">
        <v>42.806510000000003</v>
      </c>
      <c r="H773" s="17">
        <v>64.672780000000003</v>
      </c>
      <c r="I773" s="17">
        <v>70.896969999999996</v>
      </c>
      <c r="J773" s="17">
        <v>49.509799999999998</v>
      </c>
      <c r="K773" s="17">
        <v>58.823529999999998</v>
      </c>
      <c r="L773" s="17">
        <v>58.333329999999997</v>
      </c>
      <c r="M773" s="22">
        <v>64.215689999999995</v>
      </c>
    </row>
    <row r="774" spans="1:13">
      <c r="A774" s="23">
        <v>385.5</v>
      </c>
      <c r="B774" s="17">
        <v>49.016770000000001</v>
      </c>
      <c r="C774" s="17">
        <v>58.413440000000001</v>
      </c>
      <c r="D774" s="17">
        <v>19.945820000000001</v>
      </c>
      <c r="E774" s="17">
        <v>2.3246899999999999</v>
      </c>
      <c r="F774" s="17">
        <v>26.63738</v>
      </c>
      <c r="G774" s="17">
        <v>42.707859999999997</v>
      </c>
      <c r="H774" s="17">
        <v>64.829220000000007</v>
      </c>
      <c r="I774" s="17">
        <v>71.119879999999995</v>
      </c>
      <c r="J774" s="17">
        <v>49.019599999999997</v>
      </c>
      <c r="K774" s="17">
        <v>57.843139999999998</v>
      </c>
      <c r="L774" s="17">
        <v>58.333329999999997</v>
      </c>
      <c r="M774" s="22">
        <v>63.235289999999999</v>
      </c>
    </row>
    <row r="775" spans="1:13">
      <c r="A775" s="23">
        <v>386</v>
      </c>
      <c r="B775" s="17">
        <v>49.3429</v>
      </c>
      <c r="C775" s="17">
        <v>58.34225</v>
      </c>
      <c r="D775" s="17">
        <v>19.873449999999998</v>
      </c>
      <c r="E775" s="17">
        <v>2.3732899999999999</v>
      </c>
      <c r="F775" s="17">
        <v>26.65822</v>
      </c>
      <c r="G775" s="17">
        <v>43.155009999999997</v>
      </c>
      <c r="H775" s="17">
        <v>64.732939999999999</v>
      </c>
      <c r="I775" s="17">
        <v>71.105050000000006</v>
      </c>
      <c r="J775" s="17">
        <v>49.019599999999997</v>
      </c>
      <c r="K775" s="17">
        <v>58.823529999999998</v>
      </c>
      <c r="L775" s="17">
        <v>59.31373</v>
      </c>
      <c r="M775" s="22">
        <v>62.745100000000001</v>
      </c>
    </row>
    <row r="776" spans="1:13">
      <c r="A776" s="23">
        <v>386.5</v>
      </c>
      <c r="B776" s="17">
        <v>49.308039999999998</v>
      </c>
      <c r="C776" s="17">
        <v>58.13776</v>
      </c>
      <c r="D776" s="17">
        <v>20.001639999999998</v>
      </c>
      <c r="E776" s="17">
        <v>2.3673869999999999</v>
      </c>
      <c r="F776" s="17">
        <v>26.627189999999999</v>
      </c>
      <c r="G776" s="17">
        <v>43.37294</v>
      </c>
      <c r="H776" s="17">
        <v>64.573620000000005</v>
      </c>
      <c r="I776" s="17">
        <v>71.34496</v>
      </c>
      <c r="J776" s="17">
        <v>48.529409999999999</v>
      </c>
      <c r="K776" s="17">
        <v>57.352939999999997</v>
      </c>
      <c r="L776" s="17">
        <v>57.843139999999998</v>
      </c>
      <c r="M776" s="22">
        <v>62.254899999999999</v>
      </c>
    </row>
    <row r="777" spans="1:13">
      <c r="A777" s="23">
        <v>387</v>
      </c>
      <c r="B777" s="17">
        <v>49.528840000000002</v>
      </c>
      <c r="C777" s="17">
        <v>58.194400000000002</v>
      </c>
      <c r="D777" s="17">
        <v>20.07836</v>
      </c>
      <c r="E777" s="17">
        <v>2.4766680000000001</v>
      </c>
      <c r="F777" s="17">
        <v>26.631540000000001</v>
      </c>
      <c r="G777" s="17">
        <v>43.508719999999997</v>
      </c>
      <c r="H777" s="17">
        <v>64.651020000000003</v>
      </c>
      <c r="I777" s="17">
        <v>71.205200000000005</v>
      </c>
      <c r="J777" s="17">
        <v>49.019599999999997</v>
      </c>
      <c r="K777" s="17">
        <v>57.352939999999997</v>
      </c>
      <c r="L777" s="17">
        <v>58.333329999999997</v>
      </c>
      <c r="M777" s="22">
        <v>63.725490000000001</v>
      </c>
    </row>
    <row r="778" spans="1:13">
      <c r="A778" s="23">
        <v>387.5</v>
      </c>
      <c r="B778" s="17">
        <v>49.237459999999999</v>
      </c>
      <c r="C778" s="17">
        <v>58.233260000000001</v>
      </c>
      <c r="D778" s="17">
        <v>20.012709999999998</v>
      </c>
      <c r="E778" s="17">
        <v>2.4857290000000001</v>
      </c>
      <c r="F778" s="17">
        <v>26.689350000000001</v>
      </c>
      <c r="G778" s="17">
        <v>43.600099999999998</v>
      </c>
      <c r="H778" s="17">
        <v>64.461429999999993</v>
      </c>
      <c r="I778" s="17">
        <v>71.234390000000005</v>
      </c>
      <c r="J778" s="17">
        <v>50</v>
      </c>
      <c r="K778" s="17">
        <v>57.843139999999998</v>
      </c>
      <c r="L778" s="17">
        <v>58.333329999999997</v>
      </c>
      <c r="M778" s="22">
        <v>63.235289999999999</v>
      </c>
    </row>
    <row r="779" spans="1:13">
      <c r="A779" s="23">
        <v>388</v>
      </c>
      <c r="B779" s="17">
        <v>49.351979999999998</v>
      </c>
      <c r="C779" s="17">
        <v>58.471829999999997</v>
      </c>
      <c r="D779" s="17">
        <v>20.051749999999998</v>
      </c>
      <c r="E779" s="17">
        <v>2.3709560000000001</v>
      </c>
      <c r="F779" s="17">
        <v>26.75271</v>
      </c>
      <c r="G779" s="17">
        <v>43.582340000000002</v>
      </c>
      <c r="H779" s="17">
        <v>64.582139999999995</v>
      </c>
      <c r="I779" s="17">
        <v>71.395179999999996</v>
      </c>
      <c r="J779" s="17">
        <v>50</v>
      </c>
      <c r="K779" s="17">
        <v>58.823529999999998</v>
      </c>
      <c r="L779" s="17">
        <v>58.333329999999997</v>
      </c>
      <c r="M779" s="22">
        <v>64.215689999999995</v>
      </c>
    </row>
    <row r="780" spans="1:13">
      <c r="A780" s="23">
        <v>388.5</v>
      </c>
      <c r="B780" s="17">
        <v>49.366669999999999</v>
      </c>
      <c r="C780" s="17">
        <v>58.385759999999998</v>
      </c>
      <c r="D780" s="17">
        <v>20.060580000000002</v>
      </c>
      <c r="E780" s="17">
        <v>2.3397920000000001</v>
      </c>
      <c r="F780" s="17">
        <v>26.67999</v>
      </c>
      <c r="G780" s="17">
        <v>43.623420000000003</v>
      </c>
      <c r="H780" s="17">
        <v>64.541619999999995</v>
      </c>
      <c r="I780" s="17">
        <v>71.231110000000001</v>
      </c>
      <c r="J780" s="17">
        <v>50.490189999999998</v>
      </c>
      <c r="K780" s="17">
        <v>57.352939999999997</v>
      </c>
      <c r="L780" s="17">
        <v>58.333329999999997</v>
      </c>
      <c r="M780" s="22">
        <v>62.254899999999999</v>
      </c>
    </row>
    <row r="781" spans="1:13">
      <c r="A781" s="23">
        <v>389</v>
      </c>
      <c r="B781" s="17">
        <v>49.365229999999997</v>
      </c>
      <c r="C781" s="17">
        <v>58.474510000000002</v>
      </c>
      <c r="D781" s="17">
        <v>20.15147</v>
      </c>
      <c r="E781" s="17">
        <v>2.353383</v>
      </c>
      <c r="F781" s="17">
        <v>26.746220000000001</v>
      </c>
      <c r="G781" s="17">
        <v>43.757669999999997</v>
      </c>
      <c r="H781" s="17">
        <v>64.444090000000003</v>
      </c>
      <c r="I781" s="17">
        <v>71.263769999999994</v>
      </c>
      <c r="J781" s="17">
        <v>50.490189999999998</v>
      </c>
      <c r="K781" s="17">
        <v>57.843139999999998</v>
      </c>
      <c r="L781" s="17">
        <v>59.31373</v>
      </c>
      <c r="M781" s="22">
        <v>63.725490000000001</v>
      </c>
    </row>
    <row r="782" spans="1:13">
      <c r="A782" s="23">
        <v>389.5</v>
      </c>
      <c r="B782" s="17">
        <v>49.32141</v>
      </c>
      <c r="C782" s="17">
        <v>58.638280000000002</v>
      </c>
      <c r="D782" s="17">
        <v>20.15756</v>
      </c>
      <c r="E782" s="17">
        <v>2.353383</v>
      </c>
      <c r="F782" s="17">
        <v>26.705089999999998</v>
      </c>
      <c r="G782" s="17">
        <v>43.855510000000002</v>
      </c>
      <c r="H782" s="17">
        <v>64.521019999999993</v>
      </c>
      <c r="I782" s="17">
        <v>71.349369999999993</v>
      </c>
      <c r="J782" s="17">
        <v>49.019599999999997</v>
      </c>
      <c r="K782" s="17">
        <v>58.823529999999998</v>
      </c>
      <c r="L782" s="17">
        <v>58.823529999999998</v>
      </c>
      <c r="M782" s="22">
        <v>63.725490000000001</v>
      </c>
    </row>
    <row r="783" spans="1:13">
      <c r="A783" s="23">
        <v>390</v>
      </c>
      <c r="B783" s="17">
        <v>49.587229999999998</v>
      </c>
      <c r="C783" s="17">
        <v>58.57047</v>
      </c>
      <c r="D783" s="17">
        <v>20.155940000000001</v>
      </c>
      <c r="E783" s="17">
        <v>2.3564039999999999</v>
      </c>
      <c r="F783" s="17">
        <v>26.769659999999998</v>
      </c>
      <c r="G783" s="17">
        <v>43.783140000000003</v>
      </c>
      <c r="H783" s="17">
        <v>64.622190000000003</v>
      </c>
      <c r="I783" s="17">
        <v>71.303479999999993</v>
      </c>
      <c r="J783" s="17">
        <v>48.529409999999999</v>
      </c>
      <c r="K783" s="17">
        <v>58.823529999999998</v>
      </c>
      <c r="L783" s="17">
        <v>58.333329999999997</v>
      </c>
      <c r="M783" s="22">
        <v>64.215689999999995</v>
      </c>
    </row>
    <row r="784" spans="1:13">
      <c r="A784" s="23">
        <v>390.5</v>
      </c>
      <c r="B784" s="17">
        <v>49.552840000000003</v>
      </c>
      <c r="C784" s="17">
        <v>58.501370000000001</v>
      </c>
      <c r="D784" s="17">
        <v>20.131699999999999</v>
      </c>
      <c r="E784" s="17">
        <v>2.3369089999999999</v>
      </c>
      <c r="F784" s="17">
        <v>26.862490000000001</v>
      </c>
      <c r="G784" s="17">
        <v>43.883670000000002</v>
      </c>
      <c r="H784" s="17">
        <v>64.696340000000006</v>
      </c>
      <c r="I784" s="17">
        <v>71.357439999999997</v>
      </c>
      <c r="J784" s="17">
        <v>50.490189999999998</v>
      </c>
      <c r="K784" s="17">
        <v>58.823529999999998</v>
      </c>
      <c r="L784" s="17">
        <v>58.823529999999998</v>
      </c>
      <c r="M784" s="22">
        <v>64.705879999999993</v>
      </c>
    </row>
    <row r="785" spans="1:13">
      <c r="A785" s="23">
        <v>391</v>
      </c>
      <c r="B785" s="17">
        <v>49.611719999999998</v>
      </c>
      <c r="C785" s="17">
        <v>58.652470000000001</v>
      </c>
      <c r="D785" s="17">
        <v>20.155329999999999</v>
      </c>
      <c r="E785" s="17">
        <v>2.4073370000000001</v>
      </c>
      <c r="F785" s="17">
        <v>26.901949999999999</v>
      </c>
      <c r="G785" s="17">
        <v>43.843229999999998</v>
      </c>
      <c r="H785" s="17">
        <v>64.615960000000001</v>
      </c>
      <c r="I785" s="17">
        <v>71.407470000000004</v>
      </c>
      <c r="J785" s="17">
        <v>51.470590000000001</v>
      </c>
      <c r="K785" s="17">
        <v>58.823529999999998</v>
      </c>
      <c r="L785" s="17">
        <v>57.843139999999998</v>
      </c>
      <c r="M785" s="22">
        <v>63.235289999999999</v>
      </c>
    </row>
    <row r="786" spans="1:13">
      <c r="A786" s="23">
        <v>391.5</v>
      </c>
      <c r="B786" s="17">
        <v>49.752870000000001</v>
      </c>
      <c r="C786" s="17">
        <v>58.531739999999999</v>
      </c>
      <c r="D786" s="17">
        <v>20.146000000000001</v>
      </c>
      <c r="E786" s="17">
        <v>2.3756240000000002</v>
      </c>
      <c r="F786" s="17">
        <v>26.913060000000002</v>
      </c>
      <c r="G786" s="17">
        <v>43.919640000000001</v>
      </c>
      <c r="H786" s="17">
        <v>64.628129999999999</v>
      </c>
      <c r="I786" s="17">
        <v>71.222660000000005</v>
      </c>
      <c r="J786" s="17">
        <v>50</v>
      </c>
      <c r="K786" s="17">
        <v>57.843139999999998</v>
      </c>
      <c r="L786" s="17">
        <v>58.823529999999998</v>
      </c>
      <c r="M786" s="22">
        <v>62.254899999999999</v>
      </c>
    </row>
    <row r="787" spans="1:13">
      <c r="A787" s="23">
        <v>392</v>
      </c>
      <c r="B787" s="17">
        <v>49.649090000000001</v>
      </c>
      <c r="C787" s="17">
        <v>58.433210000000003</v>
      </c>
      <c r="D787" s="17">
        <v>20.107209999999998</v>
      </c>
      <c r="E787" s="17">
        <v>2.4221650000000001</v>
      </c>
      <c r="F787" s="17">
        <v>26.912510000000001</v>
      </c>
      <c r="G787" s="17">
        <v>43.93533</v>
      </c>
      <c r="H787" s="17">
        <v>64.787840000000003</v>
      </c>
      <c r="I787" s="17">
        <v>71.178169999999994</v>
      </c>
      <c r="J787" s="17">
        <v>50.490189999999998</v>
      </c>
      <c r="K787" s="17">
        <v>58.33334</v>
      </c>
      <c r="L787" s="17">
        <v>58.333329999999997</v>
      </c>
      <c r="M787" s="22">
        <v>63.235289999999999</v>
      </c>
    </row>
    <row r="788" spans="1:13">
      <c r="A788" s="23">
        <v>392.5</v>
      </c>
      <c r="B788" s="17">
        <v>49.596429999999998</v>
      </c>
      <c r="C788" s="17">
        <v>58.381100000000004</v>
      </c>
      <c r="D788" s="17">
        <v>20.149480000000001</v>
      </c>
      <c r="E788" s="17">
        <v>2.3693089999999999</v>
      </c>
      <c r="F788" s="17">
        <v>26.883610000000001</v>
      </c>
      <c r="G788" s="17">
        <v>43.828429999999997</v>
      </c>
      <c r="H788" s="17">
        <v>64.720290000000006</v>
      </c>
      <c r="I788" s="17">
        <v>71.38973</v>
      </c>
      <c r="J788" s="17">
        <v>50</v>
      </c>
      <c r="K788" s="17">
        <v>58.33334</v>
      </c>
      <c r="L788" s="17">
        <v>58.823529999999998</v>
      </c>
      <c r="M788" s="22">
        <v>64.705879999999993</v>
      </c>
    </row>
    <row r="789" spans="1:13">
      <c r="A789" s="23">
        <v>393</v>
      </c>
      <c r="B789" s="17">
        <v>49.575769999999999</v>
      </c>
      <c r="C789" s="17">
        <v>58.405180000000001</v>
      </c>
      <c r="D789" s="17">
        <v>20.2395</v>
      </c>
      <c r="E789" s="17">
        <v>2.4225759999999998</v>
      </c>
      <c r="F789" s="17">
        <v>26.96022</v>
      </c>
      <c r="G789" s="17">
        <v>43.765830000000001</v>
      </c>
      <c r="H789" s="17">
        <v>64.882490000000004</v>
      </c>
      <c r="I789" s="17">
        <v>71.450649999999996</v>
      </c>
      <c r="J789" s="17">
        <v>50</v>
      </c>
      <c r="K789" s="17">
        <v>59.31373</v>
      </c>
      <c r="L789" s="17">
        <v>58.333329999999997</v>
      </c>
      <c r="M789" s="22">
        <v>64.215689999999995</v>
      </c>
    </row>
    <row r="790" spans="1:13">
      <c r="A790" s="23">
        <v>393.5</v>
      </c>
      <c r="B790" s="17">
        <v>49.62556</v>
      </c>
      <c r="C790" s="17">
        <v>58.262569999999997</v>
      </c>
      <c r="D790" s="17">
        <v>20.126729999999998</v>
      </c>
      <c r="E790" s="17">
        <v>2.4255969999999998</v>
      </c>
      <c r="F790" s="17">
        <v>26.965679999999999</v>
      </c>
      <c r="G790" s="17">
        <v>43.807270000000003</v>
      </c>
      <c r="H790" s="17">
        <v>64.834879999999998</v>
      </c>
      <c r="I790" s="17">
        <v>71.483029999999999</v>
      </c>
      <c r="J790" s="17">
        <v>50.490189999999998</v>
      </c>
      <c r="K790" s="17">
        <v>59.31373</v>
      </c>
      <c r="L790" s="17">
        <v>58.823529999999998</v>
      </c>
      <c r="M790" s="22">
        <v>63.235289999999999</v>
      </c>
    </row>
    <row r="791" spans="1:13">
      <c r="A791" s="23">
        <v>394</v>
      </c>
      <c r="B791" s="17">
        <v>49.791679999999999</v>
      </c>
      <c r="C791" s="17">
        <v>58.32329</v>
      </c>
      <c r="D791" s="17">
        <v>20.13767</v>
      </c>
      <c r="E791" s="17">
        <v>2.4277929999999999</v>
      </c>
      <c r="F791" s="17">
        <v>26.964379999999998</v>
      </c>
      <c r="G791" s="17">
        <v>43.74933</v>
      </c>
      <c r="H791" s="17">
        <v>64.782660000000007</v>
      </c>
      <c r="I791" s="17">
        <v>71.481430000000003</v>
      </c>
      <c r="J791" s="17">
        <v>48.529409999999999</v>
      </c>
      <c r="K791" s="17">
        <v>58.823529999999998</v>
      </c>
      <c r="L791" s="17">
        <v>58.333329999999997</v>
      </c>
      <c r="M791" s="22">
        <v>63.235289999999999</v>
      </c>
    </row>
    <row r="792" spans="1:13">
      <c r="A792" s="23">
        <v>394.5</v>
      </c>
      <c r="B792" s="17">
        <v>49.776629999999997</v>
      </c>
      <c r="C792" s="17">
        <v>58.399949999999997</v>
      </c>
      <c r="D792" s="17">
        <v>20.240369999999999</v>
      </c>
      <c r="E792" s="17">
        <v>2.3952559999999998</v>
      </c>
      <c r="F792" s="17">
        <v>27.042480000000001</v>
      </c>
      <c r="G792" s="17">
        <v>43.699289999999998</v>
      </c>
      <c r="H792" s="17">
        <v>64.806420000000003</v>
      </c>
      <c r="I792" s="17">
        <v>71.696280000000002</v>
      </c>
      <c r="J792" s="17">
        <v>49.509799999999998</v>
      </c>
      <c r="K792" s="17">
        <v>58.823529999999998</v>
      </c>
      <c r="L792" s="17">
        <v>56.862740000000002</v>
      </c>
      <c r="M792" s="22">
        <v>64.215689999999995</v>
      </c>
    </row>
    <row r="793" spans="1:13">
      <c r="A793" s="23">
        <v>395</v>
      </c>
      <c r="B793" s="17">
        <v>50.040779999999998</v>
      </c>
      <c r="C793" s="17">
        <v>58.416930000000001</v>
      </c>
      <c r="D793" s="17">
        <v>20.37105</v>
      </c>
      <c r="E793" s="17">
        <v>2.4089849999999999</v>
      </c>
      <c r="F793" s="17">
        <v>27.013110000000001</v>
      </c>
      <c r="G793" s="17">
        <v>43.83005</v>
      </c>
      <c r="H793" s="17">
        <v>64.876260000000002</v>
      </c>
      <c r="I793" s="17">
        <v>71.571820000000002</v>
      </c>
      <c r="J793" s="17">
        <v>49.509799999999998</v>
      </c>
      <c r="K793" s="17">
        <v>57.843139999999998</v>
      </c>
      <c r="L793" s="17">
        <v>57.352939999999997</v>
      </c>
      <c r="M793" s="22">
        <v>63.725490000000001</v>
      </c>
    </row>
    <row r="794" spans="1:13">
      <c r="A794" s="23">
        <v>395.5</v>
      </c>
      <c r="B794" s="17">
        <v>49.867870000000003</v>
      </c>
      <c r="C794" s="17">
        <v>58.524639999999998</v>
      </c>
      <c r="D794" s="17">
        <v>20.329889999999999</v>
      </c>
      <c r="E794" s="17">
        <v>2.3743880000000002</v>
      </c>
      <c r="F794" s="17">
        <v>27.094539999999999</v>
      </c>
      <c r="G794" s="17">
        <v>43.66216</v>
      </c>
      <c r="H794" s="17">
        <v>65.075249999999997</v>
      </c>
      <c r="I794" s="17">
        <v>71.754090000000005</v>
      </c>
      <c r="J794" s="17">
        <v>49.509799999999998</v>
      </c>
      <c r="K794" s="17">
        <v>56.372549999999997</v>
      </c>
      <c r="L794" s="17">
        <v>58.333329999999997</v>
      </c>
      <c r="M794" s="22">
        <v>63.725490000000001</v>
      </c>
    </row>
    <row r="795" spans="1:13">
      <c r="A795" s="23">
        <v>396</v>
      </c>
      <c r="B795" s="17">
        <v>50.067529999999998</v>
      </c>
      <c r="C795" s="17">
        <v>58.475320000000004</v>
      </c>
      <c r="D795" s="17">
        <v>20.333749999999998</v>
      </c>
      <c r="E795" s="17">
        <v>2.3566780000000001</v>
      </c>
      <c r="F795" s="17">
        <v>27.071660000000001</v>
      </c>
      <c r="G795" s="17">
        <v>43.608980000000003</v>
      </c>
      <c r="H795" s="17">
        <v>65.027630000000002</v>
      </c>
      <c r="I795" s="17">
        <v>71.500860000000003</v>
      </c>
      <c r="J795" s="17">
        <v>50.98039</v>
      </c>
      <c r="K795" s="17">
        <v>58.823529999999998</v>
      </c>
      <c r="L795" s="17">
        <v>58.333329999999997</v>
      </c>
      <c r="M795" s="22">
        <v>64.215689999999995</v>
      </c>
    </row>
    <row r="796" spans="1:13">
      <c r="A796" s="23">
        <v>396.5</v>
      </c>
      <c r="B796" s="17">
        <v>50.06467</v>
      </c>
      <c r="C796" s="17">
        <v>58.529409999999999</v>
      </c>
      <c r="D796" s="17">
        <v>20.370930000000001</v>
      </c>
      <c r="E796" s="17">
        <v>2.4385020000000002</v>
      </c>
      <c r="F796" s="17">
        <v>27.03284</v>
      </c>
      <c r="G796" s="17">
        <v>43.826819999999998</v>
      </c>
      <c r="H796" s="17">
        <v>65.063850000000002</v>
      </c>
      <c r="I796" s="17">
        <v>71.544790000000006</v>
      </c>
      <c r="J796" s="17">
        <v>50.98039</v>
      </c>
      <c r="K796" s="17">
        <v>58.33334</v>
      </c>
      <c r="L796" s="17">
        <v>59.31373</v>
      </c>
      <c r="M796" s="22">
        <v>64.215689999999995</v>
      </c>
    </row>
    <row r="797" spans="1:13">
      <c r="A797" s="23">
        <v>397</v>
      </c>
      <c r="B797" s="17">
        <v>50.026449999999997</v>
      </c>
      <c r="C797" s="17">
        <v>58.691209999999998</v>
      </c>
      <c r="D797" s="17">
        <v>20.37341</v>
      </c>
      <c r="E797" s="17">
        <v>2.4798249999999999</v>
      </c>
      <c r="F797" s="17">
        <v>27.11835</v>
      </c>
      <c r="G797" s="17">
        <v>43.798479999999998</v>
      </c>
      <c r="H797" s="17">
        <v>64.968999999999994</v>
      </c>
      <c r="I797" s="17">
        <v>71.41592</v>
      </c>
      <c r="J797" s="17">
        <v>50.490189999999998</v>
      </c>
      <c r="K797" s="17">
        <v>59.31373</v>
      </c>
      <c r="L797" s="17">
        <v>59.31373</v>
      </c>
      <c r="M797" s="22">
        <v>63.725490000000001</v>
      </c>
    </row>
    <row r="798" spans="1:13">
      <c r="A798" s="23">
        <v>397.5</v>
      </c>
      <c r="B798" s="17">
        <v>49.865589999999997</v>
      </c>
      <c r="C798" s="17">
        <v>58.66236</v>
      </c>
      <c r="D798" s="17">
        <v>20.335740000000001</v>
      </c>
      <c r="E798" s="17">
        <v>2.524718</v>
      </c>
      <c r="F798" s="17">
        <v>27.109729999999999</v>
      </c>
      <c r="G798" s="17">
        <v>43.88</v>
      </c>
      <c r="H798" s="17">
        <v>65.025909999999996</v>
      </c>
      <c r="I798" s="17">
        <v>71.311080000000004</v>
      </c>
      <c r="J798" s="17">
        <v>50</v>
      </c>
      <c r="K798" s="17">
        <v>58.823529999999998</v>
      </c>
      <c r="L798" s="17">
        <v>58.823529999999998</v>
      </c>
      <c r="M798" s="22">
        <v>64.215689999999995</v>
      </c>
    </row>
    <row r="799" spans="1:13">
      <c r="A799" s="23">
        <v>398</v>
      </c>
      <c r="B799" s="17">
        <v>50.173450000000003</v>
      </c>
      <c r="C799" s="17">
        <v>58.530810000000002</v>
      </c>
      <c r="D799" s="17">
        <v>20.339590000000001</v>
      </c>
      <c r="E799" s="17">
        <v>2.4816099999999999</v>
      </c>
      <c r="F799" s="17">
        <v>27.157070000000001</v>
      </c>
      <c r="G799" s="17">
        <v>43.879190000000001</v>
      </c>
      <c r="H799" s="17">
        <v>65.093549999999993</v>
      </c>
      <c r="I799" s="17">
        <v>71.784880000000001</v>
      </c>
      <c r="J799" s="17">
        <v>50.490189999999998</v>
      </c>
      <c r="K799" s="17">
        <v>58.33334</v>
      </c>
      <c r="L799" s="17">
        <v>60.294119999999999</v>
      </c>
      <c r="M799" s="22">
        <v>64.215689999999995</v>
      </c>
    </row>
    <row r="800" spans="1:13">
      <c r="A800" s="23">
        <v>398.5</v>
      </c>
      <c r="B800" s="17">
        <v>49.938920000000003</v>
      </c>
      <c r="C800" s="17">
        <v>58.601300000000002</v>
      </c>
      <c r="D800" s="17">
        <v>20.420909999999999</v>
      </c>
      <c r="E800" s="17">
        <v>2.4522309999999998</v>
      </c>
      <c r="F800" s="17">
        <v>27.107230000000001</v>
      </c>
      <c r="G800" s="17">
        <v>43.870849999999997</v>
      </c>
      <c r="H800" s="17">
        <v>64.89667</v>
      </c>
      <c r="I800" s="17">
        <v>71.665019999999998</v>
      </c>
      <c r="J800" s="17">
        <v>49.019599999999997</v>
      </c>
      <c r="K800" s="17">
        <v>58.33334</v>
      </c>
      <c r="L800" s="17">
        <v>59.803919999999998</v>
      </c>
      <c r="M800" s="22">
        <v>64.215689999999995</v>
      </c>
    </row>
    <row r="801" spans="1:13">
      <c r="A801" s="23">
        <v>399</v>
      </c>
      <c r="B801" s="17">
        <v>50.064430000000002</v>
      </c>
      <c r="C801" s="17">
        <v>58.665149999999997</v>
      </c>
      <c r="D801" s="17">
        <v>20.387090000000001</v>
      </c>
      <c r="E801" s="17">
        <v>2.4802369999999998</v>
      </c>
      <c r="F801" s="17">
        <v>27.08935</v>
      </c>
      <c r="G801" s="17">
        <v>43.861609999999999</v>
      </c>
      <c r="H801" s="17">
        <v>64.930869999999999</v>
      </c>
      <c r="I801" s="17">
        <v>71.798580000000001</v>
      </c>
      <c r="J801" s="17">
        <v>49.509799999999998</v>
      </c>
      <c r="K801" s="17">
        <v>58.33334</v>
      </c>
      <c r="L801" s="17">
        <v>58.823529999999998</v>
      </c>
      <c r="M801" s="22">
        <v>65.686269999999993</v>
      </c>
    </row>
    <row r="802" spans="1:13">
      <c r="A802" s="23">
        <v>399.5</v>
      </c>
      <c r="B802" s="17">
        <v>50.386369999999999</v>
      </c>
      <c r="C802" s="17">
        <v>58.79392</v>
      </c>
      <c r="D802" s="17">
        <v>20.396660000000001</v>
      </c>
      <c r="E802" s="17">
        <v>2.4813360000000002</v>
      </c>
      <c r="F802" s="17">
        <v>27.144279999999998</v>
      </c>
      <c r="G802" s="17">
        <v>43.964120000000001</v>
      </c>
      <c r="H802" s="17">
        <v>64.948499999999996</v>
      </c>
      <c r="I802" s="17">
        <v>71.953550000000007</v>
      </c>
      <c r="J802" s="17">
        <v>50.490189999999998</v>
      </c>
      <c r="K802" s="17">
        <v>58.823529999999998</v>
      </c>
      <c r="L802" s="17">
        <v>57.843139999999998</v>
      </c>
      <c r="M802" s="22">
        <v>65.196079999999995</v>
      </c>
    </row>
    <row r="803" spans="1:13">
      <c r="A803" s="23">
        <v>400</v>
      </c>
      <c r="B803" s="17">
        <v>50.181690000000003</v>
      </c>
      <c r="C803" s="17">
        <v>58.692019999999999</v>
      </c>
      <c r="D803" s="17">
        <v>20.43695</v>
      </c>
      <c r="E803" s="17">
        <v>2.5773000000000001</v>
      </c>
      <c r="F803" s="17">
        <v>27.160219999999999</v>
      </c>
      <c r="G803" s="17">
        <v>43.707900000000002</v>
      </c>
      <c r="H803" s="17">
        <v>64.906149999999997</v>
      </c>
      <c r="I803" s="17">
        <v>71.744709999999998</v>
      </c>
      <c r="J803" s="17">
        <v>50.98039</v>
      </c>
      <c r="K803" s="17">
        <v>58.33334</v>
      </c>
      <c r="L803" s="17">
        <v>57.843139999999998</v>
      </c>
      <c r="M803" s="22">
        <v>64.215689999999995</v>
      </c>
    </row>
    <row r="804" spans="1:13">
      <c r="A804" s="23">
        <v>400.5</v>
      </c>
      <c r="B804" s="17">
        <v>50.351149999999997</v>
      </c>
      <c r="C804" s="17">
        <v>58.710520000000002</v>
      </c>
      <c r="D804" s="17">
        <v>20.47512</v>
      </c>
      <c r="E804" s="17">
        <v>2.6326260000000001</v>
      </c>
      <c r="F804" s="17">
        <v>27.259160000000001</v>
      </c>
      <c r="G804" s="17">
        <v>43.769240000000003</v>
      </c>
      <c r="H804" s="17">
        <v>64.953959999999995</v>
      </c>
      <c r="I804" s="17">
        <v>71.638549999999995</v>
      </c>
      <c r="J804" s="17">
        <v>50.490189999999998</v>
      </c>
      <c r="K804" s="17">
        <v>58.823529999999998</v>
      </c>
      <c r="L804" s="17">
        <v>58.823529999999998</v>
      </c>
      <c r="M804" s="22">
        <v>63.725490000000001</v>
      </c>
    </row>
    <row r="805" spans="1:13">
      <c r="A805" s="23">
        <v>401</v>
      </c>
      <c r="B805" s="17">
        <v>50.461849999999998</v>
      </c>
      <c r="C805" s="17">
        <v>58.786830000000002</v>
      </c>
      <c r="D805" s="17">
        <v>20.39442</v>
      </c>
      <c r="E805" s="17">
        <v>2.5251299999999999</v>
      </c>
      <c r="F805" s="17">
        <v>27.322710000000001</v>
      </c>
      <c r="G805" s="17">
        <v>43.847000000000001</v>
      </c>
      <c r="H805" s="17">
        <v>65.008470000000003</v>
      </c>
      <c r="I805" s="17">
        <v>71.630009999999999</v>
      </c>
      <c r="J805" s="17">
        <v>49.019599999999997</v>
      </c>
      <c r="K805" s="17">
        <v>58.823529999999998</v>
      </c>
      <c r="L805" s="17">
        <v>58.333329999999997</v>
      </c>
      <c r="M805" s="22">
        <v>65.686269999999993</v>
      </c>
    </row>
    <row r="806" spans="1:13">
      <c r="A806" s="23">
        <v>401.5</v>
      </c>
      <c r="B806" s="17">
        <v>50.27317</v>
      </c>
      <c r="C806" s="17">
        <v>58.707729999999998</v>
      </c>
      <c r="D806" s="17">
        <v>20.396660000000001</v>
      </c>
      <c r="E806" s="17">
        <v>2.576476</v>
      </c>
      <c r="F806" s="17">
        <v>27.29121</v>
      </c>
      <c r="G806" s="17">
        <v>43.864570000000001</v>
      </c>
      <c r="H806" s="17">
        <v>64.775189999999995</v>
      </c>
      <c r="I806" s="17">
        <v>71.764229999999998</v>
      </c>
      <c r="J806" s="17">
        <v>49.019599999999997</v>
      </c>
      <c r="K806" s="17">
        <v>59.31373</v>
      </c>
      <c r="L806" s="17">
        <v>58.333329999999997</v>
      </c>
      <c r="M806" s="22">
        <v>65.196079999999995</v>
      </c>
    </row>
    <row r="807" spans="1:13">
      <c r="A807" s="23">
        <v>402</v>
      </c>
      <c r="B807" s="17">
        <v>50.150649999999999</v>
      </c>
      <c r="C807" s="17">
        <v>58.767629999999997</v>
      </c>
      <c r="D807" s="17">
        <v>20.523990000000001</v>
      </c>
      <c r="E807" s="17">
        <v>2.5023409999999999</v>
      </c>
      <c r="F807" s="17">
        <v>27.249890000000001</v>
      </c>
      <c r="G807" s="17">
        <v>44.014699999999998</v>
      </c>
      <c r="H807" s="17">
        <v>64.966419999999999</v>
      </c>
      <c r="I807" s="17">
        <v>71.756249999999994</v>
      </c>
      <c r="J807" s="17">
        <v>49.509799999999998</v>
      </c>
      <c r="K807" s="17">
        <v>58.823529999999998</v>
      </c>
      <c r="L807" s="17">
        <v>58.333329999999997</v>
      </c>
      <c r="M807" s="22">
        <v>63.725490000000001</v>
      </c>
    </row>
    <row r="808" spans="1:13">
      <c r="A808" s="23">
        <v>402.5</v>
      </c>
      <c r="B808" s="17">
        <v>50.338970000000003</v>
      </c>
      <c r="C808" s="17">
        <v>58.792059999999999</v>
      </c>
      <c r="D808" s="17">
        <v>20.517019999999999</v>
      </c>
      <c r="E808" s="17">
        <v>2.511539</v>
      </c>
      <c r="F808" s="17">
        <v>27.31992</v>
      </c>
      <c r="G808" s="17">
        <v>44.009770000000003</v>
      </c>
      <c r="H808" s="17">
        <v>64.951759999999993</v>
      </c>
      <c r="I808" s="17">
        <v>71.724810000000005</v>
      </c>
      <c r="J808" s="17">
        <v>49.509799999999998</v>
      </c>
      <c r="K808" s="17">
        <v>58.823529999999998</v>
      </c>
      <c r="L808" s="17">
        <v>59.31373</v>
      </c>
      <c r="M808" s="22">
        <v>64.705879999999993</v>
      </c>
    </row>
    <row r="809" spans="1:13">
      <c r="A809" s="23">
        <v>403</v>
      </c>
      <c r="B809" s="17">
        <v>50.360939999999999</v>
      </c>
      <c r="C809" s="17">
        <v>58.626539999999999</v>
      </c>
      <c r="D809" s="17">
        <v>20.590879999999999</v>
      </c>
      <c r="E809" s="17">
        <v>2.4763929999999998</v>
      </c>
      <c r="F809" s="17">
        <v>27.351790000000001</v>
      </c>
      <c r="G809" s="17">
        <v>43.901519999999998</v>
      </c>
      <c r="H809" s="17">
        <v>64.934510000000003</v>
      </c>
      <c r="I809" s="17">
        <v>71.728279999999998</v>
      </c>
      <c r="J809" s="17">
        <v>49.509799999999998</v>
      </c>
      <c r="K809" s="17">
        <v>59.803930000000001</v>
      </c>
      <c r="L809" s="17">
        <v>58.333329999999997</v>
      </c>
      <c r="M809" s="22">
        <v>64.215689999999995</v>
      </c>
    </row>
    <row r="810" spans="1:13">
      <c r="A810" s="23">
        <v>403.5</v>
      </c>
      <c r="B810" s="17">
        <v>50.353659999999998</v>
      </c>
      <c r="C810" s="17">
        <v>58.689</v>
      </c>
      <c r="D810" s="17">
        <v>20.56775</v>
      </c>
      <c r="E810" s="17">
        <v>2.4825710000000001</v>
      </c>
      <c r="F810" s="17">
        <v>27.340949999999999</v>
      </c>
      <c r="G810" s="17">
        <v>43.929859999999998</v>
      </c>
      <c r="H810" s="17">
        <v>65.12124</v>
      </c>
      <c r="I810" s="17">
        <v>71.801299999999998</v>
      </c>
      <c r="J810" s="17">
        <v>49.509799999999998</v>
      </c>
      <c r="K810" s="17">
        <v>58.33334</v>
      </c>
      <c r="L810" s="17">
        <v>58.333329999999997</v>
      </c>
      <c r="M810" s="22">
        <v>64.705879999999993</v>
      </c>
    </row>
    <row r="811" spans="1:13">
      <c r="A811" s="23">
        <v>404</v>
      </c>
      <c r="B811" s="17">
        <v>50.227069999999998</v>
      </c>
      <c r="C811" s="17">
        <v>58.759259999999998</v>
      </c>
      <c r="D811" s="17">
        <v>20.539650000000002</v>
      </c>
      <c r="E811" s="17">
        <v>2.5657670000000001</v>
      </c>
      <c r="F811" s="17">
        <v>27.382269999999998</v>
      </c>
      <c r="G811" s="17">
        <v>44.099539999999998</v>
      </c>
      <c r="H811" s="17">
        <v>65.294259999999994</v>
      </c>
      <c r="I811" s="17">
        <v>71.612269999999995</v>
      </c>
      <c r="J811" s="17">
        <v>48.529409999999999</v>
      </c>
      <c r="K811" s="17">
        <v>57.352939999999997</v>
      </c>
      <c r="L811" s="17">
        <v>59.31373</v>
      </c>
      <c r="M811" s="22">
        <v>64.215689999999995</v>
      </c>
    </row>
    <row r="812" spans="1:13">
      <c r="A812" s="23">
        <v>404.5</v>
      </c>
      <c r="B812" s="17">
        <v>50.11016</v>
      </c>
      <c r="C812" s="17">
        <v>58.839869999999998</v>
      </c>
      <c r="D812" s="17">
        <v>20.35228</v>
      </c>
      <c r="E812" s="17">
        <v>2.5081069999999999</v>
      </c>
      <c r="F812" s="17">
        <v>27.403569999999998</v>
      </c>
      <c r="G812" s="17">
        <v>43.989319999999999</v>
      </c>
      <c r="H812" s="17">
        <v>65.261399999999995</v>
      </c>
      <c r="I812" s="17">
        <v>71.570970000000003</v>
      </c>
      <c r="J812" s="17">
        <v>50.490189999999998</v>
      </c>
      <c r="K812" s="17">
        <v>57.843139999999998</v>
      </c>
      <c r="L812" s="17">
        <v>59.31373</v>
      </c>
      <c r="M812" s="22">
        <v>64.705879999999993</v>
      </c>
    </row>
    <row r="813" spans="1:13">
      <c r="A813" s="23">
        <v>405</v>
      </c>
      <c r="B813" s="17">
        <v>50.311619999999998</v>
      </c>
      <c r="C813" s="17">
        <v>58.936880000000002</v>
      </c>
      <c r="D813" s="17">
        <v>20.342199999999998</v>
      </c>
      <c r="E813" s="17">
        <v>2.5030269999999999</v>
      </c>
      <c r="F813" s="17">
        <v>27.401630000000001</v>
      </c>
      <c r="G813" s="17">
        <v>43.74512</v>
      </c>
      <c r="H813" s="17">
        <v>65.333730000000003</v>
      </c>
      <c r="I813" s="17">
        <v>71.553889999999996</v>
      </c>
      <c r="J813" s="17">
        <v>50.490189999999998</v>
      </c>
      <c r="K813" s="17">
        <v>58.823529999999998</v>
      </c>
      <c r="L813" s="17">
        <v>59.31373</v>
      </c>
      <c r="M813" s="22">
        <v>64.705879999999993</v>
      </c>
    </row>
    <row r="814" spans="1:13">
      <c r="A814" s="23">
        <v>405.5</v>
      </c>
      <c r="B814" s="17">
        <v>50.427700000000002</v>
      </c>
      <c r="C814" s="17">
        <v>58.859529999999999</v>
      </c>
      <c r="D814" s="17">
        <v>20.43036</v>
      </c>
      <c r="E814" s="17">
        <v>2.4923190000000002</v>
      </c>
      <c r="F814" s="17">
        <v>27.417660000000001</v>
      </c>
      <c r="G814" s="17">
        <v>43.827979999999997</v>
      </c>
      <c r="H814" s="17">
        <v>65.154480000000007</v>
      </c>
      <c r="I814" s="17">
        <v>71.659009999999995</v>
      </c>
      <c r="J814" s="17">
        <v>50.490189999999998</v>
      </c>
      <c r="K814" s="17">
        <v>60.294119999999999</v>
      </c>
      <c r="L814" s="17">
        <v>59.31373</v>
      </c>
      <c r="M814" s="22">
        <v>66.176469999999995</v>
      </c>
    </row>
    <row r="815" spans="1:13">
      <c r="A815" s="23">
        <v>406</v>
      </c>
      <c r="B815" s="17">
        <v>50.530389999999997</v>
      </c>
      <c r="C815" s="17">
        <v>58.757510000000003</v>
      </c>
      <c r="D815" s="17">
        <v>20.438189999999999</v>
      </c>
      <c r="E815" s="17">
        <v>2.5269149999999998</v>
      </c>
      <c r="F815" s="17">
        <v>27.404039999999998</v>
      </c>
      <c r="G815" s="17">
        <v>44.077840000000002</v>
      </c>
      <c r="H815" s="17">
        <v>65.077550000000002</v>
      </c>
      <c r="I815" s="17">
        <v>71.666520000000006</v>
      </c>
      <c r="J815" s="17">
        <v>50.490189999999998</v>
      </c>
      <c r="K815" s="17">
        <v>60.294119999999999</v>
      </c>
      <c r="L815" s="17">
        <v>58.823529999999998</v>
      </c>
      <c r="M815" s="22">
        <v>65.196079999999995</v>
      </c>
    </row>
    <row r="816" spans="1:13">
      <c r="A816" s="23">
        <v>406.5</v>
      </c>
      <c r="B816" s="17">
        <v>50.54222</v>
      </c>
      <c r="C816" s="17">
        <v>58.750419999999998</v>
      </c>
      <c r="D816" s="17">
        <v>20.509679999999999</v>
      </c>
      <c r="E816" s="17">
        <v>2.4928680000000001</v>
      </c>
      <c r="F816" s="17">
        <v>27.456379999999999</v>
      </c>
      <c r="G816" s="17">
        <v>43.97766</v>
      </c>
      <c r="H816" s="17">
        <v>65.104950000000002</v>
      </c>
      <c r="I816" s="17">
        <v>71.51728</v>
      </c>
      <c r="J816" s="17">
        <v>50.490189999999998</v>
      </c>
      <c r="K816" s="17">
        <v>59.31373</v>
      </c>
      <c r="L816" s="17">
        <v>59.31373</v>
      </c>
      <c r="M816" s="22">
        <v>65.686269999999993</v>
      </c>
    </row>
    <row r="817" spans="1:13">
      <c r="A817" s="23">
        <v>407</v>
      </c>
      <c r="B817" s="17">
        <v>50.481189999999998</v>
      </c>
      <c r="C817" s="17">
        <v>59.00027</v>
      </c>
      <c r="D817" s="17">
        <v>20.510059999999999</v>
      </c>
      <c r="E817" s="17">
        <v>2.4790019999999999</v>
      </c>
      <c r="F817" s="17">
        <v>27.490100000000002</v>
      </c>
      <c r="G817" s="17">
        <v>44.085549999999998</v>
      </c>
      <c r="H817" s="17">
        <v>65.233419999999995</v>
      </c>
      <c r="I817" s="17">
        <v>71.703500000000005</v>
      </c>
      <c r="J817" s="17">
        <v>50.490189999999998</v>
      </c>
      <c r="K817" s="17">
        <v>59.803930000000001</v>
      </c>
      <c r="L817" s="17">
        <v>59.31373</v>
      </c>
      <c r="M817" s="22">
        <v>64.705879999999993</v>
      </c>
    </row>
    <row r="818" spans="1:13">
      <c r="A818" s="23">
        <v>407.5</v>
      </c>
      <c r="B818" s="17">
        <v>50.594760000000001</v>
      </c>
      <c r="C818" s="17">
        <v>58.976660000000003</v>
      </c>
      <c r="D818" s="17">
        <v>20.5915</v>
      </c>
      <c r="E818" s="17">
        <v>2.5832030000000001</v>
      </c>
      <c r="F818" s="17">
        <v>27.460270000000001</v>
      </c>
      <c r="G818" s="17">
        <v>44.183660000000003</v>
      </c>
      <c r="H818" s="17">
        <v>65.258520000000004</v>
      </c>
      <c r="I818" s="17">
        <v>71.726870000000005</v>
      </c>
      <c r="J818" s="17">
        <v>50.98039</v>
      </c>
      <c r="K818" s="17">
        <v>58.33334</v>
      </c>
      <c r="L818" s="17">
        <v>59.803919999999998</v>
      </c>
      <c r="M818" s="22">
        <v>65.686269999999993</v>
      </c>
    </row>
    <row r="819" spans="1:13">
      <c r="A819" s="23">
        <v>408</v>
      </c>
      <c r="B819" s="17">
        <v>50.811030000000002</v>
      </c>
      <c r="C819" s="17">
        <v>58.875579999999999</v>
      </c>
      <c r="D819" s="17">
        <v>20.630659999999999</v>
      </c>
      <c r="E819" s="17">
        <v>2.4879250000000002</v>
      </c>
      <c r="F819" s="17">
        <v>27.459070000000001</v>
      </c>
      <c r="G819" s="17">
        <v>44.243119999999998</v>
      </c>
      <c r="H819" s="17">
        <v>65.062029999999993</v>
      </c>
      <c r="I819" s="17">
        <v>71.724810000000005</v>
      </c>
      <c r="J819" s="17">
        <v>50</v>
      </c>
      <c r="K819" s="17">
        <v>59.803930000000001</v>
      </c>
      <c r="L819" s="17">
        <v>59.31373</v>
      </c>
      <c r="M819" s="22">
        <v>65.196079999999995</v>
      </c>
    </row>
    <row r="820" spans="1:13">
      <c r="A820" s="23">
        <v>408.5</v>
      </c>
      <c r="B820" s="17">
        <v>50.696269999999998</v>
      </c>
      <c r="C820" s="17">
        <v>59.117759999999997</v>
      </c>
      <c r="D820" s="17">
        <v>20.665610000000001</v>
      </c>
      <c r="E820" s="17">
        <v>2.4868269999999999</v>
      </c>
      <c r="F820" s="17">
        <v>27.555589999999999</v>
      </c>
      <c r="G820" s="17">
        <v>44.122500000000002</v>
      </c>
      <c r="H820" s="17">
        <v>65.008669999999995</v>
      </c>
      <c r="I820" s="17">
        <v>71.689139999999995</v>
      </c>
      <c r="J820" s="17">
        <v>50</v>
      </c>
      <c r="K820" s="17">
        <v>60.294119999999999</v>
      </c>
      <c r="L820" s="17">
        <v>58.823529999999998</v>
      </c>
      <c r="M820" s="22">
        <v>65.196079999999995</v>
      </c>
    </row>
    <row r="821" spans="1:13">
      <c r="A821" s="23">
        <v>409</v>
      </c>
      <c r="B821" s="17">
        <v>50.629519999999999</v>
      </c>
      <c r="C821" s="17">
        <v>59.069949999999999</v>
      </c>
      <c r="D821" s="17">
        <v>20.60033</v>
      </c>
      <c r="E821" s="17">
        <v>2.5403690000000001</v>
      </c>
      <c r="F821" s="17">
        <v>27.539100000000001</v>
      </c>
      <c r="G821" s="17">
        <v>44.00224</v>
      </c>
      <c r="H821" s="17">
        <v>65.19999</v>
      </c>
      <c r="I821" s="17">
        <v>71.579800000000006</v>
      </c>
      <c r="J821" s="17">
        <v>50</v>
      </c>
      <c r="K821" s="17">
        <v>59.803930000000001</v>
      </c>
      <c r="L821" s="17">
        <v>59.31373</v>
      </c>
      <c r="M821" s="22">
        <v>65.196079999999995</v>
      </c>
    </row>
    <row r="822" spans="1:13">
      <c r="A822" s="23">
        <v>409.5</v>
      </c>
      <c r="B822" s="17">
        <v>50.583779999999997</v>
      </c>
      <c r="C822" s="17">
        <v>58.988289999999999</v>
      </c>
      <c r="D822" s="17">
        <v>20.594110000000001</v>
      </c>
      <c r="E822" s="17">
        <v>2.5052240000000001</v>
      </c>
      <c r="F822" s="17">
        <v>27.550039999999999</v>
      </c>
      <c r="G822" s="17">
        <v>44.073349999999998</v>
      </c>
      <c r="H822" s="17">
        <v>65.128799999999998</v>
      </c>
      <c r="I822" s="17">
        <v>71.44614</v>
      </c>
      <c r="J822" s="17">
        <v>50</v>
      </c>
      <c r="K822" s="17">
        <v>59.803930000000001</v>
      </c>
      <c r="L822" s="17">
        <v>59.31373</v>
      </c>
      <c r="M822" s="22">
        <v>65.196079999999995</v>
      </c>
    </row>
    <row r="823" spans="1:13">
      <c r="A823" s="23">
        <v>410</v>
      </c>
      <c r="B823" s="17">
        <v>50.581270000000004</v>
      </c>
      <c r="C823" s="17">
        <v>59.064709999999998</v>
      </c>
      <c r="D823" s="17">
        <v>20.591750000000001</v>
      </c>
      <c r="E823" s="17">
        <v>2.4644490000000001</v>
      </c>
      <c r="F823" s="17">
        <v>27.463049999999999</v>
      </c>
      <c r="G823" s="17">
        <v>44.084650000000003</v>
      </c>
      <c r="H823" s="17">
        <v>65.121809999999996</v>
      </c>
      <c r="I823" s="17">
        <v>71.412909999999997</v>
      </c>
      <c r="J823" s="17">
        <v>50.98039</v>
      </c>
      <c r="K823" s="17">
        <v>59.803930000000001</v>
      </c>
      <c r="L823" s="17">
        <v>59.803919999999998</v>
      </c>
      <c r="M823" s="22">
        <v>63.725490000000001</v>
      </c>
    </row>
    <row r="824" spans="1:13">
      <c r="A824" s="23">
        <v>410.5</v>
      </c>
      <c r="B824" s="17">
        <v>50.778779999999998</v>
      </c>
      <c r="C824" s="17">
        <v>59.024819999999998</v>
      </c>
      <c r="D824" s="17">
        <v>20.563400000000001</v>
      </c>
      <c r="E824" s="17">
        <v>2.4261460000000001</v>
      </c>
      <c r="F824" s="17">
        <v>27.62322</v>
      </c>
      <c r="G824" s="17">
        <v>44.086799999999997</v>
      </c>
      <c r="H824" s="17">
        <v>65.190979999999996</v>
      </c>
      <c r="I824" s="17">
        <v>71.421639999999996</v>
      </c>
      <c r="J824" s="17">
        <v>51.96078</v>
      </c>
      <c r="K824" s="17">
        <v>59.803930000000001</v>
      </c>
      <c r="L824" s="17">
        <v>59.31373</v>
      </c>
      <c r="M824" s="22">
        <v>63.725490000000001</v>
      </c>
    </row>
    <row r="825" spans="1:13">
      <c r="A825" s="23">
        <v>411</v>
      </c>
      <c r="B825" s="17">
        <v>50.730179999999997</v>
      </c>
      <c r="C825" s="17">
        <v>58.92501</v>
      </c>
      <c r="D825" s="17">
        <v>20.460570000000001</v>
      </c>
      <c r="E825" s="17">
        <v>2.5192269999999999</v>
      </c>
      <c r="F825" s="17">
        <v>27.635259999999999</v>
      </c>
      <c r="G825" s="17">
        <v>44.208590000000001</v>
      </c>
      <c r="H825" s="17">
        <v>65.314760000000007</v>
      </c>
      <c r="I825" s="17">
        <v>71.510530000000003</v>
      </c>
      <c r="J825" s="17">
        <v>51.96078</v>
      </c>
      <c r="K825" s="17">
        <v>61.274509999999999</v>
      </c>
      <c r="L825" s="17">
        <v>60.784309999999998</v>
      </c>
      <c r="M825" s="22">
        <v>64.215689999999995</v>
      </c>
    </row>
    <row r="826" spans="1:13">
      <c r="A826" s="23">
        <v>411.5</v>
      </c>
      <c r="B826" s="17">
        <v>50.835389999999997</v>
      </c>
      <c r="C826" s="17">
        <v>58.996549999999999</v>
      </c>
      <c r="D826" s="17">
        <v>20.585280000000001</v>
      </c>
      <c r="E826" s="17">
        <v>2.4159869999999999</v>
      </c>
      <c r="F826" s="17">
        <v>27.713719999999999</v>
      </c>
      <c r="G826" s="17">
        <v>44.316569999999999</v>
      </c>
      <c r="H826" s="17">
        <v>65.25009</v>
      </c>
      <c r="I826" s="17">
        <v>71.695149999999998</v>
      </c>
      <c r="J826" s="17">
        <v>50.98039</v>
      </c>
      <c r="K826" s="17">
        <v>59.803930000000001</v>
      </c>
      <c r="L826" s="17">
        <v>59.31373</v>
      </c>
      <c r="M826" s="22">
        <v>64.705879999999993</v>
      </c>
    </row>
    <row r="827" spans="1:13">
      <c r="A827" s="23">
        <v>412</v>
      </c>
      <c r="B827" s="17">
        <v>50.940240000000003</v>
      </c>
      <c r="C827" s="17">
        <v>59.166029999999999</v>
      </c>
      <c r="D827" s="17">
        <v>20.55209</v>
      </c>
      <c r="E827" s="17">
        <v>2.4001990000000002</v>
      </c>
      <c r="F827" s="17">
        <v>27.75948</v>
      </c>
      <c r="G827" s="17">
        <v>44.343919999999997</v>
      </c>
      <c r="H827" s="17">
        <v>65.19932</v>
      </c>
      <c r="I827" s="17">
        <v>71.965180000000004</v>
      </c>
      <c r="J827" s="17">
        <v>50.490189999999998</v>
      </c>
      <c r="K827" s="17">
        <v>59.803930000000001</v>
      </c>
      <c r="L827" s="17">
        <v>57.352939999999997</v>
      </c>
      <c r="M827" s="22">
        <v>65.196079999999995</v>
      </c>
    </row>
    <row r="828" spans="1:13">
      <c r="A828" s="23">
        <v>412.5</v>
      </c>
      <c r="B828" s="17">
        <v>50.74344</v>
      </c>
      <c r="C828" s="17">
        <v>59.072859999999999</v>
      </c>
      <c r="D828" s="17">
        <v>20.523610000000001</v>
      </c>
      <c r="E828" s="17">
        <v>2.4917690000000001</v>
      </c>
      <c r="F828" s="17">
        <v>27.68843</v>
      </c>
      <c r="G828" s="17">
        <v>44.26097</v>
      </c>
      <c r="H828" s="17">
        <v>65.176900000000003</v>
      </c>
      <c r="I828" s="17">
        <v>71.774839999999998</v>
      </c>
      <c r="J828" s="17">
        <v>50</v>
      </c>
      <c r="K828" s="17">
        <v>59.31373</v>
      </c>
      <c r="L828" s="17">
        <v>58.823529999999998</v>
      </c>
      <c r="M828" s="22">
        <v>64.705879999999993</v>
      </c>
    </row>
    <row r="829" spans="1:13">
      <c r="A829" s="23">
        <v>413</v>
      </c>
      <c r="B829" s="17">
        <v>50.639069999999997</v>
      </c>
      <c r="C829" s="17">
        <v>59.157890000000002</v>
      </c>
      <c r="D829" s="17">
        <v>20.609529999999999</v>
      </c>
      <c r="E829" s="17">
        <v>2.4925929999999998</v>
      </c>
      <c r="F829" s="17">
        <v>27.715109999999999</v>
      </c>
      <c r="G829" s="17">
        <v>44.234870000000001</v>
      </c>
      <c r="H829" s="17">
        <v>65.284390000000002</v>
      </c>
      <c r="I829" s="17">
        <v>71.830119999999994</v>
      </c>
      <c r="J829" s="17">
        <v>50.98039</v>
      </c>
      <c r="K829" s="17">
        <v>59.31373</v>
      </c>
      <c r="L829" s="17">
        <v>59.31373</v>
      </c>
      <c r="M829" s="22">
        <v>64.705879999999993</v>
      </c>
    </row>
    <row r="830" spans="1:13">
      <c r="A830" s="23">
        <v>413.5</v>
      </c>
      <c r="B830" s="17">
        <v>50.566220000000001</v>
      </c>
      <c r="C830" s="17">
        <v>59.385060000000003</v>
      </c>
      <c r="D830" s="17">
        <v>20.620840000000001</v>
      </c>
      <c r="E830" s="17">
        <v>2.4417970000000002</v>
      </c>
      <c r="F830" s="17">
        <v>27.741050000000001</v>
      </c>
      <c r="G830" s="17">
        <v>44.169849999999997</v>
      </c>
      <c r="H830" s="17">
        <v>65.408839999999998</v>
      </c>
      <c r="I830" s="17">
        <v>71.622039999999998</v>
      </c>
      <c r="J830" s="17">
        <v>50.490189999999998</v>
      </c>
      <c r="K830" s="17">
        <v>59.31373</v>
      </c>
      <c r="L830" s="17">
        <v>58.823529999999998</v>
      </c>
      <c r="M830" s="22">
        <v>64.215689999999995</v>
      </c>
    </row>
    <row r="831" spans="1:13">
      <c r="A831" s="23">
        <v>414</v>
      </c>
      <c r="B831" s="17">
        <v>50.798369999999998</v>
      </c>
      <c r="C831" s="17">
        <v>59.290019999999998</v>
      </c>
      <c r="D831" s="17">
        <v>20.6799</v>
      </c>
      <c r="E831" s="17">
        <v>2.4107699999999999</v>
      </c>
      <c r="F831" s="17">
        <v>27.75985</v>
      </c>
      <c r="G831" s="17">
        <v>44.215850000000003</v>
      </c>
      <c r="H831" s="17">
        <v>65.208799999999997</v>
      </c>
      <c r="I831" s="17">
        <v>71.384749999999997</v>
      </c>
      <c r="J831" s="17">
        <v>50</v>
      </c>
      <c r="K831" s="17">
        <v>59.31373</v>
      </c>
      <c r="L831" s="17">
        <v>59.803919999999998</v>
      </c>
      <c r="M831" s="22">
        <v>65.196079999999995</v>
      </c>
    </row>
    <row r="832" spans="1:13">
      <c r="A832" s="23">
        <v>414.5</v>
      </c>
      <c r="B832" s="17">
        <v>50.853180000000002</v>
      </c>
      <c r="C832" s="17">
        <v>59.078899999999997</v>
      </c>
      <c r="D832" s="17">
        <v>20.72616</v>
      </c>
      <c r="E832" s="17">
        <v>2.5815549999999998</v>
      </c>
      <c r="F832" s="17">
        <v>27.730309999999999</v>
      </c>
      <c r="G832" s="17">
        <v>44.209220000000002</v>
      </c>
      <c r="H832" s="17">
        <v>65.397919999999999</v>
      </c>
      <c r="I832" s="17">
        <v>71.521140000000003</v>
      </c>
      <c r="J832" s="17">
        <v>50.98039</v>
      </c>
      <c r="K832" s="17">
        <v>59.31373</v>
      </c>
      <c r="L832" s="17">
        <v>59.31373</v>
      </c>
      <c r="M832" s="22">
        <v>65.686269999999993</v>
      </c>
    </row>
    <row r="833" spans="1:13">
      <c r="A833" s="23">
        <v>415</v>
      </c>
      <c r="B833" s="17">
        <v>50.691969999999998</v>
      </c>
      <c r="C833" s="17">
        <v>59.112639999999999</v>
      </c>
      <c r="D833" s="17">
        <v>20.766439999999999</v>
      </c>
      <c r="E833" s="17">
        <v>2.4529169999999998</v>
      </c>
      <c r="F833" s="17">
        <v>27.773009999999999</v>
      </c>
      <c r="G833" s="17">
        <v>44.153889999999997</v>
      </c>
      <c r="H833" s="17">
        <v>65.211680000000001</v>
      </c>
      <c r="I833" s="17">
        <v>71.555769999999995</v>
      </c>
      <c r="J833" s="17">
        <v>50</v>
      </c>
      <c r="K833" s="17">
        <v>60.294119999999999</v>
      </c>
      <c r="L833" s="17">
        <v>60.294119999999999</v>
      </c>
      <c r="M833" s="22">
        <v>64.705879999999993</v>
      </c>
    </row>
    <row r="834" spans="1:13">
      <c r="A834" s="23">
        <v>415.5</v>
      </c>
      <c r="B834" s="17">
        <v>50.695549999999997</v>
      </c>
      <c r="C834" s="17">
        <v>59.023420000000002</v>
      </c>
      <c r="D834" s="17">
        <v>20.712230000000002</v>
      </c>
      <c r="E834" s="17">
        <v>2.4264199999999998</v>
      </c>
      <c r="F834" s="17">
        <v>27.743829999999999</v>
      </c>
      <c r="G834" s="17">
        <v>44.226709999999997</v>
      </c>
      <c r="H834" s="17">
        <v>65.288319999999999</v>
      </c>
      <c r="I834" s="17">
        <v>71.716830000000002</v>
      </c>
      <c r="J834" s="17">
        <v>50.490189999999998</v>
      </c>
      <c r="K834" s="17">
        <v>60.784320000000001</v>
      </c>
      <c r="L834" s="17">
        <v>59.803919999999998</v>
      </c>
      <c r="M834" s="22">
        <v>66.176469999999995</v>
      </c>
    </row>
    <row r="835" spans="1:13">
      <c r="A835" s="23">
        <v>416</v>
      </c>
      <c r="B835" s="17">
        <v>50.787860000000002</v>
      </c>
      <c r="C835" s="17">
        <v>59.072270000000003</v>
      </c>
      <c r="D835" s="17">
        <v>20.616119999999999</v>
      </c>
      <c r="E835" s="17">
        <v>2.4417970000000002</v>
      </c>
      <c r="F835" s="17">
        <v>27.69492</v>
      </c>
      <c r="G835" s="17">
        <v>44.343470000000003</v>
      </c>
      <c r="H835" s="17">
        <v>65.313519999999997</v>
      </c>
      <c r="I835" s="17">
        <v>71.889529999999993</v>
      </c>
      <c r="J835" s="17">
        <v>50.98039</v>
      </c>
      <c r="K835" s="17">
        <v>60.784320000000001</v>
      </c>
      <c r="L835" s="17">
        <v>60.294119999999999</v>
      </c>
      <c r="M835" s="22">
        <v>65.686269999999993</v>
      </c>
    </row>
    <row r="836" spans="1:13">
      <c r="A836" s="23">
        <v>416.5</v>
      </c>
      <c r="B836" s="17">
        <v>50.987050000000004</v>
      </c>
      <c r="C836" s="17">
        <v>59.099139999999998</v>
      </c>
      <c r="D836" s="17">
        <v>20.6998</v>
      </c>
      <c r="E836" s="17">
        <v>2.442895</v>
      </c>
      <c r="F836" s="17">
        <v>27.806080000000001</v>
      </c>
      <c r="G836" s="17">
        <v>44.297199999999997</v>
      </c>
      <c r="H836" s="17">
        <v>65.454260000000005</v>
      </c>
      <c r="I836" s="17">
        <v>71.759069999999994</v>
      </c>
      <c r="J836" s="17">
        <v>50.98039</v>
      </c>
      <c r="K836" s="17">
        <v>60.784320000000001</v>
      </c>
      <c r="L836" s="17">
        <v>59.31373</v>
      </c>
      <c r="M836" s="22">
        <v>66.176469999999995</v>
      </c>
    </row>
    <row r="837" spans="1:13">
      <c r="A837" s="23">
        <v>417</v>
      </c>
      <c r="B837" s="17">
        <v>51.197699999999998</v>
      </c>
      <c r="C837" s="17">
        <v>59.219180000000001</v>
      </c>
      <c r="D837" s="17">
        <v>20.632899999999999</v>
      </c>
      <c r="E837" s="17">
        <v>2.4695290000000001</v>
      </c>
      <c r="F837" s="17">
        <v>27.866199999999999</v>
      </c>
      <c r="G837" s="17">
        <v>44.37415</v>
      </c>
      <c r="H837" s="17">
        <v>65.209860000000006</v>
      </c>
      <c r="I837" s="17">
        <v>71.877610000000004</v>
      </c>
      <c r="J837" s="17">
        <v>50.490189999999998</v>
      </c>
      <c r="K837" s="17">
        <v>60.294119999999999</v>
      </c>
      <c r="L837" s="17">
        <v>58.823529999999998</v>
      </c>
      <c r="M837" s="22">
        <v>64.705879999999993</v>
      </c>
    </row>
    <row r="838" spans="1:13">
      <c r="A838" s="23">
        <v>417.5</v>
      </c>
      <c r="B838" s="17">
        <v>51.208689999999997</v>
      </c>
      <c r="C838" s="17">
        <v>59.251530000000002</v>
      </c>
      <c r="D838" s="17">
        <v>20.611889999999999</v>
      </c>
      <c r="E838" s="17">
        <v>2.5432519999999998</v>
      </c>
      <c r="F838" s="17">
        <v>27.83962</v>
      </c>
      <c r="G838" s="17">
        <v>44.34957</v>
      </c>
      <c r="H838" s="17">
        <v>65.149500000000003</v>
      </c>
      <c r="I838" s="17">
        <v>72.025630000000007</v>
      </c>
      <c r="J838" s="17">
        <v>50.98039</v>
      </c>
      <c r="K838" s="17">
        <v>59.803930000000001</v>
      </c>
      <c r="L838" s="17">
        <v>58.333329999999997</v>
      </c>
      <c r="M838" s="22">
        <v>65.196079999999995</v>
      </c>
    </row>
    <row r="839" spans="1:13">
      <c r="A839" s="23">
        <v>418</v>
      </c>
      <c r="B839" s="17">
        <v>51.093209999999999</v>
      </c>
      <c r="C839" s="17">
        <v>59.26641</v>
      </c>
      <c r="D839" s="17">
        <v>20.633400000000002</v>
      </c>
      <c r="E839" s="17">
        <v>2.558354</v>
      </c>
      <c r="F839" s="17">
        <v>27.88288</v>
      </c>
      <c r="G839" s="17">
        <v>44.306699999999999</v>
      </c>
      <c r="H839" s="17">
        <v>65.344750000000005</v>
      </c>
      <c r="I839" s="17">
        <v>71.747900000000001</v>
      </c>
      <c r="J839" s="17">
        <v>50.98039</v>
      </c>
      <c r="K839" s="17">
        <v>60.294119999999999</v>
      </c>
      <c r="L839" s="17">
        <v>58.823529999999998</v>
      </c>
      <c r="M839" s="22">
        <v>64.215689999999995</v>
      </c>
    </row>
    <row r="840" spans="1:13">
      <c r="A840" s="23">
        <v>418.5</v>
      </c>
      <c r="B840" s="17">
        <v>51.266370000000002</v>
      </c>
      <c r="C840" s="17">
        <v>59.230240000000002</v>
      </c>
      <c r="D840" s="17">
        <v>20.659880000000001</v>
      </c>
      <c r="E840" s="17">
        <v>2.5041250000000002</v>
      </c>
      <c r="F840" s="17">
        <v>27.912710000000001</v>
      </c>
      <c r="G840" s="17">
        <v>44.292529999999999</v>
      </c>
      <c r="H840" s="17">
        <v>65.318979999999996</v>
      </c>
      <c r="I840" s="17">
        <v>71.643619999999999</v>
      </c>
      <c r="J840" s="17">
        <v>51.96078</v>
      </c>
      <c r="K840" s="17">
        <v>60.784320000000001</v>
      </c>
      <c r="L840" s="17">
        <v>58.823529999999998</v>
      </c>
      <c r="M840" s="22">
        <v>63.725490000000001</v>
      </c>
    </row>
    <row r="841" spans="1:13">
      <c r="A841" s="23">
        <v>419</v>
      </c>
      <c r="B841" s="17">
        <v>51.397370000000002</v>
      </c>
      <c r="C841" s="17">
        <v>59.298639999999999</v>
      </c>
      <c r="D841" s="17">
        <v>20.59374</v>
      </c>
      <c r="E841" s="17">
        <v>2.3856459999999999</v>
      </c>
      <c r="F841" s="17">
        <v>27.92679</v>
      </c>
      <c r="G841" s="17">
        <v>44.241329999999998</v>
      </c>
      <c r="H841" s="17">
        <v>65.328270000000003</v>
      </c>
      <c r="I841" s="17">
        <v>71.739260000000002</v>
      </c>
      <c r="J841" s="17">
        <v>50.490189999999998</v>
      </c>
      <c r="K841" s="17">
        <v>60.294119999999999</v>
      </c>
      <c r="L841" s="17">
        <v>58.333329999999997</v>
      </c>
      <c r="M841" s="22">
        <v>63.235289999999999</v>
      </c>
    </row>
    <row r="842" spans="1:13">
      <c r="A842" s="23">
        <v>419.5</v>
      </c>
      <c r="B842" s="17">
        <v>51.304220000000001</v>
      </c>
      <c r="C842" s="17">
        <v>59.417859999999997</v>
      </c>
      <c r="D842" s="17">
        <v>20.64123</v>
      </c>
      <c r="E842" s="17">
        <v>2.4423460000000001</v>
      </c>
      <c r="F842" s="17">
        <v>27.958189999999998</v>
      </c>
      <c r="G842" s="17">
        <v>44.329749999999997</v>
      </c>
      <c r="H842" s="17">
        <v>65.516819999999996</v>
      </c>
      <c r="I842" s="17">
        <v>71.960579999999993</v>
      </c>
      <c r="J842" s="17">
        <v>50.490189999999998</v>
      </c>
      <c r="K842" s="17">
        <v>59.31373</v>
      </c>
      <c r="L842" s="17">
        <v>59.803919999999998</v>
      </c>
      <c r="M842" s="22">
        <v>64.705879999999993</v>
      </c>
    </row>
    <row r="843" spans="1:13">
      <c r="A843" s="23">
        <v>420</v>
      </c>
      <c r="B843" s="17">
        <v>51.240940000000002</v>
      </c>
      <c r="C843" s="17">
        <v>59.531509999999997</v>
      </c>
      <c r="D843" s="17">
        <v>20.695070000000001</v>
      </c>
      <c r="E843" s="17">
        <v>2.5340539999999998</v>
      </c>
      <c r="F843" s="17">
        <v>27.999510000000001</v>
      </c>
      <c r="G843" s="17">
        <v>44.244459999999997</v>
      </c>
      <c r="H843" s="17">
        <v>65.468810000000005</v>
      </c>
      <c r="I843" s="17">
        <v>71.96096</v>
      </c>
      <c r="J843" s="17">
        <v>51.470590000000001</v>
      </c>
      <c r="K843" s="17">
        <v>58.823529999999998</v>
      </c>
      <c r="L843" s="17">
        <v>58.823529999999998</v>
      </c>
      <c r="M843" s="22">
        <v>64.705879999999993</v>
      </c>
    </row>
    <row r="844" spans="1:13">
      <c r="A844" s="23">
        <v>420.5</v>
      </c>
      <c r="B844" s="17">
        <v>51.382089999999998</v>
      </c>
      <c r="C844" s="17">
        <v>59.39181</v>
      </c>
      <c r="D844" s="17">
        <v>20.693580000000001</v>
      </c>
      <c r="E844" s="17">
        <v>2.5072830000000002</v>
      </c>
      <c r="F844" s="17">
        <v>28.001729999999998</v>
      </c>
      <c r="G844" s="17">
        <v>44.200789999999998</v>
      </c>
      <c r="H844" s="17">
        <v>65.316289999999995</v>
      </c>
      <c r="I844" s="17">
        <v>71.820920000000001</v>
      </c>
      <c r="J844" s="17">
        <v>51.96078</v>
      </c>
      <c r="K844" s="17">
        <v>59.803930000000001</v>
      </c>
      <c r="L844" s="17">
        <v>59.803919999999998</v>
      </c>
      <c r="M844" s="22">
        <v>65.196079999999995</v>
      </c>
    </row>
    <row r="845" spans="1:13">
      <c r="A845" s="23">
        <v>421</v>
      </c>
      <c r="B845" s="17">
        <v>51.409309999999998</v>
      </c>
      <c r="C845" s="17">
        <v>59.462299999999999</v>
      </c>
      <c r="D845" s="17">
        <v>20.654540000000001</v>
      </c>
      <c r="E845" s="17">
        <v>2.5700229999999999</v>
      </c>
      <c r="F845" s="17">
        <v>27.941510000000001</v>
      </c>
      <c r="G845" s="17">
        <v>44.316209999999998</v>
      </c>
      <c r="H845" s="17">
        <v>65.365250000000003</v>
      </c>
      <c r="I845" s="17">
        <v>71.809849999999997</v>
      </c>
      <c r="J845" s="17">
        <v>51.96078</v>
      </c>
      <c r="K845" s="17">
        <v>59.803930000000001</v>
      </c>
      <c r="L845" s="17">
        <v>58.823529999999998</v>
      </c>
      <c r="M845" s="22">
        <v>65.686269999999993</v>
      </c>
    </row>
    <row r="846" spans="1:13">
      <c r="A846" s="23">
        <v>421.5</v>
      </c>
      <c r="B846" s="17">
        <v>51.67597</v>
      </c>
      <c r="C846" s="17">
        <v>59.492069999999998</v>
      </c>
      <c r="D846" s="17">
        <v>20.65615</v>
      </c>
      <c r="E846" s="17">
        <v>2.59144</v>
      </c>
      <c r="F846" s="17">
        <v>27.924569999999999</v>
      </c>
      <c r="G846" s="17">
        <v>44.291640000000001</v>
      </c>
      <c r="H846" s="17">
        <v>65.2911</v>
      </c>
      <c r="I846" s="17">
        <v>72.03116</v>
      </c>
      <c r="J846" s="17">
        <v>50</v>
      </c>
      <c r="K846" s="17">
        <v>60.294119999999999</v>
      </c>
      <c r="L846" s="17">
        <v>59.803919999999998</v>
      </c>
      <c r="M846" s="22">
        <v>64.705879999999993</v>
      </c>
    </row>
    <row r="847" spans="1:13">
      <c r="A847" s="23">
        <v>422</v>
      </c>
      <c r="B847" s="17">
        <v>51.771630000000002</v>
      </c>
      <c r="C847" s="17">
        <v>59.416110000000003</v>
      </c>
      <c r="D847" s="17">
        <v>20.73921</v>
      </c>
      <c r="E847" s="17">
        <v>2.5904790000000002</v>
      </c>
      <c r="F847" s="17">
        <v>27.899920000000002</v>
      </c>
      <c r="G847" s="17">
        <v>44.23612</v>
      </c>
      <c r="H847" s="17">
        <v>65.33708</v>
      </c>
      <c r="I847" s="17">
        <v>71.774749999999997</v>
      </c>
      <c r="J847" s="17">
        <v>50</v>
      </c>
      <c r="K847" s="17">
        <v>60.784320000000001</v>
      </c>
      <c r="L847" s="17">
        <v>60.784309999999998</v>
      </c>
      <c r="M847" s="22">
        <v>65.196079999999995</v>
      </c>
    </row>
    <row r="848" spans="1:13">
      <c r="A848" s="23">
        <v>422.5</v>
      </c>
      <c r="B848" s="17">
        <v>51.652799999999999</v>
      </c>
      <c r="C848" s="17">
        <v>59.486139999999999</v>
      </c>
      <c r="D848" s="17">
        <v>20.620470000000001</v>
      </c>
      <c r="E848" s="17">
        <v>2.6554160000000002</v>
      </c>
      <c r="F848" s="17">
        <v>27.987829999999999</v>
      </c>
      <c r="G848" s="17">
        <v>44.06232</v>
      </c>
      <c r="H848" s="17">
        <v>65.31438</v>
      </c>
      <c r="I848" s="17">
        <v>71.527799999999999</v>
      </c>
      <c r="J848" s="17">
        <v>52.450980000000001</v>
      </c>
      <c r="K848" s="17">
        <v>59.31373</v>
      </c>
      <c r="L848" s="17">
        <v>59.31373</v>
      </c>
      <c r="M848" s="22">
        <v>65.196079999999995</v>
      </c>
    </row>
    <row r="849" spans="1:13">
      <c r="A849" s="23">
        <v>423</v>
      </c>
      <c r="B849" s="17">
        <v>51.64134</v>
      </c>
      <c r="C849" s="17">
        <v>59.497540000000001</v>
      </c>
      <c r="D849" s="17">
        <v>20.667590000000001</v>
      </c>
      <c r="E849" s="17">
        <v>2.5902050000000001</v>
      </c>
      <c r="F849" s="17">
        <v>28.03378</v>
      </c>
      <c r="G849" s="17">
        <v>44.086269999999999</v>
      </c>
      <c r="H849" s="17">
        <v>65.448689999999999</v>
      </c>
      <c r="I849" s="17">
        <v>71.676749999999998</v>
      </c>
      <c r="J849" s="17">
        <v>51.96078</v>
      </c>
      <c r="K849" s="17">
        <v>59.31373</v>
      </c>
      <c r="L849" s="17">
        <v>58.823529999999998</v>
      </c>
      <c r="M849" s="22">
        <v>64.705879999999993</v>
      </c>
    </row>
    <row r="850" spans="1:13">
      <c r="A850" s="23">
        <v>423.5</v>
      </c>
      <c r="B850" s="17">
        <v>51.618769999999998</v>
      </c>
      <c r="C850" s="17">
        <v>59.485329999999998</v>
      </c>
      <c r="D850" s="17">
        <v>20.76681</v>
      </c>
      <c r="E850" s="17">
        <v>2.5611000000000002</v>
      </c>
      <c r="F850" s="17">
        <v>28.014330000000001</v>
      </c>
      <c r="G850" s="17">
        <v>44.279800000000002</v>
      </c>
      <c r="H850" s="17">
        <v>65.328550000000007</v>
      </c>
      <c r="I850" s="17">
        <v>71.784880000000001</v>
      </c>
      <c r="J850" s="17">
        <v>51.470590000000001</v>
      </c>
      <c r="K850" s="17">
        <v>58.823529999999998</v>
      </c>
      <c r="L850" s="17">
        <v>59.31373</v>
      </c>
      <c r="M850" s="22">
        <v>65.196079999999995</v>
      </c>
    </row>
    <row r="851" spans="1:13">
      <c r="A851" s="23">
        <v>424</v>
      </c>
      <c r="B851" s="17">
        <v>51.666420000000002</v>
      </c>
      <c r="C851" s="17">
        <v>59.494169999999997</v>
      </c>
      <c r="D851" s="17">
        <v>20.703779999999998</v>
      </c>
      <c r="E851" s="17">
        <v>2.5469590000000002</v>
      </c>
      <c r="F851" s="17">
        <v>28.05509</v>
      </c>
      <c r="G851" s="17">
        <v>44.239800000000002</v>
      </c>
      <c r="H851" s="17">
        <v>65.367260000000002</v>
      </c>
      <c r="I851" s="17">
        <v>71.769210000000001</v>
      </c>
      <c r="J851" s="17">
        <v>50.98039</v>
      </c>
      <c r="K851" s="17">
        <v>58.823529999999998</v>
      </c>
      <c r="L851" s="17">
        <v>58.823529999999998</v>
      </c>
      <c r="M851" s="22">
        <v>66.176469999999995</v>
      </c>
    </row>
    <row r="852" spans="1:13">
      <c r="A852" s="23">
        <v>424.5</v>
      </c>
      <c r="B852" s="17">
        <v>51.684809999999999</v>
      </c>
      <c r="C852" s="17">
        <v>59.507190000000001</v>
      </c>
      <c r="D852" s="17">
        <v>20.714970000000001</v>
      </c>
      <c r="E852" s="17">
        <v>2.5027520000000001</v>
      </c>
      <c r="F852" s="17">
        <v>27.99691</v>
      </c>
      <c r="G852" s="17">
        <v>44.332349999999998</v>
      </c>
      <c r="H852" s="17">
        <v>65.456649999999996</v>
      </c>
      <c r="I852" s="17">
        <v>71.876199999999997</v>
      </c>
      <c r="J852" s="17">
        <v>51.470590000000001</v>
      </c>
      <c r="K852" s="17">
        <v>59.803930000000001</v>
      </c>
      <c r="L852" s="17">
        <v>59.803919999999998</v>
      </c>
      <c r="M852" s="22">
        <v>63.725490000000001</v>
      </c>
    </row>
    <row r="853" spans="1:13">
      <c r="A853" s="23">
        <v>425</v>
      </c>
      <c r="B853" s="17">
        <v>51.64696</v>
      </c>
      <c r="C853" s="17">
        <v>59.392270000000003</v>
      </c>
      <c r="D853" s="17">
        <v>20.712730000000001</v>
      </c>
      <c r="E853" s="17">
        <v>2.6275469999999999</v>
      </c>
      <c r="F853" s="17">
        <v>28.014330000000001</v>
      </c>
      <c r="G853" s="17">
        <v>44.223030000000001</v>
      </c>
      <c r="H853" s="17">
        <v>65.550060000000002</v>
      </c>
      <c r="I853" s="17">
        <v>71.99512</v>
      </c>
      <c r="J853" s="17">
        <v>50.490189999999998</v>
      </c>
      <c r="K853" s="17">
        <v>60.294119999999999</v>
      </c>
      <c r="L853" s="17">
        <v>59.803919999999998</v>
      </c>
      <c r="M853" s="22">
        <v>64.215689999999995</v>
      </c>
    </row>
    <row r="854" spans="1:13">
      <c r="A854" s="23">
        <v>425.5</v>
      </c>
      <c r="B854" s="17">
        <v>51.653039999999997</v>
      </c>
      <c r="C854" s="17">
        <v>59.33155</v>
      </c>
      <c r="D854" s="17">
        <v>20.71012</v>
      </c>
      <c r="E854" s="17">
        <v>2.7048399999999999</v>
      </c>
      <c r="F854" s="17">
        <v>28.10576</v>
      </c>
      <c r="G854" s="17">
        <v>44.063670000000002</v>
      </c>
      <c r="H854" s="17">
        <v>65.427239999999998</v>
      </c>
      <c r="I854" s="17">
        <v>72.168670000000006</v>
      </c>
      <c r="J854" s="17">
        <v>51.96078</v>
      </c>
      <c r="K854" s="17">
        <v>59.803930000000001</v>
      </c>
      <c r="L854" s="17">
        <v>59.803919999999998</v>
      </c>
      <c r="M854" s="22">
        <v>65.686269999999993</v>
      </c>
    </row>
    <row r="855" spans="1:13">
      <c r="A855" s="23">
        <v>426</v>
      </c>
      <c r="B855" s="17">
        <v>51.58963</v>
      </c>
      <c r="C855" s="17">
        <v>59.336790000000001</v>
      </c>
      <c r="D855" s="17">
        <v>20.817170000000001</v>
      </c>
      <c r="E855" s="17">
        <v>2.6794410000000002</v>
      </c>
      <c r="F855" s="17">
        <v>28.053509999999999</v>
      </c>
      <c r="G855" s="17">
        <v>44.150919999999999</v>
      </c>
      <c r="H855" s="17">
        <v>65.443709999999996</v>
      </c>
      <c r="I855" s="17">
        <v>72.065799999999996</v>
      </c>
      <c r="J855" s="17">
        <v>51.96078</v>
      </c>
      <c r="K855" s="17">
        <v>60.294119999999999</v>
      </c>
      <c r="L855" s="17">
        <v>60.784309999999998</v>
      </c>
      <c r="M855" s="22">
        <v>66.666669999999996</v>
      </c>
    </row>
    <row r="856" spans="1:13">
      <c r="A856" s="23">
        <v>426.5</v>
      </c>
      <c r="B856" s="17">
        <v>51.789299999999997</v>
      </c>
      <c r="C856" s="17">
        <v>59.337130000000002</v>
      </c>
      <c r="D856" s="17">
        <v>20.690100000000001</v>
      </c>
      <c r="E856" s="17">
        <v>2.6606329999999998</v>
      </c>
      <c r="F856" s="17">
        <v>28.096129999999999</v>
      </c>
      <c r="G856" s="17">
        <v>44.336750000000002</v>
      </c>
      <c r="H856" s="17">
        <v>65.603520000000003</v>
      </c>
      <c r="I856" s="17">
        <v>71.828050000000005</v>
      </c>
      <c r="J856" s="17">
        <v>51.470590000000001</v>
      </c>
      <c r="K856" s="17">
        <v>60.294119999999999</v>
      </c>
      <c r="L856" s="17">
        <v>60.784309999999998</v>
      </c>
      <c r="M856" s="22">
        <v>66.176469999999995</v>
      </c>
    </row>
    <row r="857" spans="1:13">
      <c r="A857" s="23">
        <v>427</v>
      </c>
      <c r="B857" s="17">
        <v>51.861190000000001</v>
      </c>
      <c r="C857" s="17">
        <v>59.253270000000001</v>
      </c>
      <c r="D857" s="17">
        <v>20.713850000000001</v>
      </c>
      <c r="E857" s="17">
        <v>2.6742249999999999</v>
      </c>
      <c r="F857" s="17">
        <v>28.082879999999999</v>
      </c>
      <c r="G857" s="17">
        <v>44.428579999999997</v>
      </c>
      <c r="H857" s="17">
        <v>65.425420000000003</v>
      </c>
      <c r="I857" s="17">
        <v>71.893280000000004</v>
      </c>
      <c r="J857" s="17">
        <v>50.490189999999998</v>
      </c>
      <c r="K857" s="17">
        <v>59.31373</v>
      </c>
      <c r="L857" s="17">
        <v>60.784309999999998</v>
      </c>
      <c r="M857" s="22">
        <v>66.176469999999995</v>
      </c>
    </row>
    <row r="858" spans="1:13">
      <c r="A858" s="23">
        <v>427.5</v>
      </c>
      <c r="B858" s="17">
        <v>51.631790000000002</v>
      </c>
      <c r="C858" s="17">
        <v>59.22907</v>
      </c>
      <c r="D858" s="17">
        <v>20.752520000000001</v>
      </c>
      <c r="E858" s="17">
        <v>2.6832859999999998</v>
      </c>
      <c r="F858" s="17">
        <v>28.016369999999998</v>
      </c>
      <c r="G858" s="17">
        <v>44.264099999999999</v>
      </c>
      <c r="H858" s="17">
        <v>65.536069999999995</v>
      </c>
      <c r="I858" s="17">
        <v>71.916659999999993</v>
      </c>
      <c r="J858" s="17">
        <v>51.96078</v>
      </c>
      <c r="K858" s="17">
        <v>58.823529999999998</v>
      </c>
      <c r="L858" s="17">
        <v>59.803919999999998</v>
      </c>
      <c r="M858" s="22">
        <v>64.215689999999995</v>
      </c>
    </row>
    <row r="859" spans="1:13">
      <c r="A859" s="23">
        <v>428</v>
      </c>
      <c r="B859" s="17">
        <v>51.809719999999999</v>
      </c>
      <c r="C859" s="17">
        <v>59.303170000000001</v>
      </c>
      <c r="D859" s="17">
        <v>20.794789999999999</v>
      </c>
      <c r="E859" s="17">
        <v>2.5829279999999999</v>
      </c>
      <c r="F859" s="17">
        <v>28.043700000000001</v>
      </c>
      <c r="G859" s="17">
        <v>44.247599999999998</v>
      </c>
      <c r="H859" s="17">
        <v>65.595569999999995</v>
      </c>
      <c r="I859" s="17">
        <v>71.891120000000001</v>
      </c>
      <c r="J859" s="17">
        <v>50.98039</v>
      </c>
      <c r="K859" s="17">
        <v>60.294119999999999</v>
      </c>
      <c r="L859" s="17">
        <v>60.294119999999999</v>
      </c>
      <c r="M859" s="22">
        <v>63.725490000000001</v>
      </c>
    </row>
    <row r="860" spans="1:13">
      <c r="A860" s="23">
        <v>428.5</v>
      </c>
      <c r="B860" s="17">
        <v>51.818559999999998</v>
      </c>
      <c r="C860" s="17">
        <v>59.390059999999998</v>
      </c>
      <c r="D860" s="17">
        <v>20.750530000000001</v>
      </c>
      <c r="E860" s="17">
        <v>2.61876</v>
      </c>
      <c r="F860" s="17">
        <v>28.09928</v>
      </c>
      <c r="G860" s="17">
        <v>44.203569999999999</v>
      </c>
      <c r="H860" s="17">
        <v>65.52467</v>
      </c>
      <c r="I860" s="17">
        <v>72.055940000000007</v>
      </c>
      <c r="J860" s="17">
        <v>50.98039</v>
      </c>
      <c r="K860" s="17">
        <v>60.294119999999999</v>
      </c>
      <c r="L860" s="17">
        <v>60.784309999999998</v>
      </c>
      <c r="M860" s="22">
        <v>64.215689999999995</v>
      </c>
    </row>
    <row r="861" spans="1:13">
      <c r="A861" s="23">
        <v>429</v>
      </c>
      <c r="B861" s="17">
        <v>51.785600000000002</v>
      </c>
      <c r="C861" s="17">
        <v>59.547449999999998</v>
      </c>
      <c r="D861" s="17">
        <v>20.744430000000001</v>
      </c>
      <c r="E861" s="17">
        <v>2.65116</v>
      </c>
      <c r="F861" s="17">
        <v>28.081949999999999</v>
      </c>
      <c r="G861" s="17">
        <v>44.097119999999997</v>
      </c>
      <c r="H861" s="17">
        <v>65.527159999999995</v>
      </c>
      <c r="I861" s="17">
        <v>72.051439999999999</v>
      </c>
      <c r="J861" s="17">
        <v>50.490189999999998</v>
      </c>
      <c r="K861" s="17">
        <v>59.803930000000001</v>
      </c>
      <c r="L861" s="17">
        <v>59.803919999999998</v>
      </c>
      <c r="M861" s="22">
        <v>64.705879999999993</v>
      </c>
    </row>
    <row r="862" spans="1:13">
      <c r="A862" s="23">
        <v>429.5</v>
      </c>
      <c r="B862" s="17">
        <v>51.917430000000003</v>
      </c>
      <c r="C862" s="17">
        <v>59.563609999999997</v>
      </c>
      <c r="D862" s="17">
        <v>20.760719999999999</v>
      </c>
      <c r="E862" s="17">
        <v>2.5683760000000002</v>
      </c>
      <c r="F862" s="17">
        <v>28.159120000000001</v>
      </c>
      <c r="G862" s="17">
        <v>44.105730000000001</v>
      </c>
      <c r="H862" s="17">
        <v>65.379530000000003</v>
      </c>
      <c r="I862" s="17">
        <v>72.075280000000006</v>
      </c>
      <c r="J862" s="17">
        <v>50.98039</v>
      </c>
      <c r="K862" s="17">
        <v>58.823529999999998</v>
      </c>
      <c r="L862" s="17">
        <v>59.803919999999998</v>
      </c>
      <c r="M862" s="22">
        <v>65.196079999999995</v>
      </c>
    </row>
    <row r="863" spans="1:13">
      <c r="A863" s="23">
        <v>430</v>
      </c>
      <c r="B863" s="17">
        <v>51.478090000000002</v>
      </c>
      <c r="C863" s="17">
        <v>59.524299999999997</v>
      </c>
      <c r="D863" s="17">
        <v>20.697929999999999</v>
      </c>
      <c r="E863" s="17">
        <v>2.5899299999999998</v>
      </c>
      <c r="F863" s="17">
        <v>28.23629</v>
      </c>
      <c r="G863" s="17">
        <v>44.131549999999997</v>
      </c>
      <c r="H863" s="17">
        <v>65.224509999999995</v>
      </c>
      <c r="I863" s="17">
        <v>72.076880000000003</v>
      </c>
      <c r="J863" s="17">
        <v>51.470590000000001</v>
      </c>
      <c r="K863" s="17">
        <v>59.803930000000001</v>
      </c>
      <c r="L863" s="17">
        <v>59.803919999999998</v>
      </c>
      <c r="M863" s="22">
        <v>64.705879999999993</v>
      </c>
    </row>
    <row r="864" spans="1:13">
      <c r="A864" s="23">
        <v>430.5</v>
      </c>
      <c r="B864" s="17">
        <v>51.782490000000003</v>
      </c>
      <c r="C864" s="17">
        <v>59.543370000000003</v>
      </c>
      <c r="D864" s="17">
        <v>20.755749999999999</v>
      </c>
      <c r="E864" s="17">
        <v>2.612994</v>
      </c>
      <c r="F864" s="17">
        <v>28.15662</v>
      </c>
      <c r="G864" s="17">
        <v>44.160609999999998</v>
      </c>
      <c r="H864" s="17">
        <v>65.267910000000001</v>
      </c>
      <c r="I864" s="17">
        <v>72.079599999999999</v>
      </c>
      <c r="J864" s="17">
        <v>50.490189999999998</v>
      </c>
      <c r="K864" s="17">
        <v>60.294119999999999</v>
      </c>
      <c r="L864" s="17">
        <v>59.803919999999998</v>
      </c>
      <c r="M864" s="22">
        <v>64.705879999999993</v>
      </c>
    </row>
    <row r="865" spans="1:13">
      <c r="A865" s="23">
        <v>431</v>
      </c>
      <c r="B865" s="17">
        <v>51.944299999999998</v>
      </c>
      <c r="C865" s="17">
        <v>59.549770000000002</v>
      </c>
      <c r="D865" s="17">
        <v>20.6845</v>
      </c>
      <c r="E865" s="17">
        <v>2.6374309999999999</v>
      </c>
      <c r="F865" s="17">
        <v>28.14856</v>
      </c>
      <c r="G865" s="17">
        <v>44.209940000000003</v>
      </c>
      <c r="H865" s="17">
        <v>65.418710000000004</v>
      </c>
      <c r="I865" s="17">
        <v>71.99297</v>
      </c>
      <c r="J865" s="17">
        <v>50.98039</v>
      </c>
      <c r="K865" s="17">
        <v>60.784320000000001</v>
      </c>
      <c r="L865" s="17">
        <v>59.803919999999998</v>
      </c>
      <c r="M865" s="22">
        <v>64.705879999999993</v>
      </c>
    </row>
    <row r="866" spans="1:13">
      <c r="A866" s="23">
        <v>431.5</v>
      </c>
      <c r="B866" s="17">
        <v>51.954810000000002</v>
      </c>
      <c r="C866" s="17">
        <v>59.55256</v>
      </c>
      <c r="D866" s="17">
        <v>20.697559999999999</v>
      </c>
      <c r="E866" s="17">
        <v>2.5657670000000001</v>
      </c>
      <c r="F866" s="17">
        <v>28.230540000000001</v>
      </c>
      <c r="G866" s="17">
        <v>44.330649999999999</v>
      </c>
      <c r="H866" s="17">
        <v>65.512510000000006</v>
      </c>
      <c r="I866" s="17">
        <v>71.9084</v>
      </c>
      <c r="J866" s="17">
        <v>52.450980000000001</v>
      </c>
      <c r="K866" s="17">
        <v>61.274509999999999</v>
      </c>
      <c r="L866" s="17">
        <v>59.803919999999998</v>
      </c>
      <c r="M866" s="22">
        <v>65.196079999999995</v>
      </c>
    </row>
    <row r="867" spans="1:13">
      <c r="A867" s="23">
        <v>432</v>
      </c>
      <c r="B867" s="17">
        <v>51.7684</v>
      </c>
      <c r="C867" s="17">
        <v>59.492190000000001</v>
      </c>
      <c r="D867" s="17">
        <v>20.739090000000001</v>
      </c>
      <c r="E867" s="17">
        <v>2.618074</v>
      </c>
      <c r="F867" s="17">
        <v>28.201460000000001</v>
      </c>
      <c r="G867" s="17">
        <v>44.162320000000001</v>
      </c>
      <c r="H867" s="17">
        <v>65.375789999999995</v>
      </c>
      <c r="I867" s="17">
        <v>72.141260000000003</v>
      </c>
      <c r="J867" s="17">
        <v>51.96078</v>
      </c>
      <c r="K867" s="17">
        <v>60.784320000000001</v>
      </c>
      <c r="L867" s="17">
        <v>58.823529999999998</v>
      </c>
      <c r="M867" s="22">
        <v>65.196079999999995</v>
      </c>
    </row>
    <row r="868" spans="1:13">
      <c r="A868" s="23">
        <v>432.5</v>
      </c>
      <c r="B868" s="17">
        <v>51.705350000000003</v>
      </c>
      <c r="C868" s="17">
        <v>59.399720000000002</v>
      </c>
      <c r="D868" s="17">
        <v>20.78435</v>
      </c>
      <c r="E868" s="17">
        <v>2.6370200000000001</v>
      </c>
      <c r="F868" s="17">
        <v>28.231649999999998</v>
      </c>
      <c r="G868" s="17">
        <v>44.314329999999998</v>
      </c>
      <c r="H868" s="17">
        <v>65.413820000000001</v>
      </c>
      <c r="I868" s="17">
        <v>72.159940000000006</v>
      </c>
      <c r="J868" s="17">
        <v>51.470590000000001</v>
      </c>
      <c r="K868" s="17">
        <v>60.294119999999999</v>
      </c>
      <c r="L868" s="17">
        <v>58.333329999999997</v>
      </c>
      <c r="M868" s="22">
        <v>66.176469999999995</v>
      </c>
    </row>
    <row r="869" spans="1:13">
      <c r="A869" s="23">
        <v>433</v>
      </c>
      <c r="B869" s="17">
        <v>51.756340000000002</v>
      </c>
      <c r="C869" s="17">
        <v>59.380760000000002</v>
      </c>
      <c r="D869" s="17">
        <v>20.887799999999999</v>
      </c>
      <c r="E869" s="17">
        <v>2.6352350000000002</v>
      </c>
      <c r="F869" s="17">
        <v>28.191079999999999</v>
      </c>
      <c r="G869" s="17">
        <v>44.364190000000001</v>
      </c>
      <c r="H869" s="17">
        <v>65.486540000000005</v>
      </c>
      <c r="I869" s="17">
        <v>71.972130000000007</v>
      </c>
      <c r="J869" s="17">
        <v>50.490189999999998</v>
      </c>
      <c r="K869" s="17">
        <v>60.784320000000001</v>
      </c>
      <c r="L869" s="17">
        <v>58.333329999999997</v>
      </c>
      <c r="M869" s="22">
        <v>66.176469999999995</v>
      </c>
    </row>
    <row r="870" spans="1:13">
      <c r="A870" s="23">
        <v>433.5</v>
      </c>
      <c r="B870" s="17">
        <v>51.884120000000003</v>
      </c>
      <c r="C870" s="17">
        <v>59.58164</v>
      </c>
      <c r="D870" s="17">
        <v>20.8674</v>
      </c>
      <c r="E870" s="17">
        <v>2.5748280000000001</v>
      </c>
      <c r="F870" s="17">
        <v>28.187280000000001</v>
      </c>
      <c r="G870" s="17">
        <v>44.314059999999998</v>
      </c>
      <c r="H870" s="17">
        <v>65.523129999999995</v>
      </c>
      <c r="I870" s="17">
        <v>72.158820000000006</v>
      </c>
      <c r="J870" s="17">
        <v>50.490189999999998</v>
      </c>
      <c r="K870" s="17">
        <v>61.274509999999999</v>
      </c>
      <c r="L870" s="17">
        <v>59.803919999999998</v>
      </c>
      <c r="M870" s="22">
        <v>65.686269999999993</v>
      </c>
    </row>
    <row r="871" spans="1:13">
      <c r="A871" s="23">
        <v>434</v>
      </c>
      <c r="B871" s="17">
        <v>51.985500000000002</v>
      </c>
      <c r="C871" s="17">
        <v>59.690060000000003</v>
      </c>
      <c r="D871" s="17">
        <v>20.735479999999999</v>
      </c>
      <c r="E871" s="17">
        <v>2.6169760000000002</v>
      </c>
      <c r="F871" s="17">
        <v>28.241849999999999</v>
      </c>
      <c r="G871" s="17">
        <v>44.255049999999997</v>
      </c>
      <c r="H871" s="17">
        <v>65.644810000000007</v>
      </c>
      <c r="I871" s="17">
        <v>72.123609999999999</v>
      </c>
      <c r="J871" s="17">
        <v>50.490189999999998</v>
      </c>
      <c r="K871" s="17">
        <v>60.784320000000001</v>
      </c>
      <c r="L871" s="17">
        <v>60.294119999999999</v>
      </c>
      <c r="M871" s="22">
        <v>65.686269999999993</v>
      </c>
    </row>
    <row r="872" spans="1:13">
      <c r="A872" s="23">
        <v>434.5</v>
      </c>
      <c r="B872" s="17">
        <v>51.862740000000002</v>
      </c>
      <c r="C872" s="17">
        <v>59.742049999999999</v>
      </c>
      <c r="D872" s="17">
        <v>20.73076</v>
      </c>
      <c r="E872" s="17">
        <v>2.5514890000000001</v>
      </c>
      <c r="F872" s="17">
        <v>28.201730000000001</v>
      </c>
      <c r="G872" s="17">
        <v>44.355490000000003</v>
      </c>
      <c r="H872" s="17">
        <v>65.719830000000002</v>
      </c>
      <c r="I872" s="17">
        <v>72.030230000000003</v>
      </c>
      <c r="J872" s="17">
        <v>50.98039</v>
      </c>
      <c r="K872" s="17">
        <v>61.274509999999999</v>
      </c>
      <c r="L872" s="17">
        <v>60.784309999999998</v>
      </c>
      <c r="M872" s="22">
        <v>64.215689999999995</v>
      </c>
    </row>
    <row r="873" spans="1:13">
      <c r="A873" s="23">
        <v>435</v>
      </c>
      <c r="B873" s="17">
        <v>51.990870000000001</v>
      </c>
      <c r="C873" s="17">
        <v>59.689239999999998</v>
      </c>
      <c r="D873" s="17">
        <v>20.876850000000001</v>
      </c>
      <c r="E873" s="17">
        <v>2.536251</v>
      </c>
      <c r="F873" s="17">
        <v>28.302060000000001</v>
      </c>
      <c r="G873" s="17">
        <v>44.423110000000001</v>
      </c>
      <c r="H873" s="17">
        <v>65.837469999999996</v>
      </c>
      <c r="I873" s="17">
        <v>71.875540000000001</v>
      </c>
      <c r="J873" s="17">
        <v>52.450980000000001</v>
      </c>
      <c r="K873" s="17">
        <v>60.294119999999999</v>
      </c>
      <c r="L873" s="17">
        <v>60.294119999999999</v>
      </c>
      <c r="M873" s="22">
        <v>65.686269999999993</v>
      </c>
    </row>
    <row r="874" spans="1:13">
      <c r="A874" s="23">
        <v>435.5</v>
      </c>
      <c r="B874" s="17">
        <v>51.965919999999997</v>
      </c>
      <c r="C874" s="17">
        <v>59.773690000000002</v>
      </c>
      <c r="D874" s="17">
        <v>20.936910000000001</v>
      </c>
      <c r="E874" s="17">
        <v>2.6478649999999999</v>
      </c>
      <c r="F874" s="17">
        <v>28.2864</v>
      </c>
      <c r="G874" s="17">
        <v>44.26294</v>
      </c>
      <c r="H874" s="17">
        <v>65.774339999999995</v>
      </c>
      <c r="I874" s="17">
        <v>71.859219999999993</v>
      </c>
      <c r="J874" s="17">
        <v>52.450980000000001</v>
      </c>
      <c r="K874" s="17">
        <v>61.274509999999999</v>
      </c>
      <c r="L874" s="17">
        <v>60.294119999999999</v>
      </c>
      <c r="M874" s="22">
        <v>65.686269999999993</v>
      </c>
    </row>
    <row r="875" spans="1:13">
      <c r="A875" s="23">
        <v>436</v>
      </c>
      <c r="B875" s="17">
        <v>52.062170000000002</v>
      </c>
      <c r="C875" s="17">
        <v>59.577219999999997</v>
      </c>
      <c r="D875" s="17">
        <v>20.978560000000002</v>
      </c>
      <c r="E875" s="17">
        <v>2.5663170000000002</v>
      </c>
      <c r="F875" s="17">
        <v>28.294740000000001</v>
      </c>
      <c r="G875" s="17">
        <v>44.20814</v>
      </c>
      <c r="H875" s="17">
        <v>65.775679999999994</v>
      </c>
      <c r="I875" s="17">
        <v>72.161630000000002</v>
      </c>
      <c r="J875" s="17">
        <v>51.96078</v>
      </c>
      <c r="K875" s="17">
        <v>60.784320000000001</v>
      </c>
      <c r="L875" s="17">
        <v>59.803919999999998</v>
      </c>
      <c r="M875" s="22">
        <v>64.705879999999993</v>
      </c>
    </row>
    <row r="876" spans="1:13">
      <c r="A876" s="23">
        <v>436.5</v>
      </c>
      <c r="B876" s="17">
        <v>52.13597</v>
      </c>
      <c r="C876" s="17">
        <v>59.64376</v>
      </c>
      <c r="D876" s="17">
        <v>20.990749999999998</v>
      </c>
      <c r="E876" s="17">
        <v>2.634274</v>
      </c>
      <c r="F876" s="17">
        <v>28.227209999999999</v>
      </c>
      <c r="G876" s="17">
        <v>44.292079999999999</v>
      </c>
      <c r="H876" s="17">
        <v>65.608590000000007</v>
      </c>
      <c r="I876" s="17">
        <v>72.048060000000007</v>
      </c>
      <c r="J876" s="17">
        <v>51.470590000000001</v>
      </c>
      <c r="K876" s="17">
        <v>60.294119999999999</v>
      </c>
      <c r="L876" s="17">
        <v>60.784309999999998</v>
      </c>
      <c r="M876" s="22">
        <v>65.686269999999993</v>
      </c>
    </row>
    <row r="877" spans="1:13">
      <c r="A877" s="23">
        <v>437</v>
      </c>
      <c r="B877" s="17">
        <v>52.494579999999999</v>
      </c>
      <c r="C877" s="17">
        <v>59.762169999999998</v>
      </c>
      <c r="D877" s="17">
        <v>20.91826</v>
      </c>
      <c r="E877" s="17">
        <v>2.693994</v>
      </c>
      <c r="F877" s="17">
        <v>28.21359</v>
      </c>
      <c r="G877" s="17">
        <v>44.27881</v>
      </c>
      <c r="H877" s="17">
        <v>65.362570000000005</v>
      </c>
      <c r="I877" s="17">
        <v>72.179090000000002</v>
      </c>
      <c r="J877" s="17">
        <v>50.98039</v>
      </c>
      <c r="K877" s="17">
        <v>59.803930000000001</v>
      </c>
      <c r="L877" s="17">
        <v>61.274509999999999</v>
      </c>
      <c r="M877" s="22">
        <v>66.176469999999995</v>
      </c>
    </row>
    <row r="878" spans="1:13">
      <c r="A878" s="23">
        <v>437.5</v>
      </c>
      <c r="B878" s="17">
        <v>52.134540000000001</v>
      </c>
      <c r="C878" s="17">
        <v>59.685870000000001</v>
      </c>
      <c r="D878" s="17">
        <v>20.885560000000002</v>
      </c>
      <c r="E878" s="17">
        <v>2.5763389999999999</v>
      </c>
      <c r="F878" s="17">
        <v>28.265280000000001</v>
      </c>
      <c r="G878" s="17">
        <v>44.146259999999998</v>
      </c>
      <c r="H878" s="17">
        <v>65.520650000000003</v>
      </c>
      <c r="I878" s="17">
        <v>72.071709999999996</v>
      </c>
      <c r="J878" s="17">
        <v>50.98039</v>
      </c>
      <c r="K878" s="17">
        <v>60.784320000000001</v>
      </c>
      <c r="L878" s="17">
        <v>60.294119999999999</v>
      </c>
      <c r="M878" s="22">
        <v>65.686269999999993</v>
      </c>
    </row>
    <row r="879" spans="1:13">
      <c r="A879" s="23">
        <v>438</v>
      </c>
      <c r="B879" s="17">
        <v>52.170720000000003</v>
      </c>
      <c r="C879" s="17">
        <v>59.679580000000001</v>
      </c>
      <c r="D879" s="17">
        <v>20.94698</v>
      </c>
      <c r="E879" s="17">
        <v>2.5792220000000001</v>
      </c>
      <c r="F879" s="17">
        <v>28.339300000000001</v>
      </c>
      <c r="G879" s="17">
        <v>44.155769999999997</v>
      </c>
      <c r="H879" s="17">
        <v>65.513649999999998</v>
      </c>
      <c r="I879" s="17">
        <v>71.876480000000001</v>
      </c>
      <c r="J879" s="17">
        <v>50.490189999999998</v>
      </c>
      <c r="K879" s="17">
        <v>60.784320000000001</v>
      </c>
      <c r="L879" s="17">
        <v>60.784309999999998</v>
      </c>
      <c r="M879" s="22">
        <v>66.176469999999995</v>
      </c>
    </row>
    <row r="880" spans="1:13">
      <c r="A880" s="23">
        <v>438.5</v>
      </c>
      <c r="B880" s="17">
        <v>52.387700000000002</v>
      </c>
      <c r="C880" s="17">
        <v>59.812890000000003</v>
      </c>
      <c r="D880" s="17">
        <v>20.96799</v>
      </c>
      <c r="E880" s="17">
        <v>2.6105230000000001</v>
      </c>
      <c r="F880" s="17">
        <v>28.287610000000001</v>
      </c>
      <c r="G880" s="17">
        <v>44.145809999999997</v>
      </c>
      <c r="H880" s="17">
        <v>65.522750000000002</v>
      </c>
      <c r="I880" s="17">
        <v>72.020560000000003</v>
      </c>
      <c r="J880" s="17">
        <v>50.490189999999998</v>
      </c>
      <c r="K880" s="17">
        <v>61.274509999999999</v>
      </c>
      <c r="L880" s="17">
        <v>60.294119999999999</v>
      </c>
      <c r="M880" s="22">
        <v>65.196079999999995</v>
      </c>
    </row>
    <row r="881" spans="1:13">
      <c r="A881" s="23">
        <v>439</v>
      </c>
      <c r="B881" s="17">
        <v>52.205950000000001</v>
      </c>
      <c r="C881" s="17">
        <v>59.655389999999997</v>
      </c>
      <c r="D881" s="17">
        <v>20.98142</v>
      </c>
      <c r="E881" s="17">
        <v>2.6094249999999999</v>
      </c>
      <c r="F881" s="17">
        <v>28.385429999999999</v>
      </c>
      <c r="G881" s="17">
        <v>44.369120000000002</v>
      </c>
      <c r="H881" s="17">
        <v>65.521990000000002</v>
      </c>
      <c r="I881" s="17">
        <v>72.037639999999996</v>
      </c>
      <c r="J881" s="17">
        <v>50.98039</v>
      </c>
      <c r="K881" s="17">
        <v>59.803930000000001</v>
      </c>
      <c r="L881" s="17">
        <v>61.274509999999999</v>
      </c>
      <c r="M881" s="22">
        <v>64.705879999999993</v>
      </c>
    </row>
    <row r="882" spans="1:13">
      <c r="A882" s="23">
        <v>439.5</v>
      </c>
      <c r="B882" s="17">
        <v>52.373609999999999</v>
      </c>
      <c r="C882" s="17">
        <v>59.688659999999999</v>
      </c>
      <c r="D882" s="17">
        <v>20.984159999999999</v>
      </c>
      <c r="E882" s="17">
        <v>2.5470959999999998</v>
      </c>
      <c r="F882" s="17">
        <v>28.42925</v>
      </c>
      <c r="G882" s="17">
        <v>44.352530000000002</v>
      </c>
      <c r="H882" s="17">
        <v>65.625259999999997</v>
      </c>
      <c r="I882" s="17">
        <v>72.260090000000005</v>
      </c>
      <c r="J882" s="17">
        <v>50.490189999999998</v>
      </c>
      <c r="K882" s="17">
        <v>60.294119999999999</v>
      </c>
      <c r="L882" s="17">
        <v>60.294119999999999</v>
      </c>
      <c r="M882" s="22">
        <v>64.215689999999995</v>
      </c>
    </row>
    <row r="883" spans="1:13">
      <c r="A883" s="23">
        <v>440</v>
      </c>
      <c r="B883" s="17">
        <v>52.195680000000003</v>
      </c>
      <c r="C883" s="17">
        <v>59.47916</v>
      </c>
      <c r="D883" s="17">
        <v>20.99062</v>
      </c>
      <c r="E883" s="17">
        <v>2.5458609999999999</v>
      </c>
      <c r="F883" s="17">
        <v>28.42952</v>
      </c>
      <c r="G883" s="17">
        <v>44.256839999999997</v>
      </c>
      <c r="H883" s="17">
        <v>65.740610000000004</v>
      </c>
      <c r="I883" s="17">
        <v>72.230239999999995</v>
      </c>
      <c r="J883" s="17">
        <v>50.490189999999998</v>
      </c>
      <c r="K883" s="17">
        <v>60.784320000000001</v>
      </c>
      <c r="L883" s="17">
        <v>60.294119999999999</v>
      </c>
      <c r="M883" s="22">
        <v>65.196079999999995</v>
      </c>
    </row>
    <row r="884" spans="1:13">
      <c r="A884" s="23">
        <v>440.5</v>
      </c>
      <c r="B884" s="17">
        <v>52.157940000000004</v>
      </c>
      <c r="C884" s="17">
        <v>59.610259999999997</v>
      </c>
      <c r="D884" s="17">
        <v>20.8735</v>
      </c>
      <c r="E884" s="17">
        <v>2.5035759999999998</v>
      </c>
      <c r="F884" s="17">
        <v>28.460100000000001</v>
      </c>
      <c r="G884" s="17">
        <v>44.31944</v>
      </c>
      <c r="H884" s="17">
        <v>65.809010000000001</v>
      </c>
      <c r="I884" s="17">
        <v>72.182090000000002</v>
      </c>
      <c r="J884" s="17">
        <v>50.98039</v>
      </c>
      <c r="K884" s="17">
        <v>61.764710000000001</v>
      </c>
      <c r="L884" s="17">
        <v>60.294119999999999</v>
      </c>
      <c r="M884" s="22">
        <v>66.666669999999996</v>
      </c>
    </row>
    <row r="885" spans="1:13">
      <c r="A885" s="23">
        <v>441</v>
      </c>
      <c r="B885" s="17">
        <v>52.358690000000003</v>
      </c>
      <c r="C885" s="17">
        <v>59.5685</v>
      </c>
      <c r="D885" s="17">
        <v>20.934170000000002</v>
      </c>
      <c r="E885" s="17">
        <v>2.5593149999999998</v>
      </c>
      <c r="F885" s="17">
        <v>28.433789999999998</v>
      </c>
      <c r="G885" s="17">
        <v>44.315219999999997</v>
      </c>
      <c r="H885" s="17">
        <v>65.651799999999994</v>
      </c>
      <c r="I885" s="17">
        <v>72.175049999999999</v>
      </c>
      <c r="J885" s="17">
        <v>50.98039</v>
      </c>
      <c r="K885" s="17">
        <v>61.274509999999999</v>
      </c>
      <c r="L885" s="17">
        <v>60.294119999999999</v>
      </c>
      <c r="M885" s="22">
        <v>66.666669999999996</v>
      </c>
    </row>
    <row r="886" spans="1:13">
      <c r="A886" s="23">
        <v>441.5</v>
      </c>
      <c r="B886" s="17">
        <v>52.477150000000002</v>
      </c>
      <c r="C886" s="17">
        <v>59.785089999999997</v>
      </c>
      <c r="D886" s="17">
        <v>20.944870000000002</v>
      </c>
      <c r="E886" s="17">
        <v>2.631116</v>
      </c>
      <c r="F886" s="17">
        <v>28.482700000000001</v>
      </c>
      <c r="G886" s="17">
        <v>44.23236</v>
      </c>
      <c r="H886" s="17">
        <v>65.686390000000003</v>
      </c>
      <c r="I886" s="17">
        <v>72.229770000000002</v>
      </c>
      <c r="J886" s="17">
        <v>50.98039</v>
      </c>
      <c r="K886" s="17">
        <v>59.803930000000001</v>
      </c>
      <c r="L886" s="17">
        <v>60.294119999999999</v>
      </c>
      <c r="M886" s="22">
        <v>66.666669999999996</v>
      </c>
    </row>
    <row r="887" spans="1:13">
      <c r="A887" s="23">
        <v>442</v>
      </c>
      <c r="B887" s="17">
        <v>52.49888</v>
      </c>
      <c r="C887" s="17">
        <v>59.827660000000002</v>
      </c>
      <c r="D887" s="17">
        <v>20.88618</v>
      </c>
      <c r="E887" s="17">
        <v>2.5803199999999999</v>
      </c>
      <c r="F887" s="17">
        <v>28.377089999999999</v>
      </c>
      <c r="G887" s="17">
        <v>44.391089999999998</v>
      </c>
      <c r="H887" s="17">
        <v>65.69932</v>
      </c>
      <c r="I887" s="17">
        <v>72.208089999999999</v>
      </c>
      <c r="J887" s="17">
        <v>50.490189999999998</v>
      </c>
      <c r="K887" s="17">
        <v>60.784320000000001</v>
      </c>
      <c r="L887" s="17">
        <v>61.274509999999999</v>
      </c>
      <c r="M887" s="22">
        <v>66.176469999999995</v>
      </c>
    </row>
    <row r="888" spans="1:13">
      <c r="A888" s="23">
        <v>442.5</v>
      </c>
      <c r="B888" s="17">
        <v>52.218490000000003</v>
      </c>
      <c r="C888" s="17">
        <v>59.753210000000003</v>
      </c>
      <c r="D888" s="17">
        <v>20.85746</v>
      </c>
      <c r="E888" s="17">
        <v>2.4839440000000002</v>
      </c>
      <c r="F888" s="17">
        <v>28.387840000000001</v>
      </c>
      <c r="G888" s="17">
        <v>44.402030000000003</v>
      </c>
      <c r="H888" s="17">
        <v>65.759770000000003</v>
      </c>
      <c r="I888" s="17">
        <v>72.173079999999999</v>
      </c>
      <c r="J888" s="17">
        <v>51.96078</v>
      </c>
      <c r="K888" s="17">
        <v>60.294119999999999</v>
      </c>
      <c r="L888" s="17">
        <v>59.803919999999998</v>
      </c>
      <c r="M888" s="22">
        <v>66.666669999999996</v>
      </c>
    </row>
    <row r="889" spans="1:13">
      <c r="A889" s="23">
        <v>443</v>
      </c>
      <c r="B889" s="17">
        <v>52.259329999999999</v>
      </c>
      <c r="C889" s="17">
        <v>59.82452</v>
      </c>
      <c r="D889" s="17">
        <v>20.94997</v>
      </c>
      <c r="E889" s="17">
        <v>2.4984959999999998</v>
      </c>
      <c r="F889" s="17">
        <v>28.440359999999998</v>
      </c>
      <c r="G889" s="17">
        <v>44.17801</v>
      </c>
      <c r="H889" s="17">
        <v>65.652379999999994</v>
      </c>
      <c r="I889" s="17">
        <v>72.318929999999995</v>
      </c>
      <c r="J889" s="17">
        <v>52.450980000000001</v>
      </c>
      <c r="K889" s="17">
        <v>60.784320000000001</v>
      </c>
      <c r="L889" s="17">
        <v>60.784309999999998</v>
      </c>
      <c r="M889" s="22">
        <v>65.686269999999993</v>
      </c>
    </row>
    <row r="890" spans="1:13">
      <c r="A890" s="23">
        <v>443.5</v>
      </c>
      <c r="B890" s="17">
        <v>52.039949999999997</v>
      </c>
      <c r="C890" s="17">
        <v>59.909550000000003</v>
      </c>
      <c r="D890" s="17">
        <v>21.082999999999998</v>
      </c>
      <c r="E890" s="17">
        <v>2.5438010000000002</v>
      </c>
      <c r="F890" s="17">
        <v>28.453800000000001</v>
      </c>
      <c r="G890" s="17">
        <v>44.221150000000002</v>
      </c>
      <c r="H890" s="17">
        <v>65.684560000000005</v>
      </c>
      <c r="I890" s="17">
        <v>72.160589999999999</v>
      </c>
      <c r="J890" s="17">
        <v>51.96078</v>
      </c>
      <c r="K890" s="17">
        <v>61.274509999999999</v>
      </c>
      <c r="L890" s="17">
        <v>59.803919999999998</v>
      </c>
      <c r="M890" s="22">
        <v>65.686269999999993</v>
      </c>
    </row>
    <row r="891" spans="1:13">
      <c r="A891" s="23">
        <v>444</v>
      </c>
      <c r="B891" s="17">
        <v>52.322380000000003</v>
      </c>
      <c r="C891" s="17">
        <v>59.693770000000001</v>
      </c>
      <c r="D891" s="17">
        <v>21.036380000000001</v>
      </c>
      <c r="E891" s="17">
        <v>2.5274640000000002</v>
      </c>
      <c r="F891" s="17">
        <v>28.613499999999998</v>
      </c>
      <c r="G891" s="17">
        <v>44.254420000000003</v>
      </c>
      <c r="H891" s="17">
        <v>65.553510000000003</v>
      </c>
      <c r="I891" s="17">
        <v>72.163319999999999</v>
      </c>
      <c r="J891" s="17">
        <v>51.96078</v>
      </c>
      <c r="K891" s="17">
        <v>60.784320000000001</v>
      </c>
      <c r="L891" s="17">
        <v>60.294119999999999</v>
      </c>
      <c r="M891" s="22">
        <v>66.176469999999995</v>
      </c>
    </row>
    <row r="892" spans="1:13">
      <c r="A892" s="23">
        <v>444.5</v>
      </c>
      <c r="B892" s="17">
        <v>52.284050000000001</v>
      </c>
      <c r="C892" s="17">
        <v>59.764380000000003</v>
      </c>
      <c r="D892" s="17">
        <v>20.89986</v>
      </c>
      <c r="E892" s="17">
        <v>2.584301</v>
      </c>
      <c r="F892" s="17">
        <v>28.499749999999999</v>
      </c>
      <c r="G892" s="17">
        <v>44.267150000000001</v>
      </c>
      <c r="H892" s="17">
        <v>65.587519999999998</v>
      </c>
      <c r="I892" s="17">
        <v>72.257170000000002</v>
      </c>
      <c r="J892" s="17">
        <v>51.96078</v>
      </c>
      <c r="K892" s="17">
        <v>60.294119999999999</v>
      </c>
      <c r="L892" s="17">
        <v>58.333329999999997</v>
      </c>
      <c r="M892" s="22">
        <v>64.705879999999993</v>
      </c>
    </row>
    <row r="893" spans="1:13">
      <c r="A893" s="23">
        <v>445</v>
      </c>
      <c r="B893" s="17">
        <v>52.499949999999998</v>
      </c>
      <c r="C893" s="17">
        <v>59.718780000000002</v>
      </c>
      <c r="D893" s="17">
        <v>20.87735</v>
      </c>
      <c r="E893" s="17">
        <v>2.5683760000000002</v>
      </c>
      <c r="F893" s="17">
        <v>28.45185</v>
      </c>
      <c r="G893" s="17">
        <v>44.310830000000003</v>
      </c>
      <c r="H893" s="17">
        <v>65.775289999999998</v>
      </c>
      <c r="I893" s="17">
        <v>72.253799999999998</v>
      </c>
      <c r="J893" s="17">
        <v>51.470590000000001</v>
      </c>
      <c r="K893" s="17">
        <v>62.254910000000002</v>
      </c>
      <c r="L893" s="17">
        <v>59.31373</v>
      </c>
      <c r="M893" s="22">
        <v>65.196079999999995</v>
      </c>
    </row>
    <row r="894" spans="1:13">
      <c r="A894" s="23">
        <v>445.5</v>
      </c>
      <c r="B894" s="17">
        <v>52.605519999999999</v>
      </c>
      <c r="C894" s="17">
        <v>59.71716</v>
      </c>
      <c r="D894" s="17">
        <v>20.992239999999999</v>
      </c>
      <c r="E894" s="17">
        <v>2.5755150000000002</v>
      </c>
      <c r="F894" s="17">
        <v>28.538740000000001</v>
      </c>
      <c r="G894" s="17">
        <v>44.273519999999998</v>
      </c>
      <c r="H894" s="17">
        <v>65.606870000000001</v>
      </c>
      <c r="I894" s="17">
        <v>72.253140000000002</v>
      </c>
      <c r="J894" s="17">
        <v>52.94117</v>
      </c>
      <c r="K894" s="17">
        <v>60.784320000000001</v>
      </c>
      <c r="L894" s="17">
        <v>60.784309999999998</v>
      </c>
      <c r="M894" s="22">
        <v>65.686269999999993</v>
      </c>
    </row>
    <row r="895" spans="1:13">
      <c r="A895" s="23">
        <v>446</v>
      </c>
      <c r="B895" s="17">
        <v>52.754080000000002</v>
      </c>
      <c r="C895" s="17">
        <v>59.809519999999999</v>
      </c>
      <c r="D895" s="17">
        <v>21.07206</v>
      </c>
      <c r="E895" s="17">
        <v>2.6405889999999999</v>
      </c>
      <c r="F895" s="17">
        <v>28.52383</v>
      </c>
      <c r="G895" s="17">
        <v>44.283119999999997</v>
      </c>
      <c r="H895" s="17">
        <v>65.7226</v>
      </c>
      <c r="I895" s="17">
        <v>71.987899999999996</v>
      </c>
      <c r="J895" s="17">
        <v>51.96078</v>
      </c>
      <c r="K895" s="17">
        <v>60.294119999999999</v>
      </c>
      <c r="L895" s="17">
        <v>60.784309999999998</v>
      </c>
      <c r="M895" s="22">
        <v>65.196079999999995</v>
      </c>
    </row>
    <row r="896" spans="1:13">
      <c r="A896" s="23">
        <v>446.5</v>
      </c>
      <c r="B896" s="17">
        <v>52.309719999999999</v>
      </c>
      <c r="C896" s="17">
        <v>59.95026</v>
      </c>
      <c r="D896" s="17">
        <v>20.928830000000001</v>
      </c>
      <c r="E896" s="17">
        <v>2.589655</v>
      </c>
      <c r="F896" s="17">
        <v>28.536709999999999</v>
      </c>
      <c r="G896" s="17">
        <v>44.263660000000002</v>
      </c>
      <c r="H896" s="17">
        <v>65.633030000000005</v>
      </c>
      <c r="I896" s="17">
        <v>72.244510000000005</v>
      </c>
      <c r="J896" s="17">
        <v>51.96078</v>
      </c>
      <c r="K896" s="17">
        <v>60.784320000000001</v>
      </c>
      <c r="L896" s="17">
        <v>61.764710000000001</v>
      </c>
      <c r="M896" s="22">
        <v>66.176469999999995</v>
      </c>
    </row>
    <row r="897" spans="1:13">
      <c r="A897" s="23">
        <v>447</v>
      </c>
      <c r="B897" s="17">
        <v>52.429139999999997</v>
      </c>
      <c r="C897" s="17">
        <v>59.819519999999997</v>
      </c>
      <c r="D897" s="17">
        <v>20.988510000000002</v>
      </c>
      <c r="E897" s="17">
        <v>2.5267780000000002</v>
      </c>
      <c r="F897" s="17">
        <v>28.554490000000001</v>
      </c>
      <c r="G897" s="17">
        <v>44.412979999999997</v>
      </c>
      <c r="H897" s="17">
        <v>65.727869999999996</v>
      </c>
      <c r="I897" s="17">
        <v>72.275480000000002</v>
      </c>
      <c r="J897" s="17">
        <v>51.470590000000001</v>
      </c>
      <c r="K897" s="17">
        <v>60.294119999999999</v>
      </c>
      <c r="L897" s="17">
        <v>61.274509999999999</v>
      </c>
      <c r="M897" s="22">
        <v>66.176469999999995</v>
      </c>
    </row>
    <row r="898" spans="1:13">
      <c r="A898" s="23">
        <v>447.5</v>
      </c>
      <c r="B898" s="17">
        <v>52.737000000000002</v>
      </c>
      <c r="C898" s="17">
        <v>59.811140000000002</v>
      </c>
      <c r="D898" s="17">
        <v>21.005289999999999</v>
      </c>
      <c r="E898" s="17">
        <v>2.5210119999999998</v>
      </c>
      <c r="F898" s="17">
        <v>28.58015</v>
      </c>
      <c r="G898" s="17">
        <v>44.378</v>
      </c>
      <c r="H898" s="17">
        <v>65.749430000000004</v>
      </c>
      <c r="I898" s="17">
        <v>72.304860000000005</v>
      </c>
      <c r="J898" s="17">
        <v>52.450980000000001</v>
      </c>
      <c r="K898" s="17">
        <v>60.784320000000001</v>
      </c>
      <c r="L898" s="17">
        <v>60.294119999999999</v>
      </c>
      <c r="M898" s="22">
        <v>66.176469999999995</v>
      </c>
    </row>
    <row r="899" spans="1:13">
      <c r="A899" s="23">
        <v>448</v>
      </c>
      <c r="B899" s="17">
        <v>52.535899999999998</v>
      </c>
      <c r="C899" s="17">
        <v>59.92886</v>
      </c>
      <c r="D899" s="17">
        <v>20.99174</v>
      </c>
      <c r="E899" s="17">
        <v>2.5451739999999998</v>
      </c>
      <c r="F899" s="17">
        <v>28.632960000000001</v>
      </c>
      <c r="G899" s="17">
        <v>44.368670000000002</v>
      </c>
      <c r="H899" s="17">
        <v>65.609170000000006</v>
      </c>
      <c r="I899" s="17">
        <v>72.252859999999998</v>
      </c>
      <c r="J899" s="17">
        <v>51.96078</v>
      </c>
      <c r="K899" s="17">
        <v>61.274509999999999</v>
      </c>
      <c r="L899" s="17">
        <v>60.784309999999998</v>
      </c>
      <c r="M899" s="22">
        <v>67.647059999999996</v>
      </c>
    </row>
    <row r="900" spans="1:13">
      <c r="A900" s="23">
        <v>448.5</v>
      </c>
      <c r="B900" s="17">
        <v>52.50365</v>
      </c>
      <c r="C900" s="17">
        <v>59.896639999999998</v>
      </c>
      <c r="D900" s="17">
        <v>20.962019999999999</v>
      </c>
      <c r="E900" s="17">
        <v>2.6427860000000001</v>
      </c>
      <c r="F900" s="17">
        <v>28.598120000000002</v>
      </c>
      <c r="G900" s="17">
        <v>44.298990000000003</v>
      </c>
      <c r="H900" s="17">
        <v>65.665310000000005</v>
      </c>
      <c r="I900" s="17">
        <v>72.306269999999998</v>
      </c>
      <c r="J900" s="17">
        <v>52.450980000000001</v>
      </c>
      <c r="K900" s="17">
        <v>61.274509999999999</v>
      </c>
      <c r="L900" s="17">
        <v>60.294119999999999</v>
      </c>
      <c r="M900" s="22">
        <v>67.156859999999995</v>
      </c>
    </row>
    <row r="901" spans="1:13">
      <c r="A901" s="23">
        <v>449</v>
      </c>
      <c r="B901" s="17">
        <v>52.618540000000003</v>
      </c>
      <c r="C901" s="17">
        <v>59.944679999999998</v>
      </c>
      <c r="D901" s="17">
        <v>20.937899999999999</v>
      </c>
      <c r="E901" s="17">
        <v>2.5838890000000001</v>
      </c>
      <c r="F901" s="17">
        <v>28.599699999999999</v>
      </c>
      <c r="G901" s="17">
        <v>44.385089999999998</v>
      </c>
      <c r="H901" s="17">
        <v>65.761309999999995</v>
      </c>
      <c r="I901" s="17">
        <v>72.264780000000002</v>
      </c>
      <c r="J901" s="17">
        <v>51.96078</v>
      </c>
      <c r="K901" s="17">
        <v>61.274509999999999</v>
      </c>
      <c r="L901" s="17">
        <v>60.784309999999998</v>
      </c>
      <c r="M901" s="22">
        <v>65.196079999999995</v>
      </c>
    </row>
    <row r="902" spans="1:13">
      <c r="A902" s="23">
        <v>449.5</v>
      </c>
      <c r="B902" s="17">
        <v>52.807580000000002</v>
      </c>
      <c r="C902" s="17">
        <v>59.997019999999999</v>
      </c>
      <c r="D902" s="17">
        <v>21.01512</v>
      </c>
      <c r="E902" s="17">
        <v>2.598579</v>
      </c>
      <c r="F902" s="17">
        <v>28.647310000000001</v>
      </c>
      <c r="G902" s="17">
        <v>44.336750000000002</v>
      </c>
      <c r="H902" s="17">
        <v>65.805279999999996</v>
      </c>
      <c r="I902" s="17">
        <v>72.192319999999995</v>
      </c>
      <c r="J902" s="17">
        <v>51.470590000000001</v>
      </c>
      <c r="K902" s="17">
        <v>60.784320000000001</v>
      </c>
      <c r="L902" s="17">
        <v>60.784309999999998</v>
      </c>
      <c r="M902" s="22">
        <v>65.196079999999995</v>
      </c>
    </row>
    <row r="903" spans="1:13">
      <c r="A903" s="23">
        <v>450</v>
      </c>
      <c r="B903" s="17">
        <v>52.897500000000001</v>
      </c>
      <c r="C903" s="17">
        <v>59.915709999999997</v>
      </c>
      <c r="D903" s="17">
        <v>21.015740000000001</v>
      </c>
      <c r="E903" s="17">
        <v>2.5444879999999999</v>
      </c>
      <c r="F903" s="17">
        <v>28.584879999999998</v>
      </c>
      <c r="G903" s="17">
        <v>44.395310000000002</v>
      </c>
      <c r="H903" s="17">
        <v>65.879429999999999</v>
      </c>
      <c r="I903" s="17">
        <v>72.141260000000003</v>
      </c>
      <c r="J903" s="17">
        <v>52.450980000000001</v>
      </c>
      <c r="K903" s="17">
        <v>60.784320000000001</v>
      </c>
      <c r="L903" s="17">
        <v>61.274509999999999</v>
      </c>
      <c r="M903" s="22">
        <v>65.686269999999993</v>
      </c>
    </row>
    <row r="904" spans="1:13">
      <c r="A904" s="23">
        <v>450.5</v>
      </c>
      <c r="B904" s="17">
        <v>52.821190000000001</v>
      </c>
      <c r="C904" s="17">
        <v>59.776020000000003</v>
      </c>
      <c r="D904" s="17">
        <v>20.861689999999999</v>
      </c>
      <c r="E904" s="17">
        <v>2.4801000000000002</v>
      </c>
      <c r="F904" s="17">
        <v>28.60303</v>
      </c>
      <c r="G904" s="17">
        <v>44.427059999999997</v>
      </c>
      <c r="H904" s="17">
        <v>65.852320000000006</v>
      </c>
      <c r="I904" s="17">
        <v>71.967060000000004</v>
      </c>
      <c r="J904" s="17">
        <v>52.450980000000001</v>
      </c>
      <c r="K904" s="17">
        <v>60.294119999999999</v>
      </c>
      <c r="L904" s="17">
        <v>60.294119999999999</v>
      </c>
      <c r="M904" s="22">
        <v>67.156859999999995</v>
      </c>
    </row>
    <row r="905" spans="1:13">
      <c r="A905" s="23">
        <v>451</v>
      </c>
      <c r="B905" s="17">
        <v>52.927230000000002</v>
      </c>
      <c r="C905" s="17">
        <v>59.873489999999997</v>
      </c>
      <c r="D905" s="17">
        <v>20.884060000000002</v>
      </c>
      <c r="E905" s="17">
        <v>2.4846300000000001</v>
      </c>
      <c r="F905" s="17">
        <v>28.56681</v>
      </c>
      <c r="G905" s="17">
        <v>44.583820000000003</v>
      </c>
      <c r="H905" s="17">
        <v>65.897350000000003</v>
      </c>
      <c r="I905" s="17">
        <v>72.04562</v>
      </c>
      <c r="J905" s="17">
        <v>52.94117</v>
      </c>
      <c r="K905" s="17">
        <v>59.803930000000001</v>
      </c>
      <c r="L905" s="17">
        <v>60.294119999999999</v>
      </c>
      <c r="M905" s="22">
        <v>66.176469999999995</v>
      </c>
    </row>
    <row r="906" spans="1:13">
      <c r="A906" s="23">
        <v>451.5</v>
      </c>
      <c r="B906" s="17">
        <v>52.718130000000002</v>
      </c>
      <c r="C906" s="17">
        <v>59.795090000000002</v>
      </c>
      <c r="D906" s="17">
        <v>20.866530000000001</v>
      </c>
      <c r="E906" s="17">
        <v>2.532956</v>
      </c>
      <c r="F906" s="17">
        <v>28.683350000000001</v>
      </c>
      <c r="G906" s="17">
        <v>44.460059999999999</v>
      </c>
      <c r="H906" s="17">
        <v>65.840249999999997</v>
      </c>
      <c r="I906" s="17">
        <v>72.140410000000003</v>
      </c>
      <c r="J906" s="17">
        <v>52.94117</v>
      </c>
      <c r="K906" s="17">
        <v>60.784320000000001</v>
      </c>
      <c r="L906" s="17">
        <v>59.803919999999998</v>
      </c>
      <c r="M906" s="22">
        <v>65.196079999999995</v>
      </c>
    </row>
    <row r="907" spans="1:13">
      <c r="A907" s="23">
        <v>452</v>
      </c>
      <c r="B907" s="17">
        <v>52.705120000000001</v>
      </c>
      <c r="C907" s="17">
        <v>59.880470000000003</v>
      </c>
      <c r="D907" s="17">
        <v>20.843029999999999</v>
      </c>
      <c r="E907" s="17">
        <v>2.521973</v>
      </c>
      <c r="F907" s="17">
        <v>28.6965</v>
      </c>
      <c r="G907" s="17">
        <v>44.386879999999998</v>
      </c>
      <c r="H907" s="17">
        <v>65.866399999999999</v>
      </c>
      <c r="I907" s="17">
        <v>72.166979999999995</v>
      </c>
      <c r="J907" s="17">
        <v>51.96078</v>
      </c>
      <c r="K907" s="17">
        <v>61.764710000000001</v>
      </c>
      <c r="L907" s="17">
        <v>60.294119999999999</v>
      </c>
      <c r="M907" s="22">
        <v>64.705879999999993</v>
      </c>
    </row>
    <row r="908" spans="1:13">
      <c r="A908" s="23">
        <v>452.5</v>
      </c>
      <c r="B908" s="17">
        <v>52.644100000000002</v>
      </c>
      <c r="C908" s="17">
        <v>59.829279999999997</v>
      </c>
      <c r="D908" s="17">
        <v>20.88083</v>
      </c>
      <c r="E908" s="17">
        <v>2.5668660000000001</v>
      </c>
      <c r="F908" s="17">
        <v>28.751899999999999</v>
      </c>
      <c r="G908" s="17">
        <v>44.452080000000002</v>
      </c>
      <c r="H908" s="17">
        <v>65.889399999999995</v>
      </c>
      <c r="I908" s="17">
        <v>72.172700000000006</v>
      </c>
      <c r="J908" s="17">
        <v>51.470590000000001</v>
      </c>
      <c r="K908" s="17">
        <v>61.274509999999999</v>
      </c>
      <c r="L908" s="17">
        <v>60.784309999999998</v>
      </c>
      <c r="M908" s="22">
        <v>64.705879999999993</v>
      </c>
    </row>
    <row r="909" spans="1:13">
      <c r="A909" s="23">
        <v>453</v>
      </c>
      <c r="B909" s="17">
        <v>52.573869999999999</v>
      </c>
      <c r="C909" s="17">
        <v>59.787179999999999</v>
      </c>
      <c r="D909" s="17">
        <v>20.899229999999999</v>
      </c>
      <c r="E909" s="17">
        <v>2.5930879999999998</v>
      </c>
      <c r="F909" s="17">
        <v>28.701969999999999</v>
      </c>
      <c r="G909" s="17">
        <v>44.402749999999997</v>
      </c>
      <c r="H909" s="17">
        <v>66.025059999999996</v>
      </c>
      <c r="I909" s="17">
        <v>72.405010000000004</v>
      </c>
      <c r="J909" s="17">
        <v>51.96078</v>
      </c>
      <c r="K909" s="17">
        <v>61.274509999999999</v>
      </c>
      <c r="L909" s="17">
        <v>61.274509999999999</v>
      </c>
      <c r="M909" s="22">
        <v>65.686269999999993</v>
      </c>
    </row>
    <row r="910" spans="1:13">
      <c r="A910" s="23">
        <v>453.5</v>
      </c>
      <c r="B910" s="17">
        <v>52.591430000000003</v>
      </c>
      <c r="C910" s="17">
        <v>59.766590000000001</v>
      </c>
      <c r="D910" s="17">
        <v>20.88034</v>
      </c>
      <c r="E910" s="17">
        <v>2.606954</v>
      </c>
      <c r="F910" s="17">
        <v>28.690670000000001</v>
      </c>
      <c r="G910" s="17">
        <v>44.425800000000002</v>
      </c>
      <c r="H910" s="17">
        <v>65.918809999999993</v>
      </c>
      <c r="I910" s="17">
        <v>72.391400000000004</v>
      </c>
      <c r="J910" s="17">
        <v>51.470590000000001</v>
      </c>
      <c r="K910" s="17">
        <v>61.764710000000001</v>
      </c>
      <c r="L910" s="17">
        <v>61.274509999999999</v>
      </c>
      <c r="M910" s="22">
        <v>66.176469999999995</v>
      </c>
    </row>
    <row r="911" spans="1:13">
      <c r="A911" s="23">
        <v>454</v>
      </c>
      <c r="B911" s="17">
        <v>52.742849999999997</v>
      </c>
      <c r="C911" s="17">
        <v>60.024470000000001</v>
      </c>
      <c r="D911" s="17">
        <v>20.909300000000002</v>
      </c>
      <c r="E911" s="17">
        <v>2.5779860000000001</v>
      </c>
      <c r="F911" s="17">
        <v>28.749030000000001</v>
      </c>
      <c r="G911" s="17">
        <v>44.370559999999998</v>
      </c>
      <c r="H911" s="17">
        <v>65.897739999999999</v>
      </c>
      <c r="I911" s="17">
        <v>72.467330000000004</v>
      </c>
      <c r="J911" s="17">
        <v>51.96078</v>
      </c>
      <c r="K911" s="17">
        <v>61.274509999999999</v>
      </c>
      <c r="L911" s="17">
        <v>61.274509999999999</v>
      </c>
      <c r="M911" s="22">
        <v>64.705879999999993</v>
      </c>
    </row>
    <row r="912" spans="1:13">
      <c r="A912" s="23">
        <v>454.5</v>
      </c>
      <c r="B912" s="17">
        <v>52.709409999999998</v>
      </c>
      <c r="C912" s="17">
        <v>60.226520000000001</v>
      </c>
      <c r="D912" s="17">
        <v>20.87735</v>
      </c>
      <c r="E912" s="17">
        <v>2.6080519999999998</v>
      </c>
      <c r="F912" s="17">
        <v>28.736059999999998</v>
      </c>
      <c r="G912" s="17">
        <v>44.375219999999999</v>
      </c>
      <c r="H912" s="17">
        <v>66.037030000000001</v>
      </c>
      <c r="I912" s="17">
        <v>72.517349999999993</v>
      </c>
      <c r="J912" s="17">
        <v>51.96078</v>
      </c>
      <c r="K912" s="17">
        <v>59.803930000000001</v>
      </c>
      <c r="L912" s="17">
        <v>59.31373</v>
      </c>
      <c r="M912" s="22">
        <v>65.196079999999995</v>
      </c>
    </row>
    <row r="913" spans="1:13">
      <c r="A913" s="23">
        <v>455</v>
      </c>
      <c r="B913" s="17">
        <v>52.653170000000003</v>
      </c>
      <c r="C913" s="17">
        <v>59.93083</v>
      </c>
      <c r="D913" s="17">
        <v>20.878599999999999</v>
      </c>
      <c r="E913" s="17">
        <v>2.6801279999999998</v>
      </c>
      <c r="F913" s="17">
        <v>28.765699999999999</v>
      </c>
      <c r="G913" s="17">
        <v>44.357460000000003</v>
      </c>
      <c r="H913" s="17">
        <v>66.095669999999998</v>
      </c>
      <c r="I913" s="17">
        <v>72.572730000000007</v>
      </c>
      <c r="J913" s="17">
        <v>51.96078</v>
      </c>
      <c r="K913" s="17">
        <v>60.294119999999999</v>
      </c>
      <c r="L913" s="17">
        <v>59.803919999999998</v>
      </c>
      <c r="M913" s="22">
        <v>67.156859999999995</v>
      </c>
    </row>
    <row r="914" spans="1:13">
      <c r="A914" s="23">
        <v>455.5</v>
      </c>
      <c r="B914" s="17">
        <v>52.673589999999997</v>
      </c>
      <c r="C914" s="17">
        <v>59.947470000000003</v>
      </c>
      <c r="D914" s="17">
        <v>20.836320000000001</v>
      </c>
      <c r="E914" s="17">
        <v>2.5067339999999998</v>
      </c>
      <c r="F914" s="17">
        <v>28.785900000000002</v>
      </c>
      <c r="G914" s="17">
        <v>44.444360000000003</v>
      </c>
      <c r="H914" s="17">
        <v>66.085700000000003</v>
      </c>
      <c r="I914" s="17">
        <v>72.404730000000001</v>
      </c>
      <c r="J914" s="17">
        <v>50.98039</v>
      </c>
      <c r="K914" s="17">
        <v>60.784320000000001</v>
      </c>
      <c r="L914" s="17">
        <v>59.803919999999998</v>
      </c>
      <c r="M914" s="22">
        <v>66.176469999999995</v>
      </c>
    </row>
    <row r="915" spans="1:13">
      <c r="A915" s="23">
        <v>456</v>
      </c>
      <c r="B915" s="17">
        <v>52.51858</v>
      </c>
      <c r="C915" s="17">
        <v>59.979109999999999</v>
      </c>
      <c r="D915" s="17">
        <v>20.93355</v>
      </c>
      <c r="E915" s="17">
        <v>2.529798</v>
      </c>
      <c r="F915" s="17">
        <v>28.740790000000001</v>
      </c>
      <c r="G915" s="17">
        <v>44.374319999999997</v>
      </c>
      <c r="H915" s="17">
        <v>66.063670000000002</v>
      </c>
      <c r="I915" s="17">
        <v>72.421899999999994</v>
      </c>
      <c r="J915" s="17">
        <v>50</v>
      </c>
      <c r="K915" s="17">
        <v>61.764710000000001</v>
      </c>
      <c r="L915" s="17">
        <v>60.784309999999998</v>
      </c>
      <c r="M915" s="22">
        <v>66.666669999999996</v>
      </c>
    </row>
    <row r="916" spans="1:13">
      <c r="A916" s="23">
        <v>456.5</v>
      </c>
      <c r="B916" s="17">
        <v>52.801009999999998</v>
      </c>
      <c r="C916" s="17">
        <v>59.793460000000003</v>
      </c>
      <c r="D916" s="17">
        <v>20.88991</v>
      </c>
      <c r="E916" s="17">
        <v>2.5483319999999998</v>
      </c>
      <c r="F916" s="17">
        <v>28.777650000000001</v>
      </c>
      <c r="G916" s="17">
        <v>44.438800000000001</v>
      </c>
      <c r="H916" s="17">
        <v>65.932599999999994</v>
      </c>
      <c r="I916" s="17">
        <v>72.49924</v>
      </c>
      <c r="J916" s="17">
        <v>51.470590000000001</v>
      </c>
      <c r="K916" s="17">
        <v>61.274509999999999</v>
      </c>
      <c r="L916" s="17">
        <v>60.294119999999999</v>
      </c>
      <c r="M916" s="22">
        <v>65.686269999999993</v>
      </c>
    </row>
    <row r="917" spans="1:13">
      <c r="A917" s="23">
        <v>457</v>
      </c>
      <c r="B917" s="17">
        <v>52.786079999999998</v>
      </c>
      <c r="C917" s="17">
        <v>60.04448</v>
      </c>
      <c r="D917" s="17">
        <v>20.87499</v>
      </c>
      <c r="E917" s="17">
        <v>2.4798249999999999</v>
      </c>
      <c r="F917" s="17">
        <v>28.808039999999998</v>
      </c>
      <c r="G917" s="17">
        <v>44.395040000000002</v>
      </c>
      <c r="H917" s="17">
        <v>66.024479999999997</v>
      </c>
      <c r="I917" s="17">
        <v>72.418610000000001</v>
      </c>
      <c r="J917" s="17">
        <v>52.450980000000001</v>
      </c>
      <c r="K917" s="17">
        <v>61.764710000000001</v>
      </c>
      <c r="L917" s="17">
        <v>59.31373</v>
      </c>
      <c r="M917" s="22">
        <v>65.196079999999995</v>
      </c>
    </row>
    <row r="918" spans="1:13">
      <c r="A918" s="23">
        <v>457.5</v>
      </c>
      <c r="B918" s="17">
        <v>52.604210000000002</v>
      </c>
      <c r="C918" s="17">
        <v>59.989339999999999</v>
      </c>
      <c r="D918" s="17">
        <v>20.857579999999999</v>
      </c>
      <c r="E918" s="17">
        <v>2.6048939999999998</v>
      </c>
      <c r="F918" s="17">
        <v>28.769780000000001</v>
      </c>
      <c r="G918" s="17">
        <v>44.305979999999998</v>
      </c>
      <c r="H918" s="17">
        <v>65.992679999999993</v>
      </c>
      <c r="I918" s="17">
        <v>72.187349999999995</v>
      </c>
      <c r="J918" s="17">
        <v>51.96078</v>
      </c>
      <c r="K918" s="17">
        <v>61.274509999999999</v>
      </c>
      <c r="L918" s="17">
        <v>60.784309999999998</v>
      </c>
      <c r="M918" s="22">
        <v>65.196079999999995</v>
      </c>
    </row>
    <row r="919" spans="1:13">
      <c r="A919" s="23">
        <v>458</v>
      </c>
      <c r="B919" s="17">
        <v>52.855939999999997</v>
      </c>
      <c r="C919" s="17">
        <v>60.031680000000001</v>
      </c>
      <c r="D919" s="17">
        <v>20.870139999999999</v>
      </c>
      <c r="E919" s="17">
        <v>2.5505279999999999</v>
      </c>
      <c r="F919" s="17">
        <v>28.838049999999999</v>
      </c>
      <c r="G919" s="17">
        <v>44.312620000000003</v>
      </c>
      <c r="H919" s="17">
        <v>65.843699999999998</v>
      </c>
      <c r="I919" s="17">
        <v>72.476900000000001</v>
      </c>
      <c r="J919" s="17">
        <v>50</v>
      </c>
      <c r="K919" s="17">
        <v>61.274509999999999</v>
      </c>
      <c r="L919" s="17">
        <v>60.294119999999999</v>
      </c>
      <c r="M919" s="22">
        <v>66.176469999999995</v>
      </c>
    </row>
    <row r="920" spans="1:13">
      <c r="A920" s="23">
        <v>458.5</v>
      </c>
      <c r="B920" s="17">
        <v>52.890210000000003</v>
      </c>
      <c r="C920" s="17">
        <v>60.140909999999998</v>
      </c>
      <c r="D920" s="17">
        <v>20.868649999999999</v>
      </c>
      <c r="E920" s="17">
        <v>2.5819670000000001</v>
      </c>
      <c r="F920" s="17">
        <v>28.827950000000001</v>
      </c>
      <c r="G920" s="17">
        <v>44.534230000000001</v>
      </c>
      <c r="H920" s="17">
        <v>66.000150000000005</v>
      </c>
      <c r="I920" s="17">
        <v>72.378919999999994</v>
      </c>
      <c r="J920" s="17">
        <v>51.96078</v>
      </c>
      <c r="K920" s="17">
        <v>61.764710000000001</v>
      </c>
      <c r="L920" s="17">
        <v>60.294119999999999</v>
      </c>
      <c r="M920" s="22">
        <v>67.156859999999995</v>
      </c>
    </row>
    <row r="921" spans="1:13">
      <c r="A921" s="23">
        <v>459</v>
      </c>
      <c r="B921" s="17">
        <v>52.937379999999997</v>
      </c>
      <c r="C921" s="17">
        <v>60.194650000000003</v>
      </c>
      <c r="D921" s="17">
        <v>20.970359999999999</v>
      </c>
      <c r="E921" s="17">
        <v>2.5952839999999999</v>
      </c>
      <c r="F921" s="17">
        <v>28.881039999999999</v>
      </c>
      <c r="G921" s="17">
        <v>44.451720000000002</v>
      </c>
      <c r="H921" s="17">
        <v>66.031949999999995</v>
      </c>
      <c r="I921" s="17">
        <v>72.309179999999998</v>
      </c>
      <c r="J921" s="17">
        <v>52.450980000000001</v>
      </c>
      <c r="K921" s="17">
        <v>61.274509999999999</v>
      </c>
      <c r="L921" s="17">
        <v>60.294119999999999</v>
      </c>
      <c r="M921" s="22">
        <v>67.156859999999995</v>
      </c>
    </row>
    <row r="922" spans="1:13">
      <c r="A922" s="23">
        <v>459.5</v>
      </c>
      <c r="B922" s="17">
        <v>53.11018</v>
      </c>
      <c r="C922" s="17">
        <v>60.035519999999998</v>
      </c>
      <c r="D922" s="17">
        <v>20.907070000000001</v>
      </c>
      <c r="E922" s="17">
        <v>2.631116</v>
      </c>
      <c r="F922" s="17">
        <v>28.88335</v>
      </c>
      <c r="G922" s="17">
        <v>44.39629</v>
      </c>
      <c r="H922" s="17">
        <v>66.03416</v>
      </c>
      <c r="I922" s="17">
        <v>72.540350000000004</v>
      </c>
      <c r="J922" s="17">
        <v>51.470590000000001</v>
      </c>
      <c r="K922" s="17">
        <v>60.784320000000001</v>
      </c>
      <c r="L922" s="17">
        <v>60.294119999999999</v>
      </c>
      <c r="M922" s="22">
        <v>65.686269999999993</v>
      </c>
    </row>
    <row r="923" spans="1:13">
      <c r="A923" s="23">
        <v>460</v>
      </c>
      <c r="B923" s="17">
        <v>53.081760000000003</v>
      </c>
      <c r="C923" s="17">
        <v>60.14893</v>
      </c>
      <c r="D923" s="17">
        <v>20.914280000000002</v>
      </c>
      <c r="E923" s="17">
        <v>2.5991279999999999</v>
      </c>
      <c r="F923" s="17">
        <v>28.842410000000001</v>
      </c>
      <c r="G923" s="17">
        <v>44.413780000000003</v>
      </c>
      <c r="H923" s="17">
        <v>65.879620000000003</v>
      </c>
      <c r="I923" s="17">
        <v>72.57978</v>
      </c>
      <c r="J923" s="17">
        <v>51.470590000000001</v>
      </c>
      <c r="K923" s="17">
        <v>61.274509999999999</v>
      </c>
      <c r="L923" s="17">
        <v>61.764710000000001</v>
      </c>
      <c r="M923" s="22">
        <v>65.686269999999993</v>
      </c>
    </row>
    <row r="924" spans="1:13">
      <c r="A924" s="23">
        <v>460.5</v>
      </c>
      <c r="B924" s="17">
        <v>52.933079999999997</v>
      </c>
      <c r="C924" s="17">
        <v>60.191859999999998</v>
      </c>
      <c r="D924" s="17">
        <v>20.885929999999998</v>
      </c>
      <c r="E924" s="17">
        <v>2.6662620000000001</v>
      </c>
      <c r="F924" s="17">
        <v>28.82499</v>
      </c>
      <c r="G924" s="17">
        <v>44.632869999999997</v>
      </c>
      <c r="H924" s="17">
        <v>65.829329999999999</v>
      </c>
      <c r="I924" s="17">
        <v>72.616759999999999</v>
      </c>
      <c r="J924" s="17">
        <v>51.470590000000001</v>
      </c>
      <c r="K924" s="17">
        <v>61.274509999999999</v>
      </c>
      <c r="L924" s="17">
        <v>60.294119999999999</v>
      </c>
      <c r="M924" s="22">
        <v>65.196079999999995</v>
      </c>
    </row>
    <row r="925" spans="1:13">
      <c r="A925" s="23">
        <v>461</v>
      </c>
      <c r="B925" s="17">
        <v>53.001150000000003</v>
      </c>
      <c r="C925" s="17">
        <v>60.35866</v>
      </c>
      <c r="D925" s="17">
        <v>20.9619</v>
      </c>
      <c r="E925" s="17">
        <v>2.6698309999999998</v>
      </c>
      <c r="F925" s="17">
        <v>28.850560000000002</v>
      </c>
      <c r="G925" s="17">
        <v>44.469209999999997</v>
      </c>
      <c r="H925" s="17">
        <v>65.925420000000003</v>
      </c>
      <c r="I925" s="17">
        <v>72.524019999999993</v>
      </c>
      <c r="J925" s="17">
        <v>52.450980000000001</v>
      </c>
      <c r="K925" s="17">
        <v>60.784320000000001</v>
      </c>
      <c r="L925" s="17">
        <v>61.764710000000001</v>
      </c>
      <c r="M925" s="22">
        <v>65.196079999999995</v>
      </c>
    </row>
    <row r="926" spans="1:13">
      <c r="A926" s="23">
        <v>461.5</v>
      </c>
      <c r="B926" s="17">
        <v>53.12189</v>
      </c>
      <c r="C926" s="17">
        <v>60.41554</v>
      </c>
      <c r="D926" s="17">
        <v>21.04297</v>
      </c>
      <c r="E926" s="17">
        <v>2.697289</v>
      </c>
      <c r="F926" s="17">
        <v>28.917629999999999</v>
      </c>
      <c r="G926" s="17">
        <v>44.410550000000001</v>
      </c>
      <c r="H926" s="17">
        <v>66.042689999999993</v>
      </c>
      <c r="I926" s="17">
        <v>72.581090000000003</v>
      </c>
      <c r="J926" s="17">
        <v>52.450980000000001</v>
      </c>
      <c r="K926" s="17">
        <v>61.764710000000001</v>
      </c>
      <c r="L926" s="17">
        <v>60.294119999999999</v>
      </c>
      <c r="M926" s="22">
        <v>66.176469999999995</v>
      </c>
    </row>
    <row r="927" spans="1:13">
      <c r="A927" s="23">
        <v>462</v>
      </c>
      <c r="B927" s="17">
        <v>53.133110000000002</v>
      </c>
      <c r="C927" s="17">
        <v>60.181849999999997</v>
      </c>
      <c r="D927" s="17">
        <v>20.927959999999999</v>
      </c>
      <c r="E927" s="17">
        <v>2.6827359999999998</v>
      </c>
      <c r="F927" s="17">
        <v>28.819800000000001</v>
      </c>
      <c r="G927" s="17">
        <v>44.395760000000003</v>
      </c>
      <c r="H927" s="17">
        <v>65.927719999999994</v>
      </c>
      <c r="I927" s="17">
        <v>72.681420000000003</v>
      </c>
      <c r="J927" s="17">
        <v>52.94117</v>
      </c>
      <c r="K927" s="17">
        <v>60.784320000000001</v>
      </c>
      <c r="L927" s="17">
        <v>60.784309999999998</v>
      </c>
      <c r="M927" s="22">
        <v>66.176469999999995</v>
      </c>
    </row>
    <row r="928" spans="1:13">
      <c r="A928" s="23">
        <v>462.5</v>
      </c>
      <c r="B928" s="17">
        <v>52.955179999999999</v>
      </c>
      <c r="C928" s="17">
        <v>60.217100000000002</v>
      </c>
      <c r="D928" s="17">
        <v>20.909800000000001</v>
      </c>
      <c r="E928" s="17">
        <v>2.578398</v>
      </c>
      <c r="F928" s="17">
        <v>28.84778</v>
      </c>
      <c r="G928" s="17">
        <v>44.45055</v>
      </c>
      <c r="H928" s="17">
        <v>65.943049999999999</v>
      </c>
      <c r="I928" s="17">
        <v>72.619470000000007</v>
      </c>
      <c r="J928" s="17">
        <v>53.431370000000001</v>
      </c>
      <c r="K928" s="17">
        <v>60.294119999999999</v>
      </c>
      <c r="L928" s="17">
        <v>59.31373</v>
      </c>
      <c r="M928" s="22">
        <v>65.686269999999993</v>
      </c>
    </row>
    <row r="929" spans="1:13">
      <c r="A929" s="23">
        <v>463</v>
      </c>
      <c r="B929" s="17">
        <v>53.072920000000003</v>
      </c>
      <c r="C929" s="17">
        <v>60.240130000000001</v>
      </c>
      <c r="D929" s="17">
        <v>20.953939999999999</v>
      </c>
      <c r="E929" s="17">
        <v>2.5900669999999999</v>
      </c>
      <c r="F929" s="17">
        <v>28.7897</v>
      </c>
      <c r="G929" s="17">
        <v>44.50553</v>
      </c>
      <c r="H929" s="17">
        <v>66.030709999999999</v>
      </c>
      <c r="I929" s="17">
        <v>72.551990000000004</v>
      </c>
      <c r="J929" s="17">
        <v>51.96078</v>
      </c>
      <c r="K929" s="17">
        <v>61.274509999999999</v>
      </c>
      <c r="L929" s="17">
        <v>60.784309999999998</v>
      </c>
      <c r="M929" s="22">
        <v>63.725490000000001</v>
      </c>
    </row>
    <row r="930" spans="1:13">
      <c r="A930" s="23">
        <v>463.5</v>
      </c>
      <c r="B930" s="17">
        <v>52.990879999999997</v>
      </c>
      <c r="C930" s="17">
        <v>60.436360000000001</v>
      </c>
      <c r="D930" s="17">
        <v>20.952819999999999</v>
      </c>
      <c r="E930" s="17">
        <v>2.5687880000000001</v>
      </c>
      <c r="F930" s="17">
        <v>28.68919</v>
      </c>
      <c r="G930" s="17">
        <v>44.352710000000002</v>
      </c>
      <c r="H930" s="17">
        <v>66.041439999999994</v>
      </c>
      <c r="I930" s="17">
        <v>72.430160000000001</v>
      </c>
      <c r="J930" s="17">
        <v>51.470590000000001</v>
      </c>
      <c r="K930" s="17">
        <v>60.294119999999999</v>
      </c>
      <c r="L930" s="17">
        <v>60.784309999999998</v>
      </c>
      <c r="M930" s="22">
        <v>65.196079999999995</v>
      </c>
    </row>
    <row r="931" spans="1:13">
      <c r="A931" s="23">
        <v>464</v>
      </c>
      <c r="B931" s="17">
        <v>52.943350000000002</v>
      </c>
      <c r="C931" s="17">
        <v>60.338889999999999</v>
      </c>
      <c r="D931" s="17">
        <v>20.973220000000001</v>
      </c>
      <c r="E931" s="17">
        <v>2.598716</v>
      </c>
      <c r="F931" s="17">
        <v>28.748750000000001</v>
      </c>
      <c r="G931" s="17">
        <v>44.439880000000002</v>
      </c>
      <c r="H931" s="17">
        <v>66.144040000000004</v>
      </c>
      <c r="I931" s="17">
        <v>72.339770000000001</v>
      </c>
      <c r="J931" s="17">
        <v>51.96078</v>
      </c>
      <c r="K931" s="17">
        <v>61.274509999999999</v>
      </c>
      <c r="L931" s="17">
        <v>61.274509999999999</v>
      </c>
      <c r="M931" s="22">
        <v>64.215689999999995</v>
      </c>
    </row>
    <row r="932" spans="1:13">
      <c r="A932" s="23">
        <v>464.5</v>
      </c>
      <c r="B932" s="17">
        <v>53.334209999999999</v>
      </c>
      <c r="C932" s="17">
        <v>60.22757</v>
      </c>
      <c r="D932" s="17">
        <v>20.96725</v>
      </c>
      <c r="E932" s="17">
        <v>2.6261739999999998</v>
      </c>
      <c r="F932" s="17">
        <v>28.791270000000001</v>
      </c>
      <c r="G932" s="17">
        <v>44.451360000000001</v>
      </c>
      <c r="H932" s="17">
        <v>66.119609999999994</v>
      </c>
      <c r="I932" s="17">
        <v>72.299689999999998</v>
      </c>
      <c r="J932" s="17">
        <v>52.94117</v>
      </c>
      <c r="K932" s="17">
        <v>61.274509999999999</v>
      </c>
      <c r="L932" s="17">
        <v>60.784309999999998</v>
      </c>
      <c r="M932" s="22">
        <v>64.215689999999995</v>
      </c>
    </row>
    <row r="933" spans="1:13">
      <c r="A933" s="23">
        <v>465</v>
      </c>
      <c r="B933" s="17">
        <v>53.288589999999999</v>
      </c>
      <c r="C933" s="17">
        <v>60.244439999999997</v>
      </c>
      <c r="D933" s="17">
        <v>20.840050000000002</v>
      </c>
      <c r="E933" s="17">
        <v>2.5509400000000002</v>
      </c>
      <c r="F933" s="17">
        <v>28.800160000000002</v>
      </c>
      <c r="G933" s="17">
        <v>44.50723</v>
      </c>
      <c r="H933" s="17">
        <v>66.046229999999994</v>
      </c>
      <c r="I933" s="17">
        <v>72.368300000000005</v>
      </c>
      <c r="J933" s="17">
        <v>52.450980000000001</v>
      </c>
      <c r="K933" s="17">
        <v>62.254910000000002</v>
      </c>
      <c r="L933" s="17">
        <v>61.274509999999999</v>
      </c>
      <c r="M933" s="22">
        <v>65.686269999999993</v>
      </c>
    </row>
    <row r="934" spans="1:13">
      <c r="A934" s="23">
        <v>465.5</v>
      </c>
      <c r="B934" s="17">
        <v>53.14696</v>
      </c>
      <c r="C934" s="17">
        <v>60.026679999999999</v>
      </c>
      <c r="D934" s="17">
        <v>20.88618</v>
      </c>
      <c r="E934" s="17">
        <v>2.4833949999999998</v>
      </c>
      <c r="F934" s="17">
        <v>28.86223</v>
      </c>
      <c r="G934" s="17">
        <v>44.453960000000002</v>
      </c>
      <c r="H934" s="17">
        <v>66.001009999999994</v>
      </c>
      <c r="I934" s="17">
        <v>72.60033</v>
      </c>
      <c r="J934" s="17">
        <v>51.96078</v>
      </c>
      <c r="K934" s="17">
        <v>61.764710000000001</v>
      </c>
      <c r="L934" s="17">
        <v>60.784309999999998</v>
      </c>
      <c r="M934" s="22">
        <v>65.196079999999995</v>
      </c>
    </row>
    <row r="935" spans="1:13">
      <c r="A935" s="23">
        <v>466</v>
      </c>
      <c r="B935" s="17">
        <v>53.231990000000003</v>
      </c>
      <c r="C935" s="17">
        <v>60.148699999999998</v>
      </c>
      <c r="D935" s="17">
        <v>20.93318</v>
      </c>
      <c r="E935" s="17">
        <v>2.4148879999999999</v>
      </c>
      <c r="F935" s="17">
        <v>28.902159999999999</v>
      </c>
      <c r="G935" s="17">
        <v>44.357729999999997</v>
      </c>
      <c r="H935" s="17">
        <v>65.920910000000006</v>
      </c>
      <c r="I935" s="17">
        <v>72.650919999999999</v>
      </c>
      <c r="J935" s="17">
        <v>51.96078</v>
      </c>
      <c r="K935" s="17">
        <v>60.784320000000001</v>
      </c>
      <c r="L935" s="17">
        <v>60.294119999999999</v>
      </c>
      <c r="M935" s="22">
        <v>66.176469999999995</v>
      </c>
    </row>
    <row r="936" spans="1:13">
      <c r="A936" s="23">
        <v>466.5</v>
      </c>
      <c r="B936" s="17">
        <v>53.054290000000002</v>
      </c>
      <c r="C936" s="17">
        <v>60.10369</v>
      </c>
      <c r="D936" s="17">
        <v>20.87424</v>
      </c>
      <c r="E936" s="17">
        <v>2.4553880000000001</v>
      </c>
      <c r="F936" s="17">
        <v>28.946439999999999</v>
      </c>
      <c r="G936" s="17">
        <v>44.24662</v>
      </c>
      <c r="H936" s="17">
        <v>65.857780000000005</v>
      </c>
      <c r="I936" s="17">
        <v>72.680009999999996</v>
      </c>
      <c r="J936" s="17">
        <v>52.450980000000001</v>
      </c>
      <c r="K936" s="17">
        <v>61.274509999999999</v>
      </c>
      <c r="L936" s="17">
        <v>60.784309999999998</v>
      </c>
      <c r="M936" s="22">
        <v>67.156859999999995</v>
      </c>
    </row>
    <row r="937" spans="1:13">
      <c r="A937" s="23">
        <v>467</v>
      </c>
      <c r="B937" s="17">
        <v>53.313789999999997</v>
      </c>
      <c r="C937" s="17">
        <v>60.18441</v>
      </c>
      <c r="D937" s="17">
        <v>20.934419999999999</v>
      </c>
      <c r="E937" s="17">
        <v>2.5612370000000002</v>
      </c>
      <c r="F937" s="17">
        <v>28.985250000000001</v>
      </c>
      <c r="G937" s="17">
        <v>44.290289999999999</v>
      </c>
      <c r="H937" s="17">
        <v>65.904629999999997</v>
      </c>
      <c r="I937" s="17">
        <v>72.486099999999993</v>
      </c>
      <c r="J937" s="17">
        <v>51.470590000000001</v>
      </c>
      <c r="K937" s="17">
        <v>60.784320000000001</v>
      </c>
      <c r="L937" s="17">
        <v>60.784309999999998</v>
      </c>
      <c r="M937" s="22">
        <v>68.137259999999998</v>
      </c>
    </row>
    <row r="938" spans="1:13">
      <c r="A938" s="23">
        <v>467.5</v>
      </c>
      <c r="B938" s="17">
        <v>53.3065</v>
      </c>
      <c r="C938" s="17">
        <v>60.290149999999997</v>
      </c>
      <c r="D938" s="17">
        <v>20.995850000000001</v>
      </c>
      <c r="E938" s="17">
        <v>2.3974530000000001</v>
      </c>
      <c r="F938" s="17">
        <v>28.979230000000001</v>
      </c>
      <c r="G938" s="17">
        <v>44.328670000000002</v>
      </c>
      <c r="H938" s="17">
        <v>65.991519999999994</v>
      </c>
      <c r="I938" s="17">
        <v>72.173640000000006</v>
      </c>
      <c r="J938" s="17">
        <v>51.96078</v>
      </c>
      <c r="K938" s="17">
        <v>61.274509999999999</v>
      </c>
      <c r="L938" s="17">
        <v>61.764710000000001</v>
      </c>
      <c r="M938" s="22">
        <v>67.647059999999996</v>
      </c>
    </row>
    <row r="939" spans="1:13">
      <c r="A939" s="23">
        <v>468</v>
      </c>
      <c r="B939" s="17">
        <v>53.257779999999997</v>
      </c>
      <c r="C939" s="17">
        <v>60.118220000000001</v>
      </c>
      <c r="D939" s="17">
        <v>21.02929</v>
      </c>
      <c r="E939" s="17">
        <v>2.4235370000000001</v>
      </c>
      <c r="F939" s="17">
        <v>28.980440000000002</v>
      </c>
      <c r="G939" s="17">
        <v>44.360599999999998</v>
      </c>
      <c r="H939" s="17">
        <v>66.166179999999997</v>
      </c>
      <c r="I939" s="17">
        <v>72.431569999999994</v>
      </c>
      <c r="J939" s="17">
        <v>52.450980000000001</v>
      </c>
      <c r="K939" s="17">
        <v>61.274509999999999</v>
      </c>
      <c r="L939" s="17">
        <v>61.274509999999999</v>
      </c>
      <c r="M939" s="22">
        <v>67.156859999999995</v>
      </c>
    </row>
    <row r="940" spans="1:13">
      <c r="A940" s="23">
        <v>468.5</v>
      </c>
      <c r="B940" s="17">
        <v>53.145650000000003</v>
      </c>
      <c r="C940" s="17">
        <v>60.14893</v>
      </c>
      <c r="D940" s="17">
        <v>21.04645</v>
      </c>
      <c r="E940" s="17">
        <v>2.514834</v>
      </c>
      <c r="F940" s="17">
        <v>28.956810000000001</v>
      </c>
      <c r="G940" s="17">
        <v>44.32123</v>
      </c>
      <c r="H940" s="17">
        <v>66.122579999999999</v>
      </c>
      <c r="I940" s="17">
        <v>72.476249999999993</v>
      </c>
      <c r="J940" s="17">
        <v>53.431370000000001</v>
      </c>
      <c r="K940" s="17">
        <v>60.784320000000001</v>
      </c>
      <c r="L940" s="17">
        <v>60.294119999999999</v>
      </c>
      <c r="M940" s="22">
        <v>67.156859999999995</v>
      </c>
    </row>
    <row r="941" spans="1:13">
      <c r="A941" s="23">
        <v>469</v>
      </c>
      <c r="B941" s="17">
        <v>53.324289999999998</v>
      </c>
      <c r="C941" s="17">
        <v>60.174869999999999</v>
      </c>
      <c r="D941" s="17">
        <v>21.08736</v>
      </c>
      <c r="E941" s="17">
        <v>2.5009679999999999</v>
      </c>
      <c r="F941" s="17">
        <v>28.879370000000002</v>
      </c>
      <c r="G941" s="17">
        <v>44.348939999999999</v>
      </c>
      <c r="H941" s="17">
        <v>66.063950000000006</v>
      </c>
      <c r="I941" s="17">
        <v>72.598830000000007</v>
      </c>
      <c r="J941" s="17">
        <v>51.470590000000001</v>
      </c>
      <c r="K941" s="17">
        <v>61.274509999999999</v>
      </c>
      <c r="L941" s="17">
        <v>61.764710000000001</v>
      </c>
      <c r="M941" s="22">
        <v>66.666669999999996</v>
      </c>
    </row>
    <row r="942" spans="1:13">
      <c r="A942" s="23">
        <v>469.5</v>
      </c>
      <c r="B942" s="17">
        <v>53.355350000000001</v>
      </c>
      <c r="C942" s="17">
        <v>60.148119999999999</v>
      </c>
      <c r="D942" s="17">
        <v>21.048940000000002</v>
      </c>
      <c r="E942" s="17">
        <v>2.5125000000000002</v>
      </c>
      <c r="F942" s="17">
        <v>28.921890000000001</v>
      </c>
      <c r="G942" s="17">
        <v>44.369929999999997</v>
      </c>
      <c r="H942" s="17">
        <v>66.125370000000004</v>
      </c>
      <c r="I942" s="17">
        <v>72.745620000000002</v>
      </c>
      <c r="J942" s="17">
        <v>51.96078</v>
      </c>
      <c r="K942" s="17">
        <v>60.784320000000001</v>
      </c>
      <c r="L942" s="17">
        <v>60.784309999999998</v>
      </c>
      <c r="M942" s="22">
        <v>67.156859999999995</v>
      </c>
    </row>
    <row r="943" spans="1:13">
      <c r="A943" s="23">
        <v>470</v>
      </c>
      <c r="B943" s="17">
        <v>53.573880000000003</v>
      </c>
      <c r="C943" s="17">
        <v>60.053319999999999</v>
      </c>
      <c r="D943" s="17">
        <v>21.054279999999999</v>
      </c>
      <c r="E943" s="17">
        <v>2.5179909999999999</v>
      </c>
      <c r="F943" s="17">
        <v>28.96913</v>
      </c>
      <c r="G943" s="17">
        <v>44.424900000000001</v>
      </c>
      <c r="H943" s="17">
        <v>66.119810000000001</v>
      </c>
      <c r="I943" s="17">
        <v>72.818929999999995</v>
      </c>
      <c r="J943" s="17">
        <v>52.94117</v>
      </c>
      <c r="K943" s="17">
        <v>61.274509999999999</v>
      </c>
      <c r="L943" s="17">
        <v>61.274509999999999</v>
      </c>
      <c r="M943" s="22">
        <v>66.176469999999995</v>
      </c>
    </row>
    <row r="944" spans="1:13">
      <c r="A944" s="23">
        <v>470.5</v>
      </c>
      <c r="B944" s="17">
        <v>53.506770000000003</v>
      </c>
      <c r="C944" s="17">
        <v>60.279910000000001</v>
      </c>
      <c r="D944" s="17">
        <v>20.940270000000002</v>
      </c>
      <c r="E944" s="17">
        <v>2.4684300000000001</v>
      </c>
      <c r="F944" s="17">
        <v>28.95598</v>
      </c>
      <c r="G944" s="17">
        <v>44.363289999999999</v>
      </c>
      <c r="H944" s="17">
        <v>66.033680000000004</v>
      </c>
      <c r="I944" s="17">
        <v>72.728629999999995</v>
      </c>
      <c r="J944" s="17">
        <v>52.94117</v>
      </c>
      <c r="K944" s="17">
        <v>62.254910000000002</v>
      </c>
      <c r="L944" s="17">
        <v>60.294119999999999</v>
      </c>
      <c r="M944" s="22">
        <v>65.196079999999995</v>
      </c>
    </row>
    <row r="945" spans="1:13">
      <c r="A945" s="23">
        <v>471</v>
      </c>
      <c r="B945" s="17">
        <v>53.475960000000001</v>
      </c>
      <c r="C945" s="17">
        <v>60.321089999999998</v>
      </c>
      <c r="D945" s="17">
        <v>20.88618</v>
      </c>
      <c r="E945" s="17">
        <v>2.4687049999999999</v>
      </c>
      <c r="F945" s="17">
        <v>29.026289999999999</v>
      </c>
      <c r="G945" s="17">
        <v>44.366610000000001</v>
      </c>
      <c r="H945" s="17">
        <v>65.973699999999994</v>
      </c>
      <c r="I945" s="17">
        <v>72.54795</v>
      </c>
      <c r="J945" s="17">
        <v>52.94117</v>
      </c>
      <c r="K945" s="17">
        <v>61.764710000000001</v>
      </c>
      <c r="L945" s="17">
        <v>60.784309999999998</v>
      </c>
      <c r="M945" s="22">
        <v>65.686269999999993</v>
      </c>
    </row>
    <row r="946" spans="1:13">
      <c r="A946" s="23">
        <v>471.5</v>
      </c>
      <c r="B946" s="17">
        <v>53.339820000000003</v>
      </c>
      <c r="C946" s="17">
        <v>60.440899999999999</v>
      </c>
      <c r="D946" s="17">
        <v>20.856339999999999</v>
      </c>
      <c r="E946" s="17">
        <v>2.4855909999999999</v>
      </c>
      <c r="F946" s="17">
        <v>28.99924</v>
      </c>
      <c r="G946" s="17">
        <v>44.55368</v>
      </c>
      <c r="H946" s="17">
        <v>66.073530000000005</v>
      </c>
      <c r="I946" s="17">
        <v>72.654300000000006</v>
      </c>
      <c r="J946" s="17">
        <v>52.94117</v>
      </c>
      <c r="K946" s="17">
        <v>61.274509999999999</v>
      </c>
      <c r="L946" s="17">
        <v>62.254899999999999</v>
      </c>
      <c r="M946" s="22">
        <v>65.686269999999993</v>
      </c>
    </row>
    <row r="947" spans="1:13">
      <c r="A947" s="23">
        <v>472</v>
      </c>
      <c r="B947" s="17">
        <v>53.350569999999998</v>
      </c>
      <c r="C947" s="17">
        <v>60.518369999999997</v>
      </c>
      <c r="D947" s="17">
        <v>20.885929999999998</v>
      </c>
      <c r="E947" s="17">
        <v>2.419419</v>
      </c>
      <c r="F947" s="17">
        <v>28.992940000000001</v>
      </c>
      <c r="G947" s="17">
        <v>44.573149999999998</v>
      </c>
      <c r="H947" s="17">
        <v>66.161770000000004</v>
      </c>
      <c r="I947" s="17">
        <v>72.417770000000004</v>
      </c>
      <c r="J947" s="17">
        <v>53.921570000000003</v>
      </c>
      <c r="K947" s="17">
        <v>61.274509999999999</v>
      </c>
      <c r="L947" s="17">
        <v>62.254899999999999</v>
      </c>
      <c r="M947" s="22">
        <v>65.686269999999993</v>
      </c>
    </row>
    <row r="948" spans="1:13">
      <c r="A948" s="23">
        <v>472.5</v>
      </c>
      <c r="B948" s="17">
        <v>53.322870000000002</v>
      </c>
      <c r="C948" s="17">
        <v>60.458930000000002</v>
      </c>
      <c r="D948" s="17">
        <v>20.858329999999999</v>
      </c>
      <c r="E948" s="17">
        <v>2.455114</v>
      </c>
      <c r="F948" s="17">
        <v>29.087890000000002</v>
      </c>
      <c r="G948" s="17">
        <v>44.511270000000003</v>
      </c>
      <c r="H948" s="17">
        <v>66.097390000000004</v>
      </c>
      <c r="I948" s="17">
        <v>72.479249999999993</v>
      </c>
      <c r="J948" s="17">
        <v>52.450980000000001</v>
      </c>
      <c r="K948" s="17">
        <v>60.784320000000001</v>
      </c>
      <c r="L948" s="17">
        <v>61.764710000000001</v>
      </c>
      <c r="M948" s="22">
        <v>66.176469999999995</v>
      </c>
    </row>
    <row r="949" spans="1:13">
      <c r="A949" s="23">
        <v>473</v>
      </c>
      <c r="B949" s="17">
        <v>53.599429999999998</v>
      </c>
      <c r="C949" s="17">
        <v>60.426360000000003</v>
      </c>
      <c r="D949" s="17">
        <v>20.879960000000001</v>
      </c>
      <c r="E949" s="17">
        <v>2.4018459999999999</v>
      </c>
      <c r="F949" s="17">
        <v>29.052230000000002</v>
      </c>
      <c r="G949" s="17">
        <v>44.503819999999997</v>
      </c>
      <c r="H949" s="17">
        <v>66.157650000000004</v>
      </c>
      <c r="I949" s="17">
        <v>72.504779999999997</v>
      </c>
      <c r="J949" s="17">
        <v>50.98039</v>
      </c>
      <c r="K949" s="17">
        <v>62.254910000000002</v>
      </c>
      <c r="L949" s="17">
        <v>61.274509999999999</v>
      </c>
      <c r="M949" s="22">
        <v>65.686269999999993</v>
      </c>
    </row>
    <row r="950" spans="1:13">
      <c r="A950" s="23">
        <v>473.5</v>
      </c>
      <c r="B950" s="17">
        <v>53.605640000000001</v>
      </c>
      <c r="C950" s="17">
        <v>60.52093</v>
      </c>
      <c r="D950" s="17">
        <v>20.961400000000001</v>
      </c>
      <c r="E950" s="17">
        <v>2.431775</v>
      </c>
      <c r="F950" s="17">
        <v>29.111419999999999</v>
      </c>
      <c r="G950" s="17">
        <v>44.42033</v>
      </c>
      <c r="H950" s="17">
        <v>66.063860000000005</v>
      </c>
      <c r="I950" s="17">
        <v>72.678700000000006</v>
      </c>
      <c r="J950" s="17">
        <v>51.96078</v>
      </c>
      <c r="K950" s="17">
        <v>61.274509999999999</v>
      </c>
      <c r="L950" s="17">
        <v>61.274509999999999</v>
      </c>
      <c r="M950" s="22">
        <v>66.666669999999996</v>
      </c>
    </row>
    <row r="951" spans="1:13">
      <c r="A951" s="23">
        <v>474</v>
      </c>
      <c r="B951" s="17">
        <v>53.383650000000003</v>
      </c>
      <c r="C951" s="17">
        <v>60.583159999999999</v>
      </c>
      <c r="D951" s="17">
        <v>20.819289999999999</v>
      </c>
      <c r="E951" s="17">
        <v>2.407063</v>
      </c>
      <c r="F951" s="17">
        <v>29.132909999999999</v>
      </c>
      <c r="G951" s="17">
        <v>44.469470000000001</v>
      </c>
      <c r="H951" s="17">
        <v>66.161680000000004</v>
      </c>
      <c r="I951" s="17">
        <v>72.749560000000002</v>
      </c>
      <c r="J951" s="17">
        <v>52.94117</v>
      </c>
      <c r="K951" s="17">
        <v>61.764710000000001</v>
      </c>
      <c r="L951" s="17">
        <v>60.294119999999999</v>
      </c>
      <c r="M951" s="22">
        <v>67.156859999999995</v>
      </c>
    </row>
    <row r="952" spans="1:13">
      <c r="A952" s="23">
        <v>474.5</v>
      </c>
      <c r="B952" s="17">
        <v>53.406100000000002</v>
      </c>
      <c r="C952" s="17">
        <v>60.611080000000001</v>
      </c>
      <c r="D952" s="17">
        <v>20.750029999999999</v>
      </c>
      <c r="E952" s="17">
        <v>2.4413849999999999</v>
      </c>
      <c r="F952" s="17">
        <v>29.14913</v>
      </c>
      <c r="G952" s="17">
        <v>44.41836</v>
      </c>
      <c r="H952" s="17">
        <v>66.135999999999996</v>
      </c>
      <c r="I952" s="17">
        <v>72.839020000000005</v>
      </c>
      <c r="J952" s="17">
        <v>52.450980000000001</v>
      </c>
      <c r="K952" s="17">
        <v>62.254910000000002</v>
      </c>
      <c r="L952" s="17">
        <v>62.254899999999999</v>
      </c>
      <c r="M952" s="22">
        <v>66.666669999999996</v>
      </c>
    </row>
    <row r="953" spans="1:13">
      <c r="A953" s="23">
        <v>475</v>
      </c>
      <c r="B953" s="17">
        <v>53.757190000000001</v>
      </c>
      <c r="C953" s="17">
        <v>60.360639999999997</v>
      </c>
      <c r="D953" s="17">
        <v>20.805240000000001</v>
      </c>
      <c r="E953" s="17">
        <v>2.510303</v>
      </c>
      <c r="F953" s="17">
        <v>29.115690000000001</v>
      </c>
      <c r="G953" s="17">
        <v>44.46311</v>
      </c>
      <c r="H953" s="17">
        <v>66.133799999999994</v>
      </c>
      <c r="I953" s="17">
        <v>72.846609999999998</v>
      </c>
      <c r="J953" s="17">
        <v>52.94117</v>
      </c>
      <c r="K953" s="17">
        <v>62.745100000000001</v>
      </c>
      <c r="L953" s="17">
        <v>61.764710000000001</v>
      </c>
      <c r="M953" s="22">
        <v>66.666669999999996</v>
      </c>
    </row>
    <row r="954" spans="1:13">
      <c r="A954" s="23">
        <v>475.5</v>
      </c>
      <c r="B954" s="17">
        <v>53.548679999999997</v>
      </c>
      <c r="C954" s="17">
        <v>60.314810000000001</v>
      </c>
      <c r="D954" s="17">
        <v>20.81344</v>
      </c>
      <c r="E954" s="17">
        <v>2.5974810000000002</v>
      </c>
      <c r="F954" s="17">
        <v>29.072240000000001</v>
      </c>
      <c r="G954" s="17">
        <v>44.559780000000003</v>
      </c>
      <c r="H954" s="17">
        <v>66.155730000000005</v>
      </c>
      <c r="I954" s="17">
        <v>72.573759999999993</v>
      </c>
      <c r="J954" s="17">
        <v>52.94117</v>
      </c>
      <c r="K954" s="17">
        <v>62.254910000000002</v>
      </c>
      <c r="L954" s="17">
        <v>61.764710000000001</v>
      </c>
      <c r="M954" s="22">
        <v>67.647059999999996</v>
      </c>
    </row>
    <row r="955" spans="1:13">
      <c r="A955" s="23">
        <v>476</v>
      </c>
      <c r="B955" s="17">
        <v>53.59478</v>
      </c>
      <c r="C955" s="17">
        <v>60.497660000000003</v>
      </c>
      <c r="D955" s="17">
        <v>20.850619999999999</v>
      </c>
      <c r="E955" s="17">
        <v>2.4692539999999998</v>
      </c>
      <c r="F955" s="17">
        <v>29.111609999999999</v>
      </c>
      <c r="G955" s="17">
        <v>44.492789999999999</v>
      </c>
      <c r="H955" s="17">
        <v>66.150279999999995</v>
      </c>
      <c r="I955" s="17">
        <v>72.568879999999993</v>
      </c>
      <c r="J955" s="17">
        <v>53.921570000000003</v>
      </c>
      <c r="K955" s="17">
        <v>62.254910000000002</v>
      </c>
      <c r="L955" s="17">
        <v>62.254899999999999</v>
      </c>
      <c r="M955" s="22">
        <v>66.666669999999996</v>
      </c>
    </row>
    <row r="956" spans="1:13">
      <c r="A956" s="23">
        <v>476.5</v>
      </c>
      <c r="B956" s="17">
        <v>53.711689999999997</v>
      </c>
      <c r="C956" s="17">
        <v>60.35924</v>
      </c>
      <c r="D956" s="17">
        <v>20.795290000000001</v>
      </c>
      <c r="E956" s="17">
        <v>2.5267780000000002</v>
      </c>
      <c r="F956" s="17">
        <v>29.016839999999998</v>
      </c>
      <c r="G956" s="17">
        <v>44.526870000000002</v>
      </c>
      <c r="H956" s="17">
        <v>66.164450000000002</v>
      </c>
      <c r="I956" s="17">
        <v>72.624449999999996</v>
      </c>
      <c r="J956" s="17">
        <v>52.94117</v>
      </c>
      <c r="K956" s="17">
        <v>61.764710000000001</v>
      </c>
      <c r="L956" s="17">
        <v>61.764710000000001</v>
      </c>
      <c r="M956" s="22">
        <v>64.705879999999993</v>
      </c>
    </row>
    <row r="957" spans="1:13">
      <c r="A957" s="23">
        <v>477</v>
      </c>
      <c r="B957" s="17">
        <v>53.619729999999997</v>
      </c>
      <c r="C957" s="17">
        <v>60.342489999999998</v>
      </c>
      <c r="D957" s="17">
        <v>20.810949999999998</v>
      </c>
      <c r="E957" s="17">
        <v>2.5863610000000001</v>
      </c>
      <c r="F957" s="17">
        <v>29.09864</v>
      </c>
      <c r="G957" s="17">
        <v>44.424100000000003</v>
      </c>
      <c r="H957" s="17">
        <v>66.167810000000003</v>
      </c>
      <c r="I957" s="17">
        <v>72.659080000000003</v>
      </c>
      <c r="J957" s="17">
        <v>51.96078</v>
      </c>
      <c r="K957" s="17">
        <v>62.254910000000002</v>
      </c>
      <c r="L957" s="17">
        <v>61.764710000000001</v>
      </c>
      <c r="M957" s="22">
        <v>65.686269999999993</v>
      </c>
    </row>
    <row r="958" spans="1:13">
      <c r="A958" s="23">
        <v>477.5</v>
      </c>
      <c r="B958" s="17">
        <v>53.728769999999997</v>
      </c>
      <c r="C958" s="17">
        <v>60.310499999999998</v>
      </c>
      <c r="D958" s="17">
        <v>20.84751</v>
      </c>
      <c r="E958" s="17">
        <v>2.5020660000000001</v>
      </c>
      <c r="F958" s="17">
        <v>29.079000000000001</v>
      </c>
      <c r="G958" s="17">
        <v>44.295310000000001</v>
      </c>
      <c r="H958" s="17">
        <v>66.299350000000004</v>
      </c>
      <c r="I958" s="17">
        <v>72.629519999999999</v>
      </c>
      <c r="J958" s="17">
        <v>52.450980000000001</v>
      </c>
      <c r="K958" s="17">
        <v>62.254910000000002</v>
      </c>
      <c r="L958" s="17">
        <v>60.784309999999998</v>
      </c>
      <c r="M958" s="22">
        <v>67.647059999999996</v>
      </c>
    </row>
    <row r="959" spans="1:13">
      <c r="A959" s="23">
        <v>478</v>
      </c>
      <c r="B959" s="17">
        <v>53.433450000000001</v>
      </c>
      <c r="C959" s="17">
        <v>60.469859999999997</v>
      </c>
      <c r="D959" s="17">
        <v>20.805730000000001</v>
      </c>
      <c r="E959" s="17">
        <v>2.529112</v>
      </c>
      <c r="F959" s="17">
        <v>29.126619999999999</v>
      </c>
      <c r="G959" s="17">
        <v>44.36401</v>
      </c>
      <c r="H959" s="17">
        <v>66.172020000000003</v>
      </c>
      <c r="I959" s="17">
        <v>72.671760000000006</v>
      </c>
      <c r="J959" s="17">
        <v>52.450980000000001</v>
      </c>
      <c r="K959" s="17">
        <v>62.254910000000002</v>
      </c>
      <c r="L959" s="17">
        <v>61.764710000000001</v>
      </c>
      <c r="M959" s="22">
        <v>67.156859999999995</v>
      </c>
    </row>
    <row r="960" spans="1:13">
      <c r="A960" s="23">
        <v>478.5</v>
      </c>
      <c r="B960" s="17">
        <v>53.607080000000003</v>
      </c>
      <c r="C960" s="17">
        <v>60.539540000000002</v>
      </c>
      <c r="D960" s="17">
        <v>20.836939999999998</v>
      </c>
      <c r="E960" s="17">
        <v>2.555059</v>
      </c>
      <c r="F960" s="17">
        <v>29.100490000000001</v>
      </c>
      <c r="G960" s="17">
        <v>44.406610000000001</v>
      </c>
      <c r="H960" s="17">
        <v>66.228070000000002</v>
      </c>
      <c r="I960" s="17">
        <v>72.502809999999997</v>
      </c>
      <c r="J960" s="17">
        <v>51.96078</v>
      </c>
      <c r="K960" s="17">
        <v>61.764710000000001</v>
      </c>
      <c r="L960" s="17">
        <v>60.294119999999999</v>
      </c>
      <c r="M960" s="22">
        <v>67.156859999999995</v>
      </c>
    </row>
    <row r="961" spans="1:13">
      <c r="A961" s="23">
        <v>479</v>
      </c>
      <c r="B961" s="17">
        <v>53.639919999999996</v>
      </c>
      <c r="C961" s="17">
        <v>60.46416</v>
      </c>
      <c r="D961" s="17">
        <v>20.81991</v>
      </c>
      <c r="E961" s="17">
        <v>2.5358390000000002</v>
      </c>
      <c r="F961" s="17">
        <v>29.044820000000001</v>
      </c>
      <c r="G961" s="17">
        <v>44.456740000000003</v>
      </c>
      <c r="H961" s="17">
        <v>66.166560000000004</v>
      </c>
      <c r="I961" s="17">
        <v>72.483379999999997</v>
      </c>
      <c r="J961" s="17">
        <v>52.450980000000001</v>
      </c>
      <c r="K961" s="17">
        <v>60.294119999999999</v>
      </c>
      <c r="L961" s="17">
        <v>60.294119999999999</v>
      </c>
      <c r="M961" s="22">
        <v>67.647059999999996</v>
      </c>
    </row>
    <row r="962" spans="1:13">
      <c r="A962" s="23">
        <v>479.5</v>
      </c>
      <c r="B962" s="17">
        <v>53.521340000000002</v>
      </c>
      <c r="C962" s="17">
        <v>60.667020000000001</v>
      </c>
      <c r="D962" s="17">
        <v>20.836819999999999</v>
      </c>
      <c r="E962" s="17">
        <v>2.4363049999999999</v>
      </c>
      <c r="F962" s="17">
        <v>29.060289999999998</v>
      </c>
      <c r="G962" s="17">
        <v>44.492519999999999</v>
      </c>
      <c r="H962" s="17">
        <v>66.078999999999994</v>
      </c>
      <c r="I962" s="17">
        <v>72.58663</v>
      </c>
      <c r="J962" s="17">
        <v>52.450980000000001</v>
      </c>
      <c r="K962" s="17">
        <v>60.784320000000001</v>
      </c>
      <c r="L962" s="17">
        <v>61.274509999999999</v>
      </c>
      <c r="M962" s="22">
        <v>67.156859999999995</v>
      </c>
    </row>
    <row r="963" spans="1:13">
      <c r="A963" s="23">
        <v>480</v>
      </c>
      <c r="B963" s="17">
        <v>53.530889999999999</v>
      </c>
      <c r="C963" s="17">
        <v>60.50929</v>
      </c>
      <c r="D963" s="17">
        <v>20.77403</v>
      </c>
      <c r="E963" s="17">
        <v>2.4190070000000001</v>
      </c>
      <c r="F963" s="17">
        <v>29.060569999999998</v>
      </c>
      <c r="G963" s="17">
        <v>44.458179999999999</v>
      </c>
      <c r="H963" s="17">
        <v>66.022760000000005</v>
      </c>
      <c r="I963" s="17">
        <v>72.534909999999996</v>
      </c>
      <c r="J963" s="17">
        <v>52.94117</v>
      </c>
      <c r="K963" s="17">
        <v>61.764710000000001</v>
      </c>
      <c r="L963" s="17">
        <v>60.784309999999998</v>
      </c>
      <c r="M963" s="22">
        <v>68.137259999999998</v>
      </c>
    </row>
    <row r="964" spans="1:13">
      <c r="A964" s="23">
        <v>480.5</v>
      </c>
      <c r="B964" s="17">
        <v>53.601349999999996</v>
      </c>
      <c r="C964" s="17">
        <v>60.433570000000003</v>
      </c>
      <c r="D964" s="17">
        <v>20.858080000000001</v>
      </c>
      <c r="E964" s="17">
        <v>2.4796879999999999</v>
      </c>
      <c r="F964" s="17">
        <v>29.097339999999999</v>
      </c>
      <c r="G964" s="17">
        <v>44.437370000000001</v>
      </c>
      <c r="H964" s="17">
        <v>65.988749999999996</v>
      </c>
      <c r="I964" s="17">
        <v>72.388210000000001</v>
      </c>
      <c r="J964" s="17">
        <v>52.450980000000001</v>
      </c>
      <c r="K964" s="17">
        <v>62.745100000000001</v>
      </c>
      <c r="L964" s="17">
        <v>61.764710000000001</v>
      </c>
      <c r="M964" s="22">
        <v>66.666669999999996</v>
      </c>
    </row>
    <row r="965" spans="1:13">
      <c r="A965" s="23">
        <v>481</v>
      </c>
      <c r="B965" s="17">
        <v>53.477629999999998</v>
      </c>
      <c r="C965" s="17">
        <v>60.498469999999998</v>
      </c>
      <c r="D965" s="17">
        <v>20.766690000000001</v>
      </c>
      <c r="E965" s="17">
        <v>2.361621</v>
      </c>
      <c r="F965" s="17">
        <v>29.103549999999998</v>
      </c>
      <c r="G965" s="17">
        <v>44.474769999999999</v>
      </c>
      <c r="H965" s="17">
        <v>66.003399999999999</v>
      </c>
      <c r="I965" s="17">
        <v>72.587370000000007</v>
      </c>
      <c r="J965" s="17">
        <v>51.96078</v>
      </c>
      <c r="K965" s="17">
        <v>60.784320000000001</v>
      </c>
      <c r="L965" s="17">
        <v>61.274509999999999</v>
      </c>
      <c r="M965" s="22">
        <v>66.666669999999996</v>
      </c>
    </row>
    <row r="966" spans="1:13">
      <c r="A966" s="23">
        <v>481.5</v>
      </c>
      <c r="B966" s="17">
        <v>53.485869999999998</v>
      </c>
      <c r="C966" s="17">
        <v>60.473010000000002</v>
      </c>
      <c r="D966" s="17">
        <v>20.813690000000001</v>
      </c>
      <c r="E966" s="17">
        <v>2.3753489999999999</v>
      </c>
      <c r="F966" s="17">
        <v>29.09984</v>
      </c>
      <c r="G966" s="17">
        <v>44.386519999999997</v>
      </c>
      <c r="H966" s="17">
        <v>66.115300000000005</v>
      </c>
      <c r="I966" s="17">
        <v>72.627080000000007</v>
      </c>
      <c r="J966" s="17">
        <v>52.450980000000001</v>
      </c>
      <c r="K966" s="17">
        <v>61.274509999999999</v>
      </c>
      <c r="L966" s="17">
        <v>60.294119999999999</v>
      </c>
      <c r="M966" s="22">
        <v>66.176469999999995</v>
      </c>
    </row>
    <row r="967" spans="1:13">
      <c r="A967" s="23">
        <v>482</v>
      </c>
      <c r="B967" s="17">
        <v>53.674190000000003</v>
      </c>
      <c r="C967" s="17">
        <v>60.452640000000002</v>
      </c>
      <c r="D967" s="17">
        <v>20.80275</v>
      </c>
      <c r="E967" s="17">
        <v>2.4058269999999999</v>
      </c>
      <c r="F967" s="17">
        <v>29.153199999999998</v>
      </c>
      <c r="G967" s="17">
        <v>44.311630000000001</v>
      </c>
      <c r="H967" s="17">
        <v>66.211780000000005</v>
      </c>
      <c r="I967" s="17">
        <v>72.589439999999996</v>
      </c>
      <c r="J967" s="17">
        <v>51.470590000000001</v>
      </c>
      <c r="K967" s="17">
        <v>61.274509999999999</v>
      </c>
      <c r="L967" s="17">
        <v>60.784309999999998</v>
      </c>
      <c r="M967" s="22">
        <v>67.156859999999995</v>
      </c>
    </row>
    <row r="968" spans="1:13">
      <c r="A968" s="23">
        <v>482.5</v>
      </c>
      <c r="B968" s="17">
        <v>53.711930000000002</v>
      </c>
      <c r="C968" s="17">
        <v>60.577930000000002</v>
      </c>
      <c r="D968" s="17">
        <v>20.845269999999999</v>
      </c>
      <c r="E968" s="17">
        <v>2.4552510000000001</v>
      </c>
      <c r="F968" s="17">
        <v>29.188960000000002</v>
      </c>
      <c r="G968" s="17">
        <v>44.323740000000001</v>
      </c>
      <c r="H968" s="17">
        <v>66.214749999999995</v>
      </c>
      <c r="I968" s="17">
        <v>72.430719999999994</v>
      </c>
      <c r="J968" s="17">
        <v>52.94117</v>
      </c>
      <c r="K968" s="17">
        <v>60.784320000000001</v>
      </c>
      <c r="L968" s="17">
        <v>62.254899999999999</v>
      </c>
      <c r="M968" s="22">
        <v>66.666669999999996</v>
      </c>
    </row>
    <row r="969" spans="1:13">
      <c r="A969" s="23">
        <v>483</v>
      </c>
      <c r="B969" s="17">
        <v>53.723149999999997</v>
      </c>
      <c r="C969" s="17">
        <v>60.589320000000001</v>
      </c>
      <c r="D969" s="17">
        <v>20.837810000000001</v>
      </c>
      <c r="E969" s="17">
        <v>2.4497589999999998</v>
      </c>
      <c r="F969" s="17">
        <v>29.212769999999999</v>
      </c>
      <c r="G969" s="17">
        <v>44.427950000000003</v>
      </c>
      <c r="H969" s="17">
        <v>66.234960000000001</v>
      </c>
      <c r="I969" s="17">
        <v>72.376570000000001</v>
      </c>
      <c r="J969" s="17">
        <v>52.94117</v>
      </c>
      <c r="K969" s="17">
        <v>61.274509999999999</v>
      </c>
      <c r="L969" s="17">
        <v>61.764710000000001</v>
      </c>
      <c r="M969" s="22">
        <v>65.196079999999995</v>
      </c>
    </row>
    <row r="970" spans="1:13">
      <c r="A970" s="23">
        <v>483.5</v>
      </c>
      <c r="B970" s="17">
        <v>53.8157</v>
      </c>
      <c r="C970" s="17">
        <v>60.35866</v>
      </c>
      <c r="D970" s="17">
        <v>20.851739999999999</v>
      </c>
      <c r="E970" s="17">
        <v>2.425322</v>
      </c>
      <c r="F970" s="17">
        <v>29.19211</v>
      </c>
      <c r="G970" s="17">
        <v>44.43047</v>
      </c>
      <c r="H970" s="17">
        <v>66.14922</v>
      </c>
      <c r="I970" s="17">
        <v>72.5702</v>
      </c>
      <c r="J970" s="17">
        <v>52.450980000000001</v>
      </c>
      <c r="K970" s="17">
        <v>59.803930000000001</v>
      </c>
      <c r="L970" s="17">
        <v>60.784309999999998</v>
      </c>
      <c r="M970" s="22">
        <v>66.176469999999995</v>
      </c>
    </row>
    <row r="971" spans="1:13">
      <c r="A971" s="23">
        <v>484</v>
      </c>
      <c r="B971" s="17">
        <v>53.75468</v>
      </c>
      <c r="C971" s="17">
        <v>60.271769999999997</v>
      </c>
      <c r="D971" s="17">
        <v>20.807970000000001</v>
      </c>
      <c r="E971" s="17">
        <v>2.4722749999999998</v>
      </c>
      <c r="F971" s="17">
        <v>29.180810000000001</v>
      </c>
      <c r="G971" s="17">
        <v>44.474499999999999</v>
      </c>
      <c r="H971" s="17">
        <v>66.110609999999994</v>
      </c>
      <c r="I971" s="17">
        <v>72.635710000000003</v>
      </c>
      <c r="J971" s="17">
        <v>53.431370000000001</v>
      </c>
      <c r="K971" s="17">
        <v>61.274509999999999</v>
      </c>
      <c r="L971" s="17">
        <v>61.274509999999999</v>
      </c>
      <c r="M971" s="22">
        <v>65.686269999999993</v>
      </c>
    </row>
    <row r="972" spans="1:13">
      <c r="A972" s="23">
        <v>484.5</v>
      </c>
      <c r="B972" s="17">
        <v>53.744289999999999</v>
      </c>
      <c r="C972" s="17">
        <v>60.34552</v>
      </c>
      <c r="D972" s="17">
        <v>20.844899999999999</v>
      </c>
      <c r="E972" s="17">
        <v>2.4563489999999999</v>
      </c>
      <c r="F972" s="17">
        <v>29.180620000000001</v>
      </c>
      <c r="G972" s="17">
        <v>44.587409999999998</v>
      </c>
      <c r="H972" s="17">
        <v>66.013949999999994</v>
      </c>
      <c r="I972" s="17">
        <v>72.47681</v>
      </c>
      <c r="J972" s="17">
        <v>52.94117</v>
      </c>
      <c r="K972" s="17">
        <v>62.745100000000001</v>
      </c>
      <c r="L972" s="17">
        <v>61.274509999999999</v>
      </c>
      <c r="M972" s="22">
        <v>66.666669999999996</v>
      </c>
    </row>
    <row r="973" spans="1:13">
      <c r="A973" s="23">
        <v>485</v>
      </c>
      <c r="B973" s="17">
        <v>53.879950000000001</v>
      </c>
      <c r="C973" s="17">
        <v>60.391689999999997</v>
      </c>
      <c r="D973" s="17">
        <v>20.831219999999998</v>
      </c>
      <c r="E973" s="17">
        <v>2.5951469999999999</v>
      </c>
      <c r="F973" s="17">
        <v>29.218509999999998</v>
      </c>
      <c r="G973" s="17">
        <v>44.543819999999997</v>
      </c>
      <c r="H973" s="17">
        <v>66.069220000000001</v>
      </c>
      <c r="I973" s="17">
        <v>72.430160000000001</v>
      </c>
      <c r="J973" s="17">
        <v>52.450980000000001</v>
      </c>
      <c r="K973" s="17">
        <v>61.764710000000001</v>
      </c>
      <c r="L973" s="17">
        <v>61.274509999999999</v>
      </c>
      <c r="M973" s="22">
        <v>66.666669999999996</v>
      </c>
    </row>
    <row r="974" spans="1:13">
      <c r="A974" s="23">
        <v>485.5</v>
      </c>
      <c r="B974" s="17">
        <v>53.985750000000003</v>
      </c>
      <c r="C974" s="17">
        <v>60.441369999999999</v>
      </c>
      <c r="D974" s="17">
        <v>20.781120000000001</v>
      </c>
      <c r="E974" s="17">
        <v>2.5930879999999998</v>
      </c>
      <c r="F974" s="17">
        <v>29.25816</v>
      </c>
      <c r="G974" s="17">
        <v>44.529020000000003</v>
      </c>
      <c r="H974" s="17">
        <v>66.201239999999999</v>
      </c>
      <c r="I974" s="17">
        <v>72.553399999999996</v>
      </c>
      <c r="J974" s="17">
        <v>51.96078</v>
      </c>
      <c r="K974" s="17">
        <v>62.745100000000001</v>
      </c>
      <c r="L974" s="17">
        <v>62.745100000000001</v>
      </c>
      <c r="M974" s="22">
        <v>66.666669999999996</v>
      </c>
    </row>
    <row r="975" spans="1:13">
      <c r="A975" s="23">
        <v>486</v>
      </c>
      <c r="B975" s="17">
        <v>53.915889999999997</v>
      </c>
      <c r="C975" s="17">
        <v>60.51802</v>
      </c>
      <c r="D975" s="17">
        <v>20.830729999999999</v>
      </c>
      <c r="E975" s="17">
        <v>2.4927299999999999</v>
      </c>
      <c r="F975" s="17">
        <v>29.1495</v>
      </c>
      <c r="G975" s="17">
        <v>44.480420000000002</v>
      </c>
      <c r="H975" s="17">
        <v>66.230559999999997</v>
      </c>
      <c r="I975" s="17">
        <v>72.643129999999999</v>
      </c>
      <c r="J975" s="17">
        <v>52.94117</v>
      </c>
      <c r="K975" s="17">
        <v>62.254910000000002</v>
      </c>
      <c r="L975" s="17">
        <v>61.764710000000001</v>
      </c>
      <c r="M975" s="22">
        <v>66.666669999999996</v>
      </c>
    </row>
    <row r="976" spans="1:13">
      <c r="A976" s="23">
        <v>486.5</v>
      </c>
      <c r="B976" s="17">
        <v>53.85069</v>
      </c>
      <c r="C976" s="17">
        <v>60.54768</v>
      </c>
      <c r="D976" s="17">
        <v>20.799389999999999</v>
      </c>
      <c r="E976" s="17">
        <v>2.4076119999999999</v>
      </c>
      <c r="F976" s="17">
        <v>29.17201</v>
      </c>
      <c r="G976" s="17">
        <v>44.360689999999998</v>
      </c>
      <c r="H976" s="17">
        <v>66.190219999999997</v>
      </c>
      <c r="I976" s="17">
        <v>72.55077</v>
      </c>
      <c r="J976" s="17">
        <v>51.470590000000001</v>
      </c>
      <c r="K976" s="17">
        <v>61.274509999999999</v>
      </c>
      <c r="L976" s="17">
        <v>59.803919999999998</v>
      </c>
      <c r="M976" s="22">
        <v>66.176469999999995</v>
      </c>
    </row>
    <row r="977" spans="1:13">
      <c r="A977" s="23">
        <v>487</v>
      </c>
      <c r="B977" s="17">
        <v>53.923900000000003</v>
      </c>
      <c r="C977" s="17">
        <v>60.393549999999998</v>
      </c>
      <c r="D977" s="17">
        <v>20.84975</v>
      </c>
      <c r="E977" s="17">
        <v>2.568101</v>
      </c>
      <c r="F977" s="17">
        <v>29.166080000000001</v>
      </c>
      <c r="G977" s="17">
        <v>44.421489999999999</v>
      </c>
      <c r="H977" s="17">
        <v>66.225859999999997</v>
      </c>
      <c r="I977" s="17">
        <v>72.385199999999998</v>
      </c>
      <c r="J977" s="17">
        <v>52.450980000000001</v>
      </c>
      <c r="K977" s="17">
        <v>62.254910000000002</v>
      </c>
      <c r="L977" s="17">
        <v>60.784309999999998</v>
      </c>
      <c r="M977" s="22">
        <v>67.156859999999995</v>
      </c>
    </row>
    <row r="978" spans="1:13">
      <c r="A978" s="23">
        <v>487.5</v>
      </c>
      <c r="B978" s="17">
        <v>53.999720000000003</v>
      </c>
      <c r="C978" s="17">
        <v>60.583509999999997</v>
      </c>
      <c r="D978" s="17">
        <v>20.778379999999999</v>
      </c>
      <c r="E978" s="17">
        <v>2.540095</v>
      </c>
      <c r="F978" s="17">
        <v>29.17099</v>
      </c>
      <c r="G978" s="17">
        <v>44.484540000000003</v>
      </c>
      <c r="H978" s="17">
        <v>66.29983</v>
      </c>
      <c r="I978" s="17">
        <v>72.574610000000007</v>
      </c>
      <c r="J978" s="17">
        <v>53.431370000000001</v>
      </c>
      <c r="K978" s="17">
        <v>61.274509999999999</v>
      </c>
      <c r="L978" s="17">
        <v>61.764710000000001</v>
      </c>
      <c r="M978" s="22">
        <v>67.647059999999996</v>
      </c>
    </row>
    <row r="979" spans="1:13">
      <c r="A979" s="23">
        <v>488</v>
      </c>
      <c r="B979" s="17">
        <v>53.681719999999999</v>
      </c>
      <c r="C979" s="17">
        <v>60.64387</v>
      </c>
      <c r="D979" s="17">
        <v>20.88531</v>
      </c>
      <c r="E979" s="17">
        <v>2.5508030000000002</v>
      </c>
      <c r="F979" s="17">
        <v>29.16358</v>
      </c>
      <c r="G979" s="17">
        <v>44.452080000000002</v>
      </c>
      <c r="H979" s="17">
        <v>66.165019999999998</v>
      </c>
      <c r="I979" s="17">
        <v>72.602490000000003</v>
      </c>
      <c r="J979" s="17">
        <v>53.431370000000001</v>
      </c>
      <c r="K979" s="17">
        <v>61.764710000000001</v>
      </c>
      <c r="L979" s="17">
        <v>61.764710000000001</v>
      </c>
      <c r="M979" s="22">
        <v>67.647059999999996</v>
      </c>
    </row>
    <row r="980" spans="1:13">
      <c r="A980" s="23">
        <v>488.5</v>
      </c>
      <c r="B980" s="17">
        <v>53.724939999999997</v>
      </c>
      <c r="C980" s="17">
        <v>60.599440000000001</v>
      </c>
      <c r="D980" s="17">
        <v>20.801130000000001</v>
      </c>
      <c r="E980" s="17">
        <v>2.486278</v>
      </c>
      <c r="F980" s="17">
        <v>29.153479999999998</v>
      </c>
      <c r="G980" s="17">
        <v>44.387599999999999</v>
      </c>
      <c r="H980" s="17">
        <v>66.145769999999999</v>
      </c>
      <c r="I980" s="17">
        <v>72.583150000000003</v>
      </c>
      <c r="J980" s="17">
        <v>52.94117</v>
      </c>
      <c r="K980" s="17">
        <v>61.274509999999999</v>
      </c>
      <c r="L980" s="17">
        <v>61.764710000000001</v>
      </c>
      <c r="M980" s="22">
        <v>67.647059999999996</v>
      </c>
    </row>
    <row r="981" spans="1:13">
      <c r="A981" s="23">
        <v>489</v>
      </c>
      <c r="B981" s="17">
        <v>53.981569999999998</v>
      </c>
      <c r="C981" s="17">
        <v>60.43694</v>
      </c>
      <c r="D981" s="17">
        <v>20.781739999999999</v>
      </c>
      <c r="E981" s="17">
        <v>2.5668660000000001</v>
      </c>
      <c r="F981" s="17">
        <v>29.183769999999999</v>
      </c>
      <c r="G981" s="17">
        <v>44.562109999999997</v>
      </c>
      <c r="H981" s="17">
        <v>66.259780000000006</v>
      </c>
      <c r="I981" s="17">
        <v>72.588880000000003</v>
      </c>
      <c r="J981" s="17">
        <v>52.450980000000001</v>
      </c>
      <c r="K981" s="17">
        <v>62.254910000000002</v>
      </c>
      <c r="L981" s="17">
        <v>60.784309999999998</v>
      </c>
      <c r="M981" s="22">
        <v>67.647059999999996</v>
      </c>
    </row>
    <row r="982" spans="1:13">
      <c r="A982" s="23">
        <v>489.5</v>
      </c>
      <c r="B982" s="17">
        <v>54.16189</v>
      </c>
      <c r="C982" s="17">
        <v>60.512900000000002</v>
      </c>
      <c r="D982" s="17">
        <v>20.717829999999999</v>
      </c>
      <c r="E982" s="17">
        <v>2.5416050000000001</v>
      </c>
      <c r="F982" s="17">
        <v>29.25797</v>
      </c>
      <c r="G982" s="17">
        <v>44.571890000000003</v>
      </c>
      <c r="H982" s="17">
        <v>66.200280000000006</v>
      </c>
      <c r="I982" s="17">
        <v>72.689210000000003</v>
      </c>
      <c r="J982" s="17">
        <v>52.450980000000001</v>
      </c>
      <c r="K982" s="17">
        <v>62.254910000000002</v>
      </c>
      <c r="L982" s="17">
        <v>60.784309999999998</v>
      </c>
      <c r="M982" s="22">
        <v>67.156859999999995</v>
      </c>
    </row>
    <row r="983" spans="1:13">
      <c r="A983" s="23">
        <v>490</v>
      </c>
      <c r="B983" s="17">
        <v>54.05442</v>
      </c>
      <c r="C983" s="17">
        <v>60.609909999999999</v>
      </c>
      <c r="D983" s="17">
        <v>20.757490000000001</v>
      </c>
      <c r="E983" s="17">
        <v>2.5678269999999999</v>
      </c>
      <c r="F983" s="17">
        <v>29.242229999999999</v>
      </c>
      <c r="G983" s="17">
        <v>44.550730000000001</v>
      </c>
      <c r="H983" s="17">
        <v>66.166370000000001</v>
      </c>
      <c r="I983" s="17">
        <v>72.727230000000006</v>
      </c>
      <c r="J983" s="17">
        <v>52.450980000000001</v>
      </c>
      <c r="K983" s="17">
        <v>61.274509999999999</v>
      </c>
      <c r="L983" s="17">
        <v>60.784309999999998</v>
      </c>
      <c r="M983" s="22">
        <v>65.686269999999993</v>
      </c>
    </row>
    <row r="984" spans="1:13">
      <c r="A984" s="23">
        <v>490.5</v>
      </c>
      <c r="B984" s="17">
        <v>53.978349999999999</v>
      </c>
      <c r="C984" s="17">
        <v>60.568150000000003</v>
      </c>
      <c r="D984" s="17">
        <v>20.672440000000002</v>
      </c>
      <c r="E984" s="17">
        <v>2.6158769999999998</v>
      </c>
      <c r="F984" s="17">
        <v>29.159040000000001</v>
      </c>
      <c r="G984" s="17">
        <v>44.431269999999998</v>
      </c>
      <c r="H984" s="17">
        <v>66.147970000000001</v>
      </c>
      <c r="I984" s="17">
        <v>72.693809999999999</v>
      </c>
      <c r="J984" s="17">
        <v>52.94117</v>
      </c>
      <c r="K984" s="17">
        <v>62.254910000000002</v>
      </c>
      <c r="L984" s="17">
        <v>61.274509999999999</v>
      </c>
      <c r="M984" s="22">
        <v>65.196079999999995</v>
      </c>
    </row>
    <row r="985" spans="1:13">
      <c r="A985" s="23">
        <v>491</v>
      </c>
      <c r="B985" s="17">
        <v>54.228050000000003</v>
      </c>
      <c r="C985" s="17">
        <v>60.659460000000003</v>
      </c>
      <c r="D985" s="17">
        <v>20.698060000000002</v>
      </c>
      <c r="E985" s="17">
        <v>2.5969319999999998</v>
      </c>
      <c r="F985" s="17">
        <v>29.226009999999999</v>
      </c>
      <c r="G985" s="17">
        <v>44.47495</v>
      </c>
      <c r="H985" s="17">
        <v>66.09442</v>
      </c>
      <c r="I985" s="17">
        <v>72.496989999999997</v>
      </c>
      <c r="J985" s="17">
        <v>53.431370000000001</v>
      </c>
      <c r="K985" s="17">
        <v>61.764710000000001</v>
      </c>
      <c r="L985" s="17">
        <v>61.274509999999999</v>
      </c>
      <c r="M985" s="22">
        <v>66.176469999999995</v>
      </c>
    </row>
    <row r="986" spans="1:13">
      <c r="A986" s="23">
        <v>491.5</v>
      </c>
      <c r="B986" s="17">
        <v>54.37171</v>
      </c>
      <c r="C986" s="17">
        <v>60.462769999999999</v>
      </c>
      <c r="D986" s="17">
        <v>20.619969999999999</v>
      </c>
      <c r="E986" s="17">
        <v>2.5976180000000002</v>
      </c>
      <c r="F986" s="17">
        <v>29.190439999999999</v>
      </c>
      <c r="G986" s="17">
        <v>44.522829999999999</v>
      </c>
      <c r="H986" s="17">
        <v>66.225099999999998</v>
      </c>
      <c r="I986" s="17">
        <v>72.58663</v>
      </c>
      <c r="J986" s="17">
        <v>53.431370000000001</v>
      </c>
      <c r="K986" s="17">
        <v>62.254910000000002</v>
      </c>
      <c r="L986" s="17">
        <v>61.274509999999999</v>
      </c>
      <c r="M986" s="22">
        <v>66.176469999999995</v>
      </c>
    </row>
    <row r="987" spans="1:13">
      <c r="A987" s="23">
        <v>492</v>
      </c>
      <c r="B987" s="17">
        <v>54.190199999999997</v>
      </c>
      <c r="C987" s="17">
        <v>60.474519999999998</v>
      </c>
      <c r="D987" s="17">
        <v>20.673310000000001</v>
      </c>
      <c r="E987" s="17">
        <v>2.4393259999999999</v>
      </c>
      <c r="F987" s="17">
        <v>29.276869999999999</v>
      </c>
      <c r="G987" s="17">
        <v>44.434049999999999</v>
      </c>
      <c r="H987" s="17">
        <v>66.353570000000005</v>
      </c>
      <c r="I987" s="17">
        <v>72.721410000000006</v>
      </c>
      <c r="J987" s="17">
        <v>53.431370000000001</v>
      </c>
      <c r="K987" s="17">
        <v>62.745100000000001</v>
      </c>
      <c r="L987" s="17">
        <v>62.254899999999999</v>
      </c>
      <c r="M987" s="22">
        <v>67.156859999999995</v>
      </c>
    </row>
    <row r="988" spans="1:13">
      <c r="A988" s="23">
        <v>492.5</v>
      </c>
      <c r="B988" s="17">
        <v>53.950409999999998</v>
      </c>
      <c r="C988" s="17">
        <v>60.411239999999999</v>
      </c>
      <c r="D988" s="17">
        <v>20.70701</v>
      </c>
      <c r="E988" s="17">
        <v>2.4798249999999999</v>
      </c>
      <c r="F988" s="17">
        <v>29.242319999999999</v>
      </c>
      <c r="G988" s="17">
        <v>44.34554</v>
      </c>
      <c r="H988" s="17">
        <v>66.286510000000007</v>
      </c>
      <c r="I988" s="17">
        <v>72.802220000000005</v>
      </c>
      <c r="J988" s="17">
        <v>53.431370000000001</v>
      </c>
      <c r="K988" s="17">
        <v>61.764710000000001</v>
      </c>
      <c r="L988" s="17">
        <v>61.764710000000001</v>
      </c>
      <c r="M988" s="22">
        <v>65.686269999999993</v>
      </c>
    </row>
    <row r="989" spans="1:13">
      <c r="A989" s="23">
        <v>493</v>
      </c>
      <c r="B989" s="17">
        <v>54.021340000000002</v>
      </c>
      <c r="C989" s="17">
        <v>60.420200000000001</v>
      </c>
      <c r="D989" s="17">
        <v>20.62059</v>
      </c>
      <c r="E989" s="17">
        <v>2.5443509999999998</v>
      </c>
      <c r="F989" s="17">
        <v>29.21453</v>
      </c>
      <c r="G989" s="17">
        <v>44.443109999999997</v>
      </c>
      <c r="H989" s="17">
        <v>66.168379999999999</v>
      </c>
      <c r="I989" s="17">
        <v>72.739710000000002</v>
      </c>
      <c r="J989" s="17">
        <v>53.431370000000001</v>
      </c>
      <c r="K989" s="17">
        <v>61.764710000000001</v>
      </c>
      <c r="L989" s="17">
        <v>61.764710000000001</v>
      </c>
      <c r="M989" s="22">
        <v>66.176469999999995</v>
      </c>
    </row>
    <row r="990" spans="1:13">
      <c r="A990" s="23">
        <v>493.5</v>
      </c>
      <c r="B990" s="17">
        <v>53.961269999999999</v>
      </c>
      <c r="C990" s="17">
        <v>60.529649999999997</v>
      </c>
      <c r="D990" s="17">
        <v>20.520879999999998</v>
      </c>
      <c r="E990" s="17">
        <v>2.4413849999999999</v>
      </c>
      <c r="F990" s="17">
        <v>29.210080000000001</v>
      </c>
      <c r="G990" s="17">
        <v>44.50911</v>
      </c>
      <c r="H990" s="17">
        <v>66.187740000000005</v>
      </c>
      <c r="I990" s="17">
        <v>72.566450000000003</v>
      </c>
      <c r="J990" s="17">
        <v>52.94117</v>
      </c>
      <c r="K990" s="17">
        <v>61.764710000000001</v>
      </c>
      <c r="L990" s="17">
        <v>60.784309999999998</v>
      </c>
      <c r="M990" s="22">
        <v>66.176469999999995</v>
      </c>
    </row>
    <row r="991" spans="1:13">
      <c r="A991" s="23">
        <v>494</v>
      </c>
      <c r="B991" s="17">
        <v>54.203809999999997</v>
      </c>
      <c r="C991" s="17">
        <v>60.495220000000003</v>
      </c>
      <c r="D991" s="17">
        <v>20.53331</v>
      </c>
      <c r="E991" s="17">
        <v>2.4873759999999998</v>
      </c>
      <c r="F991" s="17">
        <v>29.312809999999999</v>
      </c>
      <c r="G991" s="17">
        <v>44.307960000000001</v>
      </c>
      <c r="H991" s="17">
        <v>66.236310000000003</v>
      </c>
      <c r="I991" s="17">
        <v>72.724509999999995</v>
      </c>
      <c r="J991" s="17">
        <v>53.431370000000001</v>
      </c>
      <c r="K991" s="17">
        <v>60.784320000000001</v>
      </c>
      <c r="L991" s="17">
        <v>61.274509999999999</v>
      </c>
      <c r="M991" s="22">
        <v>65.686269999999993</v>
      </c>
    </row>
    <row r="992" spans="1:13">
      <c r="A992" s="23">
        <v>494.5</v>
      </c>
      <c r="B992" s="17">
        <v>54.248350000000002</v>
      </c>
      <c r="C992" s="17">
        <v>60.565010000000001</v>
      </c>
      <c r="D992" s="17">
        <v>20.507449999999999</v>
      </c>
      <c r="E992" s="17">
        <v>2.436992</v>
      </c>
      <c r="F992" s="17">
        <v>29.273070000000001</v>
      </c>
      <c r="G992" s="17">
        <v>44.321860000000001</v>
      </c>
      <c r="H992" s="17">
        <v>66.20402</v>
      </c>
      <c r="I992" s="17">
        <v>72.750029999999995</v>
      </c>
      <c r="J992" s="17">
        <v>53.431370000000001</v>
      </c>
      <c r="K992" s="17">
        <v>62.745100000000001</v>
      </c>
      <c r="L992" s="17">
        <v>61.764710000000001</v>
      </c>
      <c r="M992" s="22">
        <v>67.156859999999995</v>
      </c>
    </row>
    <row r="993" spans="1:13">
      <c r="A993" s="23">
        <v>495</v>
      </c>
      <c r="B993" s="17">
        <v>54.383650000000003</v>
      </c>
      <c r="C993" s="17">
        <v>60.771250000000002</v>
      </c>
      <c r="D993" s="17">
        <v>20.534179999999999</v>
      </c>
      <c r="E993" s="17">
        <v>2.4439929999999999</v>
      </c>
      <c r="F993" s="17">
        <v>29.25779</v>
      </c>
      <c r="G993" s="17">
        <v>44.572789999999998</v>
      </c>
      <c r="H993" s="17">
        <v>66.188599999999994</v>
      </c>
      <c r="I993" s="17">
        <v>72.808890000000005</v>
      </c>
      <c r="J993" s="17">
        <v>53.431370000000001</v>
      </c>
      <c r="K993" s="17">
        <v>62.254910000000002</v>
      </c>
      <c r="L993" s="17">
        <v>61.764710000000001</v>
      </c>
      <c r="M993" s="22">
        <v>67.156859999999995</v>
      </c>
    </row>
    <row r="994" spans="1:13">
      <c r="A994" s="23">
        <v>495.5</v>
      </c>
      <c r="B994" s="17">
        <v>54.241419999999998</v>
      </c>
      <c r="C994" s="17">
        <v>60.819180000000003</v>
      </c>
      <c r="D994" s="17">
        <v>20.468029999999999</v>
      </c>
      <c r="E994" s="17">
        <v>2.4492099999999999</v>
      </c>
      <c r="F994" s="17">
        <v>29.305129999999998</v>
      </c>
      <c r="G994" s="17">
        <v>44.530459999999998</v>
      </c>
      <c r="H994" s="17">
        <v>66.248670000000004</v>
      </c>
      <c r="I994" s="17">
        <v>72.919730000000001</v>
      </c>
      <c r="J994" s="17">
        <v>52.450980000000001</v>
      </c>
      <c r="K994" s="17">
        <v>62.745100000000001</v>
      </c>
      <c r="L994" s="17">
        <v>62.745100000000001</v>
      </c>
      <c r="M994" s="22">
        <v>66.666669999999996</v>
      </c>
    </row>
    <row r="995" spans="1:13">
      <c r="A995" s="23">
        <v>496</v>
      </c>
      <c r="B995" s="17">
        <v>54.215029999999999</v>
      </c>
      <c r="C995" s="17">
        <v>60.53454</v>
      </c>
      <c r="D995" s="17">
        <v>20.62059</v>
      </c>
      <c r="E995" s="17">
        <v>2.4147509999999999</v>
      </c>
      <c r="F995" s="17">
        <v>29.299379999999999</v>
      </c>
      <c r="G995" s="17">
        <v>44.400599999999997</v>
      </c>
      <c r="H995" s="17">
        <v>66.334789999999998</v>
      </c>
      <c r="I995" s="17">
        <v>72.997159999999994</v>
      </c>
      <c r="J995" s="17">
        <v>52.94117</v>
      </c>
      <c r="K995" s="17">
        <v>61.274509999999999</v>
      </c>
      <c r="L995" s="17">
        <v>62.254899999999999</v>
      </c>
      <c r="M995" s="22">
        <v>66.666669999999996</v>
      </c>
    </row>
    <row r="996" spans="1:13">
      <c r="A996" s="23">
        <v>496.5</v>
      </c>
      <c r="B996" s="17">
        <v>54.145899999999997</v>
      </c>
      <c r="C996" s="17">
        <v>60.650390000000002</v>
      </c>
      <c r="D996" s="17">
        <v>20.50658</v>
      </c>
      <c r="E996" s="17">
        <v>2.399375</v>
      </c>
      <c r="F996" s="17">
        <v>29.32254</v>
      </c>
      <c r="G996" s="17">
        <v>44.427590000000002</v>
      </c>
      <c r="H996" s="17">
        <v>66.330960000000005</v>
      </c>
      <c r="I996" s="17">
        <v>72.988900000000001</v>
      </c>
      <c r="J996" s="17">
        <v>52.450980000000001</v>
      </c>
      <c r="K996" s="17">
        <v>62.254910000000002</v>
      </c>
      <c r="L996" s="17">
        <v>62.254899999999999</v>
      </c>
      <c r="M996" s="22">
        <v>68.627440000000007</v>
      </c>
    </row>
    <row r="997" spans="1:13">
      <c r="A997" s="23">
        <v>497</v>
      </c>
      <c r="B997" s="17">
        <v>54.152340000000002</v>
      </c>
      <c r="C997" s="17">
        <v>60.675400000000003</v>
      </c>
      <c r="D997" s="17">
        <v>20.64049</v>
      </c>
      <c r="E997" s="17">
        <v>2.453192</v>
      </c>
      <c r="F997" s="17">
        <v>29.375900000000001</v>
      </c>
      <c r="G997" s="17">
        <v>44.491709999999998</v>
      </c>
      <c r="H997" s="17">
        <v>66.318799999999996</v>
      </c>
      <c r="I997" s="17">
        <v>72.786270000000002</v>
      </c>
      <c r="J997" s="17">
        <v>53.431370000000001</v>
      </c>
      <c r="K997" s="17">
        <v>62.254910000000002</v>
      </c>
      <c r="L997" s="17">
        <v>61.764710000000001</v>
      </c>
      <c r="M997" s="22">
        <v>68.137259999999998</v>
      </c>
    </row>
    <row r="998" spans="1:13">
      <c r="A998" s="23">
        <v>497.5</v>
      </c>
      <c r="B998" s="17">
        <v>54.340899999999998</v>
      </c>
      <c r="C998" s="17">
        <v>60.529649999999997</v>
      </c>
      <c r="D998" s="17">
        <v>20.672940000000001</v>
      </c>
      <c r="E998" s="17">
        <v>2.3677990000000002</v>
      </c>
      <c r="F998" s="17">
        <v>29.255939999999999</v>
      </c>
      <c r="G998" s="17">
        <v>44.424550000000004</v>
      </c>
      <c r="H998" s="17">
        <v>66.363529999999997</v>
      </c>
      <c r="I998" s="17">
        <v>72.828220000000002</v>
      </c>
      <c r="J998" s="17">
        <v>53.431370000000001</v>
      </c>
      <c r="K998" s="17">
        <v>61.764710000000001</v>
      </c>
      <c r="L998" s="17">
        <v>61.764710000000001</v>
      </c>
      <c r="M998" s="22">
        <v>67.647059999999996</v>
      </c>
    </row>
    <row r="999" spans="1:13">
      <c r="A999" s="23">
        <v>498</v>
      </c>
      <c r="B999" s="17">
        <v>54.471910000000001</v>
      </c>
      <c r="C999" s="17">
        <v>60.53349</v>
      </c>
      <c r="D999" s="17">
        <v>20.50844</v>
      </c>
      <c r="E999" s="17">
        <v>2.4228510000000001</v>
      </c>
      <c r="F999" s="17">
        <v>29.263069999999999</v>
      </c>
      <c r="G999" s="17">
        <v>44.487409999999997</v>
      </c>
      <c r="H999" s="17">
        <v>66.279420000000002</v>
      </c>
      <c r="I999" s="17">
        <v>72.631299999999996</v>
      </c>
      <c r="J999" s="17">
        <v>52.94117</v>
      </c>
      <c r="K999" s="17">
        <v>62.254910000000002</v>
      </c>
      <c r="L999" s="17">
        <v>62.254899999999999</v>
      </c>
      <c r="M999" s="22">
        <v>67.156859999999995</v>
      </c>
    </row>
    <row r="1000" spans="1:13">
      <c r="A1000" s="23">
        <v>498.5</v>
      </c>
      <c r="B1000" s="17">
        <v>54.50367</v>
      </c>
      <c r="C1000" s="17">
        <v>60.398209999999999</v>
      </c>
      <c r="D1000" s="17">
        <v>20.53866</v>
      </c>
      <c r="E1000" s="17">
        <v>2.3713679999999999</v>
      </c>
      <c r="F1000" s="17">
        <v>29.26529</v>
      </c>
      <c r="G1000" s="17">
        <v>44.530459999999998</v>
      </c>
      <c r="H1000" s="17">
        <v>66.269739999999999</v>
      </c>
      <c r="I1000" s="17">
        <v>72.731359999999995</v>
      </c>
      <c r="J1000" s="17">
        <v>52.94117</v>
      </c>
      <c r="K1000" s="17">
        <v>61.764710000000001</v>
      </c>
      <c r="L1000" s="17">
        <v>62.254899999999999</v>
      </c>
      <c r="M1000" s="22">
        <v>67.156859999999995</v>
      </c>
    </row>
    <row r="1001" spans="1:13">
      <c r="A1001" s="23">
        <v>499</v>
      </c>
      <c r="B1001" s="17">
        <v>54.359769999999997</v>
      </c>
      <c r="C1001" s="17">
        <v>60.257460000000002</v>
      </c>
      <c r="D1001" s="17">
        <v>20.624079999999999</v>
      </c>
      <c r="E1001" s="17">
        <v>2.4291659999999999</v>
      </c>
      <c r="F1001" s="17">
        <v>29.230180000000001</v>
      </c>
      <c r="G1001" s="17">
        <v>44.55171</v>
      </c>
      <c r="H1001" s="17">
        <v>66.308160000000001</v>
      </c>
      <c r="I1001" s="17">
        <v>72.753979999999999</v>
      </c>
      <c r="J1001" s="17">
        <v>52.450980000000001</v>
      </c>
      <c r="K1001" s="17">
        <v>61.764710000000001</v>
      </c>
      <c r="L1001" s="17">
        <v>62.254899999999999</v>
      </c>
      <c r="M1001" s="22">
        <v>66.176469999999995</v>
      </c>
    </row>
    <row r="1002" spans="1:13">
      <c r="A1002" s="23">
        <v>499.5</v>
      </c>
      <c r="B1002" s="17">
        <v>54.502479999999998</v>
      </c>
      <c r="C1002" s="17">
        <v>60.457650000000001</v>
      </c>
      <c r="D1002" s="17">
        <v>20.55556</v>
      </c>
      <c r="E1002" s="17">
        <v>2.4618410000000002</v>
      </c>
      <c r="F1002" s="17">
        <v>29.216290000000001</v>
      </c>
      <c r="G1002" s="17">
        <v>44.588659999999997</v>
      </c>
      <c r="H1002" s="17">
        <v>66.226050000000001</v>
      </c>
      <c r="I1002" s="17">
        <v>72.721590000000006</v>
      </c>
      <c r="J1002" s="17">
        <v>53.921570000000003</v>
      </c>
      <c r="K1002" s="17">
        <v>60.784320000000001</v>
      </c>
      <c r="L1002" s="17">
        <v>60.784309999999998</v>
      </c>
      <c r="M1002" s="22">
        <v>67.156859999999995</v>
      </c>
    </row>
    <row r="1003" spans="1:13">
      <c r="A1003" s="23">
        <v>500</v>
      </c>
      <c r="B1003" s="17">
        <v>54.465220000000002</v>
      </c>
      <c r="C1003" s="17">
        <v>60.56955</v>
      </c>
      <c r="D1003" s="17">
        <v>20.479590000000002</v>
      </c>
      <c r="E1003" s="17">
        <v>2.5130490000000001</v>
      </c>
      <c r="F1003" s="17">
        <v>29.226749999999999</v>
      </c>
      <c r="G1003" s="17">
        <v>44.646949999999997</v>
      </c>
      <c r="H1003" s="17">
        <v>66.344279999999998</v>
      </c>
      <c r="I1003" s="17">
        <v>72.890069999999994</v>
      </c>
      <c r="J1003" s="17">
        <v>52.94117</v>
      </c>
      <c r="K1003" s="17">
        <v>61.274509999999999</v>
      </c>
      <c r="L1003" s="17">
        <v>62.254899999999999</v>
      </c>
      <c r="M1003" s="22">
        <v>66.176469999999995</v>
      </c>
    </row>
    <row r="1004" spans="1:13">
      <c r="A1004" s="23">
        <v>500.5</v>
      </c>
      <c r="B1004" s="17">
        <v>54.439540000000001</v>
      </c>
      <c r="C1004" s="17">
        <v>60.540819999999997</v>
      </c>
      <c r="D1004" s="17">
        <v>20.3795</v>
      </c>
      <c r="E1004" s="17">
        <v>2.522659</v>
      </c>
      <c r="F1004" s="17">
        <v>29.266590000000001</v>
      </c>
      <c r="G1004" s="17">
        <v>44.542029999999997</v>
      </c>
      <c r="H1004" s="17">
        <v>66.407799999999995</v>
      </c>
      <c r="I1004" s="17">
        <v>72.834320000000005</v>
      </c>
      <c r="J1004" s="17">
        <v>51.96078</v>
      </c>
      <c r="K1004" s="17">
        <v>61.764710000000001</v>
      </c>
      <c r="L1004" s="17">
        <v>62.745100000000001</v>
      </c>
      <c r="M1004" s="22">
        <v>67.156859999999995</v>
      </c>
    </row>
    <row r="1005" spans="1:13">
      <c r="A1005" s="23">
        <v>501</v>
      </c>
      <c r="B1005" s="17">
        <v>54.426279999999998</v>
      </c>
      <c r="C1005" s="17">
        <v>60.696109999999997</v>
      </c>
      <c r="D1005" s="17">
        <v>20.258649999999999</v>
      </c>
      <c r="E1005" s="17">
        <v>2.5159319999999998</v>
      </c>
      <c r="F1005" s="17">
        <v>29.302530000000001</v>
      </c>
      <c r="G1005" s="17">
        <v>44.417729999999999</v>
      </c>
      <c r="H1005" s="17">
        <v>66.46902</v>
      </c>
      <c r="I1005" s="17">
        <v>72.744489999999999</v>
      </c>
      <c r="J1005" s="17">
        <v>52.450980000000001</v>
      </c>
      <c r="K1005" s="17">
        <v>62.254910000000002</v>
      </c>
      <c r="L1005" s="17">
        <v>62.745100000000001</v>
      </c>
      <c r="M1005" s="22">
        <v>66.176469999999995</v>
      </c>
    </row>
    <row r="1006" spans="1:13">
      <c r="A1006" s="23">
        <v>501.5</v>
      </c>
      <c r="B1006" s="17">
        <v>54.334809999999997</v>
      </c>
      <c r="C1006" s="17">
        <v>60.666089999999997</v>
      </c>
      <c r="D1006" s="17">
        <v>20.38796</v>
      </c>
      <c r="E1006" s="17">
        <v>2.403905</v>
      </c>
      <c r="F1006" s="17">
        <v>29.239080000000001</v>
      </c>
      <c r="G1006" s="17">
        <v>44.504179999999998</v>
      </c>
      <c r="H1006" s="17">
        <v>66.21781</v>
      </c>
      <c r="I1006" s="17">
        <v>72.65889</v>
      </c>
      <c r="J1006" s="17">
        <v>51.96078</v>
      </c>
      <c r="K1006" s="17">
        <v>61.274509999999999</v>
      </c>
      <c r="L1006" s="17">
        <v>61.764710000000001</v>
      </c>
      <c r="M1006" s="22">
        <v>66.666669999999996</v>
      </c>
    </row>
    <row r="1007" spans="1:13">
      <c r="A1007" s="23">
        <v>502</v>
      </c>
      <c r="B1007" s="17">
        <v>54.499720000000003</v>
      </c>
      <c r="C1007" s="17">
        <v>60.495919999999998</v>
      </c>
      <c r="D1007" s="17">
        <v>20.409220000000001</v>
      </c>
      <c r="E1007" s="17">
        <v>2.4115929999999999</v>
      </c>
      <c r="F1007" s="17">
        <v>29.267980000000001</v>
      </c>
      <c r="G1007" s="17">
        <v>44.569110000000002</v>
      </c>
      <c r="H1007" s="17">
        <v>66.267160000000004</v>
      </c>
      <c r="I1007" s="17">
        <v>72.844170000000005</v>
      </c>
      <c r="J1007" s="17">
        <v>52.450980000000001</v>
      </c>
      <c r="K1007" s="17">
        <v>62.254910000000002</v>
      </c>
      <c r="L1007" s="17">
        <v>62.254899999999999</v>
      </c>
      <c r="M1007" s="22">
        <v>65.196079999999995</v>
      </c>
    </row>
    <row r="1008" spans="1:13">
      <c r="A1008" s="23">
        <v>502.5</v>
      </c>
      <c r="B1008" s="17">
        <v>54.480499999999999</v>
      </c>
      <c r="C1008" s="17">
        <v>60.482190000000003</v>
      </c>
      <c r="D1008" s="17">
        <v>20.405239999999999</v>
      </c>
      <c r="E1008" s="17">
        <v>2.3966289999999999</v>
      </c>
      <c r="F1008" s="17">
        <v>29.3156</v>
      </c>
      <c r="G1008" s="17">
        <v>44.444360000000003</v>
      </c>
      <c r="H1008" s="17">
        <v>66.145099999999999</v>
      </c>
      <c r="I1008" s="17">
        <v>72.890640000000005</v>
      </c>
      <c r="J1008" s="17">
        <v>52.94117</v>
      </c>
      <c r="K1008" s="17">
        <v>62.745100000000001</v>
      </c>
      <c r="L1008" s="17">
        <v>60.784309999999998</v>
      </c>
      <c r="M1008" s="22">
        <v>66.176469999999995</v>
      </c>
    </row>
    <row r="1009" spans="1:13">
      <c r="A1009" s="23">
        <v>503</v>
      </c>
      <c r="B1009" s="17">
        <v>54.50761</v>
      </c>
      <c r="C1009" s="17">
        <v>60.469859999999997</v>
      </c>
      <c r="D1009" s="17">
        <v>20.3141</v>
      </c>
      <c r="E1009" s="17">
        <v>2.385097</v>
      </c>
      <c r="F1009" s="17">
        <v>29.263249999999999</v>
      </c>
      <c r="G1009" s="17">
        <v>44.401409999999998</v>
      </c>
      <c r="H1009" s="17">
        <v>66.251059999999995</v>
      </c>
      <c r="I1009" s="17">
        <v>72.923299999999998</v>
      </c>
      <c r="J1009" s="17">
        <v>53.431370000000001</v>
      </c>
      <c r="K1009" s="17">
        <v>62.745100000000001</v>
      </c>
      <c r="L1009" s="17">
        <v>61.764710000000001</v>
      </c>
      <c r="M1009" s="22">
        <v>65.686269999999993</v>
      </c>
    </row>
    <row r="1010" spans="1:13">
      <c r="A1010" s="23">
        <v>503.5</v>
      </c>
      <c r="B1010" s="17">
        <v>54.401330000000002</v>
      </c>
      <c r="C1010" s="17">
        <v>60.372729999999997</v>
      </c>
      <c r="D1010" s="17">
        <v>20.338100000000001</v>
      </c>
      <c r="E1010" s="17">
        <v>2.3528340000000001</v>
      </c>
      <c r="F1010" s="17">
        <v>29.321059999999999</v>
      </c>
      <c r="G1010" s="17">
        <v>44.497639999999997</v>
      </c>
      <c r="H1010" s="17">
        <v>66.153149999999997</v>
      </c>
      <c r="I1010" s="17">
        <v>72.937659999999994</v>
      </c>
      <c r="J1010" s="17">
        <v>53.431370000000001</v>
      </c>
      <c r="K1010" s="17">
        <v>63.235300000000002</v>
      </c>
      <c r="L1010" s="17">
        <v>61.274509999999999</v>
      </c>
      <c r="M1010" s="22">
        <v>67.156859999999995</v>
      </c>
    </row>
    <row r="1011" spans="1:13">
      <c r="A1011" s="23">
        <v>504</v>
      </c>
      <c r="B1011" s="17">
        <v>54.432490000000001</v>
      </c>
      <c r="C1011" s="17">
        <v>60.494759999999999</v>
      </c>
      <c r="D1011" s="17">
        <v>20.307020000000001</v>
      </c>
      <c r="E1011" s="17">
        <v>2.4242240000000002</v>
      </c>
      <c r="F1011" s="17">
        <v>29.341809999999999</v>
      </c>
      <c r="G1011" s="17">
        <v>44.431629999999998</v>
      </c>
      <c r="H1011" s="17">
        <v>66.252399999999994</v>
      </c>
      <c r="I1011" s="17">
        <v>73.029169999999993</v>
      </c>
      <c r="J1011" s="17">
        <v>53.921570000000003</v>
      </c>
      <c r="K1011" s="17">
        <v>63.235300000000002</v>
      </c>
      <c r="L1011" s="17">
        <v>62.745100000000001</v>
      </c>
      <c r="M1011" s="22">
        <v>66.666669999999996</v>
      </c>
    </row>
    <row r="1012" spans="1:13">
      <c r="A1012" s="23">
        <v>504.5</v>
      </c>
      <c r="B1012" s="17">
        <v>54.675150000000002</v>
      </c>
      <c r="C1012" s="17">
        <v>60.653419999999997</v>
      </c>
      <c r="D1012" s="17">
        <v>20.353149999999999</v>
      </c>
      <c r="E1012" s="17">
        <v>2.3721920000000001</v>
      </c>
      <c r="F1012" s="17">
        <v>29.268719999999998</v>
      </c>
      <c r="G1012" s="17">
        <v>44.214779999999998</v>
      </c>
      <c r="H1012" s="17">
        <v>66.404820000000001</v>
      </c>
      <c r="I1012" s="17">
        <v>72.779700000000005</v>
      </c>
      <c r="J1012" s="17">
        <v>53.431370000000001</v>
      </c>
      <c r="K1012" s="17">
        <v>62.254910000000002</v>
      </c>
      <c r="L1012" s="17">
        <v>60.784309999999998</v>
      </c>
      <c r="M1012" s="22">
        <v>67.156859999999995</v>
      </c>
    </row>
    <row r="1013" spans="1:13">
      <c r="A1013" s="23">
        <v>505</v>
      </c>
      <c r="B1013" s="17">
        <v>54.83887</v>
      </c>
      <c r="C1013" s="17">
        <v>60.73216</v>
      </c>
      <c r="D1013" s="17">
        <v>20.311620000000001</v>
      </c>
      <c r="E1013" s="17">
        <v>2.4021210000000002</v>
      </c>
      <c r="F1013" s="17">
        <v>29.299469999999999</v>
      </c>
      <c r="G1013" s="17">
        <v>44.240250000000003</v>
      </c>
      <c r="H1013" s="17">
        <v>66.383369999999999</v>
      </c>
      <c r="I1013" s="17">
        <v>72.718969999999999</v>
      </c>
      <c r="J1013" s="17">
        <v>52.450980000000001</v>
      </c>
      <c r="K1013" s="17">
        <v>61.274509999999999</v>
      </c>
      <c r="L1013" s="17">
        <v>61.274509999999999</v>
      </c>
      <c r="M1013" s="22">
        <v>67.156859999999995</v>
      </c>
    </row>
    <row r="1014" spans="1:13">
      <c r="A1014" s="23">
        <v>505.5</v>
      </c>
      <c r="B1014" s="17">
        <v>54.742510000000003</v>
      </c>
      <c r="C1014" s="17">
        <v>60.797420000000002</v>
      </c>
      <c r="D1014" s="17">
        <v>20.3202</v>
      </c>
      <c r="E1014" s="17">
        <v>2.416261</v>
      </c>
      <c r="F1014" s="17">
        <v>29.29419</v>
      </c>
      <c r="G1014" s="17">
        <v>44.1494</v>
      </c>
      <c r="H1014" s="17">
        <v>66.425330000000002</v>
      </c>
      <c r="I1014" s="17">
        <v>72.894199999999998</v>
      </c>
      <c r="J1014" s="17">
        <v>51.96078</v>
      </c>
      <c r="K1014" s="17">
        <v>62.254910000000002</v>
      </c>
      <c r="L1014" s="17">
        <v>62.745100000000001</v>
      </c>
      <c r="M1014" s="22">
        <v>67.647059999999996</v>
      </c>
    </row>
    <row r="1015" spans="1:13">
      <c r="A1015" s="23">
        <v>506</v>
      </c>
      <c r="B1015" s="17">
        <v>54.700229999999998</v>
      </c>
      <c r="C1015" s="17">
        <v>60.510219999999997</v>
      </c>
      <c r="D1015" s="17">
        <v>20.278790000000001</v>
      </c>
      <c r="E1015" s="17">
        <v>2.334301</v>
      </c>
      <c r="F1015" s="17">
        <v>29.32161</v>
      </c>
      <c r="G1015" s="17">
        <v>44.234059999999999</v>
      </c>
      <c r="H1015" s="17">
        <v>66.244550000000004</v>
      </c>
      <c r="I1015" s="17">
        <v>72.900300000000001</v>
      </c>
      <c r="J1015" s="17">
        <v>52.450980000000001</v>
      </c>
      <c r="K1015" s="17">
        <v>61.764710000000001</v>
      </c>
      <c r="L1015" s="17">
        <v>61.274509999999999</v>
      </c>
      <c r="M1015" s="22">
        <v>67.647059999999996</v>
      </c>
    </row>
    <row r="1016" spans="1:13">
      <c r="A1016" s="23">
        <v>506.5</v>
      </c>
      <c r="B1016" s="17">
        <v>54.790030000000002</v>
      </c>
      <c r="C1016" s="17">
        <v>60.679349999999999</v>
      </c>
      <c r="D1016" s="17">
        <v>20.218610000000002</v>
      </c>
      <c r="E1016" s="17">
        <v>2.3246899999999999</v>
      </c>
      <c r="F1016" s="17">
        <v>29.297440000000002</v>
      </c>
      <c r="G1016" s="17">
        <v>44.324280000000002</v>
      </c>
      <c r="H1016" s="17">
        <v>66.344089999999994</v>
      </c>
      <c r="I1016" s="17">
        <v>72.907439999999994</v>
      </c>
      <c r="J1016" s="17">
        <v>52.94117</v>
      </c>
      <c r="K1016" s="17">
        <v>61.764710000000001</v>
      </c>
      <c r="L1016" s="17">
        <v>61.764710000000001</v>
      </c>
      <c r="M1016" s="22">
        <v>66.666669999999996</v>
      </c>
    </row>
    <row r="1017" spans="1:13">
      <c r="A1017" s="23">
        <v>507</v>
      </c>
      <c r="B1017" s="17">
        <v>54.714089999999999</v>
      </c>
      <c r="C1017" s="17">
        <v>60.634569999999997</v>
      </c>
      <c r="D1017" s="17">
        <v>20.229800000000001</v>
      </c>
      <c r="E1017" s="17">
        <v>2.3456950000000001</v>
      </c>
      <c r="F1017" s="17">
        <v>29.347090000000001</v>
      </c>
      <c r="G1017" s="17">
        <v>44.330919999999999</v>
      </c>
      <c r="H1017" s="17">
        <v>66.347629999999995</v>
      </c>
      <c r="I1017" s="17">
        <v>72.623980000000003</v>
      </c>
      <c r="J1017" s="17">
        <v>53.431370000000001</v>
      </c>
      <c r="K1017" s="17">
        <v>62.254910000000002</v>
      </c>
      <c r="L1017" s="17">
        <v>62.254899999999999</v>
      </c>
      <c r="M1017" s="22">
        <v>67.156859999999995</v>
      </c>
    </row>
    <row r="1018" spans="1:13">
      <c r="A1018" s="23">
        <v>507.5</v>
      </c>
      <c r="B1018" s="17">
        <v>54.491250000000001</v>
      </c>
      <c r="C1018" s="17">
        <v>60.640149999999998</v>
      </c>
      <c r="D1018" s="17">
        <v>20.338229999999999</v>
      </c>
      <c r="E1018" s="17">
        <v>2.3418510000000001</v>
      </c>
      <c r="F1018" s="17">
        <v>29.266310000000001</v>
      </c>
      <c r="G1018" s="17">
        <v>44.275939999999999</v>
      </c>
      <c r="H1018" s="17">
        <v>66.36421</v>
      </c>
      <c r="I1018" s="17">
        <v>72.656729999999996</v>
      </c>
      <c r="J1018" s="17">
        <v>52.94117</v>
      </c>
      <c r="K1018" s="17">
        <v>62.254910000000002</v>
      </c>
      <c r="L1018" s="17">
        <v>60.784309999999998</v>
      </c>
      <c r="M1018" s="22">
        <v>67.156859999999995</v>
      </c>
    </row>
    <row r="1019" spans="1:13">
      <c r="A1019" s="23">
        <v>508</v>
      </c>
      <c r="B1019" s="17">
        <v>54.612340000000003</v>
      </c>
      <c r="C1019" s="17">
        <v>60.65063</v>
      </c>
      <c r="D1019" s="17">
        <v>20.272819999999999</v>
      </c>
      <c r="E1019" s="17">
        <v>2.3430870000000001</v>
      </c>
      <c r="F1019" s="17">
        <v>29.327729999999999</v>
      </c>
      <c r="G1019" s="17">
        <v>44.230029999999999</v>
      </c>
      <c r="H1019" s="17">
        <v>66.136859999999999</v>
      </c>
      <c r="I1019" s="17">
        <v>72.942350000000005</v>
      </c>
      <c r="J1019" s="17">
        <v>52.94117</v>
      </c>
      <c r="K1019" s="17">
        <v>62.254910000000002</v>
      </c>
      <c r="L1019" s="17">
        <v>62.254899999999999</v>
      </c>
      <c r="M1019" s="22">
        <v>67.156859999999995</v>
      </c>
    </row>
    <row r="1020" spans="1:13">
      <c r="A1020" s="23">
        <v>508.5</v>
      </c>
      <c r="B1020" s="17">
        <v>54.969279999999998</v>
      </c>
      <c r="C1020" s="17">
        <v>60.669229999999999</v>
      </c>
      <c r="D1020" s="17">
        <v>20.294090000000001</v>
      </c>
      <c r="E1020" s="17">
        <v>2.311099</v>
      </c>
      <c r="F1020" s="17">
        <v>29.38804</v>
      </c>
      <c r="G1020" s="17">
        <v>44.22007</v>
      </c>
      <c r="H1020" s="17">
        <v>66.27319</v>
      </c>
      <c r="I1020" s="17">
        <v>72.816199999999995</v>
      </c>
      <c r="J1020" s="17">
        <v>52.94117</v>
      </c>
      <c r="K1020" s="17">
        <v>61.274509999999999</v>
      </c>
      <c r="L1020" s="17">
        <v>62.254899999999999</v>
      </c>
      <c r="M1020" s="22">
        <v>67.647059999999996</v>
      </c>
    </row>
    <row r="1021" spans="1:13">
      <c r="A1021" s="23">
        <v>509</v>
      </c>
      <c r="B1021" s="17">
        <v>54.896909999999998</v>
      </c>
      <c r="C1021" s="17">
        <v>60.610720000000001</v>
      </c>
      <c r="D1021" s="17">
        <v>20.189139999999998</v>
      </c>
      <c r="E1021" s="17">
        <v>2.3105500000000001</v>
      </c>
      <c r="F1021" s="17">
        <v>29.396560000000001</v>
      </c>
      <c r="G1021" s="17">
        <v>44.273249999999997</v>
      </c>
      <c r="H1021" s="17">
        <v>66.377139999999997</v>
      </c>
      <c r="I1021" s="17">
        <v>72.873549999999994</v>
      </c>
      <c r="J1021" s="17">
        <v>53.921570000000003</v>
      </c>
      <c r="K1021" s="17">
        <v>61.764710000000001</v>
      </c>
      <c r="L1021" s="17">
        <v>62.254899999999999</v>
      </c>
      <c r="M1021" s="22">
        <v>66.176469999999995</v>
      </c>
    </row>
    <row r="1022" spans="1:13">
      <c r="A1022" s="23">
        <v>509.5</v>
      </c>
      <c r="B1022" s="17">
        <v>55.010240000000003</v>
      </c>
      <c r="C1022" s="17">
        <v>60.62724</v>
      </c>
      <c r="D1022" s="17">
        <v>20.228059999999999</v>
      </c>
      <c r="E1022" s="17">
        <v>2.3366340000000001</v>
      </c>
      <c r="F1022" s="17">
        <v>29.35126</v>
      </c>
      <c r="G1022" s="17">
        <v>44.29074</v>
      </c>
      <c r="H1022" s="17">
        <v>66.286410000000004</v>
      </c>
      <c r="I1022" s="17">
        <v>72.839759999999998</v>
      </c>
      <c r="J1022" s="17">
        <v>53.921570000000003</v>
      </c>
      <c r="K1022" s="17">
        <v>62.745100000000001</v>
      </c>
      <c r="L1022" s="17">
        <v>62.745100000000001</v>
      </c>
      <c r="M1022" s="22">
        <v>67.647059999999996</v>
      </c>
    </row>
    <row r="1023" spans="1:13">
      <c r="A1023" s="23">
        <v>510</v>
      </c>
      <c r="B1023" s="17">
        <v>54.970469999999999</v>
      </c>
      <c r="C1023" s="17">
        <v>60.559899999999999</v>
      </c>
      <c r="D1023" s="17">
        <v>20.353269999999998</v>
      </c>
      <c r="E1023" s="17">
        <v>2.3866070000000001</v>
      </c>
      <c r="F1023" s="17">
        <v>29.405550000000002</v>
      </c>
      <c r="G1023" s="17">
        <v>44.106169999999999</v>
      </c>
      <c r="H1023" s="17">
        <v>66.23612</v>
      </c>
      <c r="I1023" s="17">
        <v>72.938500000000005</v>
      </c>
      <c r="J1023" s="17">
        <v>51.470590000000001</v>
      </c>
      <c r="K1023" s="17">
        <v>62.745100000000001</v>
      </c>
      <c r="L1023" s="17">
        <v>61.764710000000001</v>
      </c>
      <c r="M1023" s="22">
        <v>67.647059999999996</v>
      </c>
    </row>
    <row r="1024" spans="1:13">
      <c r="A1024" s="23">
        <v>510.5</v>
      </c>
      <c r="B1024" s="17">
        <v>54.88843</v>
      </c>
      <c r="C1024" s="17">
        <v>60.708550000000002</v>
      </c>
      <c r="D1024" s="17">
        <v>20.323180000000001</v>
      </c>
      <c r="E1024" s="17">
        <v>2.380566</v>
      </c>
      <c r="F1024" s="17">
        <v>29.378309999999999</v>
      </c>
      <c r="G1024" s="17">
        <v>44.143389999999997</v>
      </c>
      <c r="H1024" s="17">
        <v>66.33278</v>
      </c>
      <c r="I1024" s="17">
        <v>72.801559999999995</v>
      </c>
      <c r="J1024" s="17">
        <v>52.450980000000001</v>
      </c>
      <c r="K1024" s="17">
        <v>62.745100000000001</v>
      </c>
      <c r="L1024" s="17">
        <v>61.764710000000001</v>
      </c>
      <c r="M1024" s="22">
        <v>66.666669999999996</v>
      </c>
    </row>
    <row r="1025" spans="1:13">
      <c r="A1025" s="23">
        <v>511</v>
      </c>
      <c r="B1025" s="17">
        <v>54.849980000000002</v>
      </c>
      <c r="C1025" s="17">
        <v>60.68994</v>
      </c>
      <c r="D1025" s="17">
        <v>20.371670000000002</v>
      </c>
      <c r="E1025" s="17">
        <v>2.4028070000000001</v>
      </c>
      <c r="F1025" s="17">
        <v>29.34477</v>
      </c>
      <c r="G1025" s="17">
        <v>44.326250000000002</v>
      </c>
      <c r="H1025" s="17">
        <v>66.292159999999996</v>
      </c>
      <c r="I1025" s="17">
        <v>72.764669999999995</v>
      </c>
      <c r="J1025" s="17">
        <v>52.450980000000001</v>
      </c>
      <c r="K1025" s="17">
        <v>61.274509999999999</v>
      </c>
      <c r="L1025" s="17">
        <v>61.764710000000001</v>
      </c>
      <c r="M1025" s="22">
        <v>67.647059999999996</v>
      </c>
    </row>
    <row r="1026" spans="1:13">
      <c r="A1026" s="23">
        <v>511.5</v>
      </c>
      <c r="B1026" s="17">
        <v>54.815710000000003</v>
      </c>
      <c r="C1026" s="17">
        <v>60.575360000000003</v>
      </c>
      <c r="D1026" s="17">
        <v>20.246590000000001</v>
      </c>
      <c r="E1026" s="17">
        <v>2.4006099999999999</v>
      </c>
      <c r="F1026" s="17">
        <v>29.349129999999999</v>
      </c>
      <c r="G1026" s="17">
        <v>44.341859999999997</v>
      </c>
      <c r="H1026" s="17">
        <v>66.33614</v>
      </c>
      <c r="I1026" s="17">
        <v>72.740459999999999</v>
      </c>
      <c r="J1026" s="17">
        <v>52.94117</v>
      </c>
      <c r="K1026" s="17">
        <v>62.254910000000002</v>
      </c>
      <c r="L1026" s="17">
        <v>62.254899999999999</v>
      </c>
      <c r="M1026" s="22">
        <v>68.137259999999998</v>
      </c>
    </row>
    <row r="1027" spans="1:13">
      <c r="A1027" s="23">
        <v>512</v>
      </c>
      <c r="B1027" s="17">
        <v>54.827649999999998</v>
      </c>
      <c r="C1027" s="17">
        <v>60.721469999999997</v>
      </c>
      <c r="D1027" s="17">
        <v>20.312239999999999</v>
      </c>
      <c r="E1027" s="17">
        <v>2.3430870000000001</v>
      </c>
      <c r="F1027" s="17">
        <v>29.35061</v>
      </c>
      <c r="G1027" s="17">
        <v>44.345359999999999</v>
      </c>
      <c r="H1027" s="17">
        <v>66.350890000000007</v>
      </c>
      <c r="I1027" s="17">
        <v>72.721590000000006</v>
      </c>
      <c r="J1027" s="17">
        <v>54.411760000000001</v>
      </c>
      <c r="K1027" s="17">
        <v>62.745100000000001</v>
      </c>
      <c r="L1027" s="17">
        <v>62.254899999999999</v>
      </c>
      <c r="M1027" s="22">
        <v>67.647059999999996</v>
      </c>
    </row>
    <row r="1028" spans="1:13">
      <c r="A1028" s="23">
        <v>512.5</v>
      </c>
      <c r="B1028" s="17">
        <v>54.581890000000001</v>
      </c>
      <c r="C1028" s="17">
        <v>60.683309999999999</v>
      </c>
      <c r="D1028" s="17">
        <v>20.228190000000001</v>
      </c>
      <c r="E1028" s="17">
        <v>2.2681279999999999</v>
      </c>
      <c r="F1028" s="17">
        <v>29.305309999999999</v>
      </c>
      <c r="G1028" s="17">
        <v>44.31944</v>
      </c>
      <c r="H1028" s="17">
        <v>66.275009999999995</v>
      </c>
      <c r="I1028" s="17">
        <v>72.875060000000005</v>
      </c>
      <c r="J1028" s="17">
        <v>54.411760000000001</v>
      </c>
      <c r="K1028" s="17">
        <v>61.764710000000001</v>
      </c>
      <c r="L1028" s="17">
        <v>62.745100000000001</v>
      </c>
      <c r="M1028" s="22">
        <v>68.137259999999998</v>
      </c>
    </row>
    <row r="1029" spans="1:13">
      <c r="A1029" s="23">
        <v>513</v>
      </c>
      <c r="B1029" s="17">
        <v>54.78275</v>
      </c>
      <c r="C1029" s="17">
        <v>60.810220000000001</v>
      </c>
      <c r="D1029" s="17">
        <v>20.219860000000001</v>
      </c>
      <c r="E1029" s="17">
        <v>2.2725209999999998</v>
      </c>
      <c r="F1029" s="17">
        <v>29.33634</v>
      </c>
      <c r="G1029" s="17">
        <v>44.390819999999998</v>
      </c>
      <c r="H1029" s="17">
        <v>66.316969999999998</v>
      </c>
      <c r="I1029" s="17">
        <v>72.835160000000002</v>
      </c>
      <c r="J1029" s="17">
        <v>54.411760000000001</v>
      </c>
      <c r="K1029" s="17">
        <v>62.745100000000001</v>
      </c>
      <c r="L1029" s="17">
        <v>62.254899999999999</v>
      </c>
      <c r="M1029" s="22">
        <v>66.666669999999996</v>
      </c>
    </row>
    <row r="1030" spans="1:13">
      <c r="A1030" s="23">
        <v>513.5</v>
      </c>
      <c r="B1030" s="17">
        <v>54.839109999999998</v>
      </c>
      <c r="C1030" s="17">
        <v>60.763339999999999</v>
      </c>
      <c r="D1030" s="17">
        <v>20.177330000000001</v>
      </c>
      <c r="E1030" s="17">
        <v>2.3148059999999999</v>
      </c>
      <c r="F1030" s="17">
        <v>29.392209999999999</v>
      </c>
      <c r="G1030" s="17">
        <v>44.466250000000002</v>
      </c>
      <c r="H1030" s="17">
        <v>66.438940000000002</v>
      </c>
      <c r="I1030" s="17">
        <v>72.819670000000002</v>
      </c>
      <c r="J1030" s="17">
        <v>53.431370000000001</v>
      </c>
      <c r="K1030" s="17">
        <v>62.745100000000001</v>
      </c>
      <c r="L1030" s="17">
        <v>61.764710000000001</v>
      </c>
      <c r="M1030" s="22">
        <v>66.666669999999996</v>
      </c>
    </row>
    <row r="1031" spans="1:13">
      <c r="A1031" s="23">
        <v>514</v>
      </c>
      <c r="B1031" s="17">
        <v>55.019440000000003</v>
      </c>
      <c r="C1031" s="17">
        <v>60.861980000000003</v>
      </c>
      <c r="D1031" s="17">
        <v>20.136669999999999</v>
      </c>
      <c r="E1031" s="17">
        <v>2.4180459999999999</v>
      </c>
      <c r="F1031" s="17">
        <v>29.395910000000001</v>
      </c>
      <c r="G1031" s="17">
        <v>44.327869999999997</v>
      </c>
      <c r="H1031" s="17">
        <v>66.370429999999999</v>
      </c>
      <c r="I1031" s="17">
        <v>72.782600000000002</v>
      </c>
      <c r="J1031" s="17">
        <v>52.94117</v>
      </c>
      <c r="K1031" s="17">
        <v>62.745100000000001</v>
      </c>
      <c r="L1031" s="17">
        <v>62.745100000000001</v>
      </c>
      <c r="M1031" s="22">
        <v>66.666669999999996</v>
      </c>
    </row>
    <row r="1032" spans="1:13">
      <c r="A1032" s="23">
        <v>514.5</v>
      </c>
      <c r="B1032" s="17">
        <v>54.894770000000001</v>
      </c>
      <c r="C1032" s="17">
        <v>60.710180000000001</v>
      </c>
      <c r="D1032" s="17">
        <v>20.139040000000001</v>
      </c>
      <c r="E1032" s="17">
        <v>2.3679359999999998</v>
      </c>
      <c r="F1032" s="17">
        <v>29.383959999999998</v>
      </c>
      <c r="G1032" s="17">
        <v>44.384729999999998</v>
      </c>
      <c r="H1032" s="17">
        <v>66.204310000000007</v>
      </c>
      <c r="I1032" s="17">
        <v>72.824839999999995</v>
      </c>
      <c r="J1032" s="17">
        <v>52.94117</v>
      </c>
      <c r="K1032" s="17">
        <v>61.764710000000001</v>
      </c>
      <c r="L1032" s="17">
        <v>62.745100000000001</v>
      </c>
      <c r="M1032" s="22">
        <v>65.686269999999993</v>
      </c>
    </row>
    <row r="1033" spans="1:13">
      <c r="A1033" s="23">
        <v>515</v>
      </c>
      <c r="B1033" s="17">
        <v>54.909689999999998</v>
      </c>
      <c r="C1033" s="17">
        <v>60.601770000000002</v>
      </c>
      <c r="D1033" s="17">
        <v>20.229299999999999</v>
      </c>
      <c r="E1033" s="17">
        <v>2.4924559999999998</v>
      </c>
      <c r="F1033" s="17">
        <v>29.403780000000001</v>
      </c>
      <c r="G1033" s="17">
        <v>44.283119999999997</v>
      </c>
      <c r="H1033" s="17">
        <v>66.308729999999997</v>
      </c>
      <c r="I1033" s="17">
        <v>72.909310000000005</v>
      </c>
      <c r="J1033" s="17">
        <v>53.431370000000001</v>
      </c>
      <c r="K1033" s="17">
        <v>62.745100000000001</v>
      </c>
      <c r="L1033" s="17">
        <v>61.764710000000001</v>
      </c>
      <c r="M1033" s="22">
        <v>67.647059999999996</v>
      </c>
    </row>
    <row r="1034" spans="1:13">
      <c r="A1034" s="23">
        <v>515.5</v>
      </c>
      <c r="B1034" s="17">
        <v>54.923659999999998</v>
      </c>
      <c r="C1034" s="17">
        <v>60.684240000000003</v>
      </c>
      <c r="D1034" s="17">
        <v>20.31174</v>
      </c>
      <c r="E1034" s="17">
        <v>2.345558</v>
      </c>
      <c r="F1034" s="17">
        <v>29.314859999999999</v>
      </c>
      <c r="G1034" s="17">
        <v>44.374409999999997</v>
      </c>
      <c r="H1034" s="17">
        <v>66.311989999999994</v>
      </c>
      <c r="I1034" s="17">
        <v>72.683019999999999</v>
      </c>
      <c r="J1034" s="17">
        <v>53.431370000000001</v>
      </c>
      <c r="K1034" s="17">
        <v>63.725499999999997</v>
      </c>
      <c r="L1034" s="17">
        <v>62.745100000000001</v>
      </c>
      <c r="M1034" s="22">
        <v>67.647059999999996</v>
      </c>
    </row>
    <row r="1035" spans="1:13">
      <c r="A1035" s="23">
        <v>516</v>
      </c>
      <c r="B1035" s="17">
        <v>55.005459999999999</v>
      </c>
      <c r="C1035" s="17">
        <v>60.512079999999997</v>
      </c>
      <c r="D1035" s="17">
        <v>20.17709</v>
      </c>
      <c r="E1035" s="17">
        <v>2.3116479999999999</v>
      </c>
      <c r="F1035" s="17">
        <v>29.36645</v>
      </c>
      <c r="G1035" s="17">
        <v>44.371090000000002</v>
      </c>
      <c r="H1035" s="17">
        <v>66.32311</v>
      </c>
      <c r="I1035" s="17">
        <v>72.846800000000002</v>
      </c>
      <c r="J1035" s="17">
        <v>52.94117</v>
      </c>
      <c r="K1035" s="17">
        <v>62.745100000000001</v>
      </c>
      <c r="L1035" s="17">
        <v>61.764710000000001</v>
      </c>
      <c r="M1035" s="22">
        <v>68.137259999999998</v>
      </c>
    </row>
    <row r="1036" spans="1:13">
      <c r="A1036" s="23">
        <v>516.5</v>
      </c>
      <c r="B1036" s="17">
        <v>55.018120000000003</v>
      </c>
      <c r="C1036" s="17">
        <v>60.596769999999999</v>
      </c>
      <c r="D1036" s="17">
        <v>20.18169</v>
      </c>
      <c r="E1036" s="17">
        <v>2.345421</v>
      </c>
      <c r="F1036" s="17">
        <v>29.386649999999999</v>
      </c>
      <c r="G1036" s="17">
        <v>44.289569999999998</v>
      </c>
      <c r="H1036" s="17">
        <v>66.380880000000005</v>
      </c>
      <c r="I1036" s="17">
        <v>72.793300000000002</v>
      </c>
      <c r="J1036" s="17">
        <v>52.94117</v>
      </c>
      <c r="K1036" s="17">
        <v>62.254910000000002</v>
      </c>
      <c r="L1036" s="17">
        <v>61.274509999999999</v>
      </c>
      <c r="M1036" s="22">
        <v>67.156859999999995</v>
      </c>
    </row>
    <row r="1037" spans="1:13">
      <c r="A1037" s="23">
        <v>517</v>
      </c>
      <c r="B1037" s="17">
        <v>55.052399999999999</v>
      </c>
      <c r="C1037" s="17">
        <v>60.62003</v>
      </c>
      <c r="D1037" s="17">
        <v>20.081720000000001</v>
      </c>
      <c r="E1037" s="17">
        <v>2.3664260000000001</v>
      </c>
      <c r="F1037" s="17">
        <v>29.406379999999999</v>
      </c>
      <c r="G1037" s="17">
        <v>44.257649999999998</v>
      </c>
      <c r="H1037" s="17">
        <v>66.346289999999996</v>
      </c>
      <c r="I1037" s="17">
        <v>72.859290000000001</v>
      </c>
      <c r="J1037" s="17">
        <v>53.431370000000001</v>
      </c>
      <c r="K1037" s="17">
        <v>62.254910000000002</v>
      </c>
      <c r="L1037" s="17">
        <v>60.784309999999998</v>
      </c>
      <c r="M1037" s="22">
        <v>65.686269999999993</v>
      </c>
    </row>
    <row r="1038" spans="1:13">
      <c r="A1038" s="23">
        <v>517.5</v>
      </c>
      <c r="B1038" s="17">
        <v>55.08464</v>
      </c>
      <c r="C1038" s="17">
        <v>60.747169999999997</v>
      </c>
      <c r="D1038" s="17">
        <v>20.133320000000001</v>
      </c>
      <c r="E1038" s="17">
        <v>2.331143</v>
      </c>
      <c r="F1038" s="17">
        <v>29.38767</v>
      </c>
      <c r="G1038" s="17">
        <v>44.256570000000004</v>
      </c>
      <c r="H1038" s="17">
        <v>66.350409999999997</v>
      </c>
      <c r="I1038" s="17">
        <v>72.928460000000001</v>
      </c>
      <c r="J1038" s="17">
        <v>52.94117</v>
      </c>
      <c r="K1038" s="17">
        <v>62.254910000000002</v>
      </c>
      <c r="L1038" s="17">
        <v>62.254899999999999</v>
      </c>
      <c r="M1038" s="22">
        <v>66.666669999999996</v>
      </c>
    </row>
    <row r="1039" spans="1:13">
      <c r="A1039" s="23">
        <v>518</v>
      </c>
      <c r="B1039" s="17">
        <v>54.973460000000003</v>
      </c>
      <c r="C1039" s="17">
        <v>60.861629999999998</v>
      </c>
      <c r="D1039" s="17">
        <v>20.020050000000001</v>
      </c>
      <c r="E1039" s="17">
        <v>2.4464640000000002</v>
      </c>
      <c r="F1039" s="17">
        <v>29.340979999999998</v>
      </c>
      <c r="G1039" s="17">
        <v>44.353340000000003</v>
      </c>
      <c r="H1039" s="17">
        <v>66.224620000000002</v>
      </c>
      <c r="I1039" s="17">
        <v>73.04795</v>
      </c>
      <c r="J1039" s="17">
        <v>52.94117</v>
      </c>
      <c r="K1039" s="17">
        <v>62.745100000000001</v>
      </c>
      <c r="L1039" s="17">
        <v>61.274509999999999</v>
      </c>
      <c r="M1039" s="22">
        <v>67.156859999999995</v>
      </c>
    </row>
    <row r="1040" spans="1:13">
      <c r="A1040" s="23">
        <v>518.5</v>
      </c>
      <c r="B1040" s="17">
        <v>54.929040000000001</v>
      </c>
      <c r="C1040" s="17">
        <v>60.875120000000003</v>
      </c>
      <c r="D1040" s="17">
        <v>20.038070000000001</v>
      </c>
      <c r="E1040" s="17">
        <v>2.3845480000000001</v>
      </c>
      <c r="F1040" s="17">
        <v>29.35737</v>
      </c>
      <c r="G1040" s="17">
        <v>44.215850000000003</v>
      </c>
      <c r="H1040" s="17">
        <v>66.223470000000006</v>
      </c>
      <c r="I1040" s="17">
        <v>73.010120000000001</v>
      </c>
      <c r="J1040" s="17">
        <v>53.431370000000001</v>
      </c>
      <c r="K1040" s="17">
        <v>63.235300000000002</v>
      </c>
      <c r="L1040" s="17">
        <v>61.764710000000001</v>
      </c>
      <c r="M1040" s="22">
        <v>65.686269999999993</v>
      </c>
    </row>
    <row r="1041" spans="1:13">
      <c r="A1041" s="23">
        <v>519</v>
      </c>
      <c r="B1041" s="17">
        <v>54.89226</v>
      </c>
      <c r="C1041" s="17">
        <v>60.786610000000003</v>
      </c>
      <c r="D1041" s="17">
        <v>20.059830000000002</v>
      </c>
      <c r="E1041" s="17">
        <v>2.3289460000000002</v>
      </c>
      <c r="F1041" s="17">
        <v>29.406559999999999</v>
      </c>
      <c r="G1041" s="17">
        <v>44.279890000000002</v>
      </c>
      <c r="H1041" s="17">
        <v>66.32732</v>
      </c>
      <c r="I1041" s="17">
        <v>72.48366</v>
      </c>
      <c r="J1041" s="17">
        <v>53.431370000000001</v>
      </c>
      <c r="K1041" s="17">
        <v>62.745100000000001</v>
      </c>
      <c r="L1041" s="17">
        <v>62.254899999999999</v>
      </c>
      <c r="M1041" s="22">
        <v>66.176469999999995</v>
      </c>
    </row>
    <row r="1042" spans="1:13">
      <c r="A1042" s="23">
        <v>519.5</v>
      </c>
      <c r="B1042" s="17">
        <v>54.934289999999997</v>
      </c>
      <c r="C1042" s="17">
        <v>60.729489999999998</v>
      </c>
      <c r="D1042" s="17">
        <v>19.963840000000001</v>
      </c>
      <c r="E1042" s="17">
        <v>2.3561290000000001</v>
      </c>
      <c r="F1042" s="17">
        <v>29.33644</v>
      </c>
      <c r="G1042" s="17">
        <v>44.320160000000001</v>
      </c>
      <c r="H1042" s="17">
        <v>66.243390000000005</v>
      </c>
      <c r="I1042" s="17">
        <v>72.644350000000003</v>
      </c>
      <c r="J1042" s="17">
        <v>52.94117</v>
      </c>
      <c r="K1042" s="17">
        <v>62.745100000000001</v>
      </c>
      <c r="L1042" s="17">
        <v>62.745100000000001</v>
      </c>
      <c r="M1042" s="22">
        <v>66.666669999999996</v>
      </c>
    </row>
    <row r="1043" spans="1:13">
      <c r="A1043" s="23">
        <v>520</v>
      </c>
      <c r="B1043" s="17">
        <v>54.91769</v>
      </c>
      <c r="C1043" s="17">
        <v>60.649569999999997</v>
      </c>
      <c r="D1043" s="17">
        <v>19.969570000000001</v>
      </c>
      <c r="E1043" s="17">
        <v>2.4036309999999999</v>
      </c>
      <c r="F1043" s="17">
        <v>29.39498</v>
      </c>
      <c r="G1043" s="17">
        <v>44.274149999999999</v>
      </c>
      <c r="H1043" s="17">
        <v>66.258340000000004</v>
      </c>
      <c r="I1043" s="17">
        <v>72.805130000000005</v>
      </c>
      <c r="J1043" s="17">
        <v>53.431370000000001</v>
      </c>
      <c r="K1043" s="17">
        <v>62.745100000000001</v>
      </c>
      <c r="L1043" s="17">
        <v>62.745100000000001</v>
      </c>
      <c r="M1043" s="22">
        <v>68.137259999999998</v>
      </c>
    </row>
    <row r="1044" spans="1:13">
      <c r="A1044" s="23">
        <v>520.5</v>
      </c>
      <c r="B1044" s="17">
        <v>55.059080000000002</v>
      </c>
      <c r="C1044" s="17">
        <v>60.679349999999999</v>
      </c>
      <c r="D1044" s="17">
        <v>20.056349999999998</v>
      </c>
      <c r="E1044" s="17">
        <v>2.3905880000000002</v>
      </c>
      <c r="F1044" s="17">
        <v>29.405360000000002</v>
      </c>
      <c r="G1044" s="17">
        <v>44.274509999999999</v>
      </c>
      <c r="H1044" s="17">
        <v>66.225290000000001</v>
      </c>
      <c r="I1044" s="17">
        <v>72.848680000000002</v>
      </c>
      <c r="J1044" s="17">
        <v>52.450980000000001</v>
      </c>
      <c r="K1044" s="17">
        <v>62.745100000000001</v>
      </c>
      <c r="L1044" s="17">
        <v>61.764710000000001</v>
      </c>
      <c r="M1044" s="22">
        <v>68.137259999999998</v>
      </c>
    </row>
    <row r="1045" spans="1:13">
      <c r="A1045" s="23">
        <v>521</v>
      </c>
      <c r="B1045" s="17">
        <v>54.964860000000002</v>
      </c>
      <c r="C1045" s="17">
        <v>60.73612</v>
      </c>
      <c r="D1045" s="17">
        <v>19.96857</v>
      </c>
      <c r="E1045" s="17">
        <v>2.3083529999999999</v>
      </c>
      <c r="F1045" s="17">
        <v>29.400169999999999</v>
      </c>
      <c r="G1045" s="17">
        <v>44.2485</v>
      </c>
      <c r="H1045" s="17">
        <v>66.360280000000003</v>
      </c>
      <c r="I1045" s="17">
        <v>72.889219999999995</v>
      </c>
      <c r="J1045" s="17">
        <v>51.96078</v>
      </c>
      <c r="K1045" s="17">
        <v>62.254910000000002</v>
      </c>
      <c r="L1045" s="17">
        <v>61.764710000000001</v>
      </c>
      <c r="M1045" s="22">
        <v>67.156859999999995</v>
      </c>
    </row>
    <row r="1046" spans="1:13">
      <c r="A1046" s="23">
        <v>521.5</v>
      </c>
      <c r="B1046" s="17">
        <v>54.764240000000001</v>
      </c>
      <c r="C1046" s="17">
        <v>60.87059</v>
      </c>
      <c r="D1046" s="17">
        <v>19.992940000000001</v>
      </c>
      <c r="E1046" s="17">
        <v>2.1952280000000002</v>
      </c>
      <c r="F1046" s="17">
        <v>29.32189</v>
      </c>
      <c r="G1046" s="17">
        <v>44.206710000000001</v>
      </c>
      <c r="H1046" s="17">
        <v>66.401669999999996</v>
      </c>
      <c r="I1046" s="17">
        <v>72.689120000000003</v>
      </c>
      <c r="J1046" s="17">
        <v>54.411760000000001</v>
      </c>
      <c r="K1046" s="17">
        <v>62.254910000000002</v>
      </c>
      <c r="L1046" s="17">
        <v>60.784309999999998</v>
      </c>
      <c r="M1046" s="22">
        <v>67.156859999999995</v>
      </c>
    </row>
    <row r="1047" spans="1:13">
      <c r="A1047" s="23">
        <v>522</v>
      </c>
      <c r="B1047" s="17">
        <v>55.008800000000001</v>
      </c>
      <c r="C1047" s="17">
        <v>60.760779999999997</v>
      </c>
      <c r="D1047" s="17">
        <v>19.946059999999999</v>
      </c>
      <c r="E1047" s="17">
        <v>2.2111540000000001</v>
      </c>
      <c r="F1047" s="17">
        <v>29.35988</v>
      </c>
      <c r="G1047" s="17">
        <v>44.282400000000003</v>
      </c>
      <c r="H1047" s="17">
        <v>66.380780000000001</v>
      </c>
      <c r="I1047" s="17">
        <v>72.755849999999995</v>
      </c>
      <c r="J1047" s="17">
        <v>53.431370000000001</v>
      </c>
      <c r="K1047" s="17">
        <v>61.764710000000001</v>
      </c>
      <c r="L1047" s="17">
        <v>61.764710000000001</v>
      </c>
      <c r="M1047" s="22">
        <v>66.666669999999996</v>
      </c>
    </row>
    <row r="1048" spans="1:13">
      <c r="A1048" s="23">
        <v>522.5</v>
      </c>
      <c r="B1048" s="17">
        <v>55.192709999999998</v>
      </c>
      <c r="C1048" s="17">
        <v>60.696570000000001</v>
      </c>
      <c r="D1048" s="17">
        <v>19.82695</v>
      </c>
      <c r="E1048" s="17">
        <v>2.220764</v>
      </c>
      <c r="F1048" s="17">
        <v>29.37331</v>
      </c>
      <c r="G1048" s="17">
        <v>44.291370000000001</v>
      </c>
      <c r="H1048" s="17">
        <v>66.375510000000006</v>
      </c>
      <c r="I1048" s="17">
        <v>72.811319999999995</v>
      </c>
      <c r="J1048" s="17">
        <v>52.450980000000001</v>
      </c>
      <c r="K1048" s="17">
        <v>62.254910000000002</v>
      </c>
      <c r="L1048" s="17">
        <v>61.274509999999999</v>
      </c>
      <c r="M1048" s="22">
        <v>67.647059999999996</v>
      </c>
    </row>
    <row r="1049" spans="1:13">
      <c r="A1049" s="23">
        <v>523</v>
      </c>
      <c r="B1049" s="17">
        <v>55.185780000000001</v>
      </c>
      <c r="C1049" s="17">
        <v>60.894080000000002</v>
      </c>
      <c r="D1049" s="17">
        <v>19.89509</v>
      </c>
      <c r="E1049" s="17">
        <v>2.281857</v>
      </c>
      <c r="F1049" s="17">
        <v>29.34357</v>
      </c>
      <c r="G1049" s="17">
        <v>44.351640000000003</v>
      </c>
      <c r="H1049" s="17">
        <v>66.370720000000006</v>
      </c>
      <c r="I1049" s="17">
        <v>72.714079999999996</v>
      </c>
      <c r="J1049" s="17">
        <v>53.431370000000001</v>
      </c>
      <c r="K1049" s="17">
        <v>62.254910000000002</v>
      </c>
      <c r="L1049" s="17">
        <v>61.764710000000001</v>
      </c>
      <c r="M1049" s="22">
        <v>68.137259999999998</v>
      </c>
    </row>
    <row r="1050" spans="1:13">
      <c r="A1050" s="23">
        <v>523.5</v>
      </c>
      <c r="B1050" s="17">
        <v>55.10577</v>
      </c>
      <c r="C1050" s="17">
        <v>60.814860000000003</v>
      </c>
      <c r="D1050" s="17">
        <v>19.93798</v>
      </c>
      <c r="E1050" s="17">
        <v>2.3731529999999998</v>
      </c>
      <c r="F1050" s="17">
        <v>29.404530000000001</v>
      </c>
      <c r="G1050" s="17">
        <v>44.20205</v>
      </c>
      <c r="H1050" s="17">
        <v>66.502070000000003</v>
      </c>
      <c r="I1050" s="17">
        <v>72.958309999999997</v>
      </c>
      <c r="J1050" s="17">
        <v>54.901960000000003</v>
      </c>
      <c r="K1050" s="17">
        <v>62.745100000000001</v>
      </c>
      <c r="L1050" s="17">
        <v>61.764710000000001</v>
      </c>
      <c r="M1050" s="22">
        <v>67.156859999999995</v>
      </c>
    </row>
    <row r="1051" spans="1:13">
      <c r="A1051" s="23">
        <v>524</v>
      </c>
      <c r="B1051" s="17">
        <v>55.340789999999998</v>
      </c>
      <c r="C1051" s="17">
        <v>60.720759999999999</v>
      </c>
      <c r="D1051" s="17">
        <v>19.78679</v>
      </c>
      <c r="E1051" s="17">
        <v>2.303274</v>
      </c>
      <c r="F1051" s="17">
        <v>29.443519999999999</v>
      </c>
      <c r="G1051" s="17">
        <v>44.119540000000001</v>
      </c>
      <c r="H1051" s="17">
        <v>66.25882</v>
      </c>
      <c r="I1051" s="17">
        <v>73.000169999999997</v>
      </c>
      <c r="J1051" s="17">
        <v>53.431370000000001</v>
      </c>
      <c r="K1051" s="17">
        <v>63.235300000000002</v>
      </c>
      <c r="L1051" s="17">
        <v>61.274509999999999</v>
      </c>
      <c r="M1051" s="22">
        <v>66.176469999999995</v>
      </c>
    </row>
    <row r="1052" spans="1:13">
      <c r="A1052" s="23">
        <v>524.5</v>
      </c>
      <c r="B1052" s="17">
        <v>55.281559999999999</v>
      </c>
      <c r="C1052" s="17">
        <v>60.688429999999997</v>
      </c>
      <c r="D1052" s="17">
        <v>19.753219999999999</v>
      </c>
      <c r="E1052" s="17">
        <v>2.292977</v>
      </c>
      <c r="F1052" s="17">
        <v>29.418240000000001</v>
      </c>
      <c r="G1052" s="17">
        <v>44.081870000000002</v>
      </c>
      <c r="H1052" s="17">
        <v>66.36421</v>
      </c>
      <c r="I1052" s="17">
        <v>72.856470000000002</v>
      </c>
      <c r="J1052" s="17">
        <v>53.921570000000003</v>
      </c>
      <c r="K1052" s="17">
        <v>63.235300000000002</v>
      </c>
      <c r="L1052" s="17">
        <v>61.764710000000001</v>
      </c>
      <c r="M1052" s="22">
        <v>67.156859999999995</v>
      </c>
    </row>
    <row r="1053" spans="1:13">
      <c r="A1053" s="23">
        <v>525</v>
      </c>
      <c r="B1053" s="17">
        <v>55.301380000000002</v>
      </c>
      <c r="C1053" s="17">
        <v>60.796610000000001</v>
      </c>
      <c r="D1053" s="17">
        <v>19.76192</v>
      </c>
      <c r="E1053" s="17">
        <v>2.3288090000000001</v>
      </c>
      <c r="F1053" s="17">
        <v>29.400169999999999</v>
      </c>
      <c r="G1053" s="17">
        <v>44.00385</v>
      </c>
      <c r="H1053" s="17">
        <v>66.385000000000005</v>
      </c>
      <c r="I1053" s="17">
        <v>72.851209999999995</v>
      </c>
      <c r="J1053" s="17">
        <v>53.431370000000001</v>
      </c>
      <c r="K1053" s="17">
        <v>62.745100000000001</v>
      </c>
      <c r="L1053" s="17">
        <v>61.764710000000001</v>
      </c>
      <c r="M1053" s="22">
        <v>67.156859999999995</v>
      </c>
    </row>
    <row r="1054" spans="1:13">
      <c r="A1054" s="23">
        <v>525.5</v>
      </c>
      <c r="B1054" s="17">
        <v>55.230440000000002</v>
      </c>
      <c r="C1054" s="17">
        <v>60.764270000000003</v>
      </c>
      <c r="D1054" s="17">
        <v>19.765280000000001</v>
      </c>
      <c r="E1054" s="17">
        <v>2.4231259999999999</v>
      </c>
      <c r="F1054" s="17">
        <v>29.406929999999999</v>
      </c>
      <c r="G1054" s="17">
        <v>44.224379999999996</v>
      </c>
      <c r="H1054" s="17">
        <v>66.415940000000006</v>
      </c>
      <c r="I1054" s="17">
        <v>72.763080000000002</v>
      </c>
      <c r="J1054" s="17">
        <v>53.431370000000001</v>
      </c>
      <c r="K1054" s="17">
        <v>63.235300000000002</v>
      </c>
      <c r="L1054" s="17">
        <v>62.254899999999999</v>
      </c>
      <c r="M1054" s="22">
        <v>67.647059999999996</v>
      </c>
    </row>
    <row r="1055" spans="1:13">
      <c r="A1055" s="23">
        <v>526</v>
      </c>
      <c r="B1055" s="17">
        <v>55.301020000000001</v>
      </c>
      <c r="C1055" s="17">
        <v>60.681910000000002</v>
      </c>
      <c r="D1055" s="17">
        <v>19.721019999999999</v>
      </c>
      <c r="E1055" s="17">
        <v>2.2744430000000002</v>
      </c>
      <c r="F1055" s="17">
        <v>29.45844</v>
      </c>
      <c r="G1055" s="17">
        <v>44.010309999999997</v>
      </c>
      <c r="H1055" s="17">
        <v>66.46902</v>
      </c>
      <c r="I1055" s="17">
        <v>72.909970000000001</v>
      </c>
      <c r="J1055" s="17">
        <v>52.94117</v>
      </c>
      <c r="K1055" s="17">
        <v>62.745100000000001</v>
      </c>
      <c r="L1055" s="17">
        <v>63.235300000000002</v>
      </c>
      <c r="M1055" s="22">
        <v>67.647059999999996</v>
      </c>
    </row>
    <row r="1056" spans="1:13">
      <c r="A1056" s="23">
        <v>526.5</v>
      </c>
      <c r="B1056" s="17">
        <v>55.347589999999997</v>
      </c>
      <c r="C1056" s="17">
        <v>60.657020000000003</v>
      </c>
      <c r="D1056" s="17">
        <v>19.724989999999998</v>
      </c>
      <c r="E1056" s="17">
        <v>2.3121969999999998</v>
      </c>
      <c r="F1056" s="17">
        <v>29.456489999999999</v>
      </c>
      <c r="G1056" s="17">
        <v>44.093350000000001</v>
      </c>
      <c r="H1056" s="17">
        <v>66.362669999999994</v>
      </c>
      <c r="I1056" s="17">
        <v>72.831320000000005</v>
      </c>
      <c r="J1056" s="17">
        <v>52.450980000000001</v>
      </c>
      <c r="K1056" s="17">
        <v>62.745100000000001</v>
      </c>
      <c r="L1056" s="17">
        <v>62.745100000000001</v>
      </c>
      <c r="M1056" s="22">
        <v>67.156859999999995</v>
      </c>
    </row>
    <row r="1057" spans="1:13">
      <c r="A1057" s="23">
        <v>527</v>
      </c>
      <c r="B1057" s="17">
        <v>55.27881</v>
      </c>
      <c r="C1057" s="17">
        <v>60.562570000000001</v>
      </c>
      <c r="D1057" s="17">
        <v>19.816500000000001</v>
      </c>
      <c r="E1057" s="17">
        <v>2.2549480000000002</v>
      </c>
      <c r="F1057" s="17">
        <v>29.39396</v>
      </c>
      <c r="G1057" s="17">
        <v>44.276209999999999</v>
      </c>
      <c r="H1057" s="17">
        <v>66.180549999999997</v>
      </c>
      <c r="I1057" s="17">
        <v>72.988810000000001</v>
      </c>
      <c r="J1057" s="17">
        <v>52.450980000000001</v>
      </c>
      <c r="K1057" s="17">
        <v>63.725499999999997</v>
      </c>
      <c r="L1057" s="17">
        <v>62.745100000000001</v>
      </c>
      <c r="M1057" s="22">
        <v>66.666669999999996</v>
      </c>
    </row>
    <row r="1058" spans="1:13">
      <c r="A1058" s="23">
        <v>527.5</v>
      </c>
      <c r="B1058" s="17">
        <v>55.371119999999998</v>
      </c>
      <c r="C1058" s="17">
        <v>60.738909999999997</v>
      </c>
      <c r="D1058" s="17">
        <v>19.81887</v>
      </c>
      <c r="E1058" s="17">
        <v>2.2631860000000001</v>
      </c>
      <c r="F1058" s="17">
        <v>29.335049999999999</v>
      </c>
      <c r="G1058" s="17">
        <v>44.177109999999999</v>
      </c>
      <c r="H1058" s="17">
        <v>66.343509999999995</v>
      </c>
      <c r="I1058" s="17">
        <v>73.043909999999997</v>
      </c>
      <c r="J1058" s="17">
        <v>52.94117</v>
      </c>
      <c r="K1058" s="17">
        <v>63.235300000000002</v>
      </c>
      <c r="L1058" s="17">
        <v>62.745100000000001</v>
      </c>
      <c r="M1058" s="22">
        <v>68.137259999999998</v>
      </c>
    </row>
    <row r="1059" spans="1:13">
      <c r="A1059" s="23">
        <v>528</v>
      </c>
      <c r="B1059" s="17">
        <v>55.299349999999997</v>
      </c>
      <c r="C1059" s="17">
        <v>60.656329999999997</v>
      </c>
      <c r="D1059" s="17">
        <v>19.71144</v>
      </c>
      <c r="E1059" s="17">
        <v>2.2854260000000002</v>
      </c>
      <c r="F1059" s="17">
        <v>29.392389999999999</v>
      </c>
      <c r="G1059" s="17">
        <v>44.162410000000001</v>
      </c>
      <c r="H1059" s="17">
        <v>66.248480000000001</v>
      </c>
      <c r="I1059" s="17">
        <v>72.912689999999998</v>
      </c>
      <c r="J1059" s="17">
        <v>52.94117</v>
      </c>
      <c r="K1059" s="17">
        <v>63.235300000000002</v>
      </c>
      <c r="L1059" s="17">
        <v>62.254899999999999</v>
      </c>
      <c r="M1059" s="22">
        <v>67.647059999999996</v>
      </c>
    </row>
    <row r="1060" spans="1:13">
      <c r="A1060" s="23">
        <v>528.5</v>
      </c>
      <c r="B1060" s="17">
        <v>55.182679999999998</v>
      </c>
      <c r="C1060" s="17">
        <v>60.653300000000002</v>
      </c>
      <c r="D1060" s="17">
        <v>19.799589999999998</v>
      </c>
      <c r="E1060" s="17">
        <v>2.2497310000000001</v>
      </c>
      <c r="F1060" s="17">
        <v>29.449829999999999</v>
      </c>
      <c r="G1060" s="17">
        <v>44.228499999999997</v>
      </c>
      <c r="H1060" s="17">
        <v>66.259680000000003</v>
      </c>
      <c r="I1060" s="17">
        <v>72.943100000000001</v>
      </c>
      <c r="J1060" s="17">
        <v>53.431370000000001</v>
      </c>
      <c r="K1060" s="17">
        <v>63.725499999999997</v>
      </c>
      <c r="L1060" s="17">
        <v>61.274509999999999</v>
      </c>
      <c r="M1060" s="22">
        <v>68.137259999999998</v>
      </c>
    </row>
    <row r="1061" spans="1:13">
      <c r="A1061" s="23">
        <v>529</v>
      </c>
      <c r="B1061" s="17">
        <v>55.227339999999998</v>
      </c>
      <c r="C1061" s="17">
        <v>60.694479999999999</v>
      </c>
      <c r="D1061" s="17">
        <v>19.799969999999998</v>
      </c>
      <c r="E1061" s="17">
        <v>2.2918790000000002</v>
      </c>
      <c r="F1061" s="17">
        <v>29.454090000000001</v>
      </c>
      <c r="G1061" s="17">
        <v>44.272350000000003</v>
      </c>
      <c r="H1061" s="17">
        <v>66.46011</v>
      </c>
      <c r="I1061" s="17">
        <v>73.09693</v>
      </c>
      <c r="J1061" s="17">
        <v>53.921570000000003</v>
      </c>
      <c r="K1061" s="17">
        <v>63.235300000000002</v>
      </c>
      <c r="L1061" s="17">
        <v>61.764710000000001</v>
      </c>
      <c r="M1061" s="22">
        <v>67.647059999999996</v>
      </c>
    </row>
    <row r="1062" spans="1:13">
      <c r="A1062" s="23">
        <v>529.5</v>
      </c>
      <c r="B1062" s="17">
        <v>55.384250000000002</v>
      </c>
      <c r="C1062" s="17">
        <v>60.872680000000003</v>
      </c>
      <c r="D1062" s="17">
        <v>19.736560000000001</v>
      </c>
      <c r="E1062" s="17">
        <v>2.3205719999999999</v>
      </c>
      <c r="F1062" s="17">
        <v>29.422779999999999</v>
      </c>
      <c r="G1062" s="17">
        <v>44.200699999999998</v>
      </c>
      <c r="H1062" s="17">
        <v>66.456659999999999</v>
      </c>
      <c r="I1062" s="17">
        <v>73.052729999999997</v>
      </c>
      <c r="J1062" s="17">
        <v>53.431370000000001</v>
      </c>
      <c r="K1062" s="17">
        <v>63.235300000000002</v>
      </c>
      <c r="L1062" s="17">
        <v>62.254899999999999</v>
      </c>
      <c r="M1062" s="22">
        <v>67.647059999999996</v>
      </c>
    </row>
    <row r="1063" spans="1:13">
      <c r="A1063" s="23">
        <v>530</v>
      </c>
      <c r="B1063" s="17">
        <v>55.500570000000003</v>
      </c>
      <c r="C1063" s="17">
        <v>60.920020000000001</v>
      </c>
      <c r="D1063" s="17">
        <v>19.704969999999999</v>
      </c>
      <c r="E1063" s="17">
        <v>2.4054150000000001</v>
      </c>
      <c r="F1063" s="17">
        <v>29.419809999999998</v>
      </c>
      <c r="G1063" s="17">
        <v>44.215949999999999</v>
      </c>
      <c r="H1063" s="17">
        <v>66.421210000000002</v>
      </c>
      <c r="I1063" s="17">
        <v>72.805599999999998</v>
      </c>
      <c r="J1063" s="17">
        <v>54.411760000000001</v>
      </c>
      <c r="K1063" s="17">
        <v>61.764710000000001</v>
      </c>
      <c r="L1063" s="17">
        <v>62.745100000000001</v>
      </c>
      <c r="M1063" s="22">
        <v>65.686269999999993</v>
      </c>
    </row>
    <row r="1064" spans="1:13">
      <c r="A1064" s="23">
        <v>530.5</v>
      </c>
      <c r="B1064" s="17">
        <v>55.212530000000001</v>
      </c>
      <c r="C1064" s="17">
        <v>60.873370000000001</v>
      </c>
      <c r="D1064" s="17">
        <v>19.681850000000001</v>
      </c>
      <c r="E1064" s="17">
        <v>2.3417140000000001</v>
      </c>
      <c r="F1064" s="17">
        <v>29.42417</v>
      </c>
      <c r="G1064" s="17">
        <v>44.06223</v>
      </c>
      <c r="H1064" s="17">
        <v>66.407989999999998</v>
      </c>
      <c r="I1064" s="17">
        <v>72.774619999999999</v>
      </c>
      <c r="J1064" s="17">
        <v>53.921570000000003</v>
      </c>
      <c r="K1064" s="17">
        <v>63.235300000000002</v>
      </c>
      <c r="L1064" s="17">
        <v>63.235300000000002</v>
      </c>
      <c r="M1064" s="22">
        <v>66.666669999999996</v>
      </c>
    </row>
    <row r="1065" spans="1:13">
      <c r="A1065" s="23">
        <v>531</v>
      </c>
      <c r="B1065" s="17">
        <v>55.052509999999998</v>
      </c>
      <c r="C1065" s="17">
        <v>60.992959999999997</v>
      </c>
      <c r="D1065" s="17">
        <v>19.769259999999999</v>
      </c>
      <c r="E1065" s="17">
        <v>2.3802919999999999</v>
      </c>
      <c r="F1065" s="17">
        <v>29.449459999999998</v>
      </c>
      <c r="G1065" s="17">
        <v>44.068240000000003</v>
      </c>
      <c r="H1065" s="17">
        <v>66.3917</v>
      </c>
      <c r="I1065" s="17">
        <v>72.826809999999995</v>
      </c>
      <c r="J1065" s="17">
        <v>53.921570000000003</v>
      </c>
      <c r="K1065" s="17">
        <v>63.725499999999997</v>
      </c>
      <c r="L1065" s="17">
        <v>63.725490000000001</v>
      </c>
      <c r="M1065" s="22">
        <v>68.137259999999998</v>
      </c>
    </row>
    <row r="1066" spans="1:13">
      <c r="A1066" s="23">
        <v>531.5</v>
      </c>
      <c r="B1066" s="17">
        <v>55.367060000000002</v>
      </c>
      <c r="C1066" s="17">
        <v>60.805439999999997</v>
      </c>
      <c r="D1066" s="17">
        <v>19.698509999999999</v>
      </c>
      <c r="E1066" s="17">
        <v>2.280621</v>
      </c>
      <c r="F1066" s="17">
        <v>29.504480000000001</v>
      </c>
      <c r="G1066" s="17">
        <v>44.11694</v>
      </c>
      <c r="H1066" s="17">
        <v>66.455609999999993</v>
      </c>
      <c r="I1066" s="17">
        <v>72.968630000000005</v>
      </c>
      <c r="J1066" s="17">
        <v>53.431370000000001</v>
      </c>
      <c r="K1066" s="17">
        <v>62.745100000000001</v>
      </c>
      <c r="L1066" s="17">
        <v>62.745100000000001</v>
      </c>
      <c r="M1066" s="22">
        <v>67.156859999999995</v>
      </c>
    </row>
    <row r="1067" spans="1:13">
      <c r="A1067" s="23">
        <v>532</v>
      </c>
      <c r="B1067" s="17">
        <v>55.332430000000002</v>
      </c>
      <c r="C1067" s="17">
        <v>60.874540000000003</v>
      </c>
      <c r="D1067" s="17">
        <v>19.53923</v>
      </c>
      <c r="E1067" s="17">
        <v>2.2851520000000001</v>
      </c>
      <c r="F1067" s="17">
        <v>29.469740000000002</v>
      </c>
      <c r="G1067" s="17">
        <v>43.959009999999999</v>
      </c>
      <c r="H1067" s="17">
        <v>66.505139999999997</v>
      </c>
      <c r="I1067" s="17">
        <v>72.892420000000001</v>
      </c>
      <c r="J1067" s="17">
        <v>52.94117</v>
      </c>
      <c r="K1067" s="17">
        <v>63.235300000000002</v>
      </c>
      <c r="L1067" s="17">
        <v>63.725490000000001</v>
      </c>
      <c r="M1067" s="22">
        <v>66.666669999999996</v>
      </c>
    </row>
    <row r="1068" spans="1:13">
      <c r="A1068" s="23">
        <v>532.5</v>
      </c>
      <c r="B1068" s="17">
        <v>55.27666</v>
      </c>
      <c r="C1068" s="17">
        <v>60.917340000000003</v>
      </c>
      <c r="D1068" s="17">
        <v>19.52319</v>
      </c>
      <c r="E1068" s="17">
        <v>2.335124</v>
      </c>
      <c r="F1068" s="17">
        <v>29.414439999999999</v>
      </c>
      <c r="G1068" s="17">
        <v>44.083579999999998</v>
      </c>
      <c r="H1068" s="17">
        <v>66.449759999999998</v>
      </c>
      <c r="I1068" s="17">
        <v>72.782229999999998</v>
      </c>
      <c r="J1068" s="17">
        <v>52.450980000000001</v>
      </c>
      <c r="K1068" s="17">
        <v>62.745100000000001</v>
      </c>
      <c r="L1068" s="17">
        <v>63.235300000000002</v>
      </c>
      <c r="M1068" s="22">
        <v>67.156859999999995</v>
      </c>
    </row>
    <row r="1069" spans="1:13">
      <c r="A1069" s="23">
        <v>533</v>
      </c>
      <c r="B1069" s="17">
        <v>55.395000000000003</v>
      </c>
      <c r="C1069" s="17">
        <v>60.804400000000001</v>
      </c>
      <c r="D1069" s="17">
        <v>19.499569999999999</v>
      </c>
      <c r="E1069" s="17">
        <v>2.2425920000000001</v>
      </c>
      <c r="F1069" s="17">
        <v>29.464089999999999</v>
      </c>
      <c r="G1069" s="17">
        <v>44.144559999999998</v>
      </c>
      <c r="H1069" s="17">
        <v>66.395250000000004</v>
      </c>
      <c r="I1069" s="17">
        <v>72.854590000000002</v>
      </c>
      <c r="J1069" s="17">
        <v>52.94117</v>
      </c>
      <c r="K1069" s="17">
        <v>63.235300000000002</v>
      </c>
      <c r="L1069" s="17">
        <v>63.725490000000001</v>
      </c>
      <c r="M1069" s="22">
        <v>68.627440000000007</v>
      </c>
    </row>
    <row r="1070" spans="1:13">
      <c r="A1070" s="23">
        <v>533.5</v>
      </c>
      <c r="B1070" s="17">
        <v>55.260660000000001</v>
      </c>
      <c r="C1070" s="17">
        <v>60.820329999999998</v>
      </c>
      <c r="D1070" s="17">
        <v>19.587730000000001</v>
      </c>
      <c r="E1070" s="17">
        <v>2.1946789999999998</v>
      </c>
      <c r="F1070" s="17">
        <v>29.514859999999999</v>
      </c>
      <c r="G1070" s="17">
        <v>44.094700000000003</v>
      </c>
      <c r="H1070" s="17">
        <v>66.335470000000001</v>
      </c>
      <c r="I1070" s="17">
        <v>72.822770000000006</v>
      </c>
      <c r="J1070" s="17">
        <v>54.411760000000001</v>
      </c>
      <c r="K1070" s="17">
        <v>63.235300000000002</v>
      </c>
      <c r="L1070" s="17">
        <v>62.254899999999999</v>
      </c>
      <c r="M1070" s="22">
        <v>67.647059999999996</v>
      </c>
    </row>
    <row r="1071" spans="1:13">
      <c r="A1071" s="23">
        <v>534</v>
      </c>
      <c r="B1071" s="17">
        <v>55.309379999999997</v>
      </c>
      <c r="C1071" s="17">
        <v>60.801960000000001</v>
      </c>
      <c r="D1071" s="17">
        <v>19.60041</v>
      </c>
      <c r="E1071" s="17">
        <v>2.1458050000000002</v>
      </c>
      <c r="F1071" s="17">
        <v>29.464189999999999</v>
      </c>
      <c r="G1071" s="17">
        <v>44.011920000000003</v>
      </c>
      <c r="H1071" s="17">
        <v>66.228639999999999</v>
      </c>
      <c r="I1071" s="17">
        <v>72.720470000000006</v>
      </c>
      <c r="J1071" s="17">
        <v>52.94117</v>
      </c>
      <c r="K1071" s="17">
        <v>63.725499999999997</v>
      </c>
      <c r="L1071" s="17">
        <v>61.764710000000001</v>
      </c>
      <c r="M1071" s="22">
        <v>68.627440000000007</v>
      </c>
    </row>
    <row r="1072" spans="1:13">
      <c r="A1072" s="23">
        <v>534.5</v>
      </c>
      <c r="B1072" s="17">
        <v>55.216119999999997</v>
      </c>
      <c r="C1072" s="17">
        <v>60.799979999999998</v>
      </c>
      <c r="D1072" s="17">
        <v>19.589220000000001</v>
      </c>
      <c r="E1072" s="17">
        <v>2.1978369999999998</v>
      </c>
      <c r="F1072" s="17">
        <v>29.476130000000001</v>
      </c>
      <c r="G1072" s="17">
        <v>44.126710000000003</v>
      </c>
      <c r="H1072" s="17">
        <v>66.459530000000001</v>
      </c>
      <c r="I1072" s="17">
        <v>72.813670000000002</v>
      </c>
      <c r="J1072" s="17">
        <v>54.411760000000001</v>
      </c>
      <c r="K1072" s="17">
        <v>62.254910000000002</v>
      </c>
      <c r="L1072" s="17">
        <v>61.274509999999999</v>
      </c>
      <c r="M1072" s="22">
        <v>68.137259999999998</v>
      </c>
    </row>
    <row r="1073" spans="1:13">
      <c r="A1073" s="23">
        <v>535</v>
      </c>
      <c r="B1073" s="17">
        <v>55.268659999999997</v>
      </c>
      <c r="C1073" s="17">
        <v>60.765079999999998</v>
      </c>
      <c r="D1073" s="17">
        <v>19.636839999999999</v>
      </c>
      <c r="E1073" s="17">
        <v>2.1394890000000002</v>
      </c>
      <c r="F1073" s="17">
        <v>29.420919999999999</v>
      </c>
      <c r="G1073" s="17">
        <v>44.03622</v>
      </c>
      <c r="H1073" s="17">
        <v>66.416700000000006</v>
      </c>
      <c r="I1073" s="17">
        <v>72.597980000000007</v>
      </c>
      <c r="J1073" s="17">
        <v>53.431370000000001</v>
      </c>
      <c r="K1073" s="17">
        <v>63.235300000000002</v>
      </c>
      <c r="L1073" s="17">
        <v>62.254899999999999</v>
      </c>
      <c r="M1073" s="22">
        <v>68.137259999999998</v>
      </c>
    </row>
    <row r="1074" spans="1:13">
      <c r="A1074" s="23">
        <v>535.5</v>
      </c>
      <c r="B1074" s="17">
        <v>55.306399999999996</v>
      </c>
      <c r="C1074" s="17">
        <v>60.739960000000004</v>
      </c>
      <c r="D1074" s="17">
        <v>19.59158</v>
      </c>
      <c r="E1074" s="17">
        <v>2.1371560000000001</v>
      </c>
      <c r="F1074" s="17">
        <v>29.433890000000002</v>
      </c>
      <c r="G1074" s="17">
        <v>43.887349999999998</v>
      </c>
      <c r="H1074" s="17">
        <v>66.400130000000004</v>
      </c>
      <c r="I1074" s="17">
        <v>72.766270000000006</v>
      </c>
      <c r="J1074" s="17">
        <v>52.94117</v>
      </c>
      <c r="K1074" s="17">
        <v>63.725499999999997</v>
      </c>
      <c r="L1074" s="17">
        <v>62.745100000000001</v>
      </c>
      <c r="M1074" s="22">
        <v>66.666669999999996</v>
      </c>
    </row>
    <row r="1075" spans="1:13">
      <c r="A1075" s="23">
        <v>536</v>
      </c>
      <c r="B1075" s="17">
        <v>55.286569999999998</v>
      </c>
      <c r="C1075" s="17">
        <v>60.799979999999998</v>
      </c>
      <c r="D1075" s="17">
        <v>19.517469999999999</v>
      </c>
      <c r="E1075" s="17">
        <v>2.2406700000000002</v>
      </c>
      <c r="F1075" s="17">
        <v>29.397860000000001</v>
      </c>
      <c r="G1075" s="17">
        <v>44.06447</v>
      </c>
      <c r="H1075" s="17">
        <v>66.408469999999994</v>
      </c>
      <c r="I1075" s="17">
        <v>72.788700000000006</v>
      </c>
      <c r="J1075" s="17">
        <v>53.431370000000001</v>
      </c>
      <c r="K1075" s="17">
        <v>62.254910000000002</v>
      </c>
      <c r="L1075" s="17">
        <v>63.235300000000002</v>
      </c>
      <c r="M1075" s="22">
        <v>65.686269999999993</v>
      </c>
    </row>
    <row r="1076" spans="1:13">
      <c r="A1076" s="23">
        <v>536.5</v>
      </c>
      <c r="B1076" s="17">
        <v>55.35416</v>
      </c>
      <c r="C1076" s="17">
        <v>60.756129999999999</v>
      </c>
      <c r="D1076" s="17">
        <v>19.607990000000001</v>
      </c>
      <c r="E1076" s="17">
        <v>2.2071719999999999</v>
      </c>
      <c r="F1076" s="17">
        <v>29.314209999999999</v>
      </c>
      <c r="G1076" s="17">
        <v>44.1372</v>
      </c>
      <c r="H1076" s="17">
        <v>66.257769999999994</v>
      </c>
      <c r="I1076" s="17">
        <v>72.878050000000002</v>
      </c>
      <c r="J1076" s="17">
        <v>53.431370000000001</v>
      </c>
      <c r="K1076" s="17">
        <v>62.745100000000001</v>
      </c>
      <c r="L1076" s="17">
        <v>62.745100000000001</v>
      </c>
      <c r="M1076" s="22">
        <v>66.176469999999995</v>
      </c>
    </row>
    <row r="1077" spans="1:13">
      <c r="A1077" s="23">
        <v>537</v>
      </c>
      <c r="B1077" s="17">
        <v>55.479190000000003</v>
      </c>
      <c r="C1077" s="17">
        <v>60.779040000000002</v>
      </c>
      <c r="D1077" s="17">
        <v>19.673269999999999</v>
      </c>
      <c r="E1077" s="17">
        <v>2.2224110000000001</v>
      </c>
      <c r="F1077" s="17">
        <v>29.382570000000001</v>
      </c>
      <c r="G1077" s="17">
        <v>44.150750000000002</v>
      </c>
      <c r="H1077" s="17">
        <v>66.246650000000002</v>
      </c>
      <c r="I1077" s="17">
        <v>72.975200000000001</v>
      </c>
      <c r="J1077" s="17">
        <v>53.431370000000001</v>
      </c>
      <c r="K1077" s="17">
        <v>63.235300000000002</v>
      </c>
      <c r="L1077" s="17">
        <v>63.725490000000001</v>
      </c>
      <c r="M1077" s="22">
        <v>68.137259999999998</v>
      </c>
    </row>
    <row r="1078" spans="1:13">
      <c r="A1078" s="23">
        <v>537.5</v>
      </c>
      <c r="B1078" s="17">
        <v>55.51681</v>
      </c>
      <c r="C1078" s="17">
        <v>60.808590000000002</v>
      </c>
      <c r="D1078" s="17">
        <v>19.562860000000001</v>
      </c>
      <c r="E1078" s="17">
        <v>2.251379</v>
      </c>
      <c r="F1078" s="17">
        <v>29.35839</v>
      </c>
      <c r="G1078" s="17">
        <v>44.160069999999997</v>
      </c>
      <c r="H1078" s="17">
        <v>66.222319999999996</v>
      </c>
      <c r="I1078" s="17">
        <v>73.044849999999997</v>
      </c>
      <c r="J1078" s="17">
        <v>53.431370000000001</v>
      </c>
      <c r="K1078" s="17">
        <v>63.235300000000002</v>
      </c>
      <c r="L1078" s="17">
        <v>64.215689999999995</v>
      </c>
      <c r="M1078" s="22">
        <v>68.137259999999998</v>
      </c>
    </row>
    <row r="1079" spans="1:13">
      <c r="A1079" s="23">
        <v>538</v>
      </c>
      <c r="B1079" s="17">
        <v>55.572099999999999</v>
      </c>
      <c r="C1079" s="17">
        <v>60.943399999999997</v>
      </c>
      <c r="D1079" s="17">
        <v>19.4788</v>
      </c>
      <c r="E1079" s="17">
        <v>2.2165080000000001</v>
      </c>
      <c r="F1079" s="17">
        <v>29.414809999999999</v>
      </c>
      <c r="G1079" s="17">
        <v>44.214689999999997</v>
      </c>
      <c r="H1079" s="17">
        <v>66.283349999999999</v>
      </c>
      <c r="I1079" s="17">
        <v>72.886510000000001</v>
      </c>
      <c r="J1079" s="17">
        <v>52.94117</v>
      </c>
      <c r="K1079" s="17">
        <v>63.725499999999997</v>
      </c>
      <c r="L1079" s="17">
        <v>62.745100000000001</v>
      </c>
      <c r="M1079" s="22">
        <v>66.666669999999996</v>
      </c>
    </row>
    <row r="1080" spans="1:13">
      <c r="A1080" s="23">
        <v>538.5</v>
      </c>
      <c r="B1080" s="17">
        <v>55.503799999999998</v>
      </c>
      <c r="C1080" s="17">
        <v>60.859180000000002</v>
      </c>
      <c r="D1080" s="17">
        <v>19.37884</v>
      </c>
      <c r="E1080" s="17">
        <v>2.305196</v>
      </c>
      <c r="F1080" s="17">
        <v>29.440280000000001</v>
      </c>
      <c r="G1080" s="17">
        <v>44.127969999999998</v>
      </c>
      <c r="H1080" s="17">
        <v>66.213890000000006</v>
      </c>
      <c r="I1080" s="17">
        <v>72.839849999999998</v>
      </c>
      <c r="J1080" s="17">
        <v>52.450980000000001</v>
      </c>
      <c r="K1080" s="17">
        <v>62.745100000000001</v>
      </c>
      <c r="L1080" s="17">
        <v>63.235300000000002</v>
      </c>
      <c r="M1080" s="22">
        <v>68.627440000000007</v>
      </c>
    </row>
    <row r="1081" spans="1:13">
      <c r="A1081" s="23">
        <v>539</v>
      </c>
      <c r="B1081" s="17">
        <v>55.483499999999999</v>
      </c>
      <c r="C1081" s="17">
        <v>60.87594</v>
      </c>
      <c r="D1081" s="17">
        <v>19.273520000000001</v>
      </c>
      <c r="E1081" s="17">
        <v>2.2088199999999998</v>
      </c>
      <c r="F1081" s="17">
        <v>29.368950000000002</v>
      </c>
      <c r="G1081" s="17">
        <v>43.99371</v>
      </c>
      <c r="H1081" s="17">
        <v>66.35951</v>
      </c>
      <c r="I1081" s="17">
        <v>72.968630000000005</v>
      </c>
      <c r="J1081" s="17">
        <v>52.450980000000001</v>
      </c>
      <c r="K1081" s="17">
        <v>62.745100000000001</v>
      </c>
      <c r="L1081" s="17">
        <v>63.235300000000002</v>
      </c>
      <c r="M1081" s="22">
        <v>66.666669999999996</v>
      </c>
    </row>
    <row r="1082" spans="1:13">
      <c r="A1082" s="23">
        <v>539.5</v>
      </c>
      <c r="B1082" s="17">
        <v>55.673250000000003</v>
      </c>
      <c r="C1082" s="17">
        <v>60.83173</v>
      </c>
      <c r="D1082" s="17">
        <v>19.26681</v>
      </c>
      <c r="E1082" s="17">
        <v>2.2101929999999999</v>
      </c>
      <c r="F1082" s="17">
        <v>29.400359999999999</v>
      </c>
      <c r="G1082" s="17">
        <v>43.883850000000002</v>
      </c>
      <c r="H1082" s="17">
        <v>66.391599999999997</v>
      </c>
      <c r="I1082" s="17">
        <v>72.940849999999998</v>
      </c>
      <c r="J1082" s="17">
        <v>52.94117</v>
      </c>
      <c r="K1082" s="17">
        <v>63.235300000000002</v>
      </c>
      <c r="L1082" s="17">
        <v>63.235300000000002</v>
      </c>
      <c r="M1082" s="22">
        <v>67.156859999999995</v>
      </c>
    </row>
    <row r="1083" spans="1:13">
      <c r="A1083" s="23">
        <v>540</v>
      </c>
      <c r="B1083" s="17">
        <v>55.611750000000001</v>
      </c>
      <c r="C1083" s="17">
        <v>60.784509999999997</v>
      </c>
      <c r="D1083" s="17">
        <v>19.235980000000001</v>
      </c>
      <c r="E1083" s="17">
        <v>2.166398</v>
      </c>
      <c r="F1083" s="17">
        <v>29.412400000000002</v>
      </c>
      <c r="G1083" s="17">
        <v>43.934620000000002</v>
      </c>
      <c r="H1083" s="17">
        <v>66.51634</v>
      </c>
      <c r="I1083" s="17">
        <v>72.933530000000005</v>
      </c>
      <c r="J1083" s="17">
        <v>53.431370000000001</v>
      </c>
      <c r="K1083" s="17">
        <v>62.745100000000001</v>
      </c>
      <c r="L1083" s="17">
        <v>63.235300000000002</v>
      </c>
      <c r="M1083" s="22">
        <v>67.647059999999996</v>
      </c>
    </row>
    <row r="1084" spans="1:13">
      <c r="A1084" s="23">
        <v>540.5</v>
      </c>
      <c r="B1084" s="17">
        <v>55.774279999999997</v>
      </c>
      <c r="C1084" s="17">
        <v>60.795789999999997</v>
      </c>
      <c r="D1084" s="17">
        <v>19.372</v>
      </c>
      <c r="E1084" s="17">
        <v>2.199621</v>
      </c>
      <c r="F1084" s="17">
        <v>29.414619999999999</v>
      </c>
      <c r="G1084" s="17">
        <v>43.968429999999998</v>
      </c>
      <c r="H1084" s="17">
        <v>66.145390000000006</v>
      </c>
      <c r="I1084" s="17">
        <v>72.838070000000002</v>
      </c>
      <c r="J1084" s="17">
        <v>53.431370000000001</v>
      </c>
      <c r="K1084" s="17">
        <v>63.235300000000002</v>
      </c>
      <c r="L1084" s="17">
        <v>61.764710000000001</v>
      </c>
      <c r="M1084" s="22">
        <v>67.156859999999995</v>
      </c>
    </row>
    <row r="1085" spans="1:13">
      <c r="A1085" s="23">
        <v>541</v>
      </c>
      <c r="B1085" s="17">
        <v>55.80592</v>
      </c>
      <c r="C1085" s="17">
        <v>60.678539999999998</v>
      </c>
      <c r="D1085" s="17">
        <v>19.374739999999999</v>
      </c>
      <c r="E1085" s="17">
        <v>2.1604939999999999</v>
      </c>
      <c r="F1085" s="17">
        <v>29.398779999999999</v>
      </c>
      <c r="G1085" s="17">
        <v>44.000079999999997</v>
      </c>
      <c r="H1085" s="17">
        <v>66.305959999999999</v>
      </c>
      <c r="I1085" s="17">
        <v>73.088210000000004</v>
      </c>
      <c r="J1085" s="17">
        <v>53.431370000000001</v>
      </c>
      <c r="K1085" s="17">
        <v>62.254910000000002</v>
      </c>
      <c r="L1085" s="17">
        <v>62.254899999999999</v>
      </c>
      <c r="M1085" s="22">
        <v>68.627440000000007</v>
      </c>
    </row>
    <row r="1086" spans="1:13">
      <c r="A1086" s="23">
        <v>541.5</v>
      </c>
      <c r="B1086" s="17">
        <v>55.651150000000001</v>
      </c>
      <c r="C1086" s="17">
        <v>60.68459</v>
      </c>
      <c r="D1086" s="17">
        <v>19.43479</v>
      </c>
      <c r="E1086" s="17">
        <v>2.2233719999999999</v>
      </c>
      <c r="F1086" s="17">
        <v>29.41527</v>
      </c>
      <c r="G1086" s="17">
        <v>43.985999999999997</v>
      </c>
      <c r="H1086" s="17">
        <v>66.296850000000006</v>
      </c>
      <c r="I1086" s="17">
        <v>73.067369999999997</v>
      </c>
      <c r="J1086" s="17">
        <v>52.450980000000001</v>
      </c>
      <c r="K1086" s="17">
        <v>62.254910000000002</v>
      </c>
      <c r="L1086" s="17">
        <v>62.254899999999999</v>
      </c>
      <c r="M1086" s="22">
        <v>68.137259999999998</v>
      </c>
    </row>
    <row r="1087" spans="1:13">
      <c r="A1087" s="23">
        <v>542</v>
      </c>
      <c r="B1087" s="17">
        <v>55.395479999999999</v>
      </c>
      <c r="C1087" s="17">
        <v>60.633989999999997</v>
      </c>
      <c r="D1087" s="17">
        <v>19.295280000000002</v>
      </c>
      <c r="E1087" s="17">
        <v>2.1182099999999999</v>
      </c>
      <c r="F1087" s="17">
        <v>29.441400000000002</v>
      </c>
      <c r="G1087" s="17">
        <v>43.913089999999997</v>
      </c>
      <c r="H1087" s="17">
        <v>66.325689999999994</v>
      </c>
      <c r="I1087" s="17">
        <v>73.017250000000004</v>
      </c>
      <c r="J1087" s="17">
        <v>53.921570000000003</v>
      </c>
      <c r="K1087" s="17">
        <v>63.235300000000002</v>
      </c>
      <c r="L1087" s="17">
        <v>62.254899999999999</v>
      </c>
      <c r="M1087" s="22">
        <v>67.647059999999996</v>
      </c>
    </row>
    <row r="1088" spans="1:13">
      <c r="A1088" s="23">
        <v>542.5</v>
      </c>
      <c r="B1088" s="17">
        <v>55.350940000000001</v>
      </c>
      <c r="C1088" s="17">
        <v>60.526629999999997</v>
      </c>
      <c r="D1088" s="17">
        <v>19.262830000000001</v>
      </c>
      <c r="E1088" s="17">
        <v>2.1102470000000002</v>
      </c>
      <c r="F1088" s="17">
        <v>29.449459999999998</v>
      </c>
      <c r="G1088" s="17">
        <v>43.881520000000002</v>
      </c>
      <c r="H1088" s="17">
        <v>66.319280000000006</v>
      </c>
      <c r="I1088" s="17">
        <v>72.903400000000005</v>
      </c>
      <c r="J1088" s="17">
        <v>53.921570000000003</v>
      </c>
      <c r="K1088" s="17">
        <v>62.745100000000001</v>
      </c>
      <c r="L1088" s="17">
        <v>62.254899999999999</v>
      </c>
      <c r="M1088" s="22">
        <v>69.117639999999994</v>
      </c>
    </row>
    <row r="1089" spans="1:13">
      <c r="A1089" s="23">
        <v>543</v>
      </c>
      <c r="B1089" s="17">
        <v>55.528750000000002</v>
      </c>
      <c r="C1089" s="17">
        <v>60.687379999999997</v>
      </c>
      <c r="D1089" s="17">
        <v>19.357700000000001</v>
      </c>
      <c r="E1089" s="17">
        <v>2.1720269999999999</v>
      </c>
      <c r="F1089" s="17">
        <v>29.48216</v>
      </c>
      <c r="G1089" s="17">
        <v>43.76538</v>
      </c>
      <c r="H1089" s="17">
        <v>66.358069999999998</v>
      </c>
      <c r="I1089" s="17">
        <v>72.962720000000004</v>
      </c>
      <c r="J1089" s="17">
        <v>54.901960000000003</v>
      </c>
      <c r="K1089" s="17">
        <v>62.254910000000002</v>
      </c>
      <c r="L1089" s="17">
        <v>61.764710000000001</v>
      </c>
      <c r="M1089" s="22">
        <v>68.137259999999998</v>
      </c>
    </row>
    <row r="1090" spans="1:13">
      <c r="A1090" s="23">
        <v>543.5</v>
      </c>
      <c r="B1090" s="17">
        <v>55.538179999999997</v>
      </c>
      <c r="C1090" s="17">
        <v>60.842550000000003</v>
      </c>
      <c r="D1090" s="17">
        <v>19.35248</v>
      </c>
      <c r="E1090" s="17">
        <v>2.1530809999999998</v>
      </c>
      <c r="F1090" s="17">
        <v>29.48818</v>
      </c>
      <c r="G1090" s="17">
        <v>43.881340000000002</v>
      </c>
      <c r="H1090" s="17">
        <v>66.430700000000002</v>
      </c>
      <c r="I1090" s="17">
        <v>72.880499999999998</v>
      </c>
      <c r="J1090" s="17">
        <v>54.411760000000001</v>
      </c>
      <c r="K1090" s="17">
        <v>63.725499999999997</v>
      </c>
      <c r="L1090" s="17">
        <v>62.745100000000001</v>
      </c>
      <c r="M1090" s="22">
        <v>68.627440000000007</v>
      </c>
    </row>
    <row r="1091" spans="1:13">
      <c r="A1091" s="23">
        <v>544</v>
      </c>
      <c r="B1091" s="17">
        <v>55.629539999999999</v>
      </c>
      <c r="C1091" s="17">
        <v>60.733910000000002</v>
      </c>
      <c r="D1091" s="17">
        <v>19.358070000000001</v>
      </c>
      <c r="E1091" s="17">
        <v>2.2203520000000001</v>
      </c>
      <c r="F1091" s="17">
        <v>29.35867</v>
      </c>
      <c r="G1091" s="17">
        <v>44.03416</v>
      </c>
      <c r="H1091" s="17">
        <v>66.299729999999997</v>
      </c>
      <c r="I1091" s="17">
        <v>73.041470000000004</v>
      </c>
      <c r="J1091" s="17">
        <v>54.901960000000003</v>
      </c>
      <c r="K1091" s="17">
        <v>63.725499999999997</v>
      </c>
      <c r="L1091" s="17">
        <v>62.254899999999999</v>
      </c>
      <c r="M1091" s="22">
        <v>67.647059999999996</v>
      </c>
    </row>
    <row r="1092" spans="1:13">
      <c r="A1092" s="23">
        <v>544.5</v>
      </c>
      <c r="B1092" s="17">
        <v>55.580460000000002</v>
      </c>
      <c r="C1092" s="17">
        <v>60.689360000000001</v>
      </c>
      <c r="D1092" s="17">
        <v>19.293669999999999</v>
      </c>
      <c r="E1092" s="17">
        <v>2.185343</v>
      </c>
      <c r="F1092" s="17">
        <v>29.4313</v>
      </c>
      <c r="G1092" s="17">
        <v>44.036490000000001</v>
      </c>
      <c r="H1092" s="17">
        <v>66.422269999999997</v>
      </c>
      <c r="I1092" s="17">
        <v>72.947800000000001</v>
      </c>
      <c r="J1092" s="17">
        <v>54.901960000000003</v>
      </c>
      <c r="K1092" s="17">
        <v>63.235300000000002</v>
      </c>
      <c r="L1092" s="17">
        <v>62.745100000000001</v>
      </c>
      <c r="M1092" s="22">
        <v>67.647059999999996</v>
      </c>
    </row>
    <row r="1093" spans="1:13">
      <c r="A1093" s="23">
        <v>545</v>
      </c>
      <c r="B1093" s="17">
        <v>55.605420000000002</v>
      </c>
      <c r="C1093" s="17">
        <v>60.687150000000003</v>
      </c>
      <c r="D1093" s="17">
        <v>19.303740000000001</v>
      </c>
      <c r="E1093" s="17">
        <v>2.1713399999999998</v>
      </c>
      <c r="F1093" s="17">
        <v>29.478639999999999</v>
      </c>
      <c r="G1093" s="17">
        <v>44.009230000000002</v>
      </c>
      <c r="H1093" s="17">
        <v>66.403099999999995</v>
      </c>
      <c r="I1093" s="17">
        <v>73.085390000000004</v>
      </c>
      <c r="J1093" s="17">
        <v>53.431370000000001</v>
      </c>
      <c r="K1093" s="17">
        <v>62.745100000000001</v>
      </c>
      <c r="L1093" s="17">
        <v>63.235300000000002</v>
      </c>
      <c r="M1093" s="22">
        <v>68.137259999999998</v>
      </c>
    </row>
    <row r="1094" spans="1:13">
      <c r="A1094" s="23">
        <v>545.5</v>
      </c>
      <c r="B1094" s="17">
        <v>55.705849999999998</v>
      </c>
      <c r="C1094" s="17">
        <v>60.537799999999997</v>
      </c>
      <c r="D1094" s="17">
        <v>19.28745</v>
      </c>
      <c r="E1094" s="17">
        <v>2.1029710000000001</v>
      </c>
      <c r="F1094" s="17">
        <v>29.411380000000001</v>
      </c>
      <c r="G1094" s="17">
        <v>43.874980000000001</v>
      </c>
      <c r="H1094" s="17">
        <v>66.478210000000004</v>
      </c>
      <c r="I1094" s="17">
        <v>73.13655</v>
      </c>
      <c r="J1094" s="17">
        <v>53.431370000000001</v>
      </c>
      <c r="K1094" s="17">
        <v>63.725499999999997</v>
      </c>
      <c r="L1094" s="17">
        <v>63.235300000000002</v>
      </c>
      <c r="M1094" s="22">
        <v>67.647059999999996</v>
      </c>
    </row>
    <row r="1095" spans="1:13">
      <c r="A1095" s="23">
        <v>546</v>
      </c>
      <c r="B1095" s="17">
        <v>55.62453</v>
      </c>
      <c r="C1095" s="17">
        <v>60.667839999999998</v>
      </c>
      <c r="D1095" s="17">
        <v>19.291180000000001</v>
      </c>
      <c r="E1095" s="17">
        <v>2.1099730000000001</v>
      </c>
      <c r="F1095" s="17">
        <v>29.421479999999999</v>
      </c>
      <c r="G1095" s="17">
        <v>43.745750000000001</v>
      </c>
      <c r="H1095" s="17">
        <v>66.540009999999995</v>
      </c>
      <c r="I1095" s="17">
        <v>73.10642</v>
      </c>
      <c r="J1095" s="17">
        <v>53.921570000000003</v>
      </c>
      <c r="K1095" s="17">
        <v>63.235300000000002</v>
      </c>
      <c r="L1095" s="17">
        <v>62.745100000000001</v>
      </c>
      <c r="M1095" s="22">
        <v>67.647059999999996</v>
      </c>
    </row>
    <row r="1096" spans="1:13">
      <c r="A1096" s="23">
        <v>546.5</v>
      </c>
      <c r="B1096" s="17">
        <v>55.619750000000003</v>
      </c>
      <c r="C1096" s="17">
        <v>60.625149999999998</v>
      </c>
      <c r="D1096" s="17">
        <v>19.14011</v>
      </c>
      <c r="E1096" s="17">
        <v>2.111208</v>
      </c>
      <c r="F1096" s="17">
        <v>29.374790000000001</v>
      </c>
      <c r="G1096" s="17">
        <v>43.816679999999998</v>
      </c>
      <c r="H1096" s="17">
        <v>66.498239999999996</v>
      </c>
      <c r="I1096" s="17">
        <v>73.156909999999996</v>
      </c>
      <c r="J1096" s="17">
        <v>53.431370000000001</v>
      </c>
      <c r="K1096" s="17">
        <v>63.725499999999997</v>
      </c>
      <c r="L1096" s="17">
        <v>63.235300000000002</v>
      </c>
      <c r="M1096" s="22">
        <v>67.156859999999995</v>
      </c>
    </row>
    <row r="1097" spans="1:13">
      <c r="A1097" s="23">
        <v>547</v>
      </c>
      <c r="B1097" s="17">
        <v>55.700600000000001</v>
      </c>
      <c r="C1097" s="17">
        <v>60.679009999999998</v>
      </c>
      <c r="D1097" s="17">
        <v>19.115120000000001</v>
      </c>
      <c r="E1097" s="17">
        <v>2.09693</v>
      </c>
      <c r="F1097" s="17">
        <v>29.446680000000001</v>
      </c>
      <c r="G1097" s="17">
        <v>43.842419999999997</v>
      </c>
      <c r="H1097" s="17">
        <v>66.460679999999996</v>
      </c>
      <c r="I1097" s="17">
        <v>73.023910000000001</v>
      </c>
      <c r="J1097" s="17">
        <v>52.94117</v>
      </c>
      <c r="K1097" s="17">
        <v>63.235300000000002</v>
      </c>
      <c r="L1097" s="17">
        <v>62.745100000000001</v>
      </c>
      <c r="M1097" s="22">
        <v>67.647059999999996</v>
      </c>
    </row>
    <row r="1098" spans="1:13">
      <c r="A1098" s="23">
        <v>547.5</v>
      </c>
      <c r="B1098" s="17">
        <v>55.782870000000003</v>
      </c>
      <c r="C1098" s="17">
        <v>60.688429999999997</v>
      </c>
      <c r="D1098" s="17">
        <v>19.1569</v>
      </c>
      <c r="E1098" s="17">
        <v>2.100225</v>
      </c>
      <c r="F1098" s="17">
        <v>29.426670000000001</v>
      </c>
      <c r="G1098" s="17">
        <v>43.883229999999998</v>
      </c>
      <c r="H1098" s="17">
        <v>66.438159999999996</v>
      </c>
      <c r="I1098" s="17">
        <v>73.012739999999994</v>
      </c>
      <c r="J1098" s="17">
        <v>53.431370000000001</v>
      </c>
      <c r="K1098" s="17">
        <v>62.745100000000001</v>
      </c>
      <c r="L1098" s="17">
        <v>62.745100000000001</v>
      </c>
      <c r="M1098" s="22">
        <v>67.647059999999996</v>
      </c>
    </row>
    <row r="1099" spans="1:13">
      <c r="A1099" s="23">
        <v>548</v>
      </c>
      <c r="B1099" s="17">
        <v>55.830880000000001</v>
      </c>
      <c r="C1099" s="17">
        <v>60.75996</v>
      </c>
      <c r="D1099" s="17">
        <v>19.11524</v>
      </c>
      <c r="E1099" s="17">
        <v>2.1746349999999999</v>
      </c>
      <c r="F1099" s="17">
        <v>29.3797</v>
      </c>
      <c r="G1099" s="17">
        <v>43.843229999999998</v>
      </c>
      <c r="H1099" s="17">
        <v>66.403769999999994</v>
      </c>
      <c r="I1099" s="17">
        <v>72.991159999999994</v>
      </c>
      <c r="J1099" s="17">
        <v>53.431370000000001</v>
      </c>
      <c r="K1099" s="17">
        <v>63.235300000000002</v>
      </c>
      <c r="L1099" s="17">
        <v>62.745100000000001</v>
      </c>
      <c r="M1099" s="22">
        <v>69.117639999999994</v>
      </c>
    </row>
    <row r="1100" spans="1:13">
      <c r="A1100" s="23">
        <v>548.5</v>
      </c>
      <c r="B1100" s="17">
        <v>55.728180000000002</v>
      </c>
      <c r="C1100" s="17">
        <v>60.677379999999999</v>
      </c>
      <c r="D1100" s="17">
        <v>19.155280000000001</v>
      </c>
      <c r="E1100" s="17">
        <v>2.1371560000000001</v>
      </c>
      <c r="F1100" s="17">
        <v>29.456679999999999</v>
      </c>
      <c r="G1100" s="17">
        <v>43.909500000000001</v>
      </c>
      <c r="H1100" s="17">
        <v>66.329329999999999</v>
      </c>
      <c r="I1100" s="17">
        <v>73.065489999999997</v>
      </c>
      <c r="J1100" s="17">
        <v>51.96078</v>
      </c>
      <c r="K1100" s="17">
        <v>62.254910000000002</v>
      </c>
      <c r="L1100" s="17">
        <v>61.764710000000001</v>
      </c>
      <c r="M1100" s="22">
        <v>68.137259999999998</v>
      </c>
    </row>
    <row r="1101" spans="1:13">
      <c r="A1101" s="23">
        <v>549</v>
      </c>
      <c r="B1101" s="17">
        <v>55.653779999999998</v>
      </c>
      <c r="C1101" s="17">
        <v>60.74042</v>
      </c>
      <c r="D1101" s="17">
        <v>19.11412</v>
      </c>
      <c r="E1101" s="17">
        <v>2.1640640000000002</v>
      </c>
      <c r="F1101" s="17">
        <v>29.468630000000001</v>
      </c>
      <c r="G1101" s="17">
        <v>43.781619999999997</v>
      </c>
      <c r="H1101" s="17">
        <v>66.376279999999994</v>
      </c>
      <c r="I1101" s="17">
        <v>73.086609999999993</v>
      </c>
      <c r="J1101" s="17">
        <v>53.431370000000001</v>
      </c>
      <c r="K1101" s="17">
        <v>63.235300000000002</v>
      </c>
      <c r="L1101" s="17">
        <v>62.745100000000001</v>
      </c>
      <c r="M1101" s="22">
        <v>67.647059999999996</v>
      </c>
    </row>
    <row r="1102" spans="1:13">
      <c r="A1102" s="23">
        <v>549.5</v>
      </c>
      <c r="B1102" s="17">
        <v>55.710270000000001</v>
      </c>
      <c r="C1102" s="17">
        <v>60.829529999999998</v>
      </c>
      <c r="D1102" s="17">
        <v>19.001850000000001</v>
      </c>
      <c r="E1102" s="17">
        <v>2.1769690000000002</v>
      </c>
      <c r="F1102" s="17">
        <v>29.407299999999999</v>
      </c>
      <c r="G1102" s="17">
        <v>43.727809999999998</v>
      </c>
      <c r="H1102" s="17">
        <v>66.326939999999993</v>
      </c>
      <c r="I1102" s="17">
        <v>72.990780000000001</v>
      </c>
      <c r="J1102" s="17">
        <v>53.431370000000001</v>
      </c>
      <c r="K1102" s="17">
        <v>63.235300000000002</v>
      </c>
      <c r="L1102" s="17">
        <v>63.235300000000002</v>
      </c>
      <c r="M1102" s="22">
        <v>68.137259999999998</v>
      </c>
    </row>
    <row r="1103" spans="1:13">
      <c r="A1103" s="23">
        <v>550</v>
      </c>
      <c r="B1103" s="17">
        <v>55.682200000000002</v>
      </c>
      <c r="C1103" s="17">
        <v>60.632249999999999</v>
      </c>
      <c r="D1103" s="17">
        <v>19.068739999999998</v>
      </c>
      <c r="E1103" s="17">
        <v>2.1315270000000002</v>
      </c>
      <c r="F1103" s="17">
        <v>29.425550000000001</v>
      </c>
      <c r="G1103" s="17">
        <v>43.750770000000003</v>
      </c>
      <c r="H1103" s="17">
        <v>66.377529999999993</v>
      </c>
      <c r="I1103" s="17">
        <v>73.026920000000004</v>
      </c>
      <c r="J1103" s="17">
        <v>54.411760000000001</v>
      </c>
      <c r="K1103" s="17">
        <v>62.745100000000001</v>
      </c>
      <c r="L1103" s="17">
        <v>62.745100000000001</v>
      </c>
      <c r="M1103" s="22">
        <v>68.137259999999998</v>
      </c>
    </row>
    <row r="1104" spans="1:13">
      <c r="A1104" s="23">
        <v>550.5</v>
      </c>
      <c r="B1104" s="17">
        <v>55.760060000000003</v>
      </c>
      <c r="C1104" s="17">
        <v>60.637599999999999</v>
      </c>
      <c r="D1104" s="17">
        <v>19.157640000000001</v>
      </c>
      <c r="E1104" s="17">
        <v>2.1688689999999999</v>
      </c>
      <c r="F1104" s="17">
        <v>29.42315</v>
      </c>
      <c r="G1104" s="17">
        <v>43.892910000000001</v>
      </c>
      <c r="H1104" s="17">
        <v>66.333830000000006</v>
      </c>
      <c r="I1104" s="17">
        <v>72.931560000000005</v>
      </c>
      <c r="J1104" s="17">
        <v>54.901960000000003</v>
      </c>
      <c r="K1104" s="17">
        <v>63.235300000000002</v>
      </c>
      <c r="L1104" s="17">
        <v>62.745100000000001</v>
      </c>
      <c r="M1104" s="22">
        <v>68.627440000000007</v>
      </c>
    </row>
    <row r="1105" spans="1:13">
      <c r="A1105" s="23">
        <v>551</v>
      </c>
      <c r="B1105" s="17">
        <v>55.676229999999997</v>
      </c>
      <c r="C1105" s="17">
        <v>60.821269999999998</v>
      </c>
      <c r="D1105" s="17">
        <v>19.132899999999999</v>
      </c>
      <c r="E1105" s="17">
        <v>2.1168369999999999</v>
      </c>
      <c r="F1105" s="17">
        <v>29.4099</v>
      </c>
      <c r="G1105" s="17">
        <v>43.90287</v>
      </c>
      <c r="H1105" s="17">
        <v>66.339680000000001</v>
      </c>
      <c r="I1105" s="17">
        <v>73.04813</v>
      </c>
      <c r="J1105" s="17">
        <v>53.921570000000003</v>
      </c>
      <c r="K1105" s="17">
        <v>63.235300000000002</v>
      </c>
      <c r="L1105" s="17">
        <v>62.745100000000001</v>
      </c>
      <c r="M1105" s="22">
        <v>69.117639999999994</v>
      </c>
    </row>
    <row r="1106" spans="1:13">
      <c r="A1106" s="23">
        <v>551.5</v>
      </c>
      <c r="B1106" s="17">
        <v>55.77702</v>
      </c>
      <c r="C1106" s="17">
        <v>60.66039</v>
      </c>
      <c r="D1106" s="17">
        <v>19.149190000000001</v>
      </c>
      <c r="E1106" s="17">
        <v>2.1213669999999998</v>
      </c>
      <c r="F1106" s="17">
        <v>29.353200000000001</v>
      </c>
      <c r="G1106" s="17">
        <v>43.8765</v>
      </c>
      <c r="H1106" s="17">
        <v>66.370050000000006</v>
      </c>
      <c r="I1106" s="17">
        <v>73.117769999999993</v>
      </c>
      <c r="J1106" s="17">
        <v>53.921570000000003</v>
      </c>
      <c r="K1106" s="17">
        <v>62.254910000000002</v>
      </c>
      <c r="L1106" s="17">
        <v>62.745100000000001</v>
      </c>
      <c r="M1106" s="22">
        <v>68.627440000000007</v>
      </c>
    </row>
    <row r="1107" spans="1:13">
      <c r="A1107" s="23">
        <v>552</v>
      </c>
      <c r="B1107" s="17">
        <v>55.932859999999998</v>
      </c>
      <c r="C1107" s="17">
        <v>60.67633</v>
      </c>
      <c r="D1107" s="17">
        <v>19.215959999999999</v>
      </c>
      <c r="E1107" s="17">
        <v>2.0803180000000001</v>
      </c>
      <c r="F1107" s="17">
        <v>29.383870000000002</v>
      </c>
      <c r="G1107" s="17">
        <v>43.799289999999999</v>
      </c>
      <c r="H1107" s="17">
        <v>66.365740000000002</v>
      </c>
      <c r="I1107" s="17">
        <v>72.979799999999997</v>
      </c>
      <c r="J1107" s="17">
        <v>54.411760000000001</v>
      </c>
      <c r="K1107" s="17">
        <v>62.254910000000002</v>
      </c>
      <c r="L1107" s="17">
        <v>63.725490000000001</v>
      </c>
      <c r="M1107" s="22">
        <v>66.666669999999996</v>
      </c>
    </row>
    <row r="1108" spans="1:13">
      <c r="A1108" s="23">
        <v>552.5</v>
      </c>
      <c r="B1108" s="17">
        <v>55.931910000000002</v>
      </c>
      <c r="C1108" s="17">
        <v>60.567799999999998</v>
      </c>
      <c r="D1108" s="17">
        <v>19.296029999999998</v>
      </c>
      <c r="E1108" s="17">
        <v>2.0668639999999998</v>
      </c>
      <c r="F1108" s="17">
        <v>29.3583</v>
      </c>
      <c r="G1108" s="17">
        <v>43.809869999999997</v>
      </c>
      <c r="H1108" s="17">
        <v>66.484440000000006</v>
      </c>
      <c r="I1108" s="17">
        <v>72.948830000000001</v>
      </c>
      <c r="J1108" s="17">
        <v>53.431370000000001</v>
      </c>
      <c r="K1108" s="17">
        <v>62.745100000000001</v>
      </c>
      <c r="L1108" s="17">
        <v>62.254899999999999</v>
      </c>
      <c r="M1108" s="22">
        <v>66.176469999999995</v>
      </c>
    </row>
    <row r="1109" spans="1:13">
      <c r="A1109" s="23">
        <v>553</v>
      </c>
      <c r="B1109" s="17">
        <v>56.127389999999998</v>
      </c>
      <c r="C1109" s="17">
        <v>60.489750000000001</v>
      </c>
      <c r="D1109" s="17">
        <v>19.20327</v>
      </c>
      <c r="E1109" s="17">
        <v>2.091164</v>
      </c>
      <c r="F1109" s="17">
        <v>29.391470000000002</v>
      </c>
      <c r="G1109" s="17">
        <v>43.619109999999999</v>
      </c>
      <c r="H1109" s="17">
        <v>66.329239999999999</v>
      </c>
      <c r="I1109" s="17">
        <v>73.093549999999993</v>
      </c>
      <c r="J1109" s="17">
        <v>52.94117</v>
      </c>
      <c r="K1109" s="17">
        <v>63.235300000000002</v>
      </c>
      <c r="L1109" s="17">
        <v>62.745100000000001</v>
      </c>
      <c r="M1109" s="22">
        <v>66.666669999999996</v>
      </c>
    </row>
    <row r="1110" spans="1:13">
      <c r="A1110" s="23">
        <v>553.5</v>
      </c>
      <c r="B1110" s="17">
        <v>55.947789999999998</v>
      </c>
      <c r="C1110" s="17">
        <v>60.385530000000003</v>
      </c>
      <c r="D1110" s="17">
        <v>19.1707</v>
      </c>
      <c r="E1110" s="17">
        <v>2.1272709999999999</v>
      </c>
      <c r="F1110" s="17">
        <v>29.417490000000001</v>
      </c>
      <c r="G1110" s="17">
        <v>43.707270000000001</v>
      </c>
      <c r="H1110" s="17">
        <v>66.365449999999996</v>
      </c>
      <c r="I1110" s="17">
        <v>73.042410000000004</v>
      </c>
      <c r="J1110" s="17">
        <v>52.94117</v>
      </c>
      <c r="K1110" s="17">
        <v>62.254910000000002</v>
      </c>
      <c r="L1110" s="17">
        <v>62.745100000000001</v>
      </c>
      <c r="M1110" s="22">
        <v>67.647059999999996</v>
      </c>
    </row>
    <row r="1111" spans="1:13">
      <c r="A1111" s="23">
        <v>554</v>
      </c>
      <c r="B1111" s="17">
        <v>55.71564</v>
      </c>
      <c r="C1111" s="17">
        <v>60.277929999999998</v>
      </c>
      <c r="D1111" s="17">
        <v>19.187850000000001</v>
      </c>
      <c r="E1111" s="17">
        <v>2.1854809999999998</v>
      </c>
      <c r="F1111" s="17">
        <v>29.447230000000001</v>
      </c>
      <c r="G1111" s="17">
        <v>43.635620000000003</v>
      </c>
      <c r="H1111" s="17">
        <v>66.383939999999996</v>
      </c>
      <c r="I1111" s="17">
        <v>73.026259999999994</v>
      </c>
      <c r="J1111" s="17">
        <v>54.411760000000001</v>
      </c>
      <c r="K1111" s="17">
        <v>63.235300000000002</v>
      </c>
      <c r="L1111" s="17">
        <v>63.725490000000001</v>
      </c>
      <c r="M1111" s="22">
        <v>68.627440000000007</v>
      </c>
    </row>
    <row r="1112" spans="1:13">
      <c r="A1112" s="23">
        <v>554.5</v>
      </c>
      <c r="B1112" s="17">
        <v>55.789439999999999</v>
      </c>
      <c r="C1112" s="17">
        <v>60.419139999999999</v>
      </c>
      <c r="D1112" s="17">
        <v>19.16771</v>
      </c>
      <c r="E1112" s="17">
        <v>2.1470400000000001</v>
      </c>
      <c r="F1112" s="17">
        <v>29.407299999999999</v>
      </c>
      <c r="G1112" s="17">
        <v>43.626739999999998</v>
      </c>
      <c r="H1112" s="17">
        <v>66.369569999999996</v>
      </c>
      <c r="I1112" s="17">
        <v>72.852900000000005</v>
      </c>
      <c r="J1112" s="17">
        <v>53.921570000000003</v>
      </c>
      <c r="K1112" s="17">
        <v>63.235300000000002</v>
      </c>
      <c r="L1112" s="17">
        <v>62.745100000000001</v>
      </c>
      <c r="M1112" s="22">
        <v>67.647059999999996</v>
      </c>
    </row>
    <row r="1113" spans="1:13">
      <c r="A1113" s="23">
        <v>555</v>
      </c>
      <c r="B1113" s="17">
        <v>56.035919999999997</v>
      </c>
      <c r="C1113" s="17">
        <v>60.510809999999999</v>
      </c>
      <c r="D1113" s="17">
        <v>19.038650000000001</v>
      </c>
      <c r="E1113" s="17">
        <v>2.0174409999999998</v>
      </c>
      <c r="F1113" s="17">
        <v>29.439730000000001</v>
      </c>
      <c r="G1113" s="17">
        <v>43.68817</v>
      </c>
      <c r="H1113" s="17">
        <v>66.418629999999993</v>
      </c>
      <c r="I1113" s="17">
        <v>73.053669999999997</v>
      </c>
      <c r="J1113" s="17">
        <v>53.431370000000001</v>
      </c>
      <c r="K1113" s="17">
        <v>63.235300000000002</v>
      </c>
      <c r="L1113" s="17">
        <v>62.745100000000001</v>
      </c>
      <c r="M1113" s="22">
        <v>69.117639999999994</v>
      </c>
    </row>
    <row r="1114" spans="1:13">
      <c r="A1114" s="23">
        <v>555.5</v>
      </c>
      <c r="B1114" s="17">
        <v>56.059089999999998</v>
      </c>
      <c r="C1114" s="17">
        <v>60.50685</v>
      </c>
      <c r="D1114" s="17">
        <v>19.011050000000001</v>
      </c>
      <c r="E1114" s="17">
        <v>2.0107140000000001</v>
      </c>
      <c r="F1114" s="17">
        <v>29.36627</v>
      </c>
      <c r="G1114" s="17">
        <v>43.652659999999997</v>
      </c>
      <c r="H1114" s="17">
        <v>66.365070000000003</v>
      </c>
      <c r="I1114" s="17">
        <v>72.967129999999997</v>
      </c>
      <c r="J1114" s="17">
        <v>53.431370000000001</v>
      </c>
      <c r="K1114" s="17">
        <v>63.235300000000002</v>
      </c>
      <c r="L1114" s="17">
        <v>63.725490000000001</v>
      </c>
      <c r="M1114" s="22">
        <v>67.647059999999996</v>
      </c>
    </row>
    <row r="1115" spans="1:13">
      <c r="A1115" s="23">
        <v>556</v>
      </c>
      <c r="B1115" s="17">
        <v>55.843780000000002</v>
      </c>
      <c r="C1115" s="17">
        <v>60.721339999999998</v>
      </c>
      <c r="D1115" s="17">
        <v>19.020869999999999</v>
      </c>
      <c r="E1115" s="17">
        <v>2.0469580000000001</v>
      </c>
      <c r="F1115" s="17">
        <v>29.400639999999999</v>
      </c>
      <c r="G1115" s="17">
        <v>43.700009999999999</v>
      </c>
      <c r="H1115" s="17">
        <v>66.335949999999997</v>
      </c>
      <c r="I1115" s="17">
        <v>72.993409999999997</v>
      </c>
      <c r="J1115" s="17">
        <v>53.921570000000003</v>
      </c>
      <c r="K1115" s="17">
        <v>63.235300000000002</v>
      </c>
      <c r="L1115" s="17">
        <v>62.745100000000001</v>
      </c>
      <c r="M1115" s="22">
        <v>67.647059999999996</v>
      </c>
    </row>
    <row r="1116" spans="1:13">
      <c r="A1116" s="23">
        <v>556.5</v>
      </c>
      <c r="B1116" s="17">
        <v>55.821919999999999</v>
      </c>
      <c r="C1116" s="17">
        <v>60.547449999999998</v>
      </c>
      <c r="D1116" s="17">
        <v>18.90287</v>
      </c>
      <c r="E1116" s="17">
        <v>1.984354</v>
      </c>
      <c r="F1116" s="17">
        <v>29.40944</v>
      </c>
      <c r="G1116" s="17">
        <v>43.799190000000003</v>
      </c>
      <c r="H1116" s="17">
        <v>66.258150000000001</v>
      </c>
      <c r="I1116" s="17">
        <v>73.212860000000006</v>
      </c>
      <c r="J1116" s="17">
        <v>54.411760000000001</v>
      </c>
      <c r="K1116" s="17">
        <v>63.235300000000002</v>
      </c>
      <c r="L1116" s="17">
        <v>61.764710000000001</v>
      </c>
      <c r="M1116" s="22">
        <v>67.647059999999996</v>
      </c>
    </row>
    <row r="1117" spans="1:13">
      <c r="A1117" s="23">
        <v>557</v>
      </c>
      <c r="B1117" s="17">
        <v>55.807720000000003</v>
      </c>
      <c r="C1117" s="17">
        <v>60.658299999999997</v>
      </c>
      <c r="D1117" s="17">
        <v>18.901630000000001</v>
      </c>
      <c r="E1117" s="17">
        <v>2.1399010000000001</v>
      </c>
      <c r="F1117" s="17">
        <v>29.35219</v>
      </c>
      <c r="G1117" s="17">
        <v>43.652569999999997</v>
      </c>
      <c r="H1117" s="17">
        <v>66.278649999999999</v>
      </c>
      <c r="I1117" s="17">
        <v>73.171369999999996</v>
      </c>
      <c r="J1117" s="17">
        <v>54.901960000000003</v>
      </c>
      <c r="K1117" s="17">
        <v>63.725499999999997</v>
      </c>
      <c r="L1117" s="17">
        <v>62.745100000000001</v>
      </c>
      <c r="M1117" s="22">
        <v>66.666669999999996</v>
      </c>
    </row>
    <row r="1118" spans="1:13">
      <c r="A1118" s="23">
        <v>557.5</v>
      </c>
      <c r="B1118" s="17">
        <v>55.843420000000002</v>
      </c>
      <c r="C1118" s="17">
        <v>60.35819</v>
      </c>
      <c r="D1118" s="17">
        <v>18.935199999999998</v>
      </c>
      <c r="E1118" s="17">
        <v>2.0292469999999998</v>
      </c>
      <c r="F1118" s="17">
        <v>29.432130000000001</v>
      </c>
      <c r="G1118" s="17">
        <v>43.656779999999998</v>
      </c>
      <c r="H1118" s="17">
        <v>66.332880000000003</v>
      </c>
      <c r="I1118" s="17">
        <v>73.07244</v>
      </c>
      <c r="J1118" s="17">
        <v>54.901960000000003</v>
      </c>
      <c r="K1118" s="17">
        <v>62.745100000000001</v>
      </c>
      <c r="L1118" s="17">
        <v>62.745100000000001</v>
      </c>
      <c r="M1118" s="22">
        <v>66.666669999999996</v>
      </c>
    </row>
    <row r="1119" spans="1:13">
      <c r="A1119" s="23">
        <v>558</v>
      </c>
      <c r="B1119" s="17">
        <v>55.87865</v>
      </c>
      <c r="C1119" s="17">
        <v>60.286189999999998</v>
      </c>
      <c r="D1119" s="17">
        <v>18.9832</v>
      </c>
      <c r="E1119" s="17">
        <v>1.9791380000000001</v>
      </c>
      <c r="F1119" s="17">
        <v>29.418520000000001</v>
      </c>
      <c r="G1119" s="17">
        <v>43.663330000000002</v>
      </c>
      <c r="H1119" s="17">
        <v>66.352329999999995</v>
      </c>
      <c r="I1119" s="17">
        <v>73.0548</v>
      </c>
      <c r="J1119" s="17">
        <v>53.921570000000003</v>
      </c>
      <c r="K1119" s="17">
        <v>62.254910000000002</v>
      </c>
      <c r="L1119" s="17">
        <v>62.745100000000001</v>
      </c>
      <c r="M1119" s="22">
        <v>67.647059999999996</v>
      </c>
    </row>
    <row r="1120" spans="1:13">
      <c r="A1120" s="23">
        <v>558.5</v>
      </c>
      <c r="B1120" s="17">
        <v>55.759950000000003</v>
      </c>
      <c r="C1120" s="17">
        <v>60.385179999999998</v>
      </c>
      <c r="D1120" s="17">
        <v>18.867930000000001</v>
      </c>
      <c r="E1120" s="17">
        <v>2.0144199999999999</v>
      </c>
      <c r="F1120" s="17">
        <v>29.472989999999999</v>
      </c>
      <c r="G1120" s="17">
        <v>43.60772</v>
      </c>
      <c r="H1120" s="17">
        <v>66.338620000000006</v>
      </c>
      <c r="I1120" s="17">
        <v>72.992000000000004</v>
      </c>
      <c r="J1120" s="17">
        <v>53.921570000000003</v>
      </c>
      <c r="K1120" s="17">
        <v>63.725499999999997</v>
      </c>
      <c r="L1120" s="17">
        <v>63.235300000000002</v>
      </c>
      <c r="M1120" s="22">
        <v>65.686269999999993</v>
      </c>
    </row>
    <row r="1121" spans="1:13">
      <c r="A1121" s="23">
        <v>559</v>
      </c>
      <c r="B1121" s="17">
        <v>55.883189999999999</v>
      </c>
      <c r="C1121" s="17">
        <v>60.505450000000003</v>
      </c>
      <c r="D1121" s="17">
        <v>18.82019</v>
      </c>
      <c r="E1121" s="17">
        <v>2.0770240000000002</v>
      </c>
      <c r="F1121" s="17">
        <v>29.40212</v>
      </c>
      <c r="G1121" s="17">
        <v>43.613019999999999</v>
      </c>
      <c r="H1121" s="17">
        <v>66.267060000000001</v>
      </c>
      <c r="I1121" s="17">
        <v>73.071780000000004</v>
      </c>
      <c r="J1121" s="17">
        <v>53.431370000000001</v>
      </c>
      <c r="K1121" s="17">
        <v>63.725499999999997</v>
      </c>
      <c r="L1121" s="17">
        <v>63.725490000000001</v>
      </c>
      <c r="M1121" s="22">
        <v>68.627440000000007</v>
      </c>
    </row>
    <row r="1122" spans="1:13">
      <c r="A1122" s="23">
        <v>559.5</v>
      </c>
      <c r="B1122" s="17">
        <v>55.966419999999999</v>
      </c>
      <c r="C1122" s="17">
        <v>60.459739999999996</v>
      </c>
      <c r="D1122" s="17">
        <v>18.835229999999999</v>
      </c>
      <c r="E1122" s="17">
        <v>2.0377589999999999</v>
      </c>
      <c r="F1122" s="17">
        <v>29.360890000000001</v>
      </c>
      <c r="G1122" s="17">
        <v>43.624940000000002</v>
      </c>
      <c r="H1122" s="17">
        <v>66.266959999999997</v>
      </c>
      <c r="I1122" s="17">
        <v>72.977080000000001</v>
      </c>
      <c r="J1122" s="17">
        <v>54.411760000000001</v>
      </c>
      <c r="K1122" s="17">
        <v>62.745100000000001</v>
      </c>
      <c r="L1122" s="17">
        <v>62.745100000000001</v>
      </c>
      <c r="M1122" s="22">
        <v>67.647059999999996</v>
      </c>
    </row>
    <row r="1123" spans="1:13">
      <c r="A1123" s="23">
        <v>560</v>
      </c>
      <c r="B1123" s="17">
        <v>55.839959999999998</v>
      </c>
      <c r="C1123" s="17">
        <v>60.390419999999999</v>
      </c>
      <c r="D1123" s="17">
        <v>18.849910000000001</v>
      </c>
      <c r="E1123" s="17">
        <v>2.008105</v>
      </c>
      <c r="F1123" s="17">
        <v>29.353480000000001</v>
      </c>
      <c r="G1123" s="17">
        <v>43.67624</v>
      </c>
      <c r="H1123" s="17">
        <v>66.340069999999997</v>
      </c>
      <c r="I1123" s="17">
        <v>72.958680000000001</v>
      </c>
      <c r="J1123" s="17">
        <v>53.921570000000003</v>
      </c>
      <c r="K1123" s="17">
        <v>63.235300000000002</v>
      </c>
      <c r="L1123" s="17">
        <v>63.235300000000002</v>
      </c>
      <c r="M1123" s="22">
        <v>67.647059999999996</v>
      </c>
    </row>
    <row r="1124" spans="1:13">
      <c r="A1124" s="23">
        <v>560.5</v>
      </c>
      <c r="B1124" s="17">
        <v>55.829439999999998</v>
      </c>
      <c r="C1124" s="17">
        <v>60.39461</v>
      </c>
      <c r="D1124" s="17">
        <v>18.760010000000001</v>
      </c>
      <c r="E1124" s="17">
        <v>1.9312240000000001</v>
      </c>
      <c r="F1124" s="17">
        <v>29.30911</v>
      </c>
      <c r="G1124" s="17">
        <v>43.720910000000003</v>
      </c>
      <c r="H1124" s="17">
        <v>66.309790000000007</v>
      </c>
      <c r="I1124" s="17">
        <v>72.923670000000001</v>
      </c>
      <c r="J1124" s="17">
        <v>51.96078</v>
      </c>
      <c r="K1124" s="17">
        <v>64.215689999999995</v>
      </c>
      <c r="L1124" s="17">
        <v>63.235300000000002</v>
      </c>
      <c r="M1124" s="22">
        <v>69.117639999999994</v>
      </c>
    </row>
    <row r="1125" spans="1:13">
      <c r="A1125" s="23">
        <v>561</v>
      </c>
      <c r="B1125" s="17">
        <v>55.840670000000003</v>
      </c>
      <c r="C1125" s="17">
        <v>60.653880000000001</v>
      </c>
      <c r="D1125" s="17">
        <v>18.80838</v>
      </c>
      <c r="E1125" s="17">
        <v>1.9610160000000001</v>
      </c>
      <c r="F1125" s="17">
        <v>29.3369</v>
      </c>
      <c r="G1125" s="17">
        <v>43.673189999999998</v>
      </c>
      <c r="H1125" s="17">
        <v>66.324539999999999</v>
      </c>
      <c r="I1125" s="17">
        <v>73.0745</v>
      </c>
      <c r="J1125" s="17">
        <v>52.450980000000001</v>
      </c>
      <c r="K1125" s="17">
        <v>63.725499999999997</v>
      </c>
      <c r="L1125" s="17">
        <v>62.745100000000001</v>
      </c>
      <c r="M1125" s="22">
        <v>69.117639999999994</v>
      </c>
    </row>
    <row r="1126" spans="1:13">
      <c r="A1126" s="23">
        <v>561.5</v>
      </c>
      <c r="B1126" s="17">
        <v>56.071980000000003</v>
      </c>
      <c r="C1126" s="17">
        <v>60.49371</v>
      </c>
      <c r="D1126" s="17">
        <v>18.784009999999999</v>
      </c>
      <c r="E1126" s="17">
        <v>1.9751559999999999</v>
      </c>
      <c r="F1126" s="17">
        <v>29.341529999999999</v>
      </c>
      <c r="G1126" s="17">
        <v>43.657859999999999</v>
      </c>
      <c r="H1126" s="17">
        <v>66.366309999999999</v>
      </c>
      <c r="I1126" s="17">
        <v>72.947230000000005</v>
      </c>
      <c r="J1126" s="17">
        <v>52.94117</v>
      </c>
      <c r="K1126" s="17">
        <v>64.215689999999995</v>
      </c>
      <c r="L1126" s="17">
        <v>63.235300000000002</v>
      </c>
      <c r="M1126" s="22">
        <v>68.137259999999998</v>
      </c>
    </row>
    <row r="1127" spans="1:13">
      <c r="A1127" s="23">
        <v>562</v>
      </c>
      <c r="B1127" s="17">
        <v>56.082610000000003</v>
      </c>
      <c r="C1127" s="17">
        <v>60.283639999999998</v>
      </c>
      <c r="D1127" s="17">
        <v>18.697220000000002</v>
      </c>
      <c r="E1127" s="17">
        <v>2.0498409999999998</v>
      </c>
      <c r="F1127" s="17">
        <v>29.355519999999999</v>
      </c>
      <c r="G1127" s="17">
        <v>43.654989999999998</v>
      </c>
      <c r="H1127" s="17">
        <v>66.376469999999998</v>
      </c>
      <c r="I1127" s="17">
        <v>72.831969999999998</v>
      </c>
      <c r="J1127" s="17">
        <v>53.431370000000001</v>
      </c>
      <c r="K1127" s="17">
        <v>64.215689999999995</v>
      </c>
      <c r="L1127" s="17">
        <v>62.745100000000001</v>
      </c>
      <c r="M1127" s="22">
        <v>68.627440000000007</v>
      </c>
    </row>
    <row r="1128" spans="1:13">
      <c r="A1128" s="23">
        <v>562.5</v>
      </c>
      <c r="B1128" s="17">
        <v>56.119990000000001</v>
      </c>
      <c r="C1128" s="17">
        <v>60.384250000000002</v>
      </c>
      <c r="D1128" s="17">
        <v>18.59601</v>
      </c>
      <c r="E1128" s="17">
        <v>1.9700770000000001</v>
      </c>
      <c r="F1128" s="17">
        <v>29.37229</v>
      </c>
      <c r="G1128" s="17">
        <v>43.704129999999999</v>
      </c>
      <c r="H1128" s="17">
        <v>66.33614</v>
      </c>
      <c r="I1128" s="17">
        <v>72.949950000000001</v>
      </c>
      <c r="J1128" s="17">
        <v>54.411760000000001</v>
      </c>
      <c r="K1128" s="17">
        <v>65.196079999999995</v>
      </c>
      <c r="L1128" s="17">
        <v>62.745100000000001</v>
      </c>
      <c r="M1128" s="22">
        <v>68.627440000000007</v>
      </c>
    </row>
    <row r="1129" spans="1:13">
      <c r="A1129" s="23">
        <v>563</v>
      </c>
      <c r="B1129" s="17">
        <v>56.123449999999998</v>
      </c>
      <c r="C1129" s="17">
        <v>60.361449999999998</v>
      </c>
      <c r="D1129" s="17">
        <v>18.611799999999999</v>
      </c>
      <c r="E1129" s="17">
        <v>1.9656830000000001</v>
      </c>
      <c r="F1129" s="17">
        <v>29.383870000000002</v>
      </c>
      <c r="G1129" s="17">
        <v>43.838650000000001</v>
      </c>
      <c r="H1129" s="17">
        <v>66.336619999999996</v>
      </c>
      <c r="I1129" s="17">
        <v>73.022980000000004</v>
      </c>
      <c r="J1129" s="17">
        <v>54.411760000000001</v>
      </c>
      <c r="K1129" s="17">
        <v>65.196079999999995</v>
      </c>
      <c r="L1129" s="17">
        <v>62.745100000000001</v>
      </c>
      <c r="M1129" s="22">
        <v>68.627440000000007</v>
      </c>
    </row>
    <row r="1130" spans="1:13">
      <c r="A1130" s="23">
        <v>563.5</v>
      </c>
      <c r="B1130" s="17">
        <v>55.978720000000003</v>
      </c>
      <c r="C1130" s="17">
        <v>60.225239999999999</v>
      </c>
      <c r="D1130" s="17">
        <v>18.700209999999998</v>
      </c>
      <c r="E1130" s="17">
        <v>1.9415210000000001</v>
      </c>
      <c r="F1130" s="17">
        <v>29.361630000000002</v>
      </c>
      <c r="G1130" s="17">
        <v>43.64584</v>
      </c>
      <c r="H1130" s="17">
        <v>66.296090000000007</v>
      </c>
      <c r="I1130" s="17">
        <v>72.938879999999997</v>
      </c>
      <c r="J1130" s="17">
        <v>53.921570000000003</v>
      </c>
      <c r="K1130" s="17">
        <v>64.705889999999997</v>
      </c>
      <c r="L1130" s="17">
        <v>63.725490000000001</v>
      </c>
      <c r="M1130" s="22">
        <v>68.627440000000007</v>
      </c>
    </row>
    <row r="1131" spans="1:13">
      <c r="A1131" s="23">
        <v>564</v>
      </c>
      <c r="B1131" s="17">
        <v>56.130859999999998</v>
      </c>
      <c r="C1131" s="17">
        <v>60.278860000000002</v>
      </c>
      <c r="D1131" s="17">
        <v>18.65569</v>
      </c>
      <c r="E1131" s="17">
        <v>1.9640359999999999</v>
      </c>
      <c r="F1131" s="17">
        <v>29.40851</v>
      </c>
      <c r="G1131" s="17">
        <v>43.661000000000001</v>
      </c>
      <c r="H1131" s="17">
        <v>66.349639999999994</v>
      </c>
      <c r="I1131" s="17">
        <v>72.848209999999995</v>
      </c>
      <c r="J1131" s="17">
        <v>54.901960000000003</v>
      </c>
      <c r="K1131" s="17">
        <v>63.235300000000002</v>
      </c>
      <c r="L1131" s="17">
        <v>63.725490000000001</v>
      </c>
      <c r="M1131" s="22">
        <v>69.117639999999994</v>
      </c>
    </row>
    <row r="1132" spans="1:13">
      <c r="A1132" s="23">
        <v>564.5</v>
      </c>
      <c r="B1132" s="17">
        <v>56.126910000000002</v>
      </c>
      <c r="C1132" s="17">
        <v>60.307130000000001</v>
      </c>
      <c r="D1132" s="17">
        <v>18.58146</v>
      </c>
      <c r="E1132" s="17">
        <v>1.939187</v>
      </c>
      <c r="F1132" s="17">
        <v>29.36608</v>
      </c>
      <c r="G1132" s="17">
        <v>43.625570000000003</v>
      </c>
      <c r="H1132" s="17">
        <v>66.223370000000003</v>
      </c>
      <c r="I1132" s="17">
        <v>72.855339999999998</v>
      </c>
      <c r="J1132" s="17">
        <v>53.921570000000003</v>
      </c>
      <c r="K1132" s="17">
        <v>63.235300000000002</v>
      </c>
      <c r="L1132" s="17">
        <v>63.235300000000002</v>
      </c>
      <c r="M1132" s="22">
        <v>67.647059999999996</v>
      </c>
    </row>
    <row r="1133" spans="1:13">
      <c r="A1133" s="23">
        <v>565</v>
      </c>
      <c r="B1133" s="17">
        <v>56.251829999999998</v>
      </c>
      <c r="C1133" s="17">
        <v>60.408450000000002</v>
      </c>
      <c r="D1133" s="17">
        <v>18.650839999999999</v>
      </c>
      <c r="E1133" s="17">
        <v>1.8952549999999999</v>
      </c>
      <c r="F1133" s="17">
        <v>29.332640000000001</v>
      </c>
      <c r="G1133" s="17">
        <v>43.464680000000001</v>
      </c>
      <c r="H1133" s="17">
        <v>66.239850000000004</v>
      </c>
      <c r="I1133" s="17">
        <v>73.023349999999994</v>
      </c>
      <c r="J1133" s="17">
        <v>53.921570000000003</v>
      </c>
      <c r="K1133" s="17">
        <v>64.215689999999995</v>
      </c>
      <c r="L1133" s="17">
        <v>62.745100000000001</v>
      </c>
      <c r="M1133" s="22">
        <v>66.666669999999996</v>
      </c>
    </row>
    <row r="1134" spans="1:13">
      <c r="A1134" s="23">
        <v>565.5</v>
      </c>
      <c r="B1134" s="17">
        <v>56.073779999999999</v>
      </c>
      <c r="C1134" s="17">
        <v>60.48312</v>
      </c>
      <c r="D1134" s="17">
        <v>18.643879999999999</v>
      </c>
      <c r="E1134" s="17">
        <v>1.9630749999999999</v>
      </c>
      <c r="F1134" s="17">
        <v>29.364879999999999</v>
      </c>
      <c r="G1134" s="17">
        <v>43.542079999999999</v>
      </c>
      <c r="H1134" s="17">
        <v>66.321470000000005</v>
      </c>
      <c r="I1134" s="17">
        <v>73.036490000000001</v>
      </c>
      <c r="J1134" s="17">
        <v>53.921570000000003</v>
      </c>
      <c r="K1134" s="17">
        <v>64.215689999999995</v>
      </c>
      <c r="L1134" s="17">
        <v>63.235300000000002</v>
      </c>
      <c r="M1134" s="22">
        <v>65.686269999999993</v>
      </c>
    </row>
    <row r="1135" spans="1:13">
      <c r="A1135" s="23">
        <v>566</v>
      </c>
      <c r="B1135" s="17">
        <v>55.9405</v>
      </c>
      <c r="C1135" s="17">
        <v>60.355640000000001</v>
      </c>
      <c r="D1135" s="17">
        <v>18.754909999999999</v>
      </c>
      <c r="E1135" s="17">
        <v>1.965409</v>
      </c>
      <c r="F1135" s="17">
        <v>29.260290000000001</v>
      </c>
      <c r="G1135" s="17">
        <v>43.550510000000003</v>
      </c>
      <c r="H1135" s="17">
        <v>66.400899999999993</v>
      </c>
      <c r="I1135" s="17">
        <v>72.983739999999997</v>
      </c>
      <c r="J1135" s="17">
        <v>53.431370000000001</v>
      </c>
      <c r="K1135" s="17">
        <v>63.725499999999997</v>
      </c>
      <c r="L1135" s="17">
        <v>63.725490000000001</v>
      </c>
      <c r="M1135" s="22">
        <v>66.666669999999996</v>
      </c>
    </row>
    <row r="1136" spans="1:13">
      <c r="A1136" s="23">
        <v>566.5</v>
      </c>
      <c r="B1136" s="17">
        <v>56.052759999999999</v>
      </c>
      <c r="C1136" s="17">
        <v>60.487659999999998</v>
      </c>
      <c r="D1136" s="17">
        <v>18.589670000000002</v>
      </c>
      <c r="E1136" s="17">
        <v>1.9413830000000001</v>
      </c>
      <c r="F1136" s="17">
        <v>29.311520000000002</v>
      </c>
      <c r="G1136" s="17">
        <v>43.565309999999997</v>
      </c>
      <c r="H1136" s="17">
        <v>66.437690000000003</v>
      </c>
      <c r="I1136" s="17">
        <v>72.884910000000005</v>
      </c>
      <c r="J1136" s="17">
        <v>53.431370000000001</v>
      </c>
      <c r="K1136" s="17">
        <v>63.725499999999997</v>
      </c>
      <c r="L1136" s="17">
        <v>63.725490000000001</v>
      </c>
      <c r="M1136" s="22">
        <v>68.627440000000007</v>
      </c>
    </row>
    <row r="1137" spans="1:13">
      <c r="A1137" s="23">
        <v>567</v>
      </c>
      <c r="B1137" s="17">
        <v>56.065539999999999</v>
      </c>
      <c r="C1137" s="17">
        <v>60.420079999999999</v>
      </c>
      <c r="D1137" s="17">
        <v>18.523150000000001</v>
      </c>
      <c r="E1137" s="17">
        <v>1.856814</v>
      </c>
      <c r="F1137" s="17">
        <v>29.299569999999999</v>
      </c>
      <c r="G1137" s="17">
        <v>43.628439999999998</v>
      </c>
      <c r="H1137" s="17">
        <v>66.510689999999997</v>
      </c>
      <c r="I1137" s="17">
        <v>72.929869999999994</v>
      </c>
      <c r="J1137" s="17">
        <v>54.411760000000001</v>
      </c>
      <c r="K1137" s="17">
        <v>63.725499999999997</v>
      </c>
      <c r="L1137" s="17">
        <v>63.725490000000001</v>
      </c>
      <c r="M1137" s="22">
        <v>67.156859999999995</v>
      </c>
    </row>
    <row r="1138" spans="1:13">
      <c r="A1138" s="23">
        <v>567.5</v>
      </c>
      <c r="B1138" s="17">
        <v>56.058729999999997</v>
      </c>
      <c r="C1138" s="17">
        <v>60.430549999999997</v>
      </c>
      <c r="D1138" s="17">
        <v>18.5183</v>
      </c>
      <c r="E1138" s="17">
        <v>1.846106</v>
      </c>
      <c r="F1138" s="17">
        <v>29.360250000000001</v>
      </c>
      <c r="G1138" s="17">
        <v>43.665930000000003</v>
      </c>
      <c r="H1138" s="17">
        <v>66.340450000000004</v>
      </c>
      <c r="I1138" s="17">
        <v>73.054320000000004</v>
      </c>
      <c r="J1138" s="17">
        <v>54.901960000000003</v>
      </c>
      <c r="K1138" s="17">
        <v>64.705889999999997</v>
      </c>
      <c r="L1138" s="17">
        <v>63.235300000000002</v>
      </c>
      <c r="M1138" s="22">
        <v>67.647059999999996</v>
      </c>
    </row>
    <row r="1139" spans="1:13">
      <c r="A1139" s="23">
        <v>568</v>
      </c>
      <c r="B1139" s="17">
        <v>56.257440000000003</v>
      </c>
      <c r="C1139" s="17">
        <v>60.257809999999999</v>
      </c>
      <c r="D1139" s="17">
        <v>18.439720000000001</v>
      </c>
      <c r="E1139" s="17">
        <v>1.7987420000000001</v>
      </c>
      <c r="F1139" s="17">
        <v>29.421009999999999</v>
      </c>
      <c r="G1139" s="17">
        <v>43.703870000000002</v>
      </c>
      <c r="H1139" s="17">
        <v>66.452060000000003</v>
      </c>
      <c r="I1139" s="17">
        <v>73.06456</v>
      </c>
      <c r="J1139" s="17">
        <v>54.901960000000003</v>
      </c>
      <c r="K1139" s="17">
        <v>62.745100000000001</v>
      </c>
      <c r="L1139" s="17">
        <v>63.235300000000002</v>
      </c>
      <c r="M1139" s="22">
        <v>67.647059999999996</v>
      </c>
    </row>
    <row r="1140" spans="1:13">
      <c r="A1140" s="23">
        <v>568.5</v>
      </c>
      <c r="B1140" s="17">
        <v>55.972149999999999</v>
      </c>
      <c r="C1140" s="17">
        <v>60.394950000000001</v>
      </c>
      <c r="D1140" s="17">
        <v>18.366610000000001</v>
      </c>
      <c r="E1140" s="17">
        <v>1.8020370000000001</v>
      </c>
      <c r="F1140" s="17">
        <v>29.43751</v>
      </c>
      <c r="G1140" s="17">
        <v>43.681350000000002</v>
      </c>
      <c r="H1140" s="17">
        <v>66.457899999999995</v>
      </c>
      <c r="I1140" s="17">
        <v>72.923860000000005</v>
      </c>
      <c r="J1140" s="17">
        <v>54.901960000000003</v>
      </c>
      <c r="K1140" s="17">
        <v>63.235300000000002</v>
      </c>
      <c r="L1140" s="17">
        <v>63.725490000000001</v>
      </c>
      <c r="M1140" s="22">
        <v>68.137259999999998</v>
      </c>
    </row>
    <row r="1141" spans="1:13">
      <c r="A1141" s="23">
        <v>569</v>
      </c>
      <c r="B1141" s="17">
        <v>56.13599</v>
      </c>
      <c r="C1141" s="17">
        <v>60.456249999999997</v>
      </c>
      <c r="D1141" s="17">
        <v>18.29026</v>
      </c>
      <c r="E1141" s="17">
        <v>1.8789180000000001</v>
      </c>
      <c r="F1141" s="17">
        <v>29.381920000000001</v>
      </c>
      <c r="G1141" s="17">
        <v>43.725299999999997</v>
      </c>
      <c r="H1141" s="17">
        <v>66.385760000000005</v>
      </c>
      <c r="I1141" s="17">
        <v>72.888289999999998</v>
      </c>
      <c r="J1141" s="17">
        <v>53.431370000000001</v>
      </c>
      <c r="K1141" s="17">
        <v>63.235300000000002</v>
      </c>
      <c r="L1141" s="17">
        <v>63.725490000000001</v>
      </c>
      <c r="M1141" s="22">
        <v>66.666669999999996</v>
      </c>
    </row>
    <row r="1142" spans="1:13">
      <c r="A1142" s="23">
        <v>569.5</v>
      </c>
      <c r="B1142" s="17">
        <v>56.054310000000001</v>
      </c>
      <c r="C1142" s="17">
        <v>60.24897</v>
      </c>
      <c r="D1142" s="17">
        <v>18.241900000000001</v>
      </c>
      <c r="E1142" s="17">
        <v>1.8638159999999999</v>
      </c>
      <c r="F1142" s="17">
        <v>29.348659999999999</v>
      </c>
      <c r="G1142" s="17">
        <v>43.703060000000001</v>
      </c>
      <c r="H1142" s="17">
        <v>66.197220000000002</v>
      </c>
      <c r="I1142" s="17">
        <v>72.942350000000005</v>
      </c>
      <c r="J1142" s="17">
        <v>53.921570000000003</v>
      </c>
      <c r="K1142" s="17">
        <v>63.235300000000002</v>
      </c>
      <c r="L1142" s="17">
        <v>62.745100000000001</v>
      </c>
      <c r="M1142" s="22">
        <v>67.156859999999995</v>
      </c>
    </row>
    <row r="1143" spans="1:13">
      <c r="A1143" s="23">
        <v>570</v>
      </c>
      <c r="B1143" s="17">
        <v>55.756129999999999</v>
      </c>
      <c r="C1143" s="17">
        <v>60.246760000000002</v>
      </c>
      <c r="D1143" s="17">
        <v>18.221260000000001</v>
      </c>
      <c r="E1143" s="17">
        <v>1.8988240000000001</v>
      </c>
      <c r="F1143" s="17">
        <v>29.392759999999999</v>
      </c>
      <c r="G1143" s="17">
        <v>43.61759</v>
      </c>
      <c r="H1143" s="17">
        <v>66.379339999999999</v>
      </c>
      <c r="I1143" s="17">
        <v>72.868489999999994</v>
      </c>
      <c r="J1143" s="17">
        <v>54.901960000000003</v>
      </c>
      <c r="K1143" s="17">
        <v>63.725499999999997</v>
      </c>
      <c r="L1143" s="17">
        <v>63.725490000000001</v>
      </c>
      <c r="M1143" s="22">
        <v>68.627440000000007</v>
      </c>
    </row>
    <row r="1144" spans="1:13">
      <c r="A1144" s="23">
        <v>570.5</v>
      </c>
      <c r="B1144" s="17">
        <v>56.041049999999998</v>
      </c>
      <c r="C1144" s="17">
        <v>60.409489999999998</v>
      </c>
      <c r="D1144" s="17">
        <v>18.279820000000001</v>
      </c>
      <c r="E1144" s="17">
        <v>1.8414379999999999</v>
      </c>
      <c r="F1144" s="17">
        <v>29.30753</v>
      </c>
      <c r="G1144" s="17">
        <v>43.572389999999999</v>
      </c>
      <c r="H1144" s="17">
        <v>66.370429999999999</v>
      </c>
      <c r="I1144" s="17">
        <v>73.023169999999993</v>
      </c>
      <c r="J1144" s="17">
        <v>54.411760000000001</v>
      </c>
      <c r="K1144" s="17">
        <v>64.705889999999997</v>
      </c>
      <c r="L1144" s="17">
        <v>63.235300000000002</v>
      </c>
      <c r="M1144" s="22">
        <v>69.607839999999996</v>
      </c>
    </row>
    <row r="1145" spans="1:13">
      <c r="A1145" s="23">
        <v>571</v>
      </c>
      <c r="B1145" s="17">
        <v>56.253860000000003</v>
      </c>
      <c r="C1145" s="17">
        <v>60.255949999999999</v>
      </c>
      <c r="D1145" s="17">
        <v>18.410499999999999</v>
      </c>
      <c r="E1145" s="17">
        <v>1.8117840000000001</v>
      </c>
      <c r="F1145" s="17">
        <v>29.323560000000001</v>
      </c>
      <c r="G1145" s="17">
        <v>43.489519999999999</v>
      </c>
      <c r="H1145" s="17">
        <v>66.503889999999998</v>
      </c>
      <c r="I1145" s="17">
        <v>73.039490000000001</v>
      </c>
      <c r="J1145" s="17">
        <v>54.411760000000001</v>
      </c>
      <c r="K1145" s="17">
        <v>63.725499999999997</v>
      </c>
      <c r="L1145" s="17">
        <v>62.254899999999999</v>
      </c>
      <c r="M1145" s="22">
        <v>68.137259999999998</v>
      </c>
    </row>
    <row r="1146" spans="1:13">
      <c r="A1146" s="23">
        <v>571.5</v>
      </c>
      <c r="B1146" s="17">
        <v>56.38176</v>
      </c>
      <c r="C1146" s="17">
        <v>60.382510000000003</v>
      </c>
      <c r="D1146" s="17">
        <v>18.429030000000001</v>
      </c>
      <c r="E1146" s="17">
        <v>1.745474</v>
      </c>
      <c r="F1146" s="17">
        <v>29.33653</v>
      </c>
      <c r="G1146" s="17">
        <v>43.420020000000001</v>
      </c>
      <c r="H1146" s="17">
        <v>66.478210000000004</v>
      </c>
      <c r="I1146" s="17">
        <v>72.995009999999994</v>
      </c>
      <c r="J1146" s="17">
        <v>54.901960000000003</v>
      </c>
      <c r="K1146" s="17">
        <v>63.235300000000002</v>
      </c>
      <c r="L1146" s="17">
        <v>63.235300000000002</v>
      </c>
      <c r="M1146" s="22">
        <v>66.176469999999995</v>
      </c>
    </row>
    <row r="1147" spans="1:13">
      <c r="A1147" s="23">
        <v>572</v>
      </c>
      <c r="B1147" s="17">
        <v>56.192599999999999</v>
      </c>
      <c r="C1147" s="17">
        <v>60.376460000000002</v>
      </c>
      <c r="D1147" s="17">
        <v>18.327570000000001</v>
      </c>
      <c r="E1147" s="17">
        <v>1.8693070000000001</v>
      </c>
      <c r="F1147" s="17">
        <v>29.338380000000001</v>
      </c>
      <c r="G1147" s="17">
        <v>43.498220000000003</v>
      </c>
      <c r="H1147" s="17">
        <v>66.449179999999998</v>
      </c>
      <c r="I1147" s="17">
        <v>72.990880000000004</v>
      </c>
      <c r="J1147" s="17">
        <v>53.921570000000003</v>
      </c>
      <c r="K1147" s="17">
        <v>64.215689999999995</v>
      </c>
      <c r="L1147" s="17">
        <v>63.235300000000002</v>
      </c>
      <c r="M1147" s="22">
        <v>67.156859999999995</v>
      </c>
    </row>
    <row r="1148" spans="1:13">
      <c r="A1148" s="23">
        <v>572.5</v>
      </c>
      <c r="B1148" s="17">
        <v>56.081060000000001</v>
      </c>
      <c r="C1148" s="17">
        <v>60.258629999999997</v>
      </c>
      <c r="D1148" s="17">
        <v>18.32122</v>
      </c>
      <c r="E1148" s="17">
        <v>1.881526</v>
      </c>
      <c r="F1148" s="17">
        <v>29.41666</v>
      </c>
      <c r="G1148" s="17">
        <v>43.477600000000002</v>
      </c>
      <c r="H1148" s="17">
        <v>66.447749999999999</v>
      </c>
      <c r="I1148" s="17">
        <v>73.060239999999993</v>
      </c>
      <c r="J1148" s="17">
        <v>54.411760000000001</v>
      </c>
      <c r="K1148" s="17">
        <v>64.215689999999995</v>
      </c>
      <c r="L1148" s="17">
        <v>63.725490000000001</v>
      </c>
      <c r="M1148" s="22">
        <v>68.137259999999998</v>
      </c>
    </row>
    <row r="1149" spans="1:13">
      <c r="A1149" s="23">
        <v>573</v>
      </c>
      <c r="B1149" s="17">
        <v>56.328139999999998</v>
      </c>
      <c r="C1149" s="17">
        <v>60.365989999999996</v>
      </c>
      <c r="D1149" s="17">
        <v>18.218150000000001</v>
      </c>
      <c r="E1149" s="17">
        <v>1.8252379999999999</v>
      </c>
      <c r="F1149" s="17">
        <v>29.40184</v>
      </c>
      <c r="G1149" s="17">
        <v>43.646920000000001</v>
      </c>
      <c r="H1149" s="17">
        <v>66.290629999999993</v>
      </c>
      <c r="I1149" s="17">
        <v>73.086799999999997</v>
      </c>
      <c r="J1149" s="17">
        <v>54.901960000000003</v>
      </c>
      <c r="K1149" s="17">
        <v>63.725499999999997</v>
      </c>
      <c r="L1149" s="17">
        <v>63.235300000000002</v>
      </c>
      <c r="M1149" s="22">
        <v>68.627440000000007</v>
      </c>
    </row>
    <row r="1150" spans="1:13">
      <c r="A1150" s="23">
        <v>573.5</v>
      </c>
      <c r="B1150" s="17">
        <v>56.137189999999997</v>
      </c>
      <c r="C1150" s="17">
        <v>60.325279999999999</v>
      </c>
      <c r="D1150" s="17">
        <v>18.302820000000001</v>
      </c>
      <c r="E1150" s="17">
        <v>1.819197</v>
      </c>
      <c r="F1150" s="17">
        <v>29.380990000000001</v>
      </c>
      <c r="G1150" s="17">
        <v>43.529519999999998</v>
      </c>
      <c r="H1150" s="17">
        <v>66.272229999999993</v>
      </c>
      <c r="I1150" s="17">
        <v>73.172210000000007</v>
      </c>
      <c r="J1150" s="17">
        <v>52.94117</v>
      </c>
      <c r="K1150" s="17">
        <v>64.215689999999995</v>
      </c>
      <c r="L1150" s="17">
        <v>62.254899999999999</v>
      </c>
      <c r="M1150" s="22">
        <v>67.647059999999996</v>
      </c>
    </row>
    <row r="1151" spans="1:13">
      <c r="A1151" s="23">
        <v>574</v>
      </c>
      <c r="B1151" s="17">
        <v>56.243000000000002</v>
      </c>
      <c r="C1151" s="17">
        <v>60.394950000000001</v>
      </c>
      <c r="D1151" s="17">
        <v>18.23394</v>
      </c>
      <c r="E1151" s="17">
        <v>1.9001969999999999</v>
      </c>
      <c r="F1151" s="17">
        <v>29.342459999999999</v>
      </c>
      <c r="G1151" s="17">
        <v>43.583240000000004</v>
      </c>
      <c r="H1151" s="17">
        <v>66.353189999999998</v>
      </c>
      <c r="I1151" s="17">
        <v>73.118530000000007</v>
      </c>
      <c r="J1151" s="17">
        <v>52.450980000000001</v>
      </c>
      <c r="K1151" s="17">
        <v>63.235300000000002</v>
      </c>
      <c r="L1151" s="17">
        <v>63.235300000000002</v>
      </c>
      <c r="M1151" s="22">
        <v>67.156859999999995</v>
      </c>
    </row>
    <row r="1152" spans="1:13">
      <c r="A1152" s="23">
        <v>574.5</v>
      </c>
      <c r="B1152" s="17">
        <v>56.247169999999997</v>
      </c>
      <c r="C1152" s="17">
        <v>60.447180000000003</v>
      </c>
      <c r="D1152" s="17">
        <v>18.183209999999999</v>
      </c>
      <c r="E1152" s="17">
        <v>1.86917</v>
      </c>
      <c r="F1152" s="17">
        <v>29.288730000000001</v>
      </c>
      <c r="G1152" s="17">
        <v>43.465670000000003</v>
      </c>
      <c r="H1152" s="17">
        <v>66.329520000000002</v>
      </c>
      <c r="I1152" s="17">
        <v>73.108490000000003</v>
      </c>
      <c r="J1152" s="17">
        <v>53.431370000000001</v>
      </c>
      <c r="K1152" s="17">
        <v>64.215689999999995</v>
      </c>
      <c r="L1152" s="17">
        <v>63.235300000000002</v>
      </c>
      <c r="M1152" s="22">
        <v>68.627440000000007</v>
      </c>
    </row>
    <row r="1153" spans="1:13">
      <c r="A1153" s="23">
        <v>575</v>
      </c>
      <c r="B1153" s="17">
        <v>56.253019999999999</v>
      </c>
      <c r="C1153" s="17">
        <v>60.482080000000003</v>
      </c>
      <c r="D1153" s="17">
        <v>18.079139999999999</v>
      </c>
      <c r="E1153" s="17">
        <v>1.8686210000000001</v>
      </c>
      <c r="F1153" s="17">
        <v>29.38822</v>
      </c>
      <c r="G1153" s="17">
        <v>43.435630000000003</v>
      </c>
      <c r="H1153" s="17">
        <v>66.321190000000001</v>
      </c>
      <c r="I1153" s="17">
        <v>72.989379999999997</v>
      </c>
      <c r="J1153" s="17">
        <v>53.921570000000003</v>
      </c>
      <c r="K1153" s="17">
        <v>63.725499999999997</v>
      </c>
      <c r="L1153" s="17">
        <v>63.725490000000001</v>
      </c>
      <c r="M1153" s="22">
        <v>68.627440000000007</v>
      </c>
    </row>
    <row r="1154" spans="1:13">
      <c r="A1154" s="23">
        <v>575.5</v>
      </c>
      <c r="B1154" s="17">
        <v>56.146740000000001</v>
      </c>
      <c r="C1154" s="17">
        <v>60.36401</v>
      </c>
      <c r="D1154" s="17">
        <v>18.110849999999999</v>
      </c>
      <c r="E1154" s="17">
        <v>1.929851</v>
      </c>
      <c r="F1154" s="17">
        <v>29.33681</v>
      </c>
      <c r="G1154" s="17">
        <v>43.428449999999998</v>
      </c>
      <c r="H1154" s="17">
        <v>66.381640000000004</v>
      </c>
      <c r="I1154" s="17">
        <v>72.905839999999998</v>
      </c>
      <c r="J1154" s="17">
        <v>54.411760000000001</v>
      </c>
      <c r="K1154" s="17">
        <v>64.215689999999995</v>
      </c>
      <c r="L1154" s="17">
        <v>63.235300000000002</v>
      </c>
      <c r="M1154" s="22">
        <v>67.156859999999995</v>
      </c>
    </row>
    <row r="1155" spans="1:13">
      <c r="A1155" s="23">
        <v>576</v>
      </c>
      <c r="B1155" s="17">
        <v>56.111040000000003</v>
      </c>
      <c r="C1155" s="17">
        <v>60.347029999999997</v>
      </c>
      <c r="D1155" s="17">
        <v>18.051539999999999</v>
      </c>
      <c r="E1155" s="17">
        <v>1.9419329999999999</v>
      </c>
      <c r="F1155" s="17">
        <v>29.396750000000001</v>
      </c>
      <c r="G1155" s="17">
        <v>43.302</v>
      </c>
      <c r="H1155" s="17">
        <v>66.383170000000007</v>
      </c>
      <c r="I1155" s="17">
        <v>72.872900000000001</v>
      </c>
      <c r="J1155" s="17">
        <v>53.431370000000001</v>
      </c>
      <c r="K1155" s="17">
        <v>63.235300000000002</v>
      </c>
      <c r="L1155" s="17">
        <v>63.725490000000001</v>
      </c>
      <c r="M1155" s="22">
        <v>67.647059999999996</v>
      </c>
    </row>
    <row r="1156" spans="1:13">
      <c r="A1156" s="23">
        <v>576.5</v>
      </c>
      <c r="B1156" s="17">
        <v>56.001049999999999</v>
      </c>
      <c r="C1156" s="17">
        <v>60.359819999999999</v>
      </c>
      <c r="D1156" s="17">
        <v>18.1157</v>
      </c>
      <c r="E1156" s="17">
        <v>1.89855</v>
      </c>
      <c r="F1156" s="17">
        <v>29.347180000000002</v>
      </c>
      <c r="G1156" s="17">
        <v>43.414189999999998</v>
      </c>
      <c r="H1156" s="17">
        <v>66.325119999999998</v>
      </c>
      <c r="I1156" s="17">
        <v>72.941040000000001</v>
      </c>
      <c r="J1156" s="17">
        <v>52.94117</v>
      </c>
      <c r="K1156" s="17">
        <v>63.725499999999997</v>
      </c>
      <c r="L1156" s="17">
        <v>63.725490000000001</v>
      </c>
      <c r="M1156" s="22">
        <v>68.137259999999998</v>
      </c>
    </row>
    <row r="1157" spans="1:13">
      <c r="A1157" s="23">
        <v>577</v>
      </c>
      <c r="B1157" s="17">
        <v>56.045000000000002</v>
      </c>
      <c r="C1157" s="17">
        <v>60.35342</v>
      </c>
      <c r="D1157" s="17">
        <v>18.18346</v>
      </c>
      <c r="E1157" s="17">
        <v>1.856814</v>
      </c>
      <c r="F1157" s="17">
        <v>29.34329</v>
      </c>
      <c r="G1157" s="17">
        <v>43.273569999999999</v>
      </c>
      <c r="H1157" s="17">
        <v>66.423410000000004</v>
      </c>
      <c r="I1157" s="17">
        <v>73.11721</v>
      </c>
      <c r="J1157" s="17">
        <v>52.450980000000001</v>
      </c>
      <c r="K1157" s="17">
        <v>63.725499999999997</v>
      </c>
      <c r="L1157" s="17">
        <v>64.215689999999995</v>
      </c>
      <c r="M1157" s="22">
        <v>67.647059999999996</v>
      </c>
    </row>
    <row r="1158" spans="1:13">
      <c r="A1158" s="23">
        <v>577.5</v>
      </c>
      <c r="B1158" s="17">
        <v>56.090020000000003</v>
      </c>
      <c r="C1158" s="17">
        <v>60.29271</v>
      </c>
      <c r="D1158" s="17">
        <v>18.20758</v>
      </c>
      <c r="E1158" s="17">
        <v>1.86615</v>
      </c>
      <c r="F1158" s="17">
        <v>29.30003</v>
      </c>
      <c r="G1158" s="17">
        <v>43.315989999999999</v>
      </c>
      <c r="H1158" s="17">
        <v>66.312380000000005</v>
      </c>
      <c r="I1158" s="17">
        <v>73.101249999999993</v>
      </c>
      <c r="J1158" s="17">
        <v>53.921570000000003</v>
      </c>
      <c r="K1158" s="17">
        <v>62.745100000000001</v>
      </c>
      <c r="L1158" s="17">
        <v>63.725490000000001</v>
      </c>
      <c r="M1158" s="22">
        <v>67.156859999999995</v>
      </c>
    </row>
    <row r="1159" spans="1:13">
      <c r="A1159" s="23">
        <v>578</v>
      </c>
      <c r="B1159" s="17">
        <v>56.115580000000001</v>
      </c>
      <c r="C1159" s="17">
        <v>60.40681</v>
      </c>
      <c r="D1159" s="17">
        <v>18.16854</v>
      </c>
      <c r="E1159" s="17">
        <v>1.8001149999999999</v>
      </c>
      <c r="F1159" s="17">
        <v>29.43825</v>
      </c>
      <c r="G1159" s="17">
        <v>43.333030000000001</v>
      </c>
      <c r="H1159" s="17">
        <v>66.353669999999994</v>
      </c>
      <c r="I1159" s="17">
        <v>72.976889999999997</v>
      </c>
      <c r="J1159" s="17">
        <v>54.901960000000003</v>
      </c>
      <c r="K1159" s="17">
        <v>63.235300000000002</v>
      </c>
      <c r="L1159" s="17">
        <v>63.235300000000002</v>
      </c>
      <c r="M1159" s="22">
        <v>68.137259999999998</v>
      </c>
    </row>
    <row r="1160" spans="1:13">
      <c r="A1160" s="23">
        <v>578.5</v>
      </c>
      <c r="B1160" s="17">
        <v>56.142679999999999</v>
      </c>
      <c r="C1160" s="17">
        <v>60.491379999999999</v>
      </c>
      <c r="D1160" s="17">
        <v>18.11309</v>
      </c>
      <c r="E1160" s="17">
        <v>1.8238650000000001</v>
      </c>
      <c r="F1160" s="17">
        <v>29.355149999999998</v>
      </c>
      <c r="G1160" s="17">
        <v>43.409799999999997</v>
      </c>
      <c r="H1160" s="17">
        <v>66.459050000000005</v>
      </c>
      <c r="I1160" s="17">
        <v>73.021010000000004</v>
      </c>
      <c r="J1160" s="17">
        <v>54.411760000000001</v>
      </c>
      <c r="K1160" s="17">
        <v>63.725499999999997</v>
      </c>
      <c r="L1160" s="17">
        <v>63.235300000000002</v>
      </c>
      <c r="M1160" s="22">
        <v>68.137259999999998</v>
      </c>
    </row>
    <row r="1161" spans="1:13">
      <c r="A1161" s="23">
        <v>579</v>
      </c>
      <c r="B1161" s="17">
        <v>56.314520000000002</v>
      </c>
      <c r="C1161" s="17">
        <v>60.446939999999998</v>
      </c>
      <c r="D1161" s="17">
        <v>18.075040000000001</v>
      </c>
      <c r="E1161" s="17">
        <v>1.845831</v>
      </c>
      <c r="F1161" s="17">
        <v>29.356819999999999</v>
      </c>
      <c r="G1161" s="17">
        <v>43.482799999999997</v>
      </c>
      <c r="H1161" s="17">
        <v>66.243780000000001</v>
      </c>
      <c r="I1161" s="17">
        <v>72.863320000000002</v>
      </c>
      <c r="J1161" s="17">
        <v>52.94117</v>
      </c>
      <c r="K1161" s="17">
        <v>63.725499999999997</v>
      </c>
      <c r="L1161" s="17">
        <v>63.725490000000001</v>
      </c>
      <c r="M1161" s="22">
        <v>67.156859999999995</v>
      </c>
    </row>
    <row r="1162" spans="1:13">
      <c r="A1162" s="23">
        <v>579.5</v>
      </c>
      <c r="B1162" s="17">
        <v>56.419969999999999</v>
      </c>
      <c r="C1162" s="17">
        <v>60.322949999999999</v>
      </c>
      <c r="D1162" s="17">
        <v>17.90868</v>
      </c>
      <c r="E1162" s="17">
        <v>1.7937989999999999</v>
      </c>
      <c r="F1162" s="17">
        <v>29.369789999999998</v>
      </c>
      <c r="G1162" s="17">
        <v>43.422890000000002</v>
      </c>
      <c r="H1162" s="17">
        <v>66.411720000000003</v>
      </c>
      <c r="I1162" s="17">
        <v>72.826340000000002</v>
      </c>
      <c r="J1162" s="17">
        <v>53.431370000000001</v>
      </c>
      <c r="K1162" s="17">
        <v>63.725499999999997</v>
      </c>
      <c r="L1162" s="17">
        <v>63.725490000000001</v>
      </c>
      <c r="M1162" s="22">
        <v>67.156859999999995</v>
      </c>
    </row>
    <row r="1163" spans="1:13">
      <c r="A1163" s="23">
        <v>580</v>
      </c>
      <c r="B1163" s="17">
        <v>56.187579999999997</v>
      </c>
      <c r="C1163" s="17">
        <v>60.100200000000001</v>
      </c>
      <c r="D1163" s="17">
        <v>17.934290000000001</v>
      </c>
      <c r="E1163" s="17">
        <v>1.8020370000000001</v>
      </c>
      <c r="F1163" s="17">
        <v>29.329029999999999</v>
      </c>
      <c r="G1163" s="17">
        <v>43.429169999999999</v>
      </c>
      <c r="H1163" s="17">
        <v>66.400800000000004</v>
      </c>
      <c r="I1163" s="17">
        <v>72.785420000000002</v>
      </c>
      <c r="J1163" s="17">
        <v>54.411760000000001</v>
      </c>
      <c r="K1163" s="17">
        <v>63.725499999999997</v>
      </c>
      <c r="L1163" s="17">
        <v>63.235300000000002</v>
      </c>
      <c r="M1163" s="22">
        <v>68.137259999999998</v>
      </c>
    </row>
    <row r="1164" spans="1:13">
      <c r="A1164" s="23">
        <v>580.5</v>
      </c>
      <c r="B1164" s="17">
        <v>56.178629999999998</v>
      </c>
      <c r="C1164" s="17">
        <v>60.213380000000001</v>
      </c>
      <c r="D1164" s="17">
        <v>17.959029999999998</v>
      </c>
      <c r="E1164" s="17">
        <v>1.8010759999999999</v>
      </c>
      <c r="F1164" s="17">
        <v>29.349779999999999</v>
      </c>
      <c r="G1164" s="17">
        <v>43.350610000000003</v>
      </c>
      <c r="H1164" s="17">
        <v>66.379050000000007</v>
      </c>
      <c r="I1164" s="17">
        <v>72.996690000000001</v>
      </c>
      <c r="J1164" s="17">
        <v>53.431370000000001</v>
      </c>
      <c r="K1164" s="17">
        <v>63.725499999999997</v>
      </c>
      <c r="L1164" s="17">
        <v>62.254899999999999</v>
      </c>
      <c r="M1164" s="22">
        <v>66.176469999999995</v>
      </c>
    </row>
    <row r="1165" spans="1:13">
      <c r="A1165" s="23">
        <v>581</v>
      </c>
      <c r="B1165" s="17">
        <v>56.18197</v>
      </c>
      <c r="C1165" s="17">
        <v>60.323880000000003</v>
      </c>
      <c r="D1165" s="17">
        <v>17.942</v>
      </c>
      <c r="E1165" s="17">
        <v>1.788033</v>
      </c>
      <c r="F1165" s="17">
        <v>29.364789999999999</v>
      </c>
      <c r="G1165" s="17">
        <v>43.335990000000002</v>
      </c>
      <c r="H1165" s="17">
        <v>66.265150000000006</v>
      </c>
      <c r="I1165" s="17">
        <v>72.924329999999998</v>
      </c>
      <c r="J1165" s="17">
        <v>53.921570000000003</v>
      </c>
      <c r="K1165" s="17">
        <v>64.705889999999997</v>
      </c>
      <c r="L1165" s="17">
        <v>62.745100000000001</v>
      </c>
      <c r="M1165" s="22">
        <v>67.647059999999996</v>
      </c>
    </row>
    <row r="1166" spans="1:13">
      <c r="A1166" s="23">
        <v>581.5</v>
      </c>
      <c r="B1166" s="17">
        <v>56.079990000000002</v>
      </c>
      <c r="C1166" s="17">
        <v>60.311199999999999</v>
      </c>
      <c r="D1166" s="17">
        <v>17.940999999999999</v>
      </c>
      <c r="E1166" s="17">
        <v>1.8481650000000001</v>
      </c>
      <c r="F1166" s="17">
        <v>29.366540000000001</v>
      </c>
      <c r="G1166" s="17">
        <v>43.463520000000003</v>
      </c>
      <c r="H1166" s="17">
        <v>66.313810000000004</v>
      </c>
      <c r="I1166" s="17">
        <v>72.998760000000004</v>
      </c>
      <c r="J1166" s="17">
        <v>54.901960000000003</v>
      </c>
      <c r="K1166" s="17">
        <v>64.215689999999995</v>
      </c>
      <c r="L1166" s="17">
        <v>63.235300000000002</v>
      </c>
      <c r="M1166" s="22">
        <v>67.647059999999996</v>
      </c>
    </row>
    <row r="1167" spans="1:13">
      <c r="A1167" s="23">
        <v>582</v>
      </c>
      <c r="B1167" s="17">
        <v>56.048940000000002</v>
      </c>
      <c r="C1167" s="17">
        <v>60.430430000000001</v>
      </c>
      <c r="D1167" s="17">
        <v>17.869140000000002</v>
      </c>
      <c r="E1167" s="17">
        <v>1.7943480000000001</v>
      </c>
      <c r="F1167" s="17">
        <v>29.35089</v>
      </c>
      <c r="G1167" s="17">
        <v>43.512120000000003</v>
      </c>
      <c r="H1167" s="17">
        <v>66.174130000000005</v>
      </c>
      <c r="I1167" s="17">
        <v>72.850930000000005</v>
      </c>
      <c r="J1167" s="17">
        <v>53.921570000000003</v>
      </c>
      <c r="K1167" s="17">
        <v>64.215689999999995</v>
      </c>
      <c r="L1167" s="17">
        <v>63.725490000000001</v>
      </c>
      <c r="M1167" s="22">
        <v>69.117639999999994</v>
      </c>
    </row>
    <row r="1168" spans="1:13">
      <c r="A1168" s="23">
        <v>582.5</v>
      </c>
      <c r="B1168" s="17">
        <v>56.3279</v>
      </c>
      <c r="C1168" s="17">
        <v>60.548960000000001</v>
      </c>
      <c r="D1168" s="17">
        <v>17.83755</v>
      </c>
      <c r="E1168" s="17">
        <v>1.7615369999999999</v>
      </c>
      <c r="F1168" s="17">
        <v>29.390999999999998</v>
      </c>
      <c r="G1168" s="17">
        <v>43.319760000000002</v>
      </c>
      <c r="H1168" s="17">
        <v>66.195970000000003</v>
      </c>
      <c r="I1168" s="17">
        <v>72.902550000000005</v>
      </c>
      <c r="J1168" s="17">
        <v>53.431370000000001</v>
      </c>
      <c r="K1168" s="17">
        <v>64.705889999999997</v>
      </c>
      <c r="L1168" s="17">
        <v>62.745100000000001</v>
      </c>
      <c r="M1168" s="22">
        <v>67.647059999999996</v>
      </c>
    </row>
    <row r="1169" spans="1:13">
      <c r="A1169" s="23">
        <v>583</v>
      </c>
      <c r="B1169" s="17">
        <v>56.33005</v>
      </c>
      <c r="C1169" s="17">
        <v>60.427289999999999</v>
      </c>
      <c r="D1169" s="17">
        <v>17.884429999999998</v>
      </c>
      <c r="E1169" s="17">
        <v>1.859423</v>
      </c>
      <c r="F1169" s="17">
        <v>29.428699999999999</v>
      </c>
      <c r="G1169" s="17">
        <v>43.181919999999998</v>
      </c>
      <c r="H1169" s="17">
        <v>66.155829999999995</v>
      </c>
      <c r="I1169" s="17">
        <v>72.939250000000001</v>
      </c>
      <c r="J1169" s="17">
        <v>52.94117</v>
      </c>
      <c r="K1169" s="17">
        <v>64.215689999999995</v>
      </c>
      <c r="L1169" s="17">
        <v>63.725490000000001</v>
      </c>
      <c r="M1169" s="22">
        <v>68.137259999999998</v>
      </c>
    </row>
    <row r="1170" spans="1:13">
      <c r="A1170" s="23">
        <v>583.5</v>
      </c>
      <c r="B1170" s="17">
        <v>56.255290000000002</v>
      </c>
      <c r="C1170" s="17">
        <v>60.347140000000003</v>
      </c>
      <c r="D1170" s="17">
        <v>17.803979999999999</v>
      </c>
      <c r="E1170" s="17">
        <v>1.807803</v>
      </c>
      <c r="F1170" s="17">
        <v>29.362100000000002</v>
      </c>
      <c r="G1170" s="17">
        <v>43.305770000000003</v>
      </c>
      <c r="H1170" s="17">
        <v>66.189840000000004</v>
      </c>
      <c r="I1170" s="17">
        <v>72.799210000000002</v>
      </c>
      <c r="J1170" s="17">
        <v>53.431370000000001</v>
      </c>
      <c r="K1170" s="17">
        <v>63.725499999999997</v>
      </c>
      <c r="L1170" s="17">
        <v>63.725490000000001</v>
      </c>
      <c r="M1170" s="22">
        <v>66.666669999999996</v>
      </c>
    </row>
    <row r="1171" spans="1:13">
      <c r="A1171" s="23">
        <v>584</v>
      </c>
      <c r="B1171" s="17">
        <v>56.196420000000003</v>
      </c>
      <c r="C1171" s="17">
        <v>60.495800000000003</v>
      </c>
      <c r="D1171" s="17">
        <v>17.847629999999999</v>
      </c>
      <c r="E1171" s="17">
        <v>1.7813060000000001</v>
      </c>
      <c r="F1171" s="17">
        <v>29.282150000000001</v>
      </c>
      <c r="G1171" s="17">
        <v>43.277250000000002</v>
      </c>
      <c r="H1171" s="17">
        <v>66.235439999999997</v>
      </c>
      <c r="I1171" s="17">
        <v>72.717269999999999</v>
      </c>
      <c r="J1171" s="17">
        <v>52.94117</v>
      </c>
      <c r="K1171" s="17">
        <v>63.725499999999997</v>
      </c>
      <c r="L1171" s="17">
        <v>62.745100000000001</v>
      </c>
      <c r="M1171" s="22">
        <v>66.176469999999995</v>
      </c>
    </row>
    <row r="1172" spans="1:13">
      <c r="A1172" s="23">
        <v>584.5</v>
      </c>
      <c r="B1172" s="17">
        <v>56.314520000000002</v>
      </c>
      <c r="C1172" s="17">
        <v>60.3889</v>
      </c>
      <c r="D1172" s="17">
        <v>17.897729999999999</v>
      </c>
      <c r="E1172" s="17">
        <v>1.6762809999999999</v>
      </c>
      <c r="F1172" s="17">
        <v>29.291139999999999</v>
      </c>
      <c r="G1172" s="17">
        <v>43.394550000000002</v>
      </c>
      <c r="H1172" s="17">
        <v>66.253550000000004</v>
      </c>
      <c r="I1172" s="17">
        <v>72.891480000000001</v>
      </c>
      <c r="J1172" s="17">
        <v>53.431370000000001</v>
      </c>
      <c r="K1172" s="17">
        <v>63.725499999999997</v>
      </c>
      <c r="L1172" s="17">
        <v>63.725490000000001</v>
      </c>
      <c r="M1172" s="22">
        <v>66.176469999999995</v>
      </c>
    </row>
    <row r="1173" spans="1:13">
      <c r="A1173" s="23">
        <v>585</v>
      </c>
      <c r="B1173" s="17">
        <v>56.138019999999997</v>
      </c>
      <c r="C1173" s="17">
        <v>60.393790000000003</v>
      </c>
      <c r="D1173" s="17">
        <v>17.83792</v>
      </c>
      <c r="E1173" s="17">
        <v>1.68191</v>
      </c>
      <c r="F1173" s="17">
        <v>29.299469999999999</v>
      </c>
      <c r="G1173" s="17">
        <v>43.336709999999997</v>
      </c>
      <c r="H1173" s="17">
        <v>66.206509999999994</v>
      </c>
      <c r="I1173" s="17">
        <v>72.993409999999997</v>
      </c>
      <c r="J1173" s="17">
        <v>54.901960000000003</v>
      </c>
      <c r="K1173" s="17">
        <v>63.725499999999997</v>
      </c>
      <c r="L1173" s="17">
        <v>64.215689999999995</v>
      </c>
      <c r="M1173" s="22">
        <v>66.176469999999995</v>
      </c>
    </row>
    <row r="1174" spans="1:13">
      <c r="A1174" s="23">
        <v>585.5</v>
      </c>
      <c r="B1174" s="17">
        <v>56.179340000000003</v>
      </c>
      <c r="C1174" s="17">
        <v>60.34028</v>
      </c>
      <c r="D1174" s="17">
        <v>17.776499999999999</v>
      </c>
      <c r="E1174" s="17">
        <v>1.6803999999999999</v>
      </c>
      <c r="F1174" s="17">
        <v>29.343389999999999</v>
      </c>
      <c r="G1174" s="17">
        <v>43.340389999999999</v>
      </c>
      <c r="H1174" s="17">
        <v>66.347440000000006</v>
      </c>
      <c r="I1174" s="17">
        <v>73.007769999999994</v>
      </c>
      <c r="J1174" s="17">
        <v>53.921570000000003</v>
      </c>
      <c r="K1174" s="17">
        <v>63.725499999999997</v>
      </c>
      <c r="L1174" s="17">
        <v>63.235300000000002</v>
      </c>
      <c r="M1174" s="22">
        <v>67.156859999999995</v>
      </c>
    </row>
    <row r="1175" spans="1:13">
      <c r="A1175" s="23">
        <v>586</v>
      </c>
      <c r="B1175" s="17">
        <v>56.202629999999999</v>
      </c>
      <c r="C1175" s="17">
        <v>60.225470000000001</v>
      </c>
      <c r="D1175" s="17">
        <v>17.75947</v>
      </c>
      <c r="E1175" s="17">
        <v>1.668868</v>
      </c>
      <c r="F1175" s="17">
        <v>29.302900000000001</v>
      </c>
      <c r="G1175" s="17">
        <v>43.314909999999998</v>
      </c>
      <c r="H1175" s="17">
        <v>66.2637</v>
      </c>
      <c r="I1175" s="17">
        <v>73.06183</v>
      </c>
      <c r="J1175" s="17">
        <v>53.431370000000001</v>
      </c>
      <c r="K1175" s="17">
        <v>63.725499999999997</v>
      </c>
      <c r="L1175" s="17">
        <v>63.235300000000002</v>
      </c>
      <c r="M1175" s="22">
        <v>68.627440000000007</v>
      </c>
    </row>
    <row r="1176" spans="1:13">
      <c r="A1176" s="23">
        <v>586.5</v>
      </c>
      <c r="B1176" s="17">
        <v>56.020510000000002</v>
      </c>
      <c r="C1176" s="17">
        <v>60.324689999999997</v>
      </c>
      <c r="D1176" s="17">
        <v>17.813179999999999</v>
      </c>
      <c r="E1176" s="17">
        <v>1.6532169999999999</v>
      </c>
      <c r="F1176" s="17">
        <v>29.26511</v>
      </c>
      <c r="G1176" s="17">
        <v>43.267119999999998</v>
      </c>
      <c r="H1176" s="17">
        <v>66.230459999999994</v>
      </c>
      <c r="I1176" s="17">
        <v>73.083330000000004</v>
      </c>
      <c r="J1176" s="17">
        <v>52.94117</v>
      </c>
      <c r="K1176" s="17">
        <v>63.725499999999997</v>
      </c>
      <c r="L1176" s="17">
        <v>62.254899999999999</v>
      </c>
      <c r="M1176" s="22">
        <v>68.137259999999998</v>
      </c>
    </row>
    <row r="1177" spans="1:13">
      <c r="A1177" s="23">
        <v>587</v>
      </c>
      <c r="B1177" s="17">
        <v>56.254809999999999</v>
      </c>
      <c r="C1177" s="17">
        <v>60.184179999999998</v>
      </c>
      <c r="D1177" s="17">
        <v>17.796019999999999</v>
      </c>
      <c r="E1177" s="17">
        <v>1.6420969999999999</v>
      </c>
      <c r="F1177" s="17">
        <v>29.248899999999999</v>
      </c>
      <c r="G1177" s="17">
        <v>43.238509999999998</v>
      </c>
      <c r="H1177" s="17">
        <v>66.291870000000003</v>
      </c>
      <c r="I1177" s="17">
        <v>73.120779999999996</v>
      </c>
      <c r="J1177" s="17">
        <v>53.431370000000001</v>
      </c>
      <c r="K1177" s="17">
        <v>62.745100000000001</v>
      </c>
      <c r="L1177" s="17">
        <v>62.745100000000001</v>
      </c>
      <c r="M1177" s="22">
        <v>69.117639999999994</v>
      </c>
    </row>
    <row r="1178" spans="1:13">
      <c r="A1178" s="23">
        <v>587.5</v>
      </c>
      <c r="B1178" s="17">
        <v>56.320369999999997</v>
      </c>
      <c r="C1178" s="17">
        <v>60.081119999999999</v>
      </c>
      <c r="D1178" s="17">
        <v>17.812930000000001</v>
      </c>
      <c r="E1178" s="17">
        <v>1.6924809999999999</v>
      </c>
      <c r="F1178" s="17">
        <v>29.20749</v>
      </c>
      <c r="G1178" s="17">
        <v>43.294020000000003</v>
      </c>
      <c r="H1178" s="17">
        <v>66.293980000000005</v>
      </c>
      <c r="I1178" s="17">
        <v>73.101349999999996</v>
      </c>
      <c r="J1178" s="17">
        <v>52.94117</v>
      </c>
      <c r="K1178" s="17">
        <v>62.745100000000001</v>
      </c>
      <c r="L1178" s="17">
        <v>63.235300000000002</v>
      </c>
      <c r="M1178" s="22">
        <v>70.588229999999996</v>
      </c>
    </row>
    <row r="1179" spans="1:13">
      <c r="A1179" s="23">
        <v>588</v>
      </c>
      <c r="B1179" s="17">
        <v>56.523269999999997</v>
      </c>
      <c r="C1179" s="17">
        <v>60.246879999999997</v>
      </c>
      <c r="D1179" s="17">
        <v>17.77563</v>
      </c>
      <c r="E1179" s="17">
        <v>1.7391589999999999</v>
      </c>
      <c r="F1179" s="17">
        <v>29.26483</v>
      </c>
      <c r="G1179" s="17">
        <v>43.185510000000001</v>
      </c>
      <c r="H1179" s="17">
        <v>66.313040000000001</v>
      </c>
      <c r="I1179" s="17">
        <v>73.11318</v>
      </c>
      <c r="J1179" s="17">
        <v>53.431370000000001</v>
      </c>
      <c r="K1179" s="17">
        <v>61.764710000000001</v>
      </c>
      <c r="L1179" s="17">
        <v>63.725490000000001</v>
      </c>
      <c r="M1179" s="22">
        <v>69.607839999999996</v>
      </c>
    </row>
    <row r="1180" spans="1:13">
      <c r="A1180" s="23">
        <v>588.5</v>
      </c>
      <c r="B1180" s="17">
        <v>56.439309999999999</v>
      </c>
      <c r="C1180" s="17">
        <v>60.340870000000002</v>
      </c>
      <c r="D1180" s="17">
        <v>17.801120000000001</v>
      </c>
      <c r="E1180" s="17">
        <v>1.6793009999999999</v>
      </c>
      <c r="F1180" s="17">
        <v>29.278729999999999</v>
      </c>
      <c r="G1180" s="17">
        <v>43.062370000000001</v>
      </c>
      <c r="H1180" s="17">
        <v>66.387389999999996</v>
      </c>
      <c r="I1180" s="17">
        <v>73.079390000000004</v>
      </c>
      <c r="J1180" s="17">
        <v>54.411760000000001</v>
      </c>
      <c r="K1180" s="17">
        <v>62.745100000000001</v>
      </c>
      <c r="L1180" s="17">
        <v>62.745100000000001</v>
      </c>
      <c r="M1180" s="22">
        <v>67.647059999999996</v>
      </c>
    </row>
    <row r="1181" spans="1:13">
      <c r="A1181" s="23">
        <v>589</v>
      </c>
      <c r="B1181" s="17">
        <v>56.2849</v>
      </c>
      <c r="C1181" s="17">
        <v>60.32423</v>
      </c>
      <c r="D1181" s="17">
        <v>17.70675</v>
      </c>
      <c r="E1181" s="17">
        <v>1.6194440000000001</v>
      </c>
      <c r="F1181" s="17">
        <v>29.303830000000001</v>
      </c>
      <c r="G1181" s="17">
        <v>43.054929999999999</v>
      </c>
      <c r="H1181" s="17">
        <v>66.28201</v>
      </c>
      <c r="I1181" s="17">
        <v>73.060239999999993</v>
      </c>
      <c r="J1181" s="17">
        <v>54.901960000000003</v>
      </c>
      <c r="K1181" s="17">
        <v>63.725499999999997</v>
      </c>
      <c r="L1181" s="17">
        <v>62.745100000000001</v>
      </c>
      <c r="M1181" s="22">
        <v>68.137259999999998</v>
      </c>
    </row>
    <row r="1182" spans="1:13">
      <c r="A1182" s="23">
        <v>589.5</v>
      </c>
      <c r="B1182" s="17">
        <v>56.316789999999997</v>
      </c>
      <c r="C1182" s="17">
        <v>60.183010000000003</v>
      </c>
      <c r="D1182" s="17">
        <v>17.681260000000002</v>
      </c>
      <c r="E1182" s="17">
        <v>1.6912450000000001</v>
      </c>
      <c r="F1182" s="17">
        <v>29.29345</v>
      </c>
      <c r="G1182" s="17">
        <v>43.145600000000002</v>
      </c>
      <c r="H1182" s="17">
        <v>66.276250000000005</v>
      </c>
      <c r="I1182" s="17">
        <v>72.942070000000001</v>
      </c>
      <c r="J1182" s="17">
        <v>54.411760000000001</v>
      </c>
      <c r="K1182" s="17">
        <v>63.235300000000002</v>
      </c>
      <c r="L1182" s="17">
        <v>63.725490000000001</v>
      </c>
      <c r="M1182" s="22">
        <v>68.627440000000007</v>
      </c>
    </row>
    <row r="1183" spans="1:13">
      <c r="A1183" s="23">
        <v>590</v>
      </c>
      <c r="B1183" s="17">
        <v>56.54034</v>
      </c>
      <c r="C1183" s="17">
        <v>60.299799999999998</v>
      </c>
      <c r="D1183" s="17">
        <v>17.690090000000001</v>
      </c>
      <c r="E1183" s="17">
        <v>1.7106030000000001</v>
      </c>
      <c r="F1183" s="17">
        <v>29.270389999999999</v>
      </c>
      <c r="G1183" s="17">
        <v>43.107750000000003</v>
      </c>
      <c r="H1183" s="17">
        <v>66.320809999999994</v>
      </c>
      <c r="I1183" s="17">
        <v>72.954840000000004</v>
      </c>
      <c r="J1183" s="17">
        <v>54.411760000000001</v>
      </c>
      <c r="K1183" s="17">
        <v>64.215689999999995</v>
      </c>
      <c r="L1183" s="17">
        <v>63.725490000000001</v>
      </c>
      <c r="M1183" s="22">
        <v>68.137259999999998</v>
      </c>
    </row>
    <row r="1184" spans="1:13">
      <c r="A1184" s="23">
        <v>590.5</v>
      </c>
      <c r="B1184" s="17">
        <v>56.176470000000002</v>
      </c>
      <c r="C1184" s="17">
        <v>60.273049999999998</v>
      </c>
      <c r="D1184" s="17">
        <v>17.64011</v>
      </c>
      <c r="E1184" s="17">
        <v>1.645529</v>
      </c>
      <c r="F1184" s="17">
        <v>29.219349999999999</v>
      </c>
      <c r="G1184" s="17">
        <v>43.034300000000002</v>
      </c>
      <c r="H1184" s="17">
        <v>66.313519999999997</v>
      </c>
      <c r="I1184" s="17">
        <v>72.940939999999998</v>
      </c>
      <c r="J1184" s="17">
        <v>53.921570000000003</v>
      </c>
      <c r="K1184" s="17">
        <v>64.705889999999997</v>
      </c>
      <c r="L1184" s="17">
        <v>63.725490000000001</v>
      </c>
      <c r="M1184" s="22">
        <v>68.137259999999998</v>
      </c>
    </row>
    <row r="1185" spans="1:13">
      <c r="A1185" s="23">
        <v>591</v>
      </c>
      <c r="B1185" s="17">
        <v>55.920920000000002</v>
      </c>
      <c r="C1185" s="17">
        <v>60.255949999999999</v>
      </c>
      <c r="D1185" s="17">
        <v>17.644950000000001</v>
      </c>
      <c r="E1185" s="17">
        <v>1.647313</v>
      </c>
      <c r="F1185" s="17">
        <v>29.196370000000002</v>
      </c>
      <c r="G1185" s="17">
        <v>42.921840000000003</v>
      </c>
      <c r="H1185" s="17">
        <v>66.153440000000003</v>
      </c>
      <c r="I1185" s="17">
        <v>72.971639999999994</v>
      </c>
      <c r="J1185" s="17">
        <v>53.921570000000003</v>
      </c>
      <c r="K1185" s="17">
        <v>64.215689999999995</v>
      </c>
      <c r="L1185" s="17">
        <v>63.235300000000002</v>
      </c>
      <c r="M1185" s="22">
        <v>67.647059999999996</v>
      </c>
    </row>
    <row r="1186" spans="1:13">
      <c r="A1186" s="23">
        <v>591.5</v>
      </c>
      <c r="B1186" s="17">
        <v>56.242750000000001</v>
      </c>
      <c r="C1186" s="17">
        <v>60.251069999999999</v>
      </c>
      <c r="D1186" s="17">
        <v>17.587009999999999</v>
      </c>
      <c r="E1186" s="17">
        <v>1.6972860000000001</v>
      </c>
      <c r="F1186" s="17">
        <v>29.240459999999999</v>
      </c>
      <c r="G1186" s="17">
        <v>43.020400000000002</v>
      </c>
      <c r="H1186" s="17">
        <v>66.160899999999998</v>
      </c>
      <c r="I1186" s="17">
        <v>73.045119999999997</v>
      </c>
      <c r="J1186" s="17">
        <v>53.921570000000003</v>
      </c>
      <c r="K1186" s="17">
        <v>64.705889999999997</v>
      </c>
      <c r="L1186" s="17">
        <v>61.764710000000001</v>
      </c>
      <c r="M1186" s="22">
        <v>67.647059999999996</v>
      </c>
    </row>
    <row r="1187" spans="1:13">
      <c r="A1187" s="23">
        <v>592</v>
      </c>
      <c r="B1187" s="17">
        <v>56.368380000000002</v>
      </c>
      <c r="C1187" s="17">
        <v>60.29748</v>
      </c>
      <c r="D1187" s="17">
        <v>17.479590000000002</v>
      </c>
      <c r="E1187" s="17">
        <v>1.6648860000000001</v>
      </c>
      <c r="F1187" s="17">
        <v>28.951530000000002</v>
      </c>
      <c r="G1187" s="17">
        <v>43.095550000000003</v>
      </c>
      <c r="H1187" s="17">
        <v>66.270889999999994</v>
      </c>
      <c r="I1187" s="17">
        <v>72.62088</v>
      </c>
      <c r="J1187" s="17">
        <v>53.921570000000003</v>
      </c>
      <c r="K1187" s="17">
        <v>64.215689999999995</v>
      </c>
      <c r="L1187" s="17">
        <v>62.745100000000001</v>
      </c>
      <c r="M1187" s="22">
        <v>67.647059999999996</v>
      </c>
    </row>
    <row r="1188" spans="1:13">
      <c r="A1188" s="23">
        <v>592.5</v>
      </c>
      <c r="B1188" s="17">
        <v>56.301990000000004</v>
      </c>
      <c r="C1188" s="17">
        <v>60.308410000000002</v>
      </c>
      <c r="D1188" s="17">
        <v>17.473240000000001</v>
      </c>
      <c r="E1188" s="17">
        <v>1.734766</v>
      </c>
      <c r="F1188" s="17">
        <v>28.906980000000001</v>
      </c>
      <c r="G1188" s="17">
        <v>42.991520000000001</v>
      </c>
      <c r="H1188" s="17">
        <v>66.220309999999998</v>
      </c>
      <c r="I1188" s="17">
        <v>72.750320000000002</v>
      </c>
      <c r="J1188" s="17">
        <v>53.921570000000003</v>
      </c>
      <c r="K1188" s="17">
        <v>64.215689999999995</v>
      </c>
      <c r="L1188" s="17">
        <v>63.235300000000002</v>
      </c>
      <c r="M1188" s="22">
        <v>68.627440000000007</v>
      </c>
    </row>
    <row r="1189" spans="1:13">
      <c r="A1189" s="23">
        <v>593</v>
      </c>
      <c r="B1189" s="17">
        <v>56.253019999999999</v>
      </c>
      <c r="C1189" s="17">
        <v>60.369709999999998</v>
      </c>
      <c r="D1189" s="17">
        <v>17.46405</v>
      </c>
      <c r="E1189" s="17">
        <v>1.6803999999999999</v>
      </c>
      <c r="F1189" s="17">
        <v>28.94051</v>
      </c>
      <c r="G1189" s="17">
        <v>43.084699999999998</v>
      </c>
      <c r="H1189" s="17">
        <v>66.337090000000003</v>
      </c>
      <c r="I1189" s="17">
        <v>72.843429999999998</v>
      </c>
      <c r="J1189" s="17">
        <v>54.411760000000001</v>
      </c>
      <c r="K1189" s="17">
        <v>63.235300000000002</v>
      </c>
      <c r="L1189" s="17">
        <v>63.235300000000002</v>
      </c>
      <c r="M1189" s="22">
        <v>68.137259999999998</v>
      </c>
    </row>
    <row r="1190" spans="1:13">
      <c r="A1190" s="23">
        <v>593.5</v>
      </c>
      <c r="B1190" s="17">
        <v>56.196060000000003</v>
      </c>
      <c r="C1190" s="17">
        <v>60.335630000000002</v>
      </c>
      <c r="D1190" s="17">
        <v>17.49737</v>
      </c>
      <c r="E1190" s="17">
        <v>1.737374</v>
      </c>
      <c r="F1190" s="17">
        <v>28.988959999999999</v>
      </c>
      <c r="G1190" s="17">
        <v>43.073309999999999</v>
      </c>
      <c r="H1190" s="17">
        <v>66.354339999999993</v>
      </c>
      <c r="I1190" s="17">
        <v>72.820989999999995</v>
      </c>
      <c r="J1190" s="17">
        <v>54.901960000000003</v>
      </c>
      <c r="K1190" s="17">
        <v>63.235300000000002</v>
      </c>
      <c r="L1190" s="17">
        <v>62.745100000000001</v>
      </c>
      <c r="M1190" s="22">
        <v>68.137259999999998</v>
      </c>
    </row>
    <row r="1191" spans="1:13">
      <c r="A1191" s="23">
        <v>594</v>
      </c>
      <c r="B1191" s="17">
        <v>56.153669999999998</v>
      </c>
      <c r="C1191" s="17">
        <v>60.34028</v>
      </c>
      <c r="D1191" s="17">
        <v>17.465409999999999</v>
      </c>
      <c r="E1191" s="17">
        <v>1.69303</v>
      </c>
      <c r="F1191" s="17">
        <v>28.94042</v>
      </c>
      <c r="G1191" s="17">
        <v>43.064790000000002</v>
      </c>
      <c r="H1191" s="17">
        <v>66.277500000000003</v>
      </c>
      <c r="I1191" s="17">
        <v>72.993409999999997</v>
      </c>
      <c r="J1191" s="17">
        <v>54.901960000000003</v>
      </c>
      <c r="K1191" s="17">
        <v>64.215689999999995</v>
      </c>
      <c r="L1191" s="17">
        <v>63.235300000000002</v>
      </c>
      <c r="M1191" s="22">
        <v>68.137259999999998</v>
      </c>
    </row>
    <row r="1192" spans="1:13">
      <c r="A1192" s="23">
        <v>594.5</v>
      </c>
      <c r="B1192" s="17">
        <v>56.220179999999999</v>
      </c>
      <c r="C1192" s="17">
        <v>60.359470000000002</v>
      </c>
      <c r="D1192" s="17">
        <v>17.440049999999999</v>
      </c>
      <c r="E1192" s="17">
        <v>1.69811</v>
      </c>
      <c r="F1192" s="17">
        <v>28.88289</v>
      </c>
      <c r="G1192" s="17">
        <v>43.04533</v>
      </c>
      <c r="H1192" s="17">
        <v>66.132260000000002</v>
      </c>
      <c r="I1192" s="17">
        <v>72.844080000000005</v>
      </c>
      <c r="J1192" s="17">
        <v>54.901960000000003</v>
      </c>
      <c r="K1192" s="17">
        <v>63.725499999999997</v>
      </c>
      <c r="L1192" s="17">
        <v>63.725490000000001</v>
      </c>
      <c r="M1192" s="22">
        <v>67.156859999999995</v>
      </c>
    </row>
    <row r="1193" spans="1:13">
      <c r="A1193" s="23">
        <v>595</v>
      </c>
      <c r="B1193" s="17">
        <v>56.129550000000002</v>
      </c>
      <c r="C1193" s="17">
        <v>60.284100000000002</v>
      </c>
      <c r="D1193" s="17">
        <v>17.434329999999999</v>
      </c>
      <c r="E1193" s="17">
        <v>1.667907</v>
      </c>
      <c r="F1193" s="17">
        <v>29.009150000000002</v>
      </c>
      <c r="G1193" s="17">
        <v>43.014209999999999</v>
      </c>
      <c r="H1193" s="17">
        <v>66.266869999999997</v>
      </c>
      <c r="I1193" s="17">
        <v>72.908559999999994</v>
      </c>
      <c r="J1193" s="17">
        <v>54.901960000000003</v>
      </c>
      <c r="K1193" s="17">
        <v>63.235300000000002</v>
      </c>
      <c r="L1193" s="17">
        <v>63.725490000000001</v>
      </c>
      <c r="M1193" s="22">
        <v>68.137259999999998</v>
      </c>
    </row>
    <row r="1194" spans="1:13">
      <c r="A1194" s="23">
        <v>595.5</v>
      </c>
      <c r="B1194" s="17">
        <v>56.192360000000001</v>
      </c>
      <c r="C1194" s="17">
        <v>60.210940000000001</v>
      </c>
      <c r="D1194" s="17">
        <v>17.399509999999999</v>
      </c>
      <c r="E1194" s="17">
        <v>1.6641999999999999</v>
      </c>
      <c r="F1194" s="17">
        <v>29.116610000000001</v>
      </c>
      <c r="G1194" s="17">
        <v>43.153219999999997</v>
      </c>
      <c r="H1194" s="17">
        <v>66.2821</v>
      </c>
      <c r="I1194" s="17">
        <v>72.978769999999997</v>
      </c>
      <c r="J1194" s="17">
        <v>53.921570000000003</v>
      </c>
      <c r="K1194" s="17">
        <v>63.235300000000002</v>
      </c>
      <c r="L1194" s="17">
        <v>63.725490000000001</v>
      </c>
      <c r="M1194" s="22">
        <v>67.647059999999996</v>
      </c>
    </row>
    <row r="1195" spans="1:13">
      <c r="A1195" s="23">
        <v>596</v>
      </c>
      <c r="B1195" s="17">
        <v>56.382480000000001</v>
      </c>
      <c r="C1195" s="17">
        <v>60.166849999999997</v>
      </c>
      <c r="D1195" s="17">
        <v>17.36233</v>
      </c>
      <c r="E1195" s="17">
        <v>1.5675490000000001</v>
      </c>
      <c r="F1195" s="17">
        <v>29.18544</v>
      </c>
      <c r="G1195" s="17">
        <v>43.01</v>
      </c>
      <c r="H1195" s="17">
        <v>66.247609999999995</v>
      </c>
      <c r="I1195" s="17">
        <v>72.874120000000005</v>
      </c>
      <c r="J1195" s="17">
        <v>55.392159999999997</v>
      </c>
      <c r="K1195" s="17">
        <v>64.215689999999995</v>
      </c>
      <c r="L1195" s="17">
        <v>63.235300000000002</v>
      </c>
      <c r="M1195" s="22">
        <v>67.647059999999996</v>
      </c>
    </row>
    <row r="1196" spans="1:13">
      <c r="A1196" s="23">
        <v>596.5</v>
      </c>
      <c r="B1196" s="17">
        <v>56.396560000000001</v>
      </c>
      <c r="C1196" s="17">
        <v>60.321910000000003</v>
      </c>
      <c r="D1196" s="17">
        <v>17.37912</v>
      </c>
      <c r="E1196" s="17">
        <v>1.620131</v>
      </c>
      <c r="F1196" s="17">
        <v>29.124389999999998</v>
      </c>
      <c r="G1196" s="17">
        <v>42.971699999999998</v>
      </c>
      <c r="H1196" s="17">
        <v>66.173169999999999</v>
      </c>
      <c r="I1196" s="17">
        <v>72.868009999999998</v>
      </c>
      <c r="J1196" s="17">
        <v>54.901960000000003</v>
      </c>
      <c r="K1196" s="17">
        <v>64.215689999999995</v>
      </c>
      <c r="L1196" s="17">
        <v>62.254899999999999</v>
      </c>
      <c r="M1196" s="22">
        <v>67.647059999999996</v>
      </c>
    </row>
    <row r="1197" spans="1:13">
      <c r="A1197" s="23">
        <v>597</v>
      </c>
      <c r="B1197" s="17">
        <v>56.466299999999997</v>
      </c>
      <c r="C1197" s="17">
        <v>60.360639999999997</v>
      </c>
      <c r="D1197" s="17">
        <v>17.400130000000001</v>
      </c>
      <c r="E1197" s="17">
        <v>1.612031</v>
      </c>
      <c r="F1197" s="17">
        <v>29.141439999999999</v>
      </c>
      <c r="G1197" s="17">
        <v>42.895029999999998</v>
      </c>
      <c r="H1197" s="17">
        <v>66.136380000000003</v>
      </c>
      <c r="I1197" s="17">
        <v>73.005520000000004</v>
      </c>
      <c r="J1197" s="17">
        <v>54.411760000000001</v>
      </c>
      <c r="K1197" s="17">
        <v>63.725499999999997</v>
      </c>
      <c r="L1197" s="17">
        <v>62.745100000000001</v>
      </c>
      <c r="M1197" s="22">
        <v>67.156859999999995</v>
      </c>
    </row>
    <row r="1198" spans="1:13">
      <c r="A1198" s="23">
        <v>597.5</v>
      </c>
      <c r="B1198" s="17">
        <v>56.611519999999999</v>
      </c>
      <c r="C1198" s="17">
        <v>60.089489999999998</v>
      </c>
      <c r="D1198" s="17">
        <v>17.354880000000001</v>
      </c>
      <c r="E1198" s="17">
        <v>1.583612</v>
      </c>
      <c r="F1198" s="17">
        <v>29.187670000000001</v>
      </c>
      <c r="G1198" s="17">
        <v>42.880859999999998</v>
      </c>
      <c r="H1198" s="17">
        <v>66.242909999999995</v>
      </c>
      <c r="I1198" s="17">
        <v>73.092339999999993</v>
      </c>
      <c r="J1198" s="17">
        <v>54.901960000000003</v>
      </c>
      <c r="K1198" s="17">
        <v>64.705889999999997</v>
      </c>
      <c r="L1198" s="17">
        <v>62.745100000000001</v>
      </c>
      <c r="M1198" s="22">
        <v>68.627440000000007</v>
      </c>
    </row>
    <row r="1199" spans="1:13">
      <c r="A1199" s="23">
        <v>598</v>
      </c>
      <c r="B1199" s="17">
        <v>56.383069999999996</v>
      </c>
      <c r="C1199" s="17">
        <v>60.173479999999998</v>
      </c>
      <c r="D1199" s="17">
        <v>17.326899999999998</v>
      </c>
      <c r="E1199" s="17">
        <v>1.653629</v>
      </c>
      <c r="F1199" s="17">
        <v>29.175439999999998</v>
      </c>
      <c r="G1199" s="17">
        <v>42.890450000000001</v>
      </c>
      <c r="H1199" s="17">
        <v>66.257480000000001</v>
      </c>
      <c r="I1199" s="17">
        <v>73.08408</v>
      </c>
      <c r="J1199" s="17">
        <v>54.901960000000003</v>
      </c>
      <c r="K1199" s="17">
        <v>64.215689999999995</v>
      </c>
      <c r="L1199" s="17">
        <v>63.235300000000002</v>
      </c>
      <c r="M1199" s="22">
        <v>68.627440000000007</v>
      </c>
    </row>
    <row r="1200" spans="1:13">
      <c r="A1200" s="23">
        <v>598.5</v>
      </c>
      <c r="B1200" s="17">
        <v>56.366590000000002</v>
      </c>
      <c r="C1200" s="17">
        <v>60.099040000000002</v>
      </c>
      <c r="D1200" s="17">
        <v>17.25329</v>
      </c>
      <c r="E1200" s="17">
        <v>1.5042599999999999</v>
      </c>
      <c r="F1200" s="17">
        <v>29.161169999999998</v>
      </c>
      <c r="G1200" s="17">
        <v>42.971440000000001</v>
      </c>
      <c r="H1200" s="17">
        <v>66.302700000000002</v>
      </c>
      <c r="I1200" s="17">
        <v>73.081450000000004</v>
      </c>
      <c r="J1200" s="17">
        <v>54.411760000000001</v>
      </c>
      <c r="K1200" s="17">
        <v>64.215689999999995</v>
      </c>
      <c r="L1200" s="17">
        <v>63.725490000000001</v>
      </c>
      <c r="M1200" s="22">
        <v>67.647059999999996</v>
      </c>
    </row>
    <row r="1201" spans="1:13">
      <c r="A1201" s="23">
        <v>599</v>
      </c>
      <c r="B1201" s="17">
        <v>56.691760000000002</v>
      </c>
      <c r="C1201" s="17">
        <v>60.089489999999998</v>
      </c>
      <c r="D1201" s="17">
        <v>17.135670000000001</v>
      </c>
      <c r="E1201" s="17">
        <v>1.529933</v>
      </c>
      <c r="F1201" s="17">
        <v>29.167280000000002</v>
      </c>
      <c r="G1201" s="17">
        <v>42.973500000000001</v>
      </c>
      <c r="H1201" s="17">
        <v>66.250389999999996</v>
      </c>
      <c r="I1201" s="17">
        <v>72.975200000000001</v>
      </c>
      <c r="J1201" s="17">
        <v>53.431370000000001</v>
      </c>
      <c r="K1201" s="17">
        <v>64.215689999999995</v>
      </c>
      <c r="L1201" s="17">
        <v>63.235300000000002</v>
      </c>
      <c r="M1201" s="22">
        <v>69.607839999999996</v>
      </c>
    </row>
    <row r="1202" spans="1:13">
      <c r="A1202" s="23">
        <v>599.5</v>
      </c>
      <c r="B1202" s="17">
        <v>56.618920000000003</v>
      </c>
      <c r="C1202" s="17">
        <v>60.09798</v>
      </c>
      <c r="D1202" s="17">
        <v>17.137160000000002</v>
      </c>
      <c r="E1202" s="17">
        <v>1.5665880000000001</v>
      </c>
      <c r="F1202" s="17">
        <v>29.148759999999999</v>
      </c>
      <c r="G1202" s="17">
        <v>42.896819999999998</v>
      </c>
      <c r="H1202" s="17">
        <v>66.063000000000002</v>
      </c>
      <c r="I1202" s="17">
        <v>72.971450000000004</v>
      </c>
      <c r="J1202" s="17">
        <v>54.411760000000001</v>
      </c>
      <c r="K1202" s="17">
        <v>63.725499999999997</v>
      </c>
      <c r="L1202" s="17">
        <v>63.235300000000002</v>
      </c>
      <c r="M1202" s="22">
        <v>69.117639999999994</v>
      </c>
    </row>
    <row r="1203" spans="1:13">
      <c r="A1203" s="23">
        <v>600</v>
      </c>
      <c r="B1203" s="17">
        <v>56.328969999999998</v>
      </c>
      <c r="C1203" s="17">
        <v>60.20814</v>
      </c>
      <c r="D1203" s="17">
        <v>17.219470000000001</v>
      </c>
      <c r="E1203" s="17">
        <v>1.6515690000000001</v>
      </c>
      <c r="F1203" s="17">
        <v>29.14977</v>
      </c>
      <c r="G1203" s="17">
        <v>42.957709999999999</v>
      </c>
      <c r="H1203" s="17">
        <v>66.07047</v>
      </c>
      <c r="I1203" s="17">
        <v>72.864069999999998</v>
      </c>
      <c r="J1203" s="17">
        <v>54.901960000000003</v>
      </c>
      <c r="K1203" s="17">
        <v>63.725499999999997</v>
      </c>
      <c r="L1203" s="17">
        <v>62.745100000000001</v>
      </c>
      <c r="M1203" s="22">
        <v>68.627440000000007</v>
      </c>
    </row>
    <row r="1204" spans="1:13">
      <c r="A1204" s="23">
        <v>600.5</v>
      </c>
      <c r="B1204" s="17">
        <v>56.29983</v>
      </c>
      <c r="C1204" s="17">
        <v>60.39181</v>
      </c>
      <c r="D1204" s="17">
        <v>17.23564</v>
      </c>
      <c r="E1204" s="17">
        <v>1.5163409999999999</v>
      </c>
      <c r="F1204" s="17">
        <v>29.204889999999999</v>
      </c>
      <c r="G1204" s="17">
        <v>42.840049999999998</v>
      </c>
      <c r="H1204" s="17">
        <v>66.076700000000002</v>
      </c>
      <c r="I1204" s="17">
        <v>72.663589999999999</v>
      </c>
      <c r="J1204" s="17">
        <v>53.431370000000001</v>
      </c>
      <c r="K1204" s="17">
        <v>64.215689999999995</v>
      </c>
      <c r="L1204" s="17">
        <v>63.235300000000002</v>
      </c>
      <c r="M1204" s="22">
        <v>69.117639999999994</v>
      </c>
    </row>
    <row r="1205" spans="1:13">
      <c r="A1205" s="23">
        <v>601</v>
      </c>
      <c r="B1205" s="17">
        <v>56.30115</v>
      </c>
      <c r="C1205" s="17">
        <v>60.253160000000001</v>
      </c>
      <c r="D1205" s="17">
        <v>17.151959999999999</v>
      </c>
      <c r="E1205" s="17">
        <v>1.553134</v>
      </c>
      <c r="F1205" s="17">
        <v>29.25084</v>
      </c>
      <c r="G1205" s="17">
        <v>42.897629999999999</v>
      </c>
      <c r="H1205" s="17">
        <v>66.175759999999997</v>
      </c>
      <c r="I1205" s="17">
        <v>72.694839999999999</v>
      </c>
      <c r="J1205" s="17">
        <v>54.901960000000003</v>
      </c>
      <c r="K1205" s="17">
        <v>63.725499999999997</v>
      </c>
      <c r="L1205" s="17">
        <v>64.215689999999995</v>
      </c>
      <c r="M1205" s="22">
        <v>68.627440000000007</v>
      </c>
    </row>
    <row r="1206" spans="1:13">
      <c r="A1206" s="23">
        <v>601.5</v>
      </c>
      <c r="B1206" s="17">
        <v>56.410179999999997</v>
      </c>
      <c r="C1206" s="17">
        <v>60.371339999999996</v>
      </c>
      <c r="D1206" s="17">
        <v>17.240490000000001</v>
      </c>
      <c r="E1206" s="17">
        <v>1.6272690000000001</v>
      </c>
      <c r="F1206" s="17">
        <v>29.244820000000001</v>
      </c>
      <c r="G1206" s="17">
        <v>42.861220000000003</v>
      </c>
      <c r="H1206" s="17">
        <v>66.170590000000004</v>
      </c>
      <c r="I1206" s="17">
        <v>72.828310000000002</v>
      </c>
      <c r="J1206" s="17">
        <v>54.901960000000003</v>
      </c>
      <c r="K1206" s="17">
        <v>63.235300000000002</v>
      </c>
      <c r="L1206" s="17">
        <v>64.215689999999995</v>
      </c>
      <c r="M1206" s="22">
        <v>67.647059999999996</v>
      </c>
    </row>
    <row r="1207" spans="1:13">
      <c r="A1207" s="23">
        <v>602</v>
      </c>
      <c r="B1207" s="17">
        <v>56.441699999999997</v>
      </c>
      <c r="C1207" s="17">
        <v>60.245600000000003</v>
      </c>
      <c r="D1207" s="17">
        <v>17.26324</v>
      </c>
      <c r="E1207" s="17">
        <v>1.691932</v>
      </c>
      <c r="F1207" s="17">
        <v>29.234259999999999</v>
      </c>
      <c r="G1207" s="17">
        <v>42.81288</v>
      </c>
      <c r="H1207" s="17">
        <v>66.217619999999997</v>
      </c>
      <c r="I1207" s="17">
        <v>72.871489999999994</v>
      </c>
      <c r="J1207" s="17">
        <v>54.411760000000001</v>
      </c>
      <c r="K1207" s="17">
        <v>64.215689999999995</v>
      </c>
      <c r="L1207" s="17">
        <v>63.235300000000002</v>
      </c>
      <c r="M1207" s="22">
        <v>68.137259999999998</v>
      </c>
    </row>
    <row r="1208" spans="1:13">
      <c r="A1208" s="23">
        <v>602.5</v>
      </c>
      <c r="B1208" s="17">
        <v>56.424390000000002</v>
      </c>
      <c r="C1208" s="17">
        <v>60.222450000000002</v>
      </c>
      <c r="D1208" s="17">
        <v>17.26473</v>
      </c>
      <c r="E1208" s="17">
        <v>1.5932219999999999</v>
      </c>
      <c r="F1208" s="17">
        <v>29.266400000000001</v>
      </c>
      <c r="G1208" s="17">
        <v>42.767679999999999</v>
      </c>
      <c r="H1208" s="17">
        <v>66.113579999999999</v>
      </c>
      <c r="I1208" s="17">
        <v>72.992559999999997</v>
      </c>
      <c r="J1208" s="17">
        <v>53.431370000000001</v>
      </c>
      <c r="K1208" s="17">
        <v>64.215689999999995</v>
      </c>
      <c r="L1208" s="17">
        <v>63.725490000000001</v>
      </c>
      <c r="M1208" s="22">
        <v>69.117639999999994</v>
      </c>
    </row>
    <row r="1209" spans="1:13">
      <c r="A1209" s="23">
        <v>603</v>
      </c>
      <c r="B1209" s="17">
        <v>56.337209999999999</v>
      </c>
      <c r="C1209" s="17">
        <v>60.131610000000002</v>
      </c>
      <c r="D1209" s="17">
        <v>17.173100000000002</v>
      </c>
      <c r="E1209" s="17">
        <v>1.60242</v>
      </c>
      <c r="F1209" s="17">
        <v>29.213039999999999</v>
      </c>
      <c r="G1209" s="17">
        <v>42.847850000000001</v>
      </c>
      <c r="H1209" s="17">
        <v>66.140309999999999</v>
      </c>
      <c r="I1209" s="17">
        <v>72.978399999999993</v>
      </c>
      <c r="J1209" s="17">
        <v>54.411760000000001</v>
      </c>
      <c r="K1209" s="17">
        <v>64.215689999999995</v>
      </c>
      <c r="L1209" s="17">
        <v>63.725490000000001</v>
      </c>
      <c r="M1209" s="22">
        <v>69.117639999999994</v>
      </c>
    </row>
    <row r="1210" spans="1:13">
      <c r="A1210" s="23">
        <v>603.5</v>
      </c>
      <c r="B1210" s="17">
        <v>56.523739999999997</v>
      </c>
      <c r="C1210" s="17">
        <v>60.129860000000001</v>
      </c>
      <c r="D1210" s="17">
        <v>17.09178</v>
      </c>
      <c r="E1210" s="17">
        <v>1.4076090000000001</v>
      </c>
      <c r="F1210" s="17">
        <v>29.167750000000002</v>
      </c>
      <c r="G1210" s="17">
        <v>42.936819999999997</v>
      </c>
      <c r="H1210" s="17">
        <v>66.176429999999996</v>
      </c>
      <c r="I1210" s="17">
        <v>72.992559999999997</v>
      </c>
      <c r="J1210" s="17">
        <v>53.431370000000001</v>
      </c>
      <c r="K1210" s="17">
        <v>64.705889999999997</v>
      </c>
      <c r="L1210" s="17">
        <v>62.745100000000001</v>
      </c>
      <c r="M1210" s="22">
        <v>67.647059999999996</v>
      </c>
    </row>
    <row r="1211" spans="1:13">
      <c r="A1211" s="23">
        <v>604</v>
      </c>
      <c r="B1211" s="17">
        <v>56.676119999999997</v>
      </c>
      <c r="C1211" s="17">
        <v>60.150790000000001</v>
      </c>
      <c r="D1211" s="17">
        <v>17.127459999999999</v>
      </c>
      <c r="E1211" s="17">
        <v>1.533914</v>
      </c>
      <c r="F1211" s="17">
        <v>29.154589999999999</v>
      </c>
      <c r="G1211" s="17">
        <v>42.914580000000001</v>
      </c>
      <c r="H1211" s="17">
        <v>66.191850000000002</v>
      </c>
      <c r="I1211" s="17">
        <v>73.059209999999993</v>
      </c>
      <c r="J1211" s="17">
        <v>54.901960000000003</v>
      </c>
      <c r="K1211" s="17">
        <v>65.196079999999995</v>
      </c>
      <c r="L1211" s="17">
        <v>62.745100000000001</v>
      </c>
      <c r="M1211" s="22">
        <v>69.607839999999996</v>
      </c>
    </row>
    <row r="1212" spans="1:13">
      <c r="A1212" s="23">
        <v>604.5</v>
      </c>
      <c r="B1212" s="17">
        <v>56.537959999999998</v>
      </c>
      <c r="C1212" s="17">
        <v>60.202449999999999</v>
      </c>
      <c r="D1212" s="17">
        <v>17.04515</v>
      </c>
      <c r="E1212" s="17">
        <v>1.513458</v>
      </c>
      <c r="F1212" s="17">
        <v>29.233059999999998</v>
      </c>
      <c r="G1212" s="17">
        <v>42.875120000000003</v>
      </c>
      <c r="H1212" s="17">
        <v>66.187929999999994</v>
      </c>
      <c r="I1212" s="17">
        <v>73.128280000000004</v>
      </c>
      <c r="J1212" s="17">
        <v>54.901960000000003</v>
      </c>
      <c r="K1212" s="17">
        <v>64.705889999999997</v>
      </c>
      <c r="L1212" s="17">
        <v>63.235300000000002</v>
      </c>
      <c r="M1212" s="22">
        <v>68.627440000000007</v>
      </c>
    </row>
    <row r="1213" spans="1:13">
      <c r="A1213" s="23">
        <v>605</v>
      </c>
      <c r="B1213" s="17">
        <v>56.57987</v>
      </c>
      <c r="C1213" s="17">
        <v>60.266300000000001</v>
      </c>
      <c r="D1213" s="17">
        <v>17.087679999999999</v>
      </c>
      <c r="E1213" s="17">
        <v>1.341299</v>
      </c>
      <c r="F1213" s="17">
        <v>29.176819999999999</v>
      </c>
      <c r="G1213" s="17">
        <v>42.811979999999998</v>
      </c>
      <c r="H1213" s="17">
        <v>66.166849999999997</v>
      </c>
      <c r="I1213" s="17">
        <v>72.921329999999998</v>
      </c>
      <c r="J1213" s="17">
        <v>54.411760000000001</v>
      </c>
      <c r="K1213" s="17">
        <v>63.235300000000002</v>
      </c>
      <c r="L1213" s="17">
        <v>63.725490000000001</v>
      </c>
      <c r="M1213" s="22">
        <v>67.647059999999996</v>
      </c>
    </row>
    <row r="1214" spans="1:13">
      <c r="A1214" s="23">
        <v>605.5</v>
      </c>
      <c r="B1214" s="17">
        <v>56.578670000000002</v>
      </c>
      <c r="C1214" s="17">
        <v>60.2834</v>
      </c>
      <c r="D1214" s="17">
        <v>17.00263</v>
      </c>
      <c r="E1214" s="17">
        <v>1.397038</v>
      </c>
      <c r="F1214" s="17">
        <v>29.19896</v>
      </c>
      <c r="G1214" s="17">
        <v>42.726959999999998</v>
      </c>
      <c r="H1214" s="17">
        <v>66.226439999999997</v>
      </c>
      <c r="I1214" s="17">
        <v>73.121340000000004</v>
      </c>
      <c r="J1214" s="17">
        <v>54.411760000000001</v>
      </c>
      <c r="K1214" s="17">
        <v>63.725499999999997</v>
      </c>
      <c r="L1214" s="17">
        <v>63.235300000000002</v>
      </c>
      <c r="M1214" s="22">
        <v>69.117639999999994</v>
      </c>
    </row>
    <row r="1215" spans="1:13">
      <c r="A1215" s="23">
        <v>606</v>
      </c>
      <c r="B1215" s="17">
        <v>56.685679999999998</v>
      </c>
      <c r="C1215" s="17">
        <v>60.139400000000002</v>
      </c>
      <c r="D1215" s="17">
        <v>17.04391</v>
      </c>
      <c r="E1215" s="17">
        <v>1.4014310000000001</v>
      </c>
      <c r="F1215" s="17">
        <v>29.205359999999999</v>
      </c>
      <c r="G1215" s="17">
        <v>42.65934</v>
      </c>
      <c r="H1215" s="17">
        <v>66.161770000000004</v>
      </c>
      <c r="I1215" s="17">
        <v>73.010869999999997</v>
      </c>
      <c r="J1215" s="17">
        <v>54.901960000000003</v>
      </c>
      <c r="K1215" s="17">
        <v>63.725499999999997</v>
      </c>
      <c r="L1215" s="17">
        <v>63.235300000000002</v>
      </c>
      <c r="M1215" s="22">
        <v>68.627440000000007</v>
      </c>
    </row>
    <row r="1216" spans="1:13">
      <c r="A1216" s="23">
        <v>606.5</v>
      </c>
      <c r="B1216" s="17">
        <v>56.737380000000002</v>
      </c>
      <c r="C1216" s="17">
        <v>60.038539999999998</v>
      </c>
      <c r="D1216" s="17">
        <v>17.068899999999999</v>
      </c>
      <c r="E1216" s="17">
        <v>1.4180429999999999</v>
      </c>
      <c r="F1216" s="17">
        <v>29.233519999999999</v>
      </c>
      <c r="G1216" s="17">
        <v>42.677999999999997</v>
      </c>
      <c r="H1216" s="17">
        <v>66.18974</v>
      </c>
      <c r="I1216" s="17">
        <v>73.036590000000004</v>
      </c>
      <c r="J1216" s="17">
        <v>54.411760000000001</v>
      </c>
      <c r="K1216" s="17">
        <v>63.725499999999997</v>
      </c>
      <c r="L1216" s="17">
        <v>64.705879999999993</v>
      </c>
      <c r="M1216" s="22">
        <v>67.156859999999995</v>
      </c>
    </row>
    <row r="1217" spans="1:13">
      <c r="A1217" s="23">
        <v>607</v>
      </c>
      <c r="B1217" s="17">
        <v>56.65343</v>
      </c>
      <c r="C1217" s="17">
        <v>60.024470000000001</v>
      </c>
      <c r="D1217" s="17">
        <v>16.989329999999999</v>
      </c>
      <c r="E1217" s="17">
        <v>1.276637</v>
      </c>
      <c r="F1217" s="17">
        <v>29.211290000000002</v>
      </c>
      <c r="G1217" s="17">
        <v>42.677549999999997</v>
      </c>
      <c r="H1217" s="17">
        <v>66.099209999999999</v>
      </c>
      <c r="I1217" s="17">
        <v>72.852810000000005</v>
      </c>
      <c r="J1217" s="17">
        <v>53.431370000000001</v>
      </c>
      <c r="K1217" s="17">
        <v>63.235300000000002</v>
      </c>
      <c r="L1217" s="17">
        <v>63.725490000000001</v>
      </c>
      <c r="M1217" s="22">
        <v>68.137259999999998</v>
      </c>
    </row>
    <row r="1218" spans="1:13">
      <c r="A1218" s="23">
        <v>607.5</v>
      </c>
      <c r="B1218" s="17">
        <v>56.825989999999997</v>
      </c>
      <c r="C1218" s="17">
        <v>59.922690000000003</v>
      </c>
      <c r="D1218" s="17">
        <v>16.951899999999998</v>
      </c>
      <c r="E1218" s="17">
        <v>1.3510470000000001</v>
      </c>
      <c r="F1218" s="17">
        <v>29.184609999999999</v>
      </c>
      <c r="G1218" s="17">
        <v>42.551189999999998</v>
      </c>
      <c r="H1218" s="17">
        <v>66.033969999999997</v>
      </c>
      <c r="I1218" s="17">
        <v>72.855819999999994</v>
      </c>
      <c r="J1218" s="17">
        <v>53.431370000000001</v>
      </c>
      <c r="K1218" s="17">
        <v>64.215689999999995</v>
      </c>
      <c r="L1218" s="17">
        <v>62.254899999999999</v>
      </c>
      <c r="M1218" s="22">
        <v>68.627440000000007</v>
      </c>
    </row>
    <row r="1219" spans="1:13">
      <c r="A1219" s="23">
        <v>608</v>
      </c>
      <c r="B1219" s="17">
        <v>56.581780000000002</v>
      </c>
      <c r="C1219" s="17">
        <v>60.036920000000002</v>
      </c>
      <c r="D1219" s="17">
        <v>16.976389999999999</v>
      </c>
      <c r="E1219" s="17">
        <v>1.2468459999999999</v>
      </c>
      <c r="F1219" s="17">
        <v>29.125879999999999</v>
      </c>
      <c r="G1219" s="17">
        <v>42.64105</v>
      </c>
      <c r="H1219" s="17">
        <v>66.078029999999998</v>
      </c>
      <c r="I1219" s="17">
        <v>72.886319999999998</v>
      </c>
      <c r="J1219" s="17">
        <v>54.411760000000001</v>
      </c>
      <c r="K1219" s="17">
        <v>64.215689999999995</v>
      </c>
      <c r="L1219" s="17">
        <v>63.235300000000002</v>
      </c>
      <c r="M1219" s="22">
        <v>69.117639999999994</v>
      </c>
    </row>
    <row r="1220" spans="1:13">
      <c r="A1220" s="23">
        <v>608.5</v>
      </c>
      <c r="B1220" s="17">
        <v>56.783839999999998</v>
      </c>
      <c r="C1220" s="17">
        <v>60.170810000000003</v>
      </c>
      <c r="D1220" s="17">
        <v>17.007110000000001</v>
      </c>
      <c r="E1220" s="17">
        <v>1.3359449999999999</v>
      </c>
      <c r="F1220" s="17">
        <v>29.138380000000002</v>
      </c>
      <c r="G1220" s="17">
        <v>42.609839999999998</v>
      </c>
      <c r="H1220" s="17">
        <v>66.19923</v>
      </c>
      <c r="I1220" s="17">
        <v>72.957840000000004</v>
      </c>
      <c r="J1220" s="17">
        <v>54.901960000000003</v>
      </c>
      <c r="K1220" s="17">
        <v>64.215689999999995</v>
      </c>
      <c r="L1220" s="17">
        <v>63.725490000000001</v>
      </c>
      <c r="M1220" s="22">
        <v>67.156859999999995</v>
      </c>
    </row>
    <row r="1221" spans="1:13">
      <c r="A1221" s="23">
        <v>609</v>
      </c>
      <c r="B1221" s="17">
        <v>56.685549999999999</v>
      </c>
      <c r="C1221" s="17">
        <v>60.051929999999999</v>
      </c>
      <c r="D1221" s="17">
        <v>16.894079999999999</v>
      </c>
      <c r="E1221" s="17">
        <v>1.3296300000000001</v>
      </c>
      <c r="F1221" s="17">
        <v>29.161359999999998</v>
      </c>
      <c r="G1221" s="17">
        <v>42.81288</v>
      </c>
      <c r="H1221" s="17">
        <v>66.179779999999994</v>
      </c>
      <c r="I1221" s="17">
        <v>72.674850000000006</v>
      </c>
      <c r="J1221" s="17">
        <v>54.901960000000003</v>
      </c>
      <c r="K1221" s="17">
        <v>64.215689999999995</v>
      </c>
      <c r="L1221" s="17">
        <v>62.254899999999999</v>
      </c>
      <c r="M1221" s="22">
        <v>68.137259999999998</v>
      </c>
    </row>
    <row r="1222" spans="1:13">
      <c r="A1222" s="23">
        <v>609.5</v>
      </c>
      <c r="B1222" s="17">
        <v>56.5991</v>
      </c>
      <c r="C1222" s="17">
        <v>60.147419999999997</v>
      </c>
      <c r="D1222" s="17">
        <v>16.800699999999999</v>
      </c>
      <c r="E1222" s="17">
        <v>1.1946760000000001</v>
      </c>
      <c r="F1222" s="17">
        <v>29.15709</v>
      </c>
      <c r="G1222" s="17">
        <v>42.723820000000003</v>
      </c>
      <c r="H1222" s="17">
        <v>66.220979999999997</v>
      </c>
      <c r="I1222" s="17">
        <v>72.679450000000003</v>
      </c>
      <c r="J1222" s="17">
        <v>54.411760000000001</v>
      </c>
      <c r="K1222" s="17">
        <v>64.215689999999995</v>
      </c>
      <c r="L1222" s="17">
        <v>61.764710000000001</v>
      </c>
      <c r="M1222" s="22">
        <v>68.627440000000007</v>
      </c>
    </row>
    <row r="1223" spans="1:13">
      <c r="A1223" s="23">
        <v>610</v>
      </c>
      <c r="B1223" s="17">
        <v>56.420450000000002</v>
      </c>
      <c r="C1223" s="17">
        <v>60.184069999999998</v>
      </c>
      <c r="D1223" s="17">
        <v>16.882639999999999</v>
      </c>
      <c r="E1223" s="17">
        <v>1.281442</v>
      </c>
      <c r="F1223" s="17">
        <v>29.073720000000002</v>
      </c>
      <c r="G1223" s="17">
        <v>42.676740000000002</v>
      </c>
      <c r="H1223" s="17">
        <v>66.188599999999994</v>
      </c>
      <c r="I1223" s="17">
        <v>72.694839999999999</v>
      </c>
      <c r="J1223" s="17">
        <v>53.921570000000003</v>
      </c>
      <c r="K1223" s="17">
        <v>63.725499999999997</v>
      </c>
      <c r="L1223" s="17">
        <v>64.215689999999995</v>
      </c>
      <c r="M1223" s="22">
        <v>67.156859999999995</v>
      </c>
    </row>
    <row r="1224" spans="1:13">
      <c r="A1224" s="23">
        <v>610.5</v>
      </c>
      <c r="B1224" s="17">
        <v>56.506309999999999</v>
      </c>
      <c r="C1224" s="17">
        <v>60.07949</v>
      </c>
      <c r="D1224" s="17">
        <v>16.82657</v>
      </c>
      <c r="E1224" s="17">
        <v>1.319059</v>
      </c>
      <c r="F1224" s="17">
        <v>29.052320000000002</v>
      </c>
      <c r="G1224" s="17">
        <v>42.498460000000001</v>
      </c>
      <c r="H1224" s="17">
        <v>66.093459999999993</v>
      </c>
      <c r="I1224" s="17">
        <v>72.773309999999995</v>
      </c>
      <c r="J1224" s="17">
        <v>53.431370000000001</v>
      </c>
      <c r="K1224" s="17">
        <v>63.725499999999997</v>
      </c>
      <c r="L1224" s="17">
        <v>64.215689999999995</v>
      </c>
      <c r="M1224" s="22">
        <v>68.137259999999998</v>
      </c>
    </row>
    <row r="1225" spans="1:13">
      <c r="A1225" s="23">
        <v>611</v>
      </c>
      <c r="B1225" s="17">
        <v>56.459620000000001</v>
      </c>
      <c r="C1225" s="17">
        <v>60.019710000000003</v>
      </c>
      <c r="D1225" s="17">
        <v>16.874929999999999</v>
      </c>
      <c r="E1225" s="17">
        <v>1.3183720000000001</v>
      </c>
      <c r="F1225" s="17">
        <v>29.032399999999999</v>
      </c>
      <c r="G1225" s="17">
        <v>42.515320000000003</v>
      </c>
      <c r="H1225" s="17">
        <v>66.174040000000005</v>
      </c>
      <c r="I1225" s="17">
        <v>72.863699999999994</v>
      </c>
      <c r="J1225" s="17">
        <v>52.94117</v>
      </c>
      <c r="K1225" s="17">
        <v>65.196079999999995</v>
      </c>
      <c r="L1225" s="17">
        <v>62.254899999999999</v>
      </c>
      <c r="M1225" s="22">
        <v>69.117639999999994</v>
      </c>
    </row>
    <row r="1226" spans="1:13">
      <c r="A1226" s="23">
        <v>611.5</v>
      </c>
      <c r="B1226" s="17">
        <v>56.435490000000001</v>
      </c>
      <c r="C1226" s="17">
        <v>60.027140000000003</v>
      </c>
      <c r="D1226" s="17">
        <v>16.811640000000001</v>
      </c>
      <c r="E1226" s="17">
        <v>1.3310029999999999</v>
      </c>
      <c r="F1226" s="17">
        <v>29.01295</v>
      </c>
      <c r="G1226" s="17">
        <v>42.550379999999997</v>
      </c>
      <c r="H1226" s="17">
        <v>66.146630000000002</v>
      </c>
      <c r="I1226" s="17">
        <v>72.725629999999995</v>
      </c>
      <c r="J1226" s="17">
        <v>54.411760000000001</v>
      </c>
      <c r="K1226" s="17">
        <v>64.215689999999995</v>
      </c>
      <c r="L1226" s="17">
        <v>63.725490000000001</v>
      </c>
      <c r="M1226" s="22">
        <v>68.137259999999998</v>
      </c>
    </row>
    <row r="1227" spans="1:13">
      <c r="A1227" s="23">
        <v>612</v>
      </c>
      <c r="B1227" s="17">
        <v>56.615699999999997</v>
      </c>
      <c r="C1227" s="17">
        <v>60.067979999999999</v>
      </c>
      <c r="D1227" s="17">
        <v>16.775960000000001</v>
      </c>
      <c r="E1227" s="17">
        <v>1.3511839999999999</v>
      </c>
      <c r="F1227" s="17">
        <v>29.04954</v>
      </c>
      <c r="G1227" s="17">
        <v>42.561410000000002</v>
      </c>
      <c r="H1227" s="17">
        <v>66.156589999999994</v>
      </c>
      <c r="I1227" s="17">
        <v>72.861909999999995</v>
      </c>
      <c r="J1227" s="17">
        <v>53.921570000000003</v>
      </c>
      <c r="K1227" s="17">
        <v>63.235300000000002</v>
      </c>
      <c r="L1227" s="17">
        <v>63.725490000000001</v>
      </c>
      <c r="M1227" s="22">
        <v>68.627440000000007</v>
      </c>
    </row>
    <row r="1228" spans="1:13">
      <c r="A1228" s="23">
        <v>612.5</v>
      </c>
      <c r="B1228" s="17">
        <v>56.195590000000003</v>
      </c>
      <c r="C1228" s="17">
        <v>60.136249999999997</v>
      </c>
      <c r="D1228" s="17">
        <v>16.882770000000001</v>
      </c>
      <c r="E1228" s="17">
        <v>1.2553570000000001</v>
      </c>
      <c r="F1228" s="17">
        <v>29.112629999999999</v>
      </c>
      <c r="G1228" s="17">
        <v>42.522399999999998</v>
      </c>
      <c r="H1228" s="17">
        <v>66.126320000000007</v>
      </c>
      <c r="I1228" s="17">
        <v>72.844830000000002</v>
      </c>
      <c r="J1228" s="17">
        <v>53.921570000000003</v>
      </c>
      <c r="K1228" s="17">
        <v>64.215689999999995</v>
      </c>
      <c r="L1228" s="17">
        <v>63.725490000000001</v>
      </c>
      <c r="M1228" s="22">
        <v>68.627440000000007</v>
      </c>
    </row>
    <row r="1229" spans="1:13">
      <c r="A1229" s="23">
        <v>613</v>
      </c>
      <c r="B1229" s="17">
        <v>56.330530000000003</v>
      </c>
      <c r="C1229" s="17">
        <v>60.217329999999997</v>
      </c>
      <c r="D1229" s="17">
        <v>16.812270000000002</v>
      </c>
      <c r="E1229" s="17">
        <v>1.164061</v>
      </c>
      <c r="F1229" s="17">
        <v>29.08484</v>
      </c>
      <c r="G1229" s="17">
        <v>42.48357</v>
      </c>
      <c r="H1229" s="17">
        <v>66.109560000000002</v>
      </c>
      <c r="I1229" s="17">
        <v>72.868300000000005</v>
      </c>
      <c r="J1229" s="17">
        <v>53.921570000000003</v>
      </c>
      <c r="K1229" s="17">
        <v>65.196079999999995</v>
      </c>
      <c r="L1229" s="17">
        <v>63.235300000000002</v>
      </c>
      <c r="M1229" s="22">
        <v>67.647059999999996</v>
      </c>
    </row>
    <row r="1230" spans="1:13">
      <c r="A1230" s="23">
        <v>613.5</v>
      </c>
      <c r="B1230" s="17">
        <v>56.374470000000002</v>
      </c>
      <c r="C1230" s="17">
        <v>60.245950000000001</v>
      </c>
      <c r="D1230" s="17">
        <v>16.83079</v>
      </c>
      <c r="E1230" s="17">
        <v>1.1430560000000001</v>
      </c>
      <c r="F1230" s="17">
        <v>29.088819999999998</v>
      </c>
      <c r="G1230" s="17">
        <v>42.467509999999997</v>
      </c>
      <c r="H1230" s="17">
        <v>66.026210000000006</v>
      </c>
      <c r="I1230" s="17">
        <v>72.832440000000005</v>
      </c>
      <c r="J1230" s="17">
        <v>54.411760000000001</v>
      </c>
      <c r="K1230" s="17">
        <v>65.196079999999995</v>
      </c>
      <c r="L1230" s="17">
        <v>63.235300000000002</v>
      </c>
      <c r="M1230" s="22">
        <v>68.137259999999998</v>
      </c>
    </row>
    <row r="1231" spans="1:13">
      <c r="A1231" s="23">
        <v>614</v>
      </c>
      <c r="B1231" s="17">
        <v>56.49532</v>
      </c>
      <c r="C1231" s="17">
        <v>60.21687</v>
      </c>
      <c r="D1231" s="17">
        <v>16.849440000000001</v>
      </c>
      <c r="E1231" s="17">
        <v>1.264281</v>
      </c>
      <c r="F1231" s="17">
        <v>29.21481</v>
      </c>
      <c r="G1231" s="17">
        <v>42.416840000000001</v>
      </c>
      <c r="H1231" s="17">
        <v>66.074690000000004</v>
      </c>
      <c r="I1231" s="17">
        <v>72.833569999999995</v>
      </c>
      <c r="J1231" s="17">
        <v>53.921570000000003</v>
      </c>
      <c r="K1231" s="17">
        <v>63.725499999999997</v>
      </c>
      <c r="L1231" s="17">
        <v>63.235300000000002</v>
      </c>
      <c r="M1231" s="22">
        <v>67.647059999999996</v>
      </c>
    </row>
    <row r="1232" spans="1:13">
      <c r="A1232" s="23">
        <v>614.5</v>
      </c>
      <c r="B1232" s="17">
        <v>56.336019999999998</v>
      </c>
      <c r="C1232" s="17">
        <v>60.125320000000002</v>
      </c>
      <c r="D1232" s="17">
        <v>16.781559999999999</v>
      </c>
      <c r="E1232" s="17">
        <v>1.287757</v>
      </c>
      <c r="F1232" s="17">
        <v>29.130970000000001</v>
      </c>
      <c r="G1232" s="17">
        <v>42.503749999999997</v>
      </c>
      <c r="H1232" s="17">
        <v>66.072860000000006</v>
      </c>
      <c r="I1232" s="17">
        <v>72.988249999999994</v>
      </c>
      <c r="J1232" s="17">
        <v>53.921570000000003</v>
      </c>
      <c r="K1232" s="17">
        <v>63.235300000000002</v>
      </c>
      <c r="L1232" s="17">
        <v>63.235300000000002</v>
      </c>
      <c r="M1232" s="22">
        <v>67.647059999999996</v>
      </c>
    </row>
    <row r="1233" spans="1:13">
      <c r="A1233" s="23">
        <v>615</v>
      </c>
      <c r="B1233" s="17">
        <v>56.615940000000002</v>
      </c>
      <c r="C1233" s="17">
        <v>60.14696</v>
      </c>
      <c r="D1233" s="17">
        <v>16.759180000000001</v>
      </c>
      <c r="E1233" s="17">
        <v>1.2681249999999999</v>
      </c>
      <c r="F1233" s="17">
        <v>29.087620000000001</v>
      </c>
      <c r="G1233" s="17">
        <v>42.483919999999998</v>
      </c>
      <c r="H1233" s="17">
        <v>66.198080000000004</v>
      </c>
      <c r="I1233" s="17">
        <v>72.949110000000005</v>
      </c>
      <c r="J1233" s="17">
        <v>54.901960000000003</v>
      </c>
      <c r="K1233" s="17">
        <v>63.235300000000002</v>
      </c>
      <c r="L1233" s="17">
        <v>64.215689999999995</v>
      </c>
      <c r="M1233" s="22">
        <v>68.627440000000007</v>
      </c>
    </row>
    <row r="1234" spans="1:13">
      <c r="A1234" s="23">
        <v>615.5</v>
      </c>
      <c r="B1234" s="17">
        <v>56.490900000000003</v>
      </c>
      <c r="C1234" s="17">
        <v>60.03087</v>
      </c>
      <c r="D1234" s="17">
        <v>16.765139999999999</v>
      </c>
      <c r="E1234" s="17">
        <v>1.3601080000000001</v>
      </c>
      <c r="F1234" s="17">
        <v>29.07724</v>
      </c>
      <c r="G1234" s="17">
        <v>42.443660000000001</v>
      </c>
      <c r="H1234" s="17">
        <v>66.051310000000001</v>
      </c>
      <c r="I1234" s="17">
        <v>72.850459999999998</v>
      </c>
      <c r="J1234" s="17">
        <v>55.392159999999997</v>
      </c>
      <c r="K1234" s="17">
        <v>64.215689999999995</v>
      </c>
      <c r="L1234" s="17">
        <v>63.725490000000001</v>
      </c>
      <c r="M1234" s="22">
        <v>69.607839999999996</v>
      </c>
    </row>
    <row r="1235" spans="1:13">
      <c r="A1235" s="23">
        <v>616</v>
      </c>
      <c r="B1235" s="17">
        <v>56.412799999999997</v>
      </c>
      <c r="C1235" s="17">
        <v>60.143230000000003</v>
      </c>
      <c r="D1235" s="17">
        <v>16.89545</v>
      </c>
      <c r="E1235" s="17">
        <v>1.2377849999999999</v>
      </c>
      <c r="F1235" s="17">
        <v>28.93365</v>
      </c>
      <c r="G1235" s="17">
        <v>42.633789999999998</v>
      </c>
      <c r="H1235" s="17">
        <v>65.976960000000005</v>
      </c>
      <c r="I1235" s="17">
        <v>72.933989999999994</v>
      </c>
      <c r="J1235" s="17">
        <v>54.411760000000001</v>
      </c>
      <c r="K1235" s="17">
        <v>64.705889999999997</v>
      </c>
      <c r="L1235" s="17">
        <v>63.235300000000002</v>
      </c>
      <c r="M1235" s="22">
        <v>67.647059999999996</v>
      </c>
    </row>
    <row r="1236" spans="1:13">
      <c r="A1236" s="23">
        <v>616.5</v>
      </c>
      <c r="B1236" s="17">
        <v>56.460569999999997</v>
      </c>
      <c r="C1236" s="17">
        <v>60.225589999999997</v>
      </c>
      <c r="D1236" s="17">
        <v>16.832529999999998</v>
      </c>
      <c r="E1236" s="17">
        <v>1.194402</v>
      </c>
      <c r="F1236" s="17">
        <v>29.018689999999999</v>
      </c>
      <c r="G1236" s="17">
        <v>42.71799</v>
      </c>
      <c r="H1236" s="17">
        <v>66.046899999999994</v>
      </c>
      <c r="I1236" s="17">
        <v>73.002889999999994</v>
      </c>
      <c r="J1236" s="17">
        <v>54.901960000000003</v>
      </c>
      <c r="K1236" s="17">
        <v>64.705889999999997</v>
      </c>
      <c r="L1236" s="17">
        <v>63.725490000000001</v>
      </c>
      <c r="M1236" s="22">
        <v>67.156859999999995</v>
      </c>
    </row>
    <row r="1237" spans="1:13">
      <c r="A1237" s="23">
        <v>617</v>
      </c>
      <c r="B1237" s="17">
        <v>56.681489999999997</v>
      </c>
      <c r="C1237" s="17">
        <v>60.20966</v>
      </c>
      <c r="D1237" s="17">
        <v>16.811769999999999</v>
      </c>
      <c r="E1237" s="17">
        <v>1.1188940000000001</v>
      </c>
      <c r="F1237" s="17">
        <v>28.980340000000002</v>
      </c>
      <c r="G1237" s="17">
        <v>42.547420000000002</v>
      </c>
      <c r="H1237" s="17">
        <v>66.048720000000003</v>
      </c>
      <c r="I1237" s="17">
        <v>73.069249999999997</v>
      </c>
      <c r="J1237" s="17">
        <v>54.411760000000001</v>
      </c>
      <c r="K1237" s="17">
        <v>64.705889999999997</v>
      </c>
      <c r="L1237" s="17">
        <v>63.725490000000001</v>
      </c>
      <c r="M1237" s="22">
        <v>68.137259999999998</v>
      </c>
    </row>
    <row r="1238" spans="1:13">
      <c r="A1238" s="23">
        <v>617.5</v>
      </c>
      <c r="B1238" s="17">
        <v>56.773209999999999</v>
      </c>
      <c r="C1238" s="17">
        <v>60.233620000000002</v>
      </c>
      <c r="D1238" s="17">
        <v>16.684080000000002</v>
      </c>
      <c r="E1238" s="17">
        <v>1.1776530000000001</v>
      </c>
      <c r="F1238" s="17">
        <v>28.901230000000002</v>
      </c>
      <c r="G1238" s="17">
        <v>42.517380000000003</v>
      </c>
      <c r="H1238" s="17">
        <v>66.089340000000007</v>
      </c>
      <c r="I1238" s="17">
        <v>73.094499999999996</v>
      </c>
      <c r="J1238" s="17">
        <v>53.921570000000003</v>
      </c>
      <c r="K1238" s="17">
        <v>63.725499999999997</v>
      </c>
      <c r="L1238" s="17">
        <v>63.725490000000001</v>
      </c>
      <c r="M1238" s="22">
        <v>68.627440000000007</v>
      </c>
    </row>
    <row r="1239" spans="1:13">
      <c r="A1239" s="23">
        <v>618</v>
      </c>
      <c r="B1239" s="17">
        <v>56.512039999999999</v>
      </c>
      <c r="C1239" s="17">
        <v>60.288629999999998</v>
      </c>
      <c r="D1239" s="17">
        <v>16.6556</v>
      </c>
      <c r="E1239" s="17">
        <v>1.0409139999999999</v>
      </c>
      <c r="F1239" s="17">
        <v>28.95477</v>
      </c>
      <c r="G1239" s="17">
        <v>42.416220000000003</v>
      </c>
      <c r="H1239" s="17">
        <v>65.935100000000006</v>
      </c>
      <c r="I1239" s="17">
        <v>73.064179999999993</v>
      </c>
      <c r="J1239" s="17">
        <v>53.921570000000003</v>
      </c>
      <c r="K1239" s="17">
        <v>63.235300000000002</v>
      </c>
      <c r="L1239" s="17">
        <v>63.235300000000002</v>
      </c>
      <c r="M1239" s="22">
        <v>69.117639999999994</v>
      </c>
    </row>
    <row r="1240" spans="1:13">
      <c r="A1240" s="23">
        <v>618.5</v>
      </c>
      <c r="B1240" s="17">
        <v>56.588230000000003</v>
      </c>
      <c r="C1240" s="17">
        <v>60.305500000000002</v>
      </c>
      <c r="D1240" s="17">
        <v>16.604379999999999</v>
      </c>
      <c r="E1240" s="17">
        <v>1.057663</v>
      </c>
      <c r="F1240" s="17">
        <v>29.01295</v>
      </c>
      <c r="G1240" s="17">
        <v>42.49935</v>
      </c>
      <c r="H1240" s="17">
        <v>65.894859999999994</v>
      </c>
      <c r="I1240" s="17">
        <v>72.929119999999998</v>
      </c>
      <c r="J1240" s="17">
        <v>53.921570000000003</v>
      </c>
      <c r="K1240" s="17">
        <v>63.725499999999997</v>
      </c>
      <c r="L1240" s="17">
        <v>63.725490000000001</v>
      </c>
      <c r="M1240" s="22">
        <v>67.647059999999996</v>
      </c>
    </row>
    <row r="1241" spans="1:13">
      <c r="A1241" s="23">
        <v>619</v>
      </c>
      <c r="B1241" s="17">
        <v>56.613909999999997</v>
      </c>
      <c r="C1241" s="17">
        <v>60.292119999999997</v>
      </c>
      <c r="D1241" s="17">
        <v>16.571670000000001</v>
      </c>
      <c r="E1241" s="17">
        <v>1.0275970000000001</v>
      </c>
      <c r="F1241" s="17">
        <v>29.009239999999998</v>
      </c>
      <c r="G1241" s="17">
        <v>42.410119999999999</v>
      </c>
      <c r="H1241" s="17">
        <v>65.883070000000004</v>
      </c>
      <c r="I1241" s="17">
        <v>72.955020000000005</v>
      </c>
      <c r="J1241" s="17">
        <v>54.901960000000003</v>
      </c>
      <c r="K1241" s="17">
        <v>64.705889999999997</v>
      </c>
      <c r="L1241" s="17">
        <v>62.745100000000001</v>
      </c>
      <c r="M1241" s="22">
        <v>68.137259999999998</v>
      </c>
    </row>
    <row r="1242" spans="1:13">
      <c r="A1242" s="23">
        <v>619.5</v>
      </c>
      <c r="B1242" s="17">
        <v>56.640419999999999</v>
      </c>
      <c r="C1242" s="17">
        <v>60.136719999999997</v>
      </c>
      <c r="D1242" s="17">
        <v>16.52692</v>
      </c>
      <c r="E1242" s="17">
        <v>0.86106700000000003</v>
      </c>
      <c r="F1242" s="17">
        <v>28.84843</v>
      </c>
      <c r="G1242" s="17">
        <v>42.414960000000001</v>
      </c>
      <c r="H1242" s="17">
        <v>66.046419999999998</v>
      </c>
      <c r="I1242" s="17">
        <v>72.868669999999995</v>
      </c>
      <c r="J1242" s="17">
        <v>53.921570000000003</v>
      </c>
      <c r="K1242" s="17">
        <v>64.215689999999995</v>
      </c>
      <c r="L1242" s="17">
        <v>64.215689999999995</v>
      </c>
      <c r="M1242" s="22">
        <v>67.156859999999995</v>
      </c>
    </row>
    <row r="1243" spans="1:13">
      <c r="A1243" s="23">
        <v>620</v>
      </c>
      <c r="B1243" s="17">
        <v>56.559330000000003</v>
      </c>
      <c r="C1243" s="17">
        <v>59.987250000000003</v>
      </c>
      <c r="D1243" s="17">
        <v>16.61084</v>
      </c>
      <c r="E1243" s="17">
        <v>0.83457099999999995</v>
      </c>
      <c r="F1243" s="17">
        <v>28.863710000000001</v>
      </c>
      <c r="G1243" s="17">
        <v>42.312899999999999</v>
      </c>
      <c r="H1243" s="17">
        <v>66.025350000000003</v>
      </c>
      <c r="I1243" s="17">
        <v>72.911379999999994</v>
      </c>
      <c r="J1243" s="17">
        <v>53.431370000000001</v>
      </c>
      <c r="K1243" s="17">
        <v>65.196079999999995</v>
      </c>
      <c r="L1243" s="17">
        <v>63.725490000000001</v>
      </c>
      <c r="M1243" s="22">
        <v>67.647059999999996</v>
      </c>
    </row>
    <row r="1244" spans="1:13">
      <c r="A1244" s="23">
        <v>620.5</v>
      </c>
      <c r="B1244" s="17">
        <v>56.540219999999998</v>
      </c>
      <c r="C1244" s="17">
        <v>60.04692</v>
      </c>
      <c r="D1244" s="17">
        <v>16.571179999999998</v>
      </c>
      <c r="E1244" s="17">
        <v>0.77951899999999996</v>
      </c>
      <c r="F1244" s="17">
        <v>28.866959999999999</v>
      </c>
      <c r="G1244" s="17">
        <v>42.401150000000001</v>
      </c>
      <c r="H1244" s="17">
        <v>66.135140000000007</v>
      </c>
      <c r="I1244" s="17">
        <v>73.132140000000007</v>
      </c>
      <c r="J1244" s="17">
        <v>54.411760000000001</v>
      </c>
      <c r="K1244" s="17">
        <v>64.705889999999997</v>
      </c>
      <c r="L1244" s="17">
        <v>63.235300000000002</v>
      </c>
      <c r="M1244" s="22">
        <v>67.647059999999996</v>
      </c>
    </row>
    <row r="1245" spans="1:13">
      <c r="A1245" s="23">
        <v>621</v>
      </c>
      <c r="B1245" s="17">
        <v>56.517780000000002</v>
      </c>
      <c r="C1245" s="17">
        <v>60.085070000000002</v>
      </c>
      <c r="D1245" s="17">
        <v>16.688929999999999</v>
      </c>
      <c r="E1245" s="17">
        <v>0.69865600000000005</v>
      </c>
      <c r="F1245" s="17">
        <v>28.96256</v>
      </c>
      <c r="G1245" s="17">
        <v>42.297750000000001</v>
      </c>
      <c r="H1245" s="17">
        <v>66.098439999999997</v>
      </c>
      <c r="I1245" s="17">
        <v>73.05592</v>
      </c>
      <c r="J1245" s="17">
        <v>55.392159999999997</v>
      </c>
      <c r="K1245" s="17">
        <v>64.705889999999997</v>
      </c>
      <c r="L1245" s="17">
        <v>63.235300000000002</v>
      </c>
      <c r="M1245" s="22">
        <v>68.627440000000007</v>
      </c>
    </row>
    <row r="1246" spans="1:13">
      <c r="A1246" s="23">
        <v>621.5</v>
      </c>
      <c r="B1246" s="17">
        <v>56.452210000000001</v>
      </c>
      <c r="C1246" s="17">
        <v>60.078679999999999</v>
      </c>
      <c r="D1246" s="17">
        <v>16.50404</v>
      </c>
      <c r="E1246" s="17">
        <v>0.71773900000000002</v>
      </c>
      <c r="F1246" s="17">
        <v>29.02768</v>
      </c>
      <c r="G1246" s="17">
        <v>42.208869999999997</v>
      </c>
      <c r="H1246" s="17">
        <v>66.04374</v>
      </c>
      <c r="I1246" s="17">
        <v>72.986649999999997</v>
      </c>
      <c r="J1246" s="17">
        <v>53.921570000000003</v>
      </c>
      <c r="K1246" s="17">
        <v>65.196079999999995</v>
      </c>
      <c r="L1246" s="17">
        <v>63.725490000000001</v>
      </c>
      <c r="M1246" s="22">
        <v>67.647059999999996</v>
      </c>
    </row>
    <row r="1247" spans="1:13">
      <c r="A1247" s="23">
        <v>622</v>
      </c>
      <c r="B1247" s="17">
        <v>56.511209999999998</v>
      </c>
      <c r="C1247" s="17">
        <v>59.897570000000002</v>
      </c>
      <c r="D1247" s="17">
        <v>16.477679999999999</v>
      </c>
      <c r="E1247" s="17">
        <v>0.56274199999999996</v>
      </c>
      <c r="F1247" s="17">
        <v>29.096969999999999</v>
      </c>
      <c r="G1247" s="17">
        <v>42.291289999999996</v>
      </c>
      <c r="H1247" s="17">
        <v>65.968249999999998</v>
      </c>
      <c r="I1247" s="17">
        <v>73.010490000000004</v>
      </c>
      <c r="J1247" s="17">
        <v>53.921570000000003</v>
      </c>
      <c r="K1247" s="17">
        <v>65.196079999999995</v>
      </c>
      <c r="L1247" s="17">
        <v>63.235300000000002</v>
      </c>
      <c r="M1247" s="22">
        <v>68.627440000000007</v>
      </c>
    </row>
    <row r="1248" spans="1:13">
      <c r="A1248" s="23">
        <v>622.5</v>
      </c>
      <c r="B1248" s="17">
        <v>56.468699999999998</v>
      </c>
      <c r="C1248" s="17">
        <v>59.476840000000003</v>
      </c>
      <c r="D1248" s="17">
        <v>16.423590000000001</v>
      </c>
      <c r="E1248" s="17">
        <v>0.46993499999999999</v>
      </c>
      <c r="F1248" s="17">
        <v>29.08558</v>
      </c>
      <c r="G1248" s="17">
        <v>42.253349999999998</v>
      </c>
      <c r="H1248" s="17">
        <v>66.105630000000005</v>
      </c>
      <c r="I1248" s="17">
        <v>72.961500000000001</v>
      </c>
      <c r="J1248" s="17">
        <v>53.921570000000003</v>
      </c>
      <c r="K1248" s="17">
        <v>64.705889999999997</v>
      </c>
      <c r="L1248" s="17">
        <v>62.745100000000001</v>
      </c>
      <c r="M1248" s="22">
        <v>69.117639999999994</v>
      </c>
    </row>
    <row r="1249" spans="1:13">
      <c r="A1249" s="23">
        <v>623</v>
      </c>
      <c r="B1249" s="17">
        <v>56.423549999999999</v>
      </c>
      <c r="C1249" s="17">
        <v>60.03087</v>
      </c>
      <c r="D1249" s="17">
        <v>16.37311</v>
      </c>
      <c r="E1249" s="17">
        <v>0.559172</v>
      </c>
      <c r="F1249" s="17">
        <v>29.08521</v>
      </c>
      <c r="G1249" s="17">
        <v>42.358370000000001</v>
      </c>
      <c r="H1249" s="17">
        <v>66.19032</v>
      </c>
      <c r="I1249" s="17">
        <v>72.839669999999998</v>
      </c>
      <c r="J1249" s="17">
        <v>53.921570000000003</v>
      </c>
      <c r="K1249" s="17">
        <v>63.235300000000002</v>
      </c>
      <c r="L1249" s="17">
        <v>64.705879999999993</v>
      </c>
      <c r="M1249" s="22">
        <v>69.117639999999994</v>
      </c>
    </row>
    <row r="1250" spans="1:13">
      <c r="A1250" s="23">
        <v>623.5</v>
      </c>
      <c r="B1250" s="17">
        <v>56.434899999999999</v>
      </c>
      <c r="C1250" s="17">
        <v>60.143230000000003</v>
      </c>
      <c r="D1250" s="17">
        <v>16.376460000000002</v>
      </c>
      <c r="E1250" s="17">
        <v>1.194402</v>
      </c>
      <c r="F1250" s="17">
        <v>29.07178</v>
      </c>
      <c r="G1250" s="17">
        <v>42.332000000000001</v>
      </c>
      <c r="H1250" s="17">
        <v>66.144810000000007</v>
      </c>
      <c r="I1250" s="17">
        <v>72.879840000000002</v>
      </c>
      <c r="J1250" s="17">
        <v>54.411760000000001</v>
      </c>
      <c r="K1250" s="17">
        <v>63.725499999999997</v>
      </c>
      <c r="L1250" s="17">
        <v>63.725490000000001</v>
      </c>
      <c r="M1250" s="22">
        <v>68.627440000000007</v>
      </c>
    </row>
    <row r="1251" spans="1:13">
      <c r="A1251" s="23">
        <v>624</v>
      </c>
      <c r="B1251" s="17">
        <v>56.529229999999998</v>
      </c>
      <c r="C1251" s="17">
        <v>60.225589999999997</v>
      </c>
      <c r="D1251" s="17">
        <v>16.684080000000002</v>
      </c>
      <c r="E1251" s="17">
        <v>1.1188940000000001</v>
      </c>
      <c r="F1251" s="17">
        <v>29.003959999999999</v>
      </c>
      <c r="G1251" s="17">
        <v>42.374070000000003</v>
      </c>
      <c r="H1251" s="17">
        <v>66.14452</v>
      </c>
      <c r="I1251" s="17">
        <v>72.927710000000005</v>
      </c>
      <c r="J1251" s="17">
        <v>54.901960000000003</v>
      </c>
      <c r="K1251" s="17">
        <v>63.725499999999997</v>
      </c>
      <c r="L1251" s="17">
        <v>63.235300000000002</v>
      </c>
      <c r="M1251" s="22">
        <v>68.627440000000007</v>
      </c>
    </row>
    <row r="1252" spans="1:13">
      <c r="A1252" s="23">
        <v>624.5</v>
      </c>
      <c r="B1252" s="17">
        <v>56.500579999999999</v>
      </c>
      <c r="C1252" s="17">
        <v>60.20966</v>
      </c>
      <c r="D1252" s="17">
        <v>16.6556</v>
      </c>
      <c r="E1252" s="17">
        <v>1.1776530000000001</v>
      </c>
      <c r="F1252" s="17">
        <v>28.928840000000001</v>
      </c>
      <c r="G1252" s="17">
        <v>42.40043</v>
      </c>
      <c r="H1252" s="17">
        <v>66.083879999999994</v>
      </c>
      <c r="I1252" s="17">
        <v>72.929119999999998</v>
      </c>
      <c r="J1252" s="17">
        <v>55.392159999999997</v>
      </c>
      <c r="K1252" s="17">
        <v>64.705889999999997</v>
      </c>
      <c r="L1252" s="17">
        <v>63.235300000000002</v>
      </c>
      <c r="M1252" s="22">
        <v>67.647059999999996</v>
      </c>
    </row>
    <row r="1253" spans="1:13">
      <c r="A1253" s="23">
        <v>625</v>
      </c>
      <c r="B1253" s="17">
        <v>56.470010000000002</v>
      </c>
      <c r="C1253" s="17">
        <v>60.233620000000002</v>
      </c>
      <c r="D1253" s="17">
        <v>16.604379999999999</v>
      </c>
      <c r="E1253" s="17">
        <v>1.0409139999999999</v>
      </c>
      <c r="F1253" s="17">
        <v>28.84843</v>
      </c>
      <c r="G1253" s="17">
        <v>42.333260000000003</v>
      </c>
      <c r="H1253" s="17">
        <v>65.852609999999999</v>
      </c>
      <c r="I1253" s="17">
        <v>72.955020000000005</v>
      </c>
      <c r="J1253" s="17">
        <v>54.411760000000001</v>
      </c>
      <c r="K1253" s="17">
        <v>64.705889999999997</v>
      </c>
      <c r="L1253" s="17">
        <v>62.254899999999999</v>
      </c>
      <c r="M1253" s="22">
        <v>67.156859999999995</v>
      </c>
    </row>
    <row r="1254" spans="1:13">
      <c r="A1254" s="23">
        <v>625.5</v>
      </c>
      <c r="B1254" s="17">
        <v>56.540219999999998</v>
      </c>
      <c r="C1254" s="17">
        <v>60.288629999999998</v>
      </c>
      <c r="D1254" s="17">
        <v>16.571670000000001</v>
      </c>
      <c r="E1254" s="17">
        <v>1.057663</v>
      </c>
      <c r="F1254" s="17">
        <v>28.863710000000001</v>
      </c>
      <c r="G1254" s="17">
        <v>42.277030000000003</v>
      </c>
      <c r="H1254" s="17">
        <v>65.948509999999999</v>
      </c>
      <c r="I1254" s="17">
        <v>72.868669999999995</v>
      </c>
      <c r="J1254" s="17">
        <v>53.921570000000003</v>
      </c>
      <c r="K1254" s="17">
        <v>64.705889999999997</v>
      </c>
      <c r="L1254" s="17">
        <v>63.235300000000002</v>
      </c>
      <c r="M1254" s="22">
        <v>66.666669999999996</v>
      </c>
    </row>
    <row r="1255" spans="1:13">
      <c r="A1255" s="23">
        <v>626</v>
      </c>
      <c r="B1255" s="17">
        <v>56.517780000000002</v>
      </c>
      <c r="C1255" s="17">
        <v>60.305500000000002</v>
      </c>
      <c r="D1255" s="17">
        <v>16.52692</v>
      </c>
      <c r="E1255" s="17">
        <v>1.0275970000000001</v>
      </c>
      <c r="F1255" s="17">
        <v>28.866959999999999</v>
      </c>
      <c r="G1255" s="17">
        <v>42.208869999999997</v>
      </c>
      <c r="H1255" s="17">
        <v>65.994680000000002</v>
      </c>
      <c r="I1255" s="17">
        <v>72.911379999999994</v>
      </c>
      <c r="J1255" s="17">
        <v>53.921570000000003</v>
      </c>
      <c r="K1255" s="17">
        <v>64.215689999999995</v>
      </c>
      <c r="L1255" s="17">
        <v>63.725490000000001</v>
      </c>
      <c r="M1255" s="22">
        <v>67.647059999999996</v>
      </c>
    </row>
    <row r="1256" spans="1:13">
      <c r="A1256" s="23">
        <v>626.5</v>
      </c>
      <c r="B1256" s="17">
        <v>56.452210000000001</v>
      </c>
      <c r="C1256" s="17">
        <v>60.292119999999997</v>
      </c>
      <c r="D1256" s="17">
        <v>16.61084</v>
      </c>
      <c r="E1256" s="17">
        <v>0.86106700000000003</v>
      </c>
      <c r="F1256" s="17">
        <v>28.96256</v>
      </c>
      <c r="G1256" s="17">
        <v>42.291289999999996</v>
      </c>
      <c r="H1256" s="17">
        <v>66.059640000000002</v>
      </c>
      <c r="I1256" s="17">
        <v>73.132140000000007</v>
      </c>
      <c r="J1256" s="17">
        <v>54.901960000000003</v>
      </c>
      <c r="K1256" s="17">
        <v>64.215689999999995</v>
      </c>
      <c r="L1256" s="17">
        <v>63.235300000000002</v>
      </c>
      <c r="M1256" s="22">
        <v>69.607839999999996</v>
      </c>
    </row>
    <row r="1257" spans="1:13">
      <c r="A1257" s="23">
        <v>627</v>
      </c>
      <c r="B1257" s="17">
        <v>56.511209999999998</v>
      </c>
      <c r="C1257" s="17">
        <v>60.136719999999997</v>
      </c>
      <c r="D1257" s="17">
        <v>16.571179999999998</v>
      </c>
      <c r="E1257" s="17">
        <v>0.83457099999999995</v>
      </c>
      <c r="F1257" s="17">
        <v>29.02768</v>
      </c>
      <c r="G1257" s="17">
        <v>42.253349999999998</v>
      </c>
      <c r="H1257" s="17">
        <v>65.944010000000006</v>
      </c>
      <c r="I1257" s="17">
        <v>73.05592</v>
      </c>
      <c r="J1257" s="17">
        <v>54.901960000000003</v>
      </c>
      <c r="K1257" s="17">
        <v>64.705889999999997</v>
      </c>
      <c r="L1257" s="17">
        <v>62.745100000000001</v>
      </c>
      <c r="M1257" s="22">
        <v>69.117639999999994</v>
      </c>
    </row>
    <row r="1258" spans="1:13">
      <c r="A1258" s="23">
        <v>627.5</v>
      </c>
      <c r="B1258" s="17">
        <v>56.468699999999998</v>
      </c>
      <c r="C1258" s="17">
        <v>59.987250000000003</v>
      </c>
      <c r="D1258" s="17">
        <v>16.688929999999999</v>
      </c>
      <c r="E1258" s="17">
        <v>0.77951899999999996</v>
      </c>
      <c r="F1258" s="17">
        <v>29.096969999999999</v>
      </c>
      <c r="G1258" s="17">
        <v>42.358370000000001</v>
      </c>
      <c r="H1258" s="17">
        <v>65.927909999999997</v>
      </c>
      <c r="I1258" s="17">
        <v>72.986649999999997</v>
      </c>
      <c r="J1258" s="17">
        <v>53.431370000000001</v>
      </c>
      <c r="K1258" s="17">
        <v>65.196079999999995</v>
      </c>
      <c r="L1258" s="17">
        <v>63.725490000000001</v>
      </c>
      <c r="M1258" s="22">
        <v>69.607839999999996</v>
      </c>
    </row>
    <row r="1259" spans="1:13">
      <c r="A1259" s="23">
        <v>628</v>
      </c>
      <c r="B1259" s="17">
        <v>56.423549999999999</v>
      </c>
      <c r="C1259" s="17">
        <v>60.04692</v>
      </c>
      <c r="D1259" s="17">
        <v>16.50404</v>
      </c>
      <c r="E1259" s="17">
        <v>0.69865600000000005</v>
      </c>
      <c r="F1259" s="17">
        <v>29.08558</v>
      </c>
      <c r="G1259" s="17">
        <v>42.332000000000001</v>
      </c>
      <c r="H1259" s="17">
        <v>65.979740000000007</v>
      </c>
      <c r="I1259" s="17">
        <v>73.010490000000004</v>
      </c>
      <c r="J1259" s="17">
        <v>54.411760000000001</v>
      </c>
      <c r="K1259" s="17">
        <v>64.215689999999995</v>
      </c>
      <c r="L1259" s="17">
        <v>63.235300000000002</v>
      </c>
      <c r="M1259" s="22">
        <v>69.607839999999996</v>
      </c>
    </row>
    <row r="1260" spans="1:13">
      <c r="A1260" s="23">
        <v>628.5</v>
      </c>
      <c r="B1260" s="17">
        <v>56.434899999999999</v>
      </c>
      <c r="C1260" s="17">
        <v>60.085070000000002</v>
      </c>
      <c r="D1260" s="17">
        <v>16.477679999999999</v>
      </c>
      <c r="E1260" s="17">
        <v>0.71773900000000002</v>
      </c>
      <c r="F1260" s="17">
        <v>29.08521</v>
      </c>
      <c r="G1260" s="17">
        <v>42.374070000000003</v>
      </c>
      <c r="H1260" s="17">
        <v>65.918719999999993</v>
      </c>
      <c r="I1260" s="17">
        <v>72.961500000000001</v>
      </c>
      <c r="J1260" s="17">
        <v>54.901960000000003</v>
      </c>
      <c r="K1260" s="17">
        <v>65.196079999999995</v>
      </c>
      <c r="L1260" s="17">
        <v>64.215689999999995</v>
      </c>
      <c r="M1260" s="22">
        <v>70.588229999999996</v>
      </c>
    </row>
    <row r="1261" spans="1:13">
      <c r="A1261" s="23">
        <v>629</v>
      </c>
      <c r="B1261" s="17">
        <v>56.529229999999998</v>
      </c>
      <c r="C1261" s="17">
        <v>60.078679999999999</v>
      </c>
      <c r="D1261" s="17">
        <v>16.423590000000001</v>
      </c>
      <c r="E1261" s="17">
        <v>0.56274199999999996</v>
      </c>
      <c r="F1261" s="17">
        <v>29.07178</v>
      </c>
      <c r="G1261" s="17">
        <v>42.40043</v>
      </c>
      <c r="H1261" s="17">
        <v>65.956270000000004</v>
      </c>
      <c r="I1261" s="17">
        <v>72.839669999999998</v>
      </c>
      <c r="J1261" s="17">
        <v>55.392159999999997</v>
      </c>
      <c r="K1261" s="17">
        <v>64.215689999999995</v>
      </c>
      <c r="L1261" s="17">
        <v>64.215689999999995</v>
      </c>
      <c r="M1261" s="22">
        <v>68.627440000000007</v>
      </c>
    </row>
    <row r="1262" spans="1:13">
      <c r="A1262" s="23">
        <v>629.5</v>
      </c>
      <c r="B1262" s="17">
        <v>56.500579999999999</v>
      </c>
      <c r="C1262" s="17">
        <v>59.897570000000002</v>
      </c>
      <c r="D1262" s="17">
        <v>16.37311</v>
      </c>
      <c r="E1262" s="17">
        <v>0.46993499999999999</v>
      </c>
      <c r="F1262" s="17">
        <v>29.003959999999999</v>
      </c>
      <c r="G1262" s="17">
        <v>42.333260000000003</v>
      </c>
      <c r="H1262" s="17">
        <v>65.963170000000005</v>
      </c>
      <c r="I1262" s="17">
        <v>72.879840000000002</v>
      </c>
      <c r="J1262" s="17">
        <v>53.921570000000003</v>
      </c>
      <c r="K1262" s="17">
        <v>65.196079999999995</v>
      </c>
      <c r="L1262" s="17">
        <v>63.725490000000001</v>
      </c>
      <c r="M1262" s="22">
        <v>66.666669999999996</v>
      </c>
    </row>
    <row r="1263" spans="1:13" ht="14.5" thickBot="1">
      <c r="A1263" s="28">
        <v>630</v>
      </c>
      <c r="B1263" s="29">
        <v>56.470010000000002</v>
      </c>
      <c r="C1263" s="29">
        <v>59.476840000000003</v>
      </c>
      <c r="D1263" s="29">
        <v>16.376460000000002</v>
      </c>
      <c r="E1263" s="29">
        <v>0.559172</v>
      </c>
      <c r="F1263" s="29">
        <v>28.928840000000001</v>
      </c>
      <c r="G1263" s="29">
        <v>42.277030000000003</v>
      </c>
      <c r="H1263" s="29">
        <v>65.888729999999995</v>
      </c>
      <c r="I1263" s="29">
        <v>72.927710000000005</v>
      </c>
      <c r="J1263" s="29">
        <v>55.392159999999997</v>
      </c>
      <c r="K1263" s="29">
        <v>64.705889999999997</v>
      </c>
      <c r="L1263" s="29">
        <v>63.235300000000002</v>
      </c>
      <c r="M1263" s="30">
        <v>68.137259999999998</v>
      </c>
    </row>
    <row r="1264" spans="1:13">
      <c r="B1264" s="31"/>
      <c r="C1264" s="31"/>
      <c r="D1264" s="31"/>
      <c r="E1264" s="31"/>
      <c r="F1264" s="31"/>
      <c r="G1264" s="31"/>
      <c r="H1264" s="31"/>
      <c r="I1264" s="31"/>
      <c r="J1264" s="31"/>
      <c r="K1264" s="31"/>
      <c r="L1264" s="31"/>
      <c r="M1264" s="31"/>
    </row>
  </sheetData>
  <mergeCells count="3">
    <mergeCell ref="B1:E1"/>
    <mergeCell ref="F1:I1"/>
    <mergeCell ref="J1:M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26</vt:i4>
      </vt:variant>
      <vt:variant>
        <vt:lpstr>具名範圍</vt:lpstr>
      </vt:variant>
      <vt:variant>
        <vt:i4>1</vt:i4>
      </vt:variant>
    </vt:vector>
  </HeadingPairs>
  <TitlesOfParts>
    <vt:vector size="27" baseType="lpstr">
      <vt:lpstr>Figure 1</vt:lpstr>
      <vt:lpstr>Figure 2 </vt:lpstr>
      <vt:lpstr>Figure 3</vt:lpstr>
      <vt:lpstr>Figure 4</vt:lpstr>
      <vt:lpstr>Figure 4-b (left)</vt:lpstr>
      <vt:lpstr>Figure 4-b (right)</vt:lpstr>
      <vt:lpstr>Figure 5</vt:lpstr>
      <vt:lpstr>Figure 6</vt:lpstr>
      <vt:lpstr>Figure 6-b</vt:lpstr>
      <vt:lpstr>Figure 6-c</vt:lpstr>
      <vt:lpstr>Figure 7</vt:lpstr>
      <vt:lpstr>Figure 8-a</vt:lpstr>
      <vt:lpstr>Figure 8</vt:lpstr>
      <vt:lpstr>Figure 8-c</vt:lpstr>
      <vt:lpstr>Figure 8-d and f</vt:lpstr>
      <vt:lpstr>Figure 9</vt:lpstr>
      <vt:lpstr>Figure 10</vt:lpstr>
      <vt:lpstr>Supp. Table 1</vt:lpstr>
      <vt:lpstr>Supp. Table 3</vt:lpstr>
      <vt:lpstr>Supp. Figure 1</vt:lpstr>
      <vt:lpstr>Supp. Figure 2</vt:lpstr>
      <vt:lpstr>Supp. Figure 3</vt:lpstr>
      <vt:lpstr>Supp. Figure 4</vt:lpstr>
      <vt:lpstr>Supp. Figure 5</vt:lpstr>
      <vt:lpstr>Supp. Figure 6</vt:lpstr>
      <vt:lpstr>Supp. Figure 7</vt:lpstr>
      <vt:lpstr>'Figure 7'!OLE_LINK9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張雅芳</dc:creator>
  <cp:lastModifiedBy>曾慶平</cp:lastModifiedBy>
  <dcterms:created xsi:type="dcterms:W3CDTF">2015-06-05T18:19:34Z</dcterms:created>
  <dcterms:modified xsi:type="dcterms:W3CDTF">2024-09-13T07:49:01Z</dcterms:modified>
</cp:coreProperties>
</file>