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ileybottom/Desktop/TMIE Manuscript/Nature Communications submission- 2.22.24/Final Submission_11.X.24/"/>
    </mc:Choice>
  </mc:AlternateContent>
  <xr:revisionPtr revIDLastSave="0" documentId="13_ncr:1_{C0AC3DD5-C998-B742-B147-668E42921552}" xr6:coauthVersionLast="47" xr6:coauthVersionMax="47" xr10:uidLastSave="{00000000-0000-0000-0000-000000000000}"/>
  <bookViews>
    <workbookView xWindow="32560" yWindow="1160" windowWidth="37380" windowHeight="25300" firstSheet="29" activeTab="38" xr2:uid="{BEA50F4C-952E-1846-B667-AA0648AD4B3E}"/>
  </bookViews>
  <sheets>
    <sheet name="Fig. 1g" sheetId="1" r:id="rId1"/>
    <sheet name="Fig. 2a+b" sheetId="2" r:id="rId2"/>
    <sheet name="Fig. 3f" sheetId="3" r:id="rId3"/>
    <sheet name="Fig. 3g" sheetId="4" r:id="rId4"/>
    <sheet name="Fig. 4c" sheetId="5" r:id="rId5"/>
    <sheet name="Fig. 4e" sheetId="6" r:id="rId6"/>
    <sheet name="Fig. 5b" sheetId="7" r:id="rId7"/>
    <sheet name="Fig. 5c" sheetId="8" r:id="rId8"/>
    <sheet name="Fig. 5d" sheetId="9" r:id="rId9"/>
    <sheet name="Fig. 5e" sheetId="10" r:id="rId10"/>
    <sheet name="Fig. 5g" sheetId="11" r:id="rId11"/>
    <sheet name="Fig. 5h" sheetId="12" r:id="rId12"/>
    <sheet name="Fig. 5i" sheetId="13" r:id="rId13"/>
    <sheet name="Fig. 5j" sheetId="14" r:id="rId14"/>
    <sheet name="Fig. 6b" sheetId="15" r:id="rId15"/>
    <sheet name="Fig. 6d" sheetId="16" r:id="rId16"/>
    <sheet name="Fig. 6f" sheetId="17" r:id="rId17"/>
    <sheet name="Fig. 6g" sheetId="18" r:id="rId18"/>
    <sheet name="Fig. 7c" sheetId="19" r:id="rId19"/>
    <sheet name="Fig. 7e" sheetId="21" r:id="rId20"/>
    <sheet name="Fig. 7h" sheetId="20" r:id="rId21"/>
    <sheet name="Fig. 7j" sheetId="22" r:id="rId22"/>
    <sheet name="Fig. 8c" sheetId="23" r:id="rId23"/>
    <sheet name="Fig. 8e" sheetId="24" r:id="rId24"/>
    <sheet name="Fig. 8h" sheetId="25" r:id="rId25"/>
    <sheet name="Fig. 9b" sheetId="26" r:id="rId26"/>
    <sheet name="Fig. 9d" sheetId="27" r:id="rId27"/>
    <sheet name="Fig. 9f" sheetId="28" r:id="rId28"/>
    <sheet name="Fig. 9g" sheetId="29" r:id="rId29"/>
    <sheet name="Supp Fig. 2d" sheetId="30" r:id="rId30"/>
    <sheet name="Supp Fig. 2e" sheetId="31" r:id="rId31"/>
    <sheet name="Supp Fig. 3d" sheetId="32" r:id="rId32"/>
    <sheet name="Supp Fig. 3f" sheetId="33" r:id="rId33"/>
    <sheet name="Supp Fig. 3g" sheetId="34" r:id="rId34"/>
    <sheet name="Supp Fig. 4b" sheetId="35" r:id="rId35"/>
    <sheet name="Supp Fig. 5b" sheetId="36" r:id="rId36"/>
    <sheet name="Supp Fig. 6c" sheetId="37" r:id="rId37"/>
    <sheet name="Supp Fig. 7c" sheetId="38" r:id="rId38"/>
    <sheet name="Supp Fig. 7d" sheetId="39" r:id="rId39"/>
    <sheet name="Supp Fig. 7e" sheetId="40" r:id="rId40"/>
    <sheet name="Supp Fig. 7g" sheetId="42" r:id="rId41"/>
    <sheet name="Supp Fig. 7h" sheetId="43" r:id="rId42"/>
    <sheet name="Supp Fig. 7i" sheetId="44" r:id="rId43"/>
    <sheet name="Supp Fig. 7k" sheetId="46" r:id="rId44"/>
    <sheet name="Supp Fig. 7l" sheetId="45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5" i="40" l="1"/>
  <c r="X14" i="40"/>
  <c r="T15" i="40"/>
  <c r="T14" i="40"/>
  <c r="P15" i="40"/>
  <c r="P14" i="40"/>
  <c r="L15" i="40"/>
  <c r="L14" i="40"/>
  <c r="H15" i="40"/>
  <c r="H14" i="40"/>
  <c r="C12" i="25" l="1"/>
  <c r="W14" i="40"/>
  <c r="S14" i="40"/>
  <c r="O14" i="40"/>
  <c r="K14" i="40"/>
  <c r="G14" i="40"/>
  <c r="C14" i="40"/>
  <c r="Y15" i="40"/>
  <c r="W15" i="40"/>
  <c r="U15" i="40"/>
  <c r="S15" i="40"/>
  <c r="Q15" i="40"/>
  <c r="O15" i="40"/>
  <c r="M15" i="40"/>
  <c r="K15" i="40"/>
  <c r="I15" i="40"/>
  <c r="G15" i="40"/>
  <c r="E15" i="40"/>
  <c r="C15" i="40"/>
  <c r="Y14" i="40"/>
  <c r="U14" i="40"/>
  <c r="Q14" i="40"/>
  <c r="M14" i="40"/>
  <c r="I14" i="40"/>
  <c r="E14" i="40"/>
  <c r="K14" i="35" l="1"/>
  <c r="J14" i="35"/>
  <c r="E14" i="35"/>
  <c r="D14" i="35"/>
  <c r="F10" i="34"/>
  <c r="E10" i="34"/>
  <c r="D10" i="34"/>
  <c r="N10" i="34"/>
  <c r="M10" i="34"/>
  <c r="L10" i="34"/>
  <c r="H9" i="34"/>
  <c r="P9" i="34"/>
  <c r="G10" i="33"/>
  <c r="F10" i="33"/>
  <c r="E10" i="33"/>
  <c r="E11" i="33" s="1"/>
  <c r="D10" i="33"/>
  <c r="P10" i="33"/>
  <c r="O10" i="33"/>
  <c r="N10" i="33"/>
  <c r="M10" i="33"/>
  <c r="I9" i="33"/>
  <c r="R9" i="33"/>
  <c r="F11" i="33" l="1"/>
  <c r="P11" i="33"/>
  <c r="M11" i="33"/>
  <c r="N11" i="33"/>
  <c r="O11" i="33"/>
  <c r="E15" i="35"/>
  <c r="E16" i="35" s="1"/>
  <c r="K15" i="35"/>
  <c r="K16" i="35" s="1"/>
  <c r="D11" i="33"/>
  <c r="G11" i="33"/>
  <c r="M11" i="34"/>
  <c r="L11" i="34"/>
  <c r="E11" i="34"/>
  <c r="N11" i="34"/>
  <c r="D11" i="34"/>
  <c r="F11" i="34"/>
  <c r="E13" i="32" l="1"/>
  <c r="E14" i="32" s="1"/>
  <c r="E15" i="32" s="1"/>
  <c r="D13" i="32"/>
  <c r="K22" i="32"/>
  <c r="J22" i="32"/>
  <c r="K23" i="32" l="1"/>
  <c r="K24" i="32" s="1"/>
  <c r="AP23" i="26"/>
  <c r="AN23" i="26"/>
  <c r="AN22" i="26"/>
  <c r="AL23" i="26"/>
  <c r="AE23" i="26"/>
  <c r="AG23" i="26"/>
  <c r="AI23" i="26"/>
  <c r="AG22" i="26"/>
  <c r="AE22" i="26"/>
  <c r="X23" i="26"/>
  <c r="Z23" i="26"/>
  <c r="AB23" i="26"/>
  <c r="Z22" i="26"/>
  <c r="Q23" i="26"/>
  <c r="S23" i="26"/>
  <c r="U23" i="26"/>
  <c r="S22" i="26"/>
  <c r="N23" i="26"/>
  <c r="J23" i="26"/>
  <c r="L23" i="26"/>
  <c r="L22" i="26"/>
  <c r="AL22" i="26"/>
  <c r="X22" i="26"/>
  <c r="Q22" i="26"/>
  <c r="J22" i="26"/>
  <c r="AP22" i="26"/>
  <c r="AI22" i="26"/>
  <c r="AB22" i="26"/>
  <c r="U22" i="26"/>
  <c r="N22" i="26"/>
  <c r="G23" i="26"/>
  <c r="C23" i="26"/>
  <c r="C22" i="26"/>
  <c r="E22" i="26"/>
  <c r="G22" i="26"/>
  <c r="E23" i="26"/>
  <c r="K12" i="25"/>
  <c r="J12" i="25"/>
  <c r="D12" i="25"/>
  <c r="D13" i="25" s="1"/>
  <c r="M11" i="25"/>
  <c r="K13" i="25" s="1"/>
  <c r="F11" i="25"/>
  <c r="C13" i="25" s="1"/>
  <c r="J13" i="25" l="1"/>
  <c r="H14" i="15"/>
  <c r="J14" i="15"/>
  <c r="M14" i="15"/>
  <c r="O14" i="15"/>
  <c r="R14" i="15"/>
  <c r="T14" i="15"/>
  <c r="W14" i="15"/>
  <c r="Y14" i="15"/>
  <c r="AB14" i="15"/>
  <c r="AD14" i="15"/>
  <c r="E14" i="15"/>
  <c r="C14" i="15"/>
  <c r="AB13" i="15"/>
  <c r="W13" i="15"/>
  <c r="R13" i="15"/>
  <c r="M13" i="15"/>
  <c r="AD13" i="15"/>
  <c r="Y13" i="15"/>
  <c r="T13" i="15"/>
  <c r="O13" i="15"/>
  <c r="J13" i="15"/>
  <c r="H13" i="15"/>
  <c r="E13" i="15"/>
  <c r="C13" i="15"/>
  <c r="K16" i="4"/>
  <c r="J16" i="4"/>
  <c r="J17" i="4" s="1"/>
  <c r="M15" i="4"/>
  <c r="F23" i="4"/>
  <c r="D24" i="4"/>
  <c r="C24" i="4"/>
  <c r="M30" i="3"/>
  <c r="J31" i="3"/>
  <c r="K31" i="3"/>
  <c r="D26" i="3"/>
  <c r="F25" i="3"/>
  <c r="C26" i="3"/>
  <c r="D25" i="4" l="1"/>
  <c r="C25" i="4"/>
  <c r="K17" i="4"/>
  <c r="C28" i="3"/>
  <c r="K33" i="3"/>
  <c r="J33" i="3"/>
  <c r="D28" i="3"/>
</calcChain>
</file>

<file path=xl/sharedStrings.xml><?xml version="1.0" encoding="utf-8"?>
<sst xmlns="http://schemas.openxmlformats.org/spreadsheetml/2006/main" count="3950" uniqueCount="534">
  <si>
    <r>
      <rPr>
        <i/>
        <sz val="12"/>
        <color theme="1"/>
        <rFont val="Arial"/>
        <family val="2"/>
        <scheme val="minor"/>
      </rPr>
      <t>Tmie</t>
    </r>
    <r>
      <rPr>
        <sz val="12"/>
        <color theme="1"/>
        <rFont val="Arial"/>
        <family val="2"/>
        <scheme val="minor"/>
      </rPr>
      <t>+/-</t>
    </r>
  </si>
  <si>
    <r>
      <rPr>
        <i/>
        <sz val="12"/>
        <color theme="1"/>
        <rFont val="Arial"/>
        <family val="2"/>
        <scheme val="minor"/>
      </rPr>
      <t>Tmie</t>
    </r>
    <r>
      <rPr>
        <sz val="12"/>
        <color theme="1"/>
        <rFont val="Arial"/>
        <family val="2"/>
        <scheme val="minor"/>
      </rPr>
      <t>-/-</t>
    </r>
  </si>
  <si>
    <t>Mean</t>
  </si>
  <si>
    <t>SEM</t>
  </si>
  <si>
    <t>+/-</t>
  </si>
  <si>
    <t>-/-</t>
  </si>
  <si>
    <t>Number of values</t>
  </si>
  <si>
    <t>Minimum</t>
  </si>
  <si>
    <t>Maximum</t>
  </si>
  <si>
    <t>Range</t>
  </si>
  <si>
    <t>Std. Deviation</t>
  </si>
  <si>
    <t>Std. Error of Mean</t>
  </si>
  <si>
    <t>Mann Whitney test</t>
  </si>
  <si>
    <t>P value</t>
  </si>
  <si>
    <t>&lt;0.0001</t>
  </si>
  <si>
    <t>Exact or approximate P value?</t>
  </si>
  <si>
    <t>Approximate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</si>
  <si>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</si>
  <si>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</si>
  <si>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</si>
  <si>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</si>
  <si>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</si>
  <si>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</si>
  <si>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Sum of ranks in column A,B</t>
  </si>
  <si>
    <t>775972 , 495244</t>
  </si>
  <si>
    <t>Mann-Whitney U</t>
  </si>
  <si>
    <t>394491 , 876724</t>
  </si>
  <si>
    <t>160926 , 106620</t>
  </si>
  <si>
    <r>
      <rPr>
        <b/>
        <i/>
        <sz val="12"/>
        <color theme="1"/>
        <rFont val="Arial"/>
        <family val="2"/>
        <scheme val="minor"/>
      </rPr>
      <t xml:space="preserve">Kcnip3 </t>
    </r>
    <r>
      <rPr>
        <b/>
        <sz val="12"/>
        <color theme="1"/>
        <rFont val="Arial"/>
        <family val="2"/>
        <scheme val="minor"/>
      </rPr>
      <t>puncta/SGN</t>
    </r>
  </si>
  <si>
    <r>
      <rPr>
        <b/>
        <i/>
        <sz val="12"/>
        <color theme="1"/>
        <rFont val="Arial"/>
        <family val="2"/>
        <scheme val="minor"/>
      </rPr>
      <t xml:space="preserve">Marcksl1 </t>
    </r>
    <r>
      <rPr>
        <b/>
        <sz val="12"/>
        <color theme="1"/>
        <rFont val="Arial"/>
        <family val="2"/>
        <scheme val="minor"/>
      </rPr>
      <t>puncta/SGN</t>
    </r>
  </si>
  <si>
    <r>
      <rPr>
        <b/>
        <i/>
        <sz val="12"/>
        <color theme="1"/>
        <rFont val="Arial"/>
        <family val="2"/>
        <scheme val="minor"/>
      </rPr>
      <t xml:space="preserve">Rxrg </t>
    </r>
    <r>
      <rPr>
        <b/>
        <sz val="12"/>
        <color theme="1"/>
        <rFont val="Arial"/>
        <family val="2"/>
        <scheme val="minor"/>
      </rPr>
      <t>puncta/SGN</t>
    </r>
  </si>
  <si>
    <t>Abnormal</t>
  </si>
  <si>
    <t>IHC contact only</t>
  </si>
  <si>
    <t>Mouse 1</t>
  </si>
  <si>
    <t>Mouse 2</t>
  </si>
  <si>
    <t>Mouse 3</t>
  </si>
  <si>
    <t>Sum:</t>
  </si>
  <si>
    <t>Total:</t>
  </si>
  <si>
    <t>Percentage:</t>
  </si>
  <si>
    <r>
      <t xml:space="preserve">AAV-labeled SGN innervation- P11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</si>
  <si>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Genotype</t>
  </si>
  <si>
    <r>
      <t xml:space="preserve">AAV-labeled SGN innervation-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</si>
  <si>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Mouse 4</t>
  </si>
  <si>
    <t>Mouse 5</t>
  </si>
  <si>
    <t>Sums:</t>
  </si>
  <si>
    <t>P11</t>
  </si>
  <si>
    <r>
      <t>Tmie</t>
    </r>
    <r>
      <rPr>
        <sz val="12"/>
        <color rgb="FF000000"/>
        <rFont val="Arial"/>
        <family val="2"/>
        <scheme val="minor"/>
      </rPr>
      <t>+/-</t>
    </r>
  </si>
  <si>
    <r>
      <t>Tmie</t>
    </r>
    <r>
      <rPr>
        <sz val="12"/>
        <color rgb="FF000000"/>
        <rFont val="Arial"/>
        <family val="2"/>
        <scheme val="minor"/>
      </rPr>
      <t>-/-</t>
    </r>
  </si>
  <si>
    <t>Unpaired t test with Welch's correction</t>
  </si>
  <si>
    <t>Welch-corrected t, df</t>
  </si>
  <si>
    <t>t=10.83, df=19.92</t>
  </si>
  <si>
    <t>How big is the difference?</t>
  </si>
  <si>
    <t>Mean of column A</t>
  </si>
  <si>
    <t>Mean of column B</t>
  </si>
  <si>
    <t>Difference between means (B - A) ± SEM</t>
  </si>
  <si>
    <t>7.919 ± 0.7311</t>
  </si>
  <si>
    <t>95% confidence interval</t>
  </si>
  <si>
    <t>6.393 to 9.444</t>
  </si>
  <si>
    <t>R squared (eta squared)</t>
  </si>
  <si>
    <t>F test to compare variances</t>
  </si>
  <si>
    <t>F, DFn, Dfd</t>
  </si>
  <si>
    <t>15.67, 17, 12</t>
  </si>
  <si>
    <t>P20</t>
  </si>
  <si>
    <t>t=5.665, df=19.07</t>
  </si>
  <si>
    <t>4.310 ± 0.7607</t>
  </si>
  <si>
    <t>2.718 to 5.901</t>
  </si>
  <si>
    <t>4.521, 13, 11</t>
  </si>
  <si>
    <t>*</t>
  </si>
  <si>
    <r>
      <t xml:space="preserve">NGFR+ terminals near IHCs- P11+P20,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</si>
  <si>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r>
      <t xml:space="preserve">NGFR+ branches to OHCs- P11+P20,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</si>
  <si>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t=15.99, df=28.52</t>
  </si>
  <si>
    <t>-34.24 ± 2.141</t>
  </si>
  <si>
    <t>-38.62 to -29.85</t>
  </si>
  <si>
    <t>1.513, 17, 12</t>
  </si>
  <si>
    <t>ns</t>
  </si>
  <si>
    <t>No</t>
  </si>
  <si>
    <t>t=10.76, df=23.97</t>
  </si>
  <si>
    <t>-37.49 ± 3.485</t>
  </si>
  <si>
    <t>-44.68 to -30.29</t>
  </si>
  <si>
    <t>1.285, 13, 11</t>
  </si>
  <si>
    <t>CTBP2 puncta/10 IHCs</t>
  </si>
  <si>
    <r>
      <t xml:space="preserve">CTBP2 puncta/10 IHCs- P14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</si>
  <si>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t=0.4701, df=29.88</t>
  </si>
  <si>
    <t>1.961 ± 4.172</t>
  </si>
  <si>
    <t>-6.561 to 10.48</t>
  </si>
  <si>
    <t>2.081, 17, 19</t>
  </si>
  <si>
    <r>
      <t xml:space="preserve">GLUR2 puncta/10 IHCs- P14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</si>
  <si>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t=7.066, df=33.78</t>
  </si>
  <si>
    <t>-87.18 ± 12.34</t>
  </si>
  <si>
    <t>-112.3 to -62.10</t>
  </si>
  <si>
    <t>1.047, 16, 19</t>
  </si>
  <si>
    <r>
      <t xml:space="preserve">%GLUR2+CTBP2 puncta- P14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</si>
  <si>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t=12.85, df=21.91</t>
  </si>
  <si>
    <t>-48.35 ± 3.763</t>
  </si>
  <si>
    <t>-56.15 to -40.54</t>
  </si>
  <si>
    <t>4.536, 16, 19</t>
  </si>
  <si>
    <t>**</t>
  </si>
  <si>
    <r>
      <t xml:space="preserve">CTBP2 puncta/10 OHCs- P14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</si>
  <si>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t=0.3105, df=36.00</t>
  </si>
  <si>
    <t>-0.1977 ± 0.6368</t>
  </si>
  <si>
    <t>-1.489 to 1.094</t>
  </si>
  <si>
    <t>1.255, 19, 17</t>
  </si>
  <si>
    <r>
      <t xml:space="preserve">CTBP2 puncta/10 IHCs- P20-23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</si>
  <si>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***</t>
  </si>
  <si>
    <t>t=4.246, df=34.47</t>
  </si>
  <si>
    <t>-32.00 ± 7.536</t>
  </si>
  <si>
    <t>-47.31 to -16.69</t>
  </si>
  <si>
    <t>2.383, 20, 19</t>
  </si>
  <si>
    <r>
      <t xml:space="preserve">GLUR2 puncta/10 IHCs- P20-23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</si>
  <si>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t=9.024, df=26.99</t>
  </si>
  <si>
    <t>-72.31 ± 8.013</t>
  </si>
  <si>
    <t>-88.75 to -55.87</t>
  </si>
  <si>
    <t>1.117, 14, 13</t>
  </si>
  <si>
    <r>
      <t xml:space="preserve">%GLUR2+CTBP2 puncta- P20-23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</si>
  <si>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t=14.73, df=21.86</t>
  </si>
  <si>
    <t>-58.57 ± 3.976</t>
  </si>
  <si>
    <t>-66.82 to -50.32</t>
  </si>
  <si>
    <t>22.56, 20, 19</t>
  </si>
  <si>
    <r>
      <t xml:space="preserve">CTBP2 puncta/10 OHCs- P20-23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</si>
  <si>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t=7.214, df=38.34</t>
  </si>
  <si>
    <t>-7.774 ± 1.078</t>
  </si>
  <si>
    <t>-9.955 to -5.593</t>
  </si>
  <si>
    <t>1.440, 20, 19</t>
  </si>
  <si>
    <r>
      <t xml:space="preserve">ABR thresholds-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FL/FL (Ctrl) vs. </t>
    </r>
    <r>
      <rPr>
        <b/>
        <i/>
        <sz val="12"/>
        <color theme="1"/>
        <rFont val="Arial"/>
        <family val="2"/>
        <scheme val="minor"/>
      </rPr>
      <t>Gfi1</t>
    </r>
    <r>
      <rPr>
        <b/>
        <sz val="12"/>
        <color theme="1"/>
        <rFont val="Arial"/>
        <family val="2"/>
        <scheme val="minor"/>
      </rPr>
      <t>-GCE;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FL/FL (cKO)</t>
    </r>
  </si>
  <si>
    <t>Ctrl</t>
  </si>
  <si>
    <t>cKO</t>
  </si>
  <si>
    <t>Click</t>
  </si>
  <si>
    <t>8 kHz</t>
  </si>
  <si>
    <t>12 kHz</t>
  </si>
  <si>
    <t>16 kHz</t>
  </si>
  <si>
    <t>24 kHz</t>
  </si>
  <si>
    <t>32 kHz</t>
  </si>
  <si>
    <r>
      <t xml:space="preserve">NGFR staining-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FL/FL (Ctrl) vs. </t>
    </r>
    <r>
      <rPr>
        <b/>
        <i/>
        <sz val="12"/>
        <color theme="1"/>
        <rFont val="Arial"/>
        <family val="2"/>
        <scheme val="minor"/>
      </rPr>
      <t>Gfi1</t>
    </r>
    <r>
      <rPr>
        <b/>
        <sz val="12"/>
        <color theme="1"/>
        <rFont val="Arial"/>
        <family val="2"/>
        <scheme val="minor"/>
      </rPr>
      <t>-GCE;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FL/FL (cKO)</t>
    </r>
  </si>
  <si>
    <t>NGFR+ Terminals near IHCs</t>
  </si>
  <si>
    <t>t=5.126, df=5.804</t>
  </si>
  <si>
    <t>8.660 ± 1.689</t>
  </si>
  <si>
    <t>4.493 to 12.83</t>
  </si>
  <si>
    <t>12.36, 5, 5</t>
  </si>
  <si>
    <t>NGFR+ Branches to OHCs</t>
  </si>
  <si>
    <t>t=10.52, df=9.699</t>
  </si>
  <si>
    <t>-34.85 ± 3.314</t>
  </si>
  <si>
    <t>-42.27 to -27.44</t>
  </si>
  <si>
    <t>1.428, 5, 5</t>
  </si>
  <si>
    <r>
      <t xml:space="preserve">CTBP2/GLUR2 staining-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FL/FL (Ctrl) vs. </t>
    </r>
    <r>
      <rPr>
        <b/>
        <i/>
        <sz val="12"/>
        <color theme="1"/>
        <rFont val="Arial"/>
        <family val="2"/>
        <scheme val="minor"/>
      </rPr>
      <t>Gfi1</t>
    </r>
    <r>
      <rPr>
        <b/>
        <sz val="12"/>
        <color theme="1"/>
        <rFont val="Arial"/>
        <family val="2"/>
        <scheme val="minor"/>
      </rPr>
      <t>-GCE;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FL/FL (cKO)</t>
    </r>
  </si>
  <si>
    <t>GLUR2 puncta/10 IHCs</t>
  </si>
  <si>
    <t>% GLUR2+CTBP2 puncta</t>
  </si>
  <si>
    <t>t=6.982, df=19.45</t>
  </si>
  <si>
    <t>-44.30 ± 6.345</t>
  </si>
  <si>
    <t>-57.55 to -31.04</t>
  </si>
  <si>
    <t>4.203, 13, 11</t>
  </si>
  <si>
    <t>t=4.979, df=17.28</t>
  </si>
  <si>
    <t>-43.20 ± 8.676</t>
  </si>
  <si>
    <t>-61.48 to -24.92</t>
  </si>
  <si>
    <t>6.735, 13, 11</t>
  </si>
  <si>
    <t>t=10.94, df=13.62</t>
  </si>
  <si>
    <t>-25.77 ± 2.356</t>
  </si>
  <si>
    <t>-30.84 to -20.70</t>
  </si>
  <si>
    <t>48.82, 13, 11</t>
  </si>
  <si>
    <t>IHCs/100 um</t>
  </si>
  <si>
    <t>OHCs/100 um</t>
  </si>
  <si>
    <r>
      <t xml:space="preserve">Hair cell counts-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FL/FL (Ctrl) vs. </t>
    </r>
    <r>
      <rPr>
        <b/>
        <i/>
        <sz val="12"/>
        <color theme="1"/>
        <rFont val="Arial"/>
        <family val="2"/>
        <scheme val="minor"/>
      </rPr>
      <t>Gfi1</t>
    </r>
    <r>
      <rPr>
        <b/>
        <sz val="12"/>
        <color theme="1"/>
        <rFont val="Arial"/>
        <family val="2"/>
        <scheme val="minor"/>
      </rPr>
      <t>-GCE;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FL/FL (cKO)</t>
    </r>
  </si>
  <si>
    <t>t=0.1328, df=3.701</t>
  </si>
  <si>
    <t>-0.06725 ± 0.5066</t>
  </si>
  <si>
    <t>-1.520 to 1.385</t>
  </si>
  <si>
    <t>1.671, 2, 3</t>
  </si>
  <si>
    <t>t=0.6982, df=3.738</t>
  </si>
  <si>
    <t>-0.6410 ± 0.9180</t>
  </si>
  <si>
    <t>-3.262 to 1.980</t>
  </si>
  <si>
    <t>1.628, 2, 3</t>
  </si>
  <si>
    <t>+/av3J</t>
  </si>
  <si>
    <t>av3j/av3j</t>
  </si>
  <si>
    <t>t=6.050, df=15.26</t>
  </si>
  <si>
    <t>3.371 ± 0.5572</t>
  </si>
  <si>
    <t>2.185 to 4.557</t>
  </si>
  <si>
    <t>3.297, 10, 11</t>
  </si>
  <si>
    <t>t=8.764, df=16.40</t>
  </si>
  <si>
    <t>-38.21 ± 4.360</t>
  </si>
  <si>
    <t>-47.44 to -28.99</t>
  </si>
  <si>
    <t>2.618, 10, 11</t>
  </si>
  <si>
    <r>
      <t xml:space="preserve">NGFR staining- P21 </t>
    </r>
    <r>
      <rPr>
        <b/>
        <i/>
        <sz val="12"/>
        <color theme="1"/>
        <rFont val="Arial"/>
        <family val="2"/>
        <scheme val="minor"/>
      </rPr>
      <t>Clrn2</t>
    </r>
    <r>
      <rPr>
        <b/>
        <sz val="12"/>
        <color theme="1"/>
        <rFont val="Arial"/>
        <family val="2"/>
        <scheme val="minor"/>
      </rPr>
      <t>+/-  vs. Clrn2-/-</t>
    </r>
  </si>
  <si>
    <r>
      <rPr>
        <i/>
        <sz val="12"/>
        <color theme="1"/>
        <rFont val="Arial"/>
        <family val="2"/>
        <scheme val="minor"/>
      </rPr>
      <t>Clrn2</t>
    </r>
    <r>
      <rPr>
        <sz val="12"/>
        <color theme="1"/>
        <rFont val="Arial"/>
        <family val="2"/>
        <scheme val="minor"/>
      </rPr>
      <t>+/-</t>
    </r>
  </si>
  <si>
    <r>
      <rPr>
        <i/>
        <sz val="12"/>
        <color theme="1"/>
        <rFont val="Arial"/>
        <family val="2"/>
        <scheme val="minor"/>
      </rPr>
      <t>Clrn2</t>
    </r>
    <r>
      <rPr>
        <sz val="12"/>
        <color theme="1"/>
        <rFont val="Arial"/>
        <family val="2"/>
        <scheme val="minor"/>
      </rPr>
      <t>-/-</t>
    </r>
  </si>
  <si>
    <r>
      <t xml:space="preserve">CTBP2/GLUR2 staining- P21 </t>
    </r>
    <r>
      <rPr>
        <b/>
        <i/>
        <sz val="12"/>
        <color theme="1"/>
        <rFont val="Arial"/>
        <family val="2"/>
        <scheme val="minor"/>
      </rPr>
      <t>Pdch15+/av3j vs. av3j/av3j</t>
    </r>
  </si>
  <si>
    <r>
      <t xml:space="preserve">NGFR staining- P21 </t>
    </r>
    <r>
      <rPr>
        <b/>
        <i/>
        <sz val="12"/>
        <color theme="1"/>
        <rFont val="Arial"/>
        <family val="2"/>
        <scheme val="minor"/>
      </rPr>
      <t>Pdch15</t>
    </r>
    <r>
      <rPr>
        <b/>
        <sz val="12"/>
        <color theme="1"/>
        <rFont val="Arial"/>
        <family val="2"/>
        <scheme val="minor"/>
      </rPr>
      <t>+/av3j vs. av3j/av3j</t>
    </r>
  </si>
  <si>
    <t>t=5.701, df=11.97</t>
  </si>
  <si>
    <t>-36.23 ± 6.356</t>
  </si>
  <si>
    <t>-50.08 to -22.38</t>
  </si>
  <si>
    <t>2.993, 8, 11</t>
  </si>
  <si>
    <t>t=8.681, df=14.65</t>
  </si>
  <si>
    <t>-42.91 ± 4.943</t>
  </si>
  <si>
    <t>-53.46 to -32.35</t>
  </si>
  <si>
    <t>1.669, 8, 11</t>
  </si>
  <si>
    <t>t=9.269, df=8.316</t>
  </si>
  <si>
    <t>-28.89 ± 3.116</t>
  </si>
  <si>
    <t>-36.03 to -21.75</t>
  </si>
  <si>
    <t>38.12, 8, 11</t>
  </si>
  <si>
    <r>
      <t xml:space="preserve">CTBP2/GLUR2 staining- P21 </t>
    </r>
    <r>
      <rPr>
        <b/>
        <i/>
        <sz val="12"/>
        <color theme="1"/>
        <rFont val="Arial"/>
        <family val="2"/>
        <scheme val="minor"/>
      </rPr>
      <t>Clrn2+/- vs. Clrn2</t>
    </r>
    <r>
      <rPr>
        <b/>
        <sz val="12"/>
        <color theme="1"/>
        <rFont val="Arial"/>
        <family val="2"/>
        <scheme val="minor"/>
      </rPr>
      <t>-/-</t>
    </r>
  </si>
  <si>
    <t>t=0.3429, df=5.065</t>
  </si>
  <si>
    <t>0.1652 ± 0.4816</t>
  </si>
  <si>
    <t>-1.068 to 1.398</t>
  </si>
  <si>
    <t>7.378, 4, 4</t>
  </si>
  <si>
    <t>t=5.994, df=7.940</t>
  </si>
  <si>
    <t>-18.95 ± 3.161</t>
  </si>
  <si>
    <t>-26.25 to -11.65</t>
  </si>
  <si>
    <t>1.191, 4, 4</t>
  </si>
  <si>
    <t>t=4.132, df=4.676</t>
  </si>
  <si>
    <t>-23.43 ± 5.670</t>
  </si>
  <si>
    <t>-38.31 to -8.545</t>
  </si>
  <si>
    <t>11.75, 4, 4</t>
  </si>
  <si>
    <t>t=0.3398, df=4.920</t>
  </si>
  <si>
    <t>-4.189 ± 12.33</t>
  </si>
  <si>
    <t>-36.04 to 27.66</t>
  </si>
  <si>
    <t>8.582, 4, 4</t>
  </si>
  <si>
    <t>t=0.2149, df=5.936</t>
  </si>
  <si>
    <t>-0.5501 ± 2.560</t>
  </si>
  <si>
    <t>-6.831 to 5.731</t>
  </si>
  <si>
    <t>3.874, 4, 4</t>
  </si>
  <si>
    <r>
      <rPr>
        <i/>
        <sz val="12"/>
        <color theme="1"/>
        <rFont val="Arial"/>
        <family val="2"/>
        <scheme val="minor"/>
      </rPr>
      <t>Clrn2</t>
    </r>
    <r>
      <rPr>
        <sz val="12"/>
        <color theme="1"/>
        <rFont val="Arial"/>
        <family val="2"/>
        <scheme val="minor"/>
      </rPr>
      <t>+/-</t>
    </r>
  </si>
  <si>
    <r>
      <rPr>
        <i/>
        <sz val="12"/>
        <color theme="1"/>
        <rFont val="Arial"/>
        <family val="2"/>
        <scheme val="minor"/>
      </rPr>
      <t>Clrn2</t>
    </r>
    <r>
      <rPr>
        <sz val="12"/>
        <color theme="1"/>
        <rFont val="Arial"/>
        <family val="2"/>
        <scheme val="minor"/>
      </rPr>
      <t>-/-</t>
    </r>
  </si>
  <si>
    <r>
      <t xml:space="preserve">NGFR staining- P21 </t>
    </r>
    <r>
      <rPr>
        <b/>
        <i/>
        <sz val="12"/>
        <color theme="1"/>
        <rFont val="Arial"/>
        <family val="2"/>
        <scheme val="minor"/>
      </rPr>
      <t xml:space="preserve">Vglut3+/- </t>
    </r>
    <r>
      <rPr>
        <b/>
        <sz val="12"/>
        <color theme="1"/>
        <rFont val="Arial"/>
        <family val="2"/>
        <scheme val="minor"/>
      </rPr>
      <t xml:space="preserve">vs. </t>
    </r>
    <r>
      <rPr>
        <b/>
        <i/>
        <sz val="12"/>
        <color theme="1"/>
        <rFont val="Arial"/>
        <family val="2"/>
        <scheme val="minor"/>
      </rPr>
      <t>Vglut3</t>
    </r>
    <r>
      <rPr>
        <b/>
        <sz val="12"/>
        <color theme="1"/>
        <rFont val="Arial"/>
        <family val="2"/>
        <scheme val="minor"/>
      </rPr>
      <t>-/-</t>
    </r>
  </si>
  <si>
    <r>
      <t xml:space="preserve">CTBP2/GLUR2 staining- P21 </t>
    </r>
    <r>
      <rPr>
        <b/>
        <i/>
        <sz val="12"/>
        <color theme="1"/>
        <rFont val="Arial"/>
        <family val="2"/>
        <scheme val="minor"/>
      </rPr>
      <t>Vglut3+/- vs. Vglut3-/-</t>
    </r>
  </si>
  <si>
    <t>CTBP2 puncta/10 OHCs</t>
  </si>
  <si>
    <t>t=2.987, df=13.33</t>
  </si>
  <si>
    <t>1.177 ± 0.3941</t>
  </si>
  <si>
    <t>0.3278 to 2.026</t>
  </si>
  <si>
    <t>5.400, 10, 11</t>
  </si>
  <si>
    <t>t=1.543, df=15.73</t>
  </si>
  <si>
    <t>4.141 ± 2.684</t>
  </si>
  <si>
    <t>-1.557 to 9.840</t>
  </si>
  <si>
    <t>4.739, 11, 10</t>
  </si>
  <si>
    <r>
      <rPr>
        <i/>
        <sz val="12"/>
        <color theme="1"/>
        <rFont val="Arial"/>
        <family val="2"/>
        <scheme val="minor"/>
      </rPr>
      <t>Vglut3</t>
    </r>
    <r>
      <rPr>
        <sz val="12"/>
        <color theme="1"/>
        <rFont val="Arial"/>
        <family val="2"/>
        <scheme val="minor"/>
      </rPr>
      <t>+/-</t>
    </r>
  </si>
  <si>
    <r>
      <rPr>
        <i/>
        <sz val="12"/>
        <color theme="1"/>
        <rFont val="Arial"/>
        <family val="2"/>
        <scheme val="minor"/>
      </rPr>
      <t>Vglut3</t>
    </r>
    <r>
      <rPr>
        <sz val="12"/>
        <color theme="1"/>
        <rFont val="Arial"/>
        <family val="2"/>
        <scheme val="minor"/>
      </rPr>
      <t>-/-</t>
    </r>
  </si>
  <si>
    <t>t=13.19, df=16.76</t>
  </si>
  <si>
    <t>-54.40 ± 4.125</t>
  </si>
  <si>
    <t>-63.11 to -45.69</t>
  </si>
  <si>
    <t>1.746, 9, 9</t>
  </si>
  <si>
    <t>t=0.2679, df=17.95</t>
  </si>
  <si>
    <t>-1.050 ± 3.919</t>
  </si>
  <si>
    <t>-9.285 to 7.186</t>
  </si>
  <si>
    <t>1.112, 9, 9</t>
  </si>
  <si>
    <t>t=3.243, df=15.61</t>
  </si>
  <si>
    <t>5.735 ± 1.768</t>
  </si>
  <si>
    <t>1.979 to 9.492</t>
  </si>
  <si>
    <t>2.288, 9, 9</t>
  </si>
  <si>
    <r>
      <rPr>
        <i/>
        <sz val="12"/>
        <color theme="1"/>
        <rFont val="Arial"/>
        <family val="2"/>
        <scheme val="minor"/>
      </rPr>
      <t>Vglut3</t>
    </r>
    <r>
      <rPr>
        <sz val="12"/>
        <color theme="1"/>
        <rFont val="Arial"/>
        <family val="2"/>
        <scheme val="minor"/>
      </rPr>
      <t>+/-</t>
    </r>
  </si>
  <si>
    <r>
      <rPr>
        <i/>
        <sz val="12"/>
        <color theme="1"/>
        <rFont val="Arial"/>
        <family val="2"/>
        <scheme val="minor"/>
      </rPr>
      <t>Vglut3</t>
    </r>
    <r>
      <rPr>
        <sz val="12"/>
        <color theme="1"/>
        <rFont val="Arial"/>
        <family val="2"/>
        <scheme val="minor"/>
      </rPr>
      <t>-/-</t>
    </r>
  </si>
  <si>
    <t>Mouse 6</t>
  </si>
  <si>
    <t>Mouse 7</t>
  </si>
  <si>
    <r>
      <t xml:space="preserve">ABR thresholds-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-/-;AAV-GFP (Ctrl) vs. </t>
    </r>
    <r>
      <rPr>
        <b/>
        <i/>
        <sz val="12"/>
        <color theme="1"/>
        <rFont val="Arial"/>
        <family val="2"/>
        <scheme val="minor"/>
      </rPr>
      <t>Tmie-/-;</t>
    </r>
    <r>
      <rPr>
        <b/>
        <sz val="12"/>
        <color theme="1"/>
        <rFont val="Arial"/>
        <family val="2"/>
        <scheme val="minor"/>
      </rPr>
      <t>AAV-TMIE</t>
    </r>
  </si>
  <si>
    <t>AAV.GFP</t>
  </si>
  <si>
    <t>AAV.TMIE</t>
  </si>
  <si>
    <t>+/-, no AAV</t>
  </si>
  <si>
    <t>Distance from Apex</t>
  </si>
  <si>
    <r>
      <t>P21 Tmie</t>
    </r>
    <r>
      <rPr>
        <b/>
        <i/>
        <sz val="12"/>
        <color theme="1"/>
        <rFont val="Arial"/>
        <family val="2"/>
        <scheme val="minor"/>
      </rPr>
      <t xml:space="preserve">-/- </t>
    </r>
    <r>
      <rPr>
        <b/>
        <sz val="12"/>
        <color theme="1"/>
        <rFont val="Arial"/>
        <family val="2"/>
        <scheme val="minor"/>
      </rPr>
      <t>mice- AAV.PHP.eB.TMIE.HA.IRES.GFP transduction efficiency, P1 injection</t>
    </r>
  </si>
  <si>
    <t>IHCs, % total GFP+</t>
  </si>
  <si>
    <t>OHCs, % total GFP+</t>
  </si>
  <si>
    <t>t=8.211, df=5.303</t>
  </si>
  <si>
    <t>-8.343 ± 1.016</t>
  </si>
  <si>
    <t>-10.91 to -5.775</t>
  </si>
  <si>
    <t>8.595, 4, 2</t>
  </si>
  <si>
    <t>Apex- NGFR+ Terminals near IHCs/100 um</t>
  </si>
  <si>
    <t>Mid- NGFR+ Terminals near IHCs/100 um</t>
  </si>
  <si>
    <t>Base- NGFR+ Terminals near IHCs/100 um</t>
  </si>
  <si>
    <t>t=8.236, df=3.072</t>
  </si>
  <si>
    <t>-7.701 ± 0.9351</t>
  </si>
  <si>
    <t>-10.64 to -4.764</t>
  </si>
  <si>
    <t>2.306, 2, 4</t>
  </si>
  <si>
    <t>t=3.274, df=3.191</t>
  </si>
  <si>
    <t>-4.305 ± 1.315</t>
  </si>
  <si>
    <t>-8.352 to -0.2591</t>
  </si>
  <si>
    <t>3.027, 2, 2</t>
  </si>
  <si>
    <r>
      <t xml:space="preserve">P21- </t>
    </r>
    <r>
      <rPr>
        <b/>
        <i/>
        <sz val="12"/>
        <color theme="1"/>
        <rFont val="Arial"/>
        <family val="2"/>
      </rPr>
      <t>Tmie</t>
    </r>
    <r>
      <rPr>
        <b/>
        <sz val="12"/>
        <color theme="1"/>
        <rFont val="Arial"/>
        <family val="2"/>
      </rPr>
      <t>-/-, NGFR+ Terminals near IHCs, AAV.GFP vs. AAV.TMIE</t>
    </r>
  </si>
  <si>
    <r>
      <t xml:space="preserve">P21- </t>
    </r>
    <r>
      <rPr>
        <b/>
        <i/>
        <sz val="12"/>
        <color theme="1"/>
        <rFont val="Arial"/>
        <family val="2"/>
      </rPr>
      <t>Tmie</t>
    </r>
    <r>
      <rPr>
        <b/>
        <sz val="12"/>
        <color theme="1"/>
        <rFont val="Arial"/>
        <family val="2"/>
      </rPr>
      <t>-/-, NGFR+ Branches to OHCs, AAV.GFP vs. AAV.TMIE</t>
    </r>
  </si>
  <si>
    <t>Apex- NGFR+ Branches to OHCs/100 um</t>
  </si>
  <si>
    <t>Mid- NGFR+ Branches to OHCs/100 um</t>
  </si>
  <si>
    <t>Base- NGFR+ Branches to OHCs/100 um</t>
  </si>
  <si>
    <t>t=7.793, df=2.189</t>
  </si>
  <si>
    <t>27.22 ± 3.493</t>
  </si>
  <si>
    <t>13.37 to 41.08</t>
  </si>
  <si>
    <t>21.08, 2, 2</t>
  </si>
  <si>
    <t>t=6.760, df=3.121</t>
  </si>
  <si>
    <t>35.87 ± 5.306</t>
  </si>
  <si>
    <t>19.35 to 52.39</t>
  </si>
  <si>
    <t>2.205, 2, 4</t>
  </si>
  <si>
    <t>t=9.653, df=5.945</t>
  </si>
  <si>
    <t>31.47 ± 3.259</t>
  </si>
  <si>
    <t>23.47 to 39.46</t>
  </si>
  <si>
    <t>2.735, 4, 2</t>
  </si>
  <si>
    <t>P11- IHCs/100 um</t>
  </si>
  <si>
    <t>P20-22- IHCs/100 um</t>
  </si>
  <si>
    <t>t=0.1375, df=16.78</t>
  </si>
  <si>
    <t>-0.04000 ± 0.2910</t>
  </si>
  <si>
    <t>-0.6546 to 0.5746</t>
  </si>
  <si>
    <t>3.820, 12, 16</t>
  </si>
  <si>
    <t>t=1.594, df=48.70</t>
  </si>
  <si>
    <t>0.3101 ± 0.1945</t>
  </si>
  <si>
    <t>-0.08084 to 0.7011</t>
  </si>
  <si>
    <t>1.631, 26, 24</t>
  </si>
  <si>
    <r>
      <t>Tmie</t>
    </r>
    <r>
      <rPr>
        <sz val="12"/>
        <color rgb="FF000000"/>
        <rFont val="Arial"/>
        <family val="2"/>
      </rPr>
      <t>+/-</t>
    </r>
  </si>
  <si>
    <r>
      <t>Tmie</t>
    </r>
    <r>
      <rPr>
        <sz val="12"/>
        <color rgb="FF000000"/>
        <rFont val="Arial"/>
        <family val="2"/>
      </rPr>
      <t>-/-</t>
    </r>
  </si>
  <si>
    <t>P20-22- OHCs/100 um</t>
  </si>
  <si>
    <t>P11- OHCs/100 um</t>
  </si>
  <si>
    <t>t=2.807, df=26.27</t>
  </si>
  <si>
    <t>1.696 ± 0.6044</t>
  </si>
  <si>
    <t>0.4546 to 2.938</t>
  </si>
  <si>
    <t>1.045, 16, 12</t>
  </si>
  <si>
    <t>t=1.738, df=32.75</t>
  </si>
  <si>
    <t>-1.294 ± 0.7444</t>
  </si>
  <si>
    <t>-2.809 to 0.2209</t>
  </si>
  <si>
    <t>9.597, 27, 26</t>
  </si>
  <si>
    <r>
      <t xml:space="preserve">Hair cell counts- P11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</si>
  <si>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r>
      <t xml:space="preserve">Hair cell counts- P21 </t>
    </r>
    <r>
      <rPr>
        <b/>
        <i/>
        <sz val="12"/>
        <color theme="1"/>
        <rFont val="Arial"/>
        <family val="2"/>
      </rPr>
      <t>Tmie</t>
    </r>
    <r>
      <rPr>
        <b/>
        <sz val="12"/>
        <color theme="1"/>
        <rFont val="Arial"/>
        <family val="2"/>
      </rPr>
      <t xml:space="preserve">+/- vs </t>
    </r>
    <r>
      <rPr>
        <b/>
        <i/>
        <sz val="12"/>
        <color theme="1"/>
        <rFont val="Arial"/>
        <family val="2"/>
      </rPr>
      <t>Tmie</t>
    </r>
    <r>
      <rPr>
        <b/>
        <sz val="12"/>
        <color theme="1"/>
        <rFont val="Arial"/>
        <family val="2"/>
      </rPr>
      <t>-/-</t>
    </r>
  </si>
  <si>
    <t>PV+ total cells</t>
  </si>
  <si>
    <r>
      <rPr>
        <i/>
        <sz val="12"/>
        <color theme="1"/>
        <rFont val="Arial"/>
        <family val="2"/>
        <scheme val="minor"/>
      </rPr>
      <t>Tmie-</t>
    </r>
    <r>
      <rPr>
        <sz val="12"/>
        <color theme="1"/>
        <rFont val="Arial"/>
        <family val="2"/>
        <scheme val="minor"/>
      </rPr>
      <t>/-</t>
    </r>
  </si>
  <si>
    <t>tdT+</t>
  </si>
  <si>
    <t>tdT-</t>
  </si>
  <si>
    <t>tdT+PV+ cells</t>
  </si>
  <si>
    <r>
      <t xml:space="preserve">% tdTomato+ SGNs, P28 </t>
    </r>
    <r>
      <rPr>
        <b/>
        <i/>
        <sz val="12"/>
        <color theme="1"/>
        <rFont val="Arial"/>
        <family val="2"/>
        <scheme val="minor"/>
      </rPr>
      <t>Lypd1-CreERT2; Ai14</t>
    </r>
    <r>
      <rPr>
        <b/>
        <sz val="12"/>
        <color theme="1"/>
        <rFont val="Arial"/>
        <family val="2"/>
        <scheme val="minor"/>
      </rPr>
      <t xml:space="preserve">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</si>
  <si>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r>
      <t xml:space="preserve">% tdTomato+ SGN Innervation, P28 </t>
    </r>
    <r>
      <rPr>
        <b/>
        <i/>
        <sz val="12"/>
        <color theme="1"/>
        <rFont val="Arial"/>
        <family val="2"/>
        <scheme val="minor"/>
      </rPr>
      <t>Lypd1-CreERT2; Ai14</t>
    </r>
    <r>
      <rPr>
        <b/>
        <sz val="12"/>
        <color theme="1"/>
        <rFont val="Arial"/>
        <family val="2"/>
        <scheme val="minor"/>
      </rPr>
      <t xml:space="preserve">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</si>
  <si>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Fat bulb</t>
  </si>
  <si>
    <t>Multiple branches</t>
  </si>
  <si>
    <t>Terminating away from HC</t>
  </si>
  <si>
    <t>Normal</t>
  </si>
  <si>
    <t xml:space="preserve">Total: </t>
  </si>
  <si>
    <r>
      <t xml:space="preserve">% tdTomato+ SGN Innervation location, P28 </t>
    </r>
    <r>
      <rPr>
        <b/>
        <i/>
        <sz val="12"/>
        <color theme="1"/>
        <rFont val="Arial"/>
        <family val="2"/>
        <scheme val="minor"/>
      </rPr>
      <t>Lypd1-CreERT2; Ai14</t>
    </r>
    <r>
      <rPr>
        <b/>
        <sz val="12"/>
        <color theme="1"/>
        <rFont val="Arial"/>
        <family val="2"/>
        <scheme val="minor"/>
      </rPr>
      <t xml:space="preserve">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</si>
  <si>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Modiolar</t>
  </si>
  <si>
    <t>Pillar</t>
  </si>
  <si>
    <t>Middle or Both</t>
  </si>
  <si>
    <r>
      <rPr>
        <i/>
        <sz val="12"/>
        <color theme="1"/>
        <rFont val="Arial"/>
        <family val="2"/>
        <scheme val="minor"/>
      </rPr>
      <t>Tmie+</t>
    </r>
    <r>
      <rPr>
        <sz val="12"/>
        <color theme="1"/>
        <rFont val="Arial"/>
        <family val="2"/>
        <scheme val="minor"/>
      </rPr>
      <t>/-</t>
    </r>
  </si>
  <si>
    <r>
      <t xml:space="preserve">% tdTomato+ SGNs, P28 </t>
    </r>
    <r>
      <rPr>
        <b/>
        <i/>
        <sz val="12"/>
        <color theme="1"/>
        <rFont val="Arial"/>
        <family val="2"/>
        <scheme val="minor"/>
      </rPr>
      <t>TH-CreER; Ai14</t>
    </r>
    <r>
      <rPr>
        <b/>
        <sz val="12"/>
        <color theme="1"/>
        <rFont val="Arial"/>
        <family val="2"/>
        <scheme val="minor"/>
      </rPr>
      <t xml:space="preserve">,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</t>
    </r>
  </si>
  <si>
    <t>P21- IHCs/100 um</t>
  </si>
  <si>
    <t>P21- OHCs/100 um</t>
  </si>
  <si>
    <t>+/av3j</t>
  </si>
  <si>
    <t>t=2.565, df=11.22</t>
  </si>
  <si>
    <t>-5.564 ± 2.169</t>
  </si>
  <si>
    <t>-10.33 to -0.8021</t>
  </si>
  <si>
    <t>15.00, 10, 11</t>
  </si>
  <si>
    <t>t=0.4245, df=20.93</t>
  </si>
  <si>
    <t>0.1408 ± 0.3317</t>
  </si>
  <si>
    <t>-0.5491 to 0.8307</t>
  </si>
  <si>
    <t>1.349, 11, 10</t>
  </si>
  <si>
    <r>
      <t xml:space="preserve">Hair cell counts- P21 </t>
    </r>
    <r>
      <rPr>
        <b/>
        <i/>
        <sz val="12"/>
        <color theme="1"/>
        <rFont val="Arial (Body)"/>
      </rPr>
      <t>Pdch15</t>
    </r>
    <r>
      <rPr>
        <b/>
        <sz val="12"/>
        <color theme="1"/>
        <rFont val="Arial (Body)"/>
      </rPr>
      <t xml:space="preserve">+/-av3j vs. </t>
    </r>
    <r>
      <rPr>
        <b/>
        <i/>
        <sz val="12"/>
        <color theme="1"/>
        <rFont val="Arial (Body)"/>
      </rPr>
      <t>Pdch15av3j/av3j</t>
    </r>
  </si>
  <si>
    <r>
      <t xml:space="preserve">MET currents- P7 OHCs, </t>
    </r>
    <r>
      <rPr>
        <b/>
        <i/>
        <sz val="12"/>
        <color theme="1"/>
        <rFont val="Arial (Body)"/>
      </rPr>
      <t>Clrn2+/- vs. Clrn2-/-</t>
    </r>
  </si>
  <si>
    <t>ABR Waveforms in response to 80 dB click stim.- P21 Tmie+/- (no AAV), Tmie-/- (AAV.GFP), Tmie-/- (AAV.TMIE)</t>
  </si>
  <si>
    <t>Time (ms)</t>
  </si>
  <si>
    <t>Mouse 8</t>
  </si>
  <si>
    <t>Tmie+/- (no AAV)</t>
  </si>
  <si>
    <t>Note: Values Plotted are amplitude in nanovolts at correpsonding time point</t>
  </si>
  <si>
    <t>Tmie-/- (AAV.TMIE)</t>
  </si>
  <si>
    <t>Tmie-/- (AAV.GFP)</t>
  </si>
  <si>
    <t>AAVphpEB.TMIE, P21</t>
  </si>
  <si>
    <t>AAVphpEB.TMIE, P42</t>
  </si>
  <si>
    <r>
      <t xml:space="preserve">ABR Thresholds,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 (AAV.TMIE), P21 vs. P42</t>
    </r>
  </si>
  <si>
    <t xml:space="preserve">ABR Thresholds, Tmie-/- (AAV.TMIE), P21 vs. P42				</t>
  </si>
  <si>
    <t>P21</t>
  </si>
  <si>
    <t>P42</t>
  </si>
  <si>
    <t>Apex- CTBP2 puncta/10 IHCs</t>
  </si>
  <si>
    <t>Mid- CTBP2 puncta/10 IHCs</t>
  </si>
  <si>
    <t>Base- CTBP2 puncta/10 IHCs</t>
  </si>
  <si>
    <t>t=0.4386, df=2.642</t>
  </si>
  <si>
    <t>-5.066 ± 11.55</t>
  </si>
  <si>
    <t>-44.81 to 34.68</t>
  </si>
  <si>
    <t>3.840, 2, 4</t>
  </si>
  <si>
    <t>t=3.093, df=3.615</t>
  </si>
  <si>
    <t>35.87 ± 11.60</t>
  </si>
  <si>
    <t>2.274 to 69.47</t>
  </si>
  <si>
    <t>1.514, 2, 4</t>
  </si>
  <si>
    <t>t=0.002228, df=3.289</t>
  </si>
  <si>
    <t>0.04816 ± 21.62</t>
  </si>
  <si>
    <t>-65.47 to 65.57</t>
  </si>
  <si>
    <t>1.914, 2, 4</t>
  </si>
  <si>
    <r>
      <t xml:space="preserve">P21-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-/-, CTBP2/10 IHCs, AAV.GFP vs. AAV.TMIE</t>
    </r>
  </si>
  <si>
    <r>
      <t xml:space="preserve">P21-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-/-, GLUR2/10 IHCs, AAV.GFP vs. AAV.TMIE</t>
    </r>
  </si>
  <si>
    <t>Apex- GLUR2 puncta/10 IHCs</t>
  </si>
  <si>
    <t>Mid- GLUR2 puncta/10 IHCs</t>
  </si>
  <si>
    <t>Base- GLUR2 puncta/10 IHCs</t>
  </si>
  <si>
    <t>t=0.5135, df=5.996</t>
  </si>
  <si>
    <t>-5.536 ± 10.78</t>
  </si>
  <si>
    <t>-31.92 to 20.85</t>
  </si>
  <si>
    <t>3.147, 4, 2</t>
  </si>
  <si>
    <t>t=0.1352, df=4.189</t>
  </si>
  <si>
    <t>-1.106 ± 8.182</t>
  </si>
  <si>
    <t>-23.42 to 21.21</t>
  </si>
  <si>
    <t>69.68, 4, 2</t>
  </si>
  <si>
    <t>t=1.029, df=2.139</t>
  </si>
  <si>
    <t>29.09 ± 28.26</t>
  </si>
  <si>
    <t>-85.24 to 143.4</t>
  </si>
  <si>
    <t>17.46, 2, 4</t>
  </si>
  <si>
    <r>
      <t xml:space="preserve">P21-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-/-, %GLUR2+CTBP2 puncta, AAV.GFP vs. AAV.TMIE</t>
    </r>
  </si>
  <si>
    <t>Apex- %GLUR2+CTBP2 puncta</t>
  </si>
  <si>
    <t>Mid- %GLUR2+CTBP2 puncta</t>
  </si>
  <si>
    <t>Base- %GLUR2+CTBP2 puncta</t>
  </si>
  <si>
    <t>t=5.447, df=5.581</t>
  </si>
  <si>
    <t>32.61 ± 5.987</t>
  </si>
  <si>
    <t>17.69 to 47.53</t>
  </si>
  <si>
    <t>1.937, 4, 2</t>
  </si>
  <si>
    <t>t=6.280, df=2.007</t>
  </si>
  <si>
    <t>43.09 ± 6.862</t>
  </si>
  <si>
    <t>13.67 to 72.52</t>
  </si>
  <si>
    <t>343.2, 2, 4</t>
  </si>
  <si>
    <t>t=21.03, df=4.279</t>
  </si>
  <si>
    <t>33.26 ± 1.582</t>
  </si>
  <si>
    <t>28.98 to 37.54</t>
  </si>
  <si>
    <t>1.032, 2, 4</t>
  </si>
  <si>
    <r>
      <t xml:space="preserve">P21-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-/-(AAV.TMIE), %GLUR2+CTBP2 puncta, GFP+ vs. GFP-</t>
    </r>
  </si>
  <si>
    <t>GFP+</t>
  </si>
  <si>
    <t>GFP-</t>
  </si>
  <si>
    <t>t=10.11, df=58.08</t>
  </si>
  <si>
    <t>-7.628 ± 0.7543</t>
  </si>
  <si>
    <t>-9.138 to -6.119</t>
  </si>
  <si>
    <t>1.260, 70, 28</t>
  </si>
  <si>
    <r>
      <t xml:space="preserve">P21- </t>
    </r>
    <r>
      <rPr>
        <b/>
        <i/>
        <sz val="12"/>
        <color theme="1"/>
        <rFont val="Arial (Body)"/>
      </rPr>
      <t>Tmie</t>
    </r>
    <r>
      <rPr>
        <b/>
        <sz val="12"/>
        <color theme="1"/>
        <rFont val="Arial (Body)"/>
      </rPr>
      <t>-/-(AAV.TMIE), #GLUR2+CTBP2 puncta/IHC, GFP+ vs. GFP-</t>
    </r>
  </si>
  <si>
    <t>t=4.284, df=34.03</t>
  </si>
  <si>
    <t>-21.19 ± 4.948</t>
  </si>
  <si>
    <t>-31.25 to -11.14</t>
  </si>
  <si>
    <t>3.893, 28, 70</t>
  </si>
  <si>
    <r>
      <t xml:space="preserve">One-sided T test, Type I SGN subtype proportions,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-/- </t>
    </r>
  </si>
  <si>
    <t>sample</t>
  </si>
  <si>
    <t>percentage</t>
  </si>
  <si>
    <t>number</t>
  </si>
  <si>
    <t>P21-HET-C</t>
  </si>
  <si>
    <t>HET</t>
  </si>
  <si>
    <t>P21-HET-F</t>
  </si>
  <si>
    <t>P21-KO-B</t>
  </si>
  <si>
    <t>KO</t>
  </si>
  <si>
    <t>P21-KO-E</t>
  </si>
  <si>
    <t>P21-KO-F</t>
  </si>
  <si>
    <t>Type 1A</t>
  </si>
  <si>
    <t>Type IC</t>
  </si>
  <si>
    <t>Type IB</t>
  </si>
  <si>
    <t>genotype</t>
  </si>
  <si>
    <r>
      <t xml:space="preserve">RNAScope FISH- P21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 xml:space="preserve">+/- vs. </t>
    </r>
    <r>
      <rPr>
        <b/>
        <i/>
        <sz val="12"/>
        <color theme="1"/>
        <rFont val="Arial"/>
        <family val="2"/>
        <scheme val="minor"/>
      </rPr>
      <t>Tmie</t>
    </r>
    <r>
      <rPr>
        <b/>
        <sz val="12"/>
        <color theme="1"/>
        <rFont val="Arial"/>
        <family val="2"/>
        <scheme val="minor"/>
      </rPr>
      <t>-/- SGNs</t>
    </r>
  </si>
  <si>
    <t>WT</t>
  </si>
  <si>
    <t>Values plotted are currents in pA</t>
  </si>
  <si>
    <t>Displacement (um)</t>
  </si>
  <si>
    <r>
      <rPr>
        <i/>
        <sz val="12"/>
        <color theme="1"/>
        <rFont val="Arial"/>
        <family val="2"/>
        <scheme val="minor"/>
      </rPr>
      <t>Clrn2</t>
    </r>
    <r>
      <rPr>
        <sz val="12"/>
        <color theme="1"/>
        <rFont val="Arial"/>
        <family val="2"/>
        <scheme val="minor"/>
      </rPr>
      <t>-/-</t>
    </r>
  </si>
  <si>
    <t>* All male mice used</t>
  </si>
  <si>
    <t>*All male mice used</t>
  </si>
  <si>
    <t>Sex</t>
  </si>
  <si>
    <t>M</t>
  </si>
  <si>
    <t>F</t>
  </si>
  <si>
    <t>Mouse</t>
  </si>
  <si>
    <t xml:space="preserve"> </t>
  </si>
  <si>
    <t>Con</t>
  </si>
  <si>
    <r>
      <t xml:space="preserve">AAV-labeled SGN innervation- P21 </t>
    </r>
    <r>
      <rPr>
        <b/>
        <i/>
        <sz val="12"/>
        <color theme="1"/>
        <rFont val="Arial"/>
        <family val="2"/>
        <scheme val="minor"/>
      </rPr>
      <t>Vglut3</t>
    </r>
    <r>
      <rPr>
        <b/>
        <sz val="12"/>
        <color theme="1"/>
        <rFont val="Arial"/>
        <family val="2"/>
        <scheme val="minor"/>
      </rPr>
      <t>+/- vs.Vglut3-/-</t>
    </r>
  </si>
  <si>
    <t>xs</t>
  </si>
  <si>
    <t>*Note: Sex was not tracked for this experiment</t>
  </si>
  <si>
    <t>Mouse 1, Female</t>
  </si>
  <si>
    <t>Mouse 2, Male</t>
  </si>
  <si>
    <t>Mouse 3, Female</t>
  </si>
  <si>
    <t>Mouse 4, Male</t>
  </si>
  <si>
    <t>Mouse 5, Male</t>
  </si>
  <si>
    <t>Mouse 6, Male</t>
  </si>
  <si>
    <t>Mouse 7, Male</t>
  </si>
  <si>
    <t>Mouse 8, Female</t>
  </si>
  <si>
    <t>Mouse 9, Male</t>
  </si>
  <si>
    <t>Mouse 10, Male</t>
  </si>
  <si>
    <t>Mouse 11, Male</t>
  </si>
  <si>
    <t>Mouse 2, Female</t>
  </si>
  <si>
    <t>Mouse 5, Female</t>
  </si>
  <si>
    <t>Mouse 6, Female</t>
  </si>
  <si>
    <t>Mouse 8, Male</t>
  </si>
  <si>
    <t>Mouse 9, Female</t>
  </si>
  <si>
    <t>Mouse 10, Female</t>
  </si>
  <si>
    <t>Mouse 11, female</t>
  </si>
  <si>
    <t>Mouse 11, Female</t>
  </si>
  <si>
    <t>Mouse 7, Female</t>
  </si>
  <si>
    <t>Mouse 12, Male</t>
  </si>
  <si>
    <t>Mouse 13, Male</t>
  </si>
  <si>
    <t>Mouse 14, Male</t>
  </si>
  <si>
    <t>Mouse 15, Female</t>
  </si>
  <si>
    <t>P70</t>
  </si>
  <si>
    <t>AAVphpEB.TMIE, P70</t>
  </si>
  <si>
    <t>N/A</t>
  </si>
  <si>
    <t>Mixed-effects model (REML)</t>
  </si>
  <si>
    <t>Matching: Across row</t>
  </si>
  <si>
    <t>Assume sphericity?</t>
  </si>
  <si>
    <t>Alpha</t>
  </si>
  <si>
    <t>Fixed effect (type III)</t>
  </si>
  <si>
    <t>Treatment (between columns)</t>
  </si>
  <si>
    <t>Random effects</t>
  </si>
  <si>
    <t>SD</t>
  </si>
  <si>
    <t>Individual (between rows)</t>
  </si>
  <si>
    <t>Residual</t>
  </si>
  <si>
    <t>Was the matching effective?</t>
  </si>
  <si>
    <t>Chi-square, df</t>
  </si>
  <si>
    <t>29.14, 1</t>
  </si>
  <si>
    <t>Is there significant matching (P &lt; 0.05)?</t>
  </si>
  <si>
    <t>Data summary</t>
  </si>
  <si>
    <t>Number of treatments (columns)</t>
  </si>
  <si>
    <t>Number of subjects (rows)</t>
  </si>
  <si>
    <t>Number of missing values</t>
  </si>
  <si>
    <t>Statistically significant (P &lt; 0.05)?</t>
  </si>
  <si>
    <t>F (DFn, DFd)</t>
  </si>
  <si>
    <t>Geisser-Greenhouse's epsilon</t>
  </si>
  <si>
    <t>F (0.5298, 3.444) = 2.110</t>
  </si>
  <si>
    <t>Variance</t>
  </si>
  <si>
    <t>Mixed-effects analysis</t>
  </si>
  <si>
    <t>Number of families</t>
  </si>
  <si>
    <t>Number of comparisons per family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</si>
  <si>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</si>
  <si>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</si>
  <si>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</si>
  <si>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</si>
  <si>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</si>
  <si>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</si>
  <si>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AAVphpEB.TMIE, P21 vs. AAVphpEB.TMIE, P42</t>
  </si>
  <si>
    <t>-9.863 to 4.863</t>
  </si>
  <si>
    <t>A-B</t>
  </si>
  <si>
    <t>AAVphpEB.TMIE, P21 vs. AAVphpEB.TMIE, P70</t>
  </si>
  <si>
    <t>-15.63 to 1.345</t>
  </si>
  <si>
    <t>A-C</t>
  </si>
  <si>
    <t>AAVphpEB.TMIE, P42 vs. AAVphpEB.TMIE, P70</t>
  </si>
  <si>
    <t>-15.54 to 6.255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</si>
  <si>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</si>
  <si>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</si>
  <si>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</si>
  <si>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</si>
  <si>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</si>
  <si>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</si>
  <si>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</si>
  <si>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</si>
  <si>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</si>
  <si>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 xml:space="preserve">Tukey's multiple comparisons test </t>
  </si>
  <si>
    <t>F (1.400, 9.099) = 6.012</t>
  </si>
  <si>
    <t>16.23, 1</t>
  </si>
  <si>
    <t>-12.87 to 2.871</t>
  </si>
  <si>
    <t>-27.76 to -2.238</t>
  </si>
  <si>
    <t>-26.53 to 6.528</t>
  </si>
  <si>
    <t>F (1.516, 9.856) = 5.639</t>
  </si>
  <si>
    <t>21.03, 1</t>
  </si>
  <si>
    <t>-14.64 to 4.640</t>
  </si>
  <si>
    <t>-25.80 to -3.844</t>
  </si>
  <si>
    <t>-24.27 to 4.625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</si>
</sst>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i/>
      <sz val="12"/>
      <color theme="1"/>
      <name val="Arial"/>
      <family val="2"/>
      <scheme val="minor"/>
    </font>
    <font>
      <sz val="17"/>
      <name val="Arial"/>
      <family val="2"/>
      <scheme val="minor"/>
    </font>
    <font>
      <sz val="12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12"/>
      <color rgb="FF000000"/>
      <name val="Arial"/>
      <family val="2"/>
      <scheme val="minor"/>
    </font>
    <font>
      <i/>
      <sz val="12"/>
      <name val="Arial"/>
      <family val="2"/>
      <scheme val="minor"/>
    </font>
    <font>
      <sz val="12"/>
      <color theme="1"/>
      <name val="Arial"/>
      <family val="2"/>
    </font>
    <font>
      <sz val="10"/>
      <name val="Arial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 (Body)"/>
    </font>
    <font>
      <sz val="12"/>
      <name val="Arial (Body)"/>
    </font>
    <font>
      <i/>
      <sz val="12"/>
      <name val="Arial (Body)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 (Body)"/>
    </font>
    <font>
      <i/>
      <sz val="12"/>
      <color rgb="FF0000FF"/>
      <name val="Arial"/>
      <family val="2"/>
    </font>
    <font>
      <b/>
      <sz val="12"/>
      <color theme="1"/>
      <name val="Arial (Body)"/>
    </font>
    <font>
      <b/>
      <i/>
      <sz val="12"/>
      <color theme="1"/>
      <name val="Arial (Body)"/>
    </font>
    <font>
      <sz val="8"/>
      <name val="Arial"/>
      <family val="2"/>
      <scheme val="minor"/>
    </font>
    <font>
      <sz val="10"/>
      <color rgb="FF000000"/>
      <name val="Helvetica Neue"/>
      <family val="2"/>
    </font>
    <font>
      <sz val="11"/>
      <color rgb="FF000000"/>
      <name val="Calibri"/>
      <family val="2"/>
    </font>
    <font>
      <sz val="12"/>
      <color rgb="FF000000"/>
      <name val="Arial (Body)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quotePrefix="1" applyBorder="1"/>
    <xf numFmtId="0" fontId="0" fillId="0" borderId="2" xfId="0" quotePrefix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1" fillId="0" borderId="0" xfId="0" applyFont="1"/>
    <xf numFmtId="0" fontId="7" fillId="0" borderId="1" xfId="0" applyFont="1" applyBorder="1"/>
    <xf numFmtId="0" fontId="7" fillId="0" borderId="4" xfId="0" applyFont="1" applyBorder="1"/>
    <xf numFmtId="0" fontId="7" fillId="0" borderId="10" xfId="0" applyFont="1" applyBorder="1"/>
    <xf numFmtId="0" fontId="7" fillId="0" borderId="3" xfId="0" applyFont="1" applyBorder="1"/>
    <xf numFmtId="0" fontId="7" fillId="0" borderId="9" xfId="0" applyFont="1" applyBorder="1"/>
    <xf numFmtId="0" fontId="4" fillId="0" borderId="15" xfId="0" applyFont="1" applyBorder="1" applyAlignment="1">
      <alignment horizontal="left"/>
    </xf>
    <xf numFmtId="0" fontId="4" fillId="0" borderId="11" xfId="0" applyFont="1" applyBorder="1"/>
    <xf numFmtId="0" fontId="0" fillId="0" borderId="15" xfId="0" applyBorder="1"/>
    <xf numFmtId="0" fontId="4" fillId="0" borderId="15" xfId="0" applyFont="1" applyBorder="1"/>
    <xf numFmtId="0" fontId="4" fillId="0" borderId="0" xfId="0" applyFont="1" applyAlignment="1">
      <alignment horizontal="left"/>
    </xf>
    <xf numFmtId="0" fontId="0" fillId="0" borderId="4" xfId="0" quotePrefix="1" applyBorder="1"/>
    <xf numFmtId="0" fontId="0" fillId="0" borderId="3" xfId="0" quotePrefix="1" applyBorder="1"/>
    <xf numFmtId="0" fontId="0" fillId="0" borderId="0" xfId="0" applyAlignment="1">
      <alignment horizontal="center"/>
    </xf>
    <xf numFmtId="0" fontId="4" fillId="0" borderId="10" xfId="0" applyFont="1" applyBorder="1"/>
    <xf numFmtId="0" fontId="4" fillId="0" borderId="14" xfId="0" applyFont="1" applyBorder="1"/>
    <xf numFmtId="0" fontId="10" fillId="0" borderId="0" xfId="0" applyFont="1"/>
    <xf numFmtId="9" fontId="0" fillId="0" borderId="1" xfId="0" applyNumberFormat="1" applyBorder="1"/>
    <xf numFmtId="0" fontId="11" fillId="0" borderId="1" xfId="0" applyFont="1" applyBorder="1"/>
    <xf numFmtId="0" fontId="9" fillId="0" borderId="0" xfId="0" applyFont="1"/>
    <xf numFmtId="0" fontId="9" fillId="0" borderId="1" xfId="0" quotePrefix="1" applyFont="1" applyBorder="1"/>
    <xf numFmtId="0" fontId="9" fillId="0" borderId="1" xfId="0" applyFont="1" applyBorder="1"/>
    <xf numFmtId="0" fontId="11" fillId="0" borderId="11" xfId="0" applyFont="1" applyBorder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/>
    </xf>
    <xf numFmtId="0" fontId="11" fillId="0" borderId="5" xfId="0" applyFont="1" applyBorder="1"/>
    <xf numFmtId="0" fontId="11" fillId="0" borderId="2" xfId="0" applyFont="1" applyBorder="1"/>
    <xf numFmtId="0" fontId="11" fillId="0" borderId="6" xfId="0" applyFont="1" applyBorder="1"/>
    <xf numFmtId="0" fontId="11" fillId="0" borderId="3" xfId="0" applyFont="1" applyBorder="1"/>
    <xf numFmtId="0" fontId="11" fillId="0" borderId="7" xfId="0" applyFont="1" applyBorder="1"/>
    <xf numFmtId="0" fontId="11" fillId="0" borderId="4" xfId="0" applyFont="1" applyBorder="1"/>
    <xf numFmtId="0" fontId="13" fillId="0" borderId="0" xfId="0" applyFont="1"/>
    <xf numFmtId="0" fontId="13" fillId="0" borderId="1" xfId="0" quotePrefix="1" applyFont="1" applyBorder="1"/>
    <xf numFmtId="0" fontId="13" fillId="0" borderId="1" xfId="0" applyFont="1" applyBorder="1"/>
    <xf numFmtId="0" fontId="14" fillId="0" borderId="2" xfId="0" applyFont="1" applyBorder="1"/>
    <xf numFmtId="0" fontId="14" fillId="0" borderId="11" xfId="0" applyFont="1" applyBorder="1" applyAlignment="1">
      <alignment horizontal="left"/>
    </xf>
    <xf numFmtId="0" fontId="14" fillId="0" borderId="1" xfId="0" applyFont="1" applyBorder="1"/>
    <xf numFmtId="0" fontId="14" fillId="0" borderId="0" xfId="0" applyFont="1"/>
    <xf numFmtId="0" fontId="14" fillId="0" borderId="6" xfId="0" applyFont="1" applyBorder="1"/>
    <xf numFmtId="0" fontId="14" fillId="0" borderId="3" xfId="0" applyFont="1" applyBorder="1"/>
    <xf numFmtId="0" fontId="14" fillId="0" borderId="7" xfId="0" applyFont="1" applyBorder="1"/>
    <xf numFmtId="0" fontId="14" fillId="0" borderId="4" xfId="0" applyFont="1" applyBorder="1"/>
    <xf numFmtId="0" fontId="14" fillId="0" borderId="1" xfId="0" applyFont="1" applyBorder="1" applyAlignment="1">
      <alignment horizontal="left"/>
    </xf>
    <xf numFmtId="0" fontId="11" fillId="0" borderId="8" xfId="0" applyFont="1" applyBorder="1"/>
    <xf numFmtId="0" fontId="11" fillId="0" borderId="9" xfId="0" applyFont="1" applyBorder="1"/>
    <xf numFmtId="0" fontId="18" fillId="0" borderId="1" xfId="0" applyFont="1" applyBorder="1"/>
    <xf numFmtId="0" fontId="20" fillId="0" borderId="1" xfId="0" applyFont="1" applyBorder="1"/>
    <xf numFmtId="0" fontId="21" fillId="0" borderId="3" xfId="0" applyFont="1" applyBorder="1"/>
    <xf numFmtId="0" fontId="18" fillId="0" borderId="4" xfId="0" applyFont="1" applyBorder="1"/>
    <xf numFmtId="0" fontId="6" fillId="0" borderId="13" xfId="0" applyFont="1" applyBorder="1"/>
    <xf numFmtId="0" fontId="6" fillId="0" borderId="8" xfId="0" applyFont="1" applyBorder="1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22" fillId="0" borderId="0" xfId="0" applyFont="1" applyAlignment="1">
      <alignment horizontal="center"/>
    </xf>
    <xf numFmtId="0" fontId="20" fillId="0" borderId="4" xfId="0" quotePrefix="1" applyFont="1" applyBorder="1"/>
    <xf numFmtId="0" fontId="20" fillId="0" borderId="4" xfId="0" applyFont="1" applyBorder="1"/>
    <xf numFmtId="0" fontId="20" fillId="0" borderId="1" xfId="0" quotePrefix="1" applyFont="1" applyBorder="1"/>
    <xf numFmtId="0" fontId="24" fillId="0" borderId="1" xfId="0" applyFont="1" applyBorder="1"/>
    <xf numFmtId="0" fontId="14" fillId="0" borderId="12" xfId="0" applyFont="1" applyBorder="1"/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3" fillId="0" borderId="1" xfId="0" applyFont="1" applyBorder="1"/>
    <xf numFmtId="0" fontId="14" fillId="0" borderId="9" xfId="0" applyFont="1" applyBorder="1"/>
    <xf numFmtId="0" fontId="13" fillId="0" borderId="2" xfId="0" applyFont="1" applyBorder="1"/>
    <xf numFmtId="0" fontId="4" fillId="0" borderId="1" xfId="0" applyFont="1" applyBorder="1" applyAlignment="1">
      <alignment horizontal="center"/>
    </xf>
    <xf numFmtId="0" fontId="25" fillId="0" borderId="1" xfId="0" applyFont="1" applyBorder="1"/>
    <xf numFmtId="0" fontId="26" fillId="0" borderId="1" xfId="0" applyFont="1" applyBorder="1"/>
    <xf numFmtId="0" fontId="26" fillId="0" borderId="1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quotePrefix="1"/>
    <xf numFmtId="0" fontId="7" fillId="0" borderId="0" xfId="0" applyFont="1"/>
    <xf numFmtId="0" fontId="4" fillId="0" borderId="9" xfId="0" applyFont="1" applyBorder="1"/>
    <xf numFmtId="0" fontId="4" fillId="0" borderId="8" xfId="0" applyFont="1" applyBorder="1"/>
    <xf numFmtId="0" fontId="4" fillId="0" borderId="13" xfId="0" applyFont="1" applyBorder="1"/>
    <xf numFmtId="0" fontId="6" fillId="0" borderId="10" xfId="0" applyFont="1" applyBorder="1"/>
    <xf numFmtId="0" fontId="6" fillId="0" borderId="1" xfId="0" applyFont="1" applyBorder="1"/>
    <xf numFmtId="0" fontId="7" fillId="0" borderId="2" xfId="0" applyFont="1" applyBorder="1"/>
    <xf numFmtId="0" fontId="4" fillId="0" borderId="12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4" xfId="0" quotePrefix="1" applyFont="1" applyBorder="1"/>
    <xf numFmtId="0" fontId="11" fillId="0" borderId="12" xfId="0" applyFont="1" applyBorder="1"/>
    <xf numFmtId="0" fontId="9" fillId="0" borderId="2" xfId="0" quotePrefix="1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9" fillId="0" borderId="4" xfId="0" applyFont="1" applyBorder="1"/>
    <xf numFmtId="0" fontId="0" fillId="0" borderId="0" xfId="0" applyBorder="1"/>
    <xf numFmtId="0" fontId="11" fillId="0" borderId="14" xfId="0" applyFont="1" applyBorder="1"/>
    <xf numFmtId="0" fontId="11" fillId="0" borderId="13" xfId="0" applyFont="1" applyBorder="1"/>
    <xf numFmtId="0" fontId="11" fillId="0" borderId="0" xfId="0" applyFont="1" applyBorder="1"/>
    <xf numFmtId="0" fontId="9" fillId="0" borderId="5" xfId="0" applyFont="1" applyBorder="1"/>
    <xf numFmtId="0" fontId="9" fillId="0" borderId="13" xfId="0" applyFont="1" applyBorder="1"/>
    <xf numFmtId="0" fontId="9" fillId="0" borderId="6" xfId="0" applyFont="1" applyBorder="1"/>
    <xf numFmtId="0" fontId="9" fillId="0" borderId="0" xfId="0" applyFont="1" applyBorder="1"/>
    <xf numFmtId="0" fontId="9" fillId="0" borderId="7" xfId="0" applyFont="1" applyBorder="1"/>
    <xf numFmtId="0" fontId="9" fillId="0" borderId="14" xfId="0" applyFont="1" applyBorder="1"/>
    <xf numFmtId="0" fontId="27" fillId="0" borderId="4" xfId="0" quotePrefix="1" applyFont="1" applyBorder="1"/>
    <xf numFmtId="0" fontId="13" fillId="0" borderId="13" xfId="0" applyFont="1" applyBorder="1"/>
    <xf numFmtId="0" fontId="13" fillId="0" borderId="6" xfId="0" applyFont="1" applyBorder="1"/>
    <xf numFmtId="0" fontId="13" fillId="0" borderId="0" xfId="0" applyFont="1" applyBorder="1"/>
    <xf numFmtId="0" fontId="13" fillId="0" borderId="14" xfId="0" applyFont="1" applyBorder="1"/>
    <xf numFmtId="0" fontId="13" fillId="0" borderId="3" xfId="0" applyFont="1" applyBorder="1"/>
    <xf numFmtId="0" fontId="13" fillId="0" borderId="2" xfId="0" quotePrefix="1" applyFont="1" applyBorder="1"/>
    <xf numFmtId="0" fontId="13" fillId="0" borderId="1" xfId="0" applyFont="1" applyFill="1" applyBorder="1"/>
    <xf numFmtId="0" fontId="13" fillId="0" borderId="4" xfId="0" quotePrefix="1" applyFont="1" applyBorder="1"/>
    <xf numFmtId="0" fontId="13" fillId="0" borderId="12" xfId="0" quotePrefix="1" applyFont="1" applyBorder="1"/>
    <xf numFmtId="0" fontId="10" fillId="0" borderId="0" xfId="0" applyFont="1" applyAlignment="1">
      <alignment horizontal="left"/>
    </xf>
    <xf numFmtId="0" fontId="13" fillId="0" borderId="11" xfId="0" applyFont="1" applyBorder="1"/>
    <xf numFmtId="0" fontId="13" fillId="0" borderId="0" xfId="0" applyFont="1" applyBorder="1" applyAlignment="1">
      <alignment horizontal="center"/>
    </xf>
    <xf numFmtId="0" fontId="13" fillId="0" borderId="9" xfId="0" applyFont="1" applyBorder="1"/>
    <xf numFmtId="0" fontId="1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A163-6356-FC4B-873A-5B0690288592}">
  <dimension ref="A1:Q843"/>
  <sheetViews>
    <sheetView zoomScale="80" zoomScaleNormal="80" workbookViewId="0">
      <selection activeCell="C40" sqref="C40"/>
    </sheetView>
  </sheetViews>
  <sheetFormatPr baseColWidth="10" defaultRowHeight="16" x14ac:dyDescent="0.2"/>
  <cols>
    <col min="3" max="3" width="26.7109375" customWidth="1"/>
    <col min="9" max="9" width="26.28515625" customWidth="1"/>
    <col min="15" max="15" width="25.7109375" customWidth="1"/>
  </cols>
  <sheetData>
    <row r="1" spans="1:17" x14ac:dyDescent="0.2">
      <c r="A1" s="114" t="s">
        <v>431</v>
      </c>
      <c r="B1" s="114"/>
      <c r="C1" s="114"/>
      <c r="D1" s="114"/>
      <c r="E1" s="114"/>
    </row>
    <row r="2" spans="1:17" x14ac:dyDescent="0.2">
      <c r="A2" t="s">
        <v>436</v>
      </c>
    </row>
    <row r="3" spans="1:17" x14ac:dyDescent="0.2">
      <c r="A3" s="115" t="s">
        <v>28</v>
      </c>
      <c r="B3" s="116"/>
      <c r="C3" s="116"/>
      <c r="D3" s="116"/>
      <c r="E3" s="117"/>
      <c r="G3" s="115" t="s">
        <v>29</v>
      </c>
      <c r="H3" s="116"/>
      <c r="I3" s="116"/>
      <c r="J3" s="116"/>
      <c r="K3" s="117"/>
      <c r="M3" s="115" t="s">
        <v>30</v>
      </c>
      <c r="N3" s="116"/>
      <c r="O3" s="116"/>
      <c r="P3" s="116"/>
      <c r="Q3" s="117"/>
    </row>
    <row r="4" spans="1:17" x14ac:dyDescent="0.2">
      <c r="A4" s="19" t="s">
        <v>0</v>
      </c>
      <c r="B4" s="19" t="s">
        <v>1</v>
      </c>
      <c r="G4" s="27" t="s">
        <v>0</v>
      </c>
      <c r="H4" s="27" t="s">
        <v>1</v>
      </c>
      <c r="M4" s="27" t="s">
        <v>0</v>
      </c>
      <c r="N4" s="27" t="s">
        <v>1</v>
      </c>
    </row>
    <row r="5" spans="1:17" x14ac:dyDescent="0.2">
      <c r="A5" s="7">
        <v>6</v>
      </c>
      <c r="B5" s="4">
        <v>0</v>
      </c>
      <c r="G5" s="7">
        <v>28</v>
      </c>
      <c r="H5" s="4">
        <v>11</v>
      </c>
      <c r="M5" s="7">
        <v>7</v>
      </c>
      <c r="N5" s="4">
        <v>3</v>
      </c>
    </row>
    <row r="6" spans="1:17" x14ac:dyDescent="0.2">
      <c r="A6" s="7">
        <v>8</v>
      </c>
      <c r="B6" s="4">
        <v>1</v>
      </c>
      <c r="D6" s="19" t="s">
        <v>0</v>
      </c>
      <c r="E6" s="19" t="s">
        <v>1</v>
      </c>
      <c r="G6" s="7">
        <v>17</v>
      </c>
      <c r="H6" s="4">
        <v>34</v>
      </c>
      <c r="J6" s="19" t="s">
        <v>0</v>
      </c>
      <c r="K6" s="19" t="s">
        <v>1</v>
      </c>
      <c r="M6" s="7">
        <v>5</v>
      </c>
      <c r="N6" s="4">
        <v>1</v>
      </c>
      <c r="P6" s="19" t="s">
        <v>0</v>
      </c>
      <c r="Q6" s="19" t="s">
        <v>1</v>
      </c>
    </row>
    <row r="7" spans="1:17" x14ac:dyDescent="0.2">
      <c r="A7" s="7">
        <v>19</v>
      </c>
      <c r="B7" s="4">
        <v>8</v>
      </c>
      <c r="C7" s="9" t="s">
        <v>6</v>
      </c>
      <c r="D7" s="10">
        <v>757</v>
      </c>
      <c r="E7" s="10">
        <v>837</v>
      </c>
      <c r="G7" s="7">
        <v>24</v>
      </c>
      <c r="H7" s="4">
        <v>81</v>
      </c>
      <c r="I7" s="11" t="s">
        <v>6</v>
      </c>
      <c r="J7" s="10">
        <v>757</v>
      </c>
      <c r="K7" s="10">
        <v>837</v>
      </c>
      <c r="M7" s="7">
        <v>24</v>
      </c>
      <c r="N7" s="4">
        <v>2</v>
      </c>
      <c r="O7" s="11" t="s">
        <v>6</v>
      </c>
      <c r="P7" s="10">
        <v>358</v>
      </c>
      <c r="Q7" s="10">
        <v>373</v>
      </c>
    </row>
    <row r="8" spans="1:17" x14ac:dyDescent="0.2">
      <c r="A8" s="7">
        <v>8</v>
      </c>
      <c r="B8" s="4">
        <v>1</v>
      </c>
      <c r="C8" s="9"/>
      <c r="D8" s="10"/>
      <c r="E8" s="10"/>
      <c r="G8" s="7">
        <v>25</v>
      </c>
      <c r="H8" s="4">
        <v>26</v>
      </c>
      <c r="I8" s="11"/>
      <c r="J8" s="10"/>
      <c r="K8" s="10"/>
      <c r="M8" s="7">
        <v>13</v>
      </c>
      <c r="N8" s="4">
        <v>4</v>
      </c>
      <c r="O8" s="11"/>
      <c r="P8" s="10"/>
      <c r="Q8" s="10"/>
    </row>
    <row r="9" spans="1:17" x14ac:dyDescent="0.2">
      <c r="A9" s="7">
        <v>5</v>
      </c>
      <c r="B9" s="4">
        <v>3</v>
      </c>
      <c r="C9" s="9" t="s">
        <v>7</v>
      </c>
      <c r="D9" s="10">
        <v>0</v>
      </c>
      <c r="E9" s="10">
        <v>0</v>
      </c>
      <c r="G9" s="7">
        <v>8</v>
      </c>
      <c r="H9" s="4">
        <v>24</v>
      </c>
      <c r="I9" s="11" t="s">
        <v>7</v>
      </c>
      <c r="J9" s="10">
        <v>0</v>
      </c>
      <c r="K9" s="10">
        <v>0</v>
      </c>
      <c r="M9" s="7">
        <v>7</v>
      </c>
      <c r="N9" s="4">
        <v>2</v>
      </c>
      <c r="O9" s="11" t="s">
        <v>7</v>
      </c>
      <c r="P9" s="10">
        <v>0</v>
      </c>
      <c r="Q9" s="10">
        <v>0</v>
      </c>
    </row>
    <row r="10" spans="1:17" x14ac:dyDescent="0.2">
      <c r="A10" s="7">
        <v>0</v>
      </c>
      <c r="B10" s="4">
        <v>0</v>
      </c>
      <c r="C10" s="9" t="s">
        <v>8</v>
      </c>
      <c r="D10" s="10">
        <v>67</v>
      </c>
      <c r="E10" s="10">
        <v>20</v>
      </c>
      <c r="G10" s="7">
        <v>21</v>
      </c>
      <c r="H10" s="4">
        <v>52</v>
      </c>
      <c r="I10" s="11" t="s">
        <v>8</v>
      </c>
      <c r="J10" s="10">
        <v>54</v>
      </c>
      <c r="K10" s="10">
        <v>157</v>
      </c>
      <c r="M10" s="7">
        <v>1</v>
      </c>
      <c r="N10" s="4">
        <v>3</v>
      </c>
      <c r="O10" s="11" t="s">
        <v>8</v>
      </c>
      <c r="P10" s="10">
        <v>69</v>
      </c>
      <c r="Q10" s="10">
        <v>16</v>
      </c>
    </row>
    <row r="11" spans="1:17" x14ac:dyDescent="0.2">
      <c r="A11" s="7">
        <v>1</v>
      </c>
      <c r="B11" s="4">
        <v>5</v>
      </c>
      <c r="C11" s="9" t="s">
        <v>9</v>
      </c>
      <c r="D11" s="10">
        <v>67</v>
      </c>
      <c r="E11" s="10">
        <v>20</v>
      </c>
      <c r="G11" s="7">
        <v>31</v>
      </c>
      <c r="H11" s="4">
        <v>16</v>
      </c>
      <c r="I11" s="11" t="s">
        <v>9</v>
      </c>
      <c r="J11" s="10">
        <v>54</v>
      </c>
      <c r="K11" s="10">
        <v>157</v>
      </c>
      <c r="M11" s="7">
        <v>6</v>
      </c>
      <c r="N11" s="4">
        <v>0</v>
      </c>
      <c r="O11" s="11" t="s">
        <v>9</v>
      </c>
      <c r="P11" s="10">
        <v>69</v>
      </c>
      <c r="Q11" s="10">
        <v>16</v>
      </c>
    </row>
    <row r="12" spans="1:17" x14ac:dyDescent="0.2">
      <c r="A12" s="7">
        <v>10</v>
      </c>
      <c r="B12" s="4">
        <v>3</v>
      </c>
      <c r="C12" s="9"/>
      <c r="D12" s="10"/>
      <c r="E12" s="10"/>
      <c r="G12" s="7">
        <v>33</v>
      </c>
      <c r="H12" s="4">
        <v>24</v>
      </c>
      <c r="I12" s="11"/>
      <c r="J12" s="10"/>
      <c r="K12" s="10"/>
      <c r="M12" s="7">
        <v>5</v>
      </c>
      <c r="N12" s="4">
        <v>0</v>
      </c>
      <c r="O12" s="11"/>
      <c r="P12" s="10"/>
      <c r="Q12" s="10"/>
    </row>
    <row r="13" spans="1:17" x14ac:dyDescent="0.2">
      <c r="A13" s="7">
        <v>6</v>
      </c>
      <c r="B13" s="4">
        <v>0</v>
      </c>
      <c r="C13" s="9" t="s">
        <v>2</v>
      </c>
      <c r="D13" s="10">
        <v>9.2469999999999999</v>
      </c>
      <c r="E13" s="10">
        <v>2.863</v>
      </c>
      <c r="G13" s="7">
        <v>44</v>
      </c>
      <c r="H13" s="4">
        <v>14</v>
      </c>
      <c r="I13" s="11" t="s">
        <v>2</v>
      </c>
      <c r="J13" s="10">
        <v>19.600000000000001</v>
      </c>
      <c r="K13" s="10">
        <v>40.15</v>
      </c>
      <c r="M13" s="7">
        <v>6</v>
      </c>
      <c r="N13" s="4">
        <v>3</v>
      </c>
      <c r="O13" s="11" t="s">
        <v>2</v>
      </c>
      <c r="P13" s="10">
        <v>12.93</v>
      </c>
      <c r="Q13" s="10">
        <v>4.0860000000000003</v>
      </c>
    </row>
    <row r="14" spans="1:17" x14ac:dyDescent="0.2">
      <c r="A14" s="7">
        <v>9</v>
      </c>
      <c r="B14" s="4">
        <v>3</v>
      </c>
      <c r="C14" s="9" t="s">
        <v>10</v>
      </c>
      <c r="D14" s="10">
        <v>7.8869999999999996</v>
      </c>
      <c r="E14" s="10">
        <v>2.532</v>
      </c>
      <c r="G14" s="7">
        <v>41</v>
      </c>
      <c r="H14" s="4">
        <v>75</v>
      </c>
      <c r="I14" s="11" t="s">
        <v>10</v>
      </c>
      <c r="J14" s="10">
        <v>9.5389999999999997</v>
      </c>
      <c r="K14" s="10">
        <v>20.6</v>
      </c>
      <c r="M14" s="7">
        <v>19</v>
      </c>
      <c r="N14" s="4">
        <v>4</v>
      </c>
      <c r="O14" s="11" t="s">
        <v>10</v>
      </c>
      <c r="P14" s="10">
        <v>12.35</v>
      </c>
      <c r="Q14" s="10">
        <v>3.15</v>
      </c>
    </row>
    <row r="15" spans="1:17" x14ac:dyDescent="0.2">
      <c r="A15" s="7">
        <v>2</v>
      </c>
      <c r="B15" s="4">
        <v>2</v>
      </c>
      <c r="C15" s="9" t="s">
        <v>11</v>
      </c>
      <c r="D15" s="10">
        <v>0.28670000000000001</v>
      </c>
      <c r="E15" s="10">
        <v>8.7529999999999997E-2</v>
      </c>
      <c r="G15" s="7">
        <v>18</v>
      </c>
      <c r="H15" s="4">
        <v>27</v>
      </c>
      <c r="I15" s="11" t="s">
        <v>11</v>
      </c>
      <c r="J15" s="10">
        <v>0.34670000000000001</v>
      </c>
      <c r="K15" s="10">
        <v>0.71209999999999996</v>
      </c>
      <c r="M15" s="7">
        <v>7</v>
      </c>
      <c r="N15" s="4">
        <v>1</v>
      </c>
      <c r="O15" s="11" t="s">
        <v>11</v>
      </c>
      <c r="P15" s="10">
        <v>0.65259999999999996</v>
      </c>
      <c r="Q15" s="10">
        <v>0.16309999999999999</v>
      </c>
    </row>
    <row r="16" spans="1:17" x14ac:dyDescent="0.2">
      <c r="A16" s="7">
        <v>9</v>
      </c>
      <c r="B16" s="4">
        <v>3</v>
      </c>
      <c r="G16" s="7">
        <v>17</v>
      </c>
      <c r="H16" s="4">
        <v>34</v>
      </c>
      <c r="M16" s="7">
        <v>2</v>
      </c>
      <c r="N16" s="4">
        <v>3</v>
      </c>
    </row>
    <row r="17" spans="1:16" x14ac:dyDescent="0.2">
      <c r="A17" s="7">
        <v>1</v>
      </c>
      <c r="B17" s="4">
        <v>0</v>
      </c>
      <c r="G17" s="7">
        <v>22</v>
      </c>
      <c r="H17" s="4">
        <v>18</v>
      </c>
      <c r="M17" s="7">
        <v>34</v>
      </c>
      <c r="N17" s="4">
        <v>3</v>
      </c>
    </row>
    <row r="18" spans="1:16" x14ac:dyDescent="0.2">
      <c r="A18" s="7">
        <v>1</v>
      </c>
      <c r="B18" s="4">
        <v>3</v>
      </c>
      <c r="C18" s="118" t="s">
        <v>12</v>
      </c>
      <c r="D18" s="119"/>
      <c r="G18" s="7">
        <v>15</v>
      </c>
      <c r="H18" s="4">
        <v>51</v>
      </c>
      <c r="I18" s="118" t="s">
        <v>12</v>
      </c>
      <c r="J18" s="119"/>
      <c r="M18" s="7">
        <v>6</v>
      </c>
      <c r="N18" s="4">
        <v>12</v>
      </c>
      <c r="O18" s="118" t="s">
        <v>12</v>
      </c>
      <c r="P18" s="119"/>
    </row>
    <row r="19" spans="1:16" x14ac:dyDescent="0.2">
      <c r="A19" s="7">
        <v>2</v>
      </c>
      <c r="B19" s="4">
        <v>1</v>
      </c>
      <c r="C19" s="9" t="s">
        <v>13</v>
      </c>
      <c r="D19" s="10" t="s">
        <v>14</v>
      </c>
      <c r="G19" s="7">
        <v>14</v>
      </c>
      <c r="H19" s="4">
        <v>20</v>
      </c>
      <c r="I19" s="11" t="s">
        <v>13</v>
      </c>
      <c r="J19" s="10" t="s">
        <v>14</v>
      </c>
      <c r="M19" s="7">
        <v>3</v>
      </c>
      <c r="N19" s="4">
        <v>0</v>
      </c>
      <c r="O19" s="11" t="s">
        <v>13</v>
      </c>
      <c r="P19" s="10" t="s">
        <v>14</v>
      </c>
    </row>
    <row r="20" spans="1:16" x14ac:dyDescent="0.2">
      <c r="A20" s="7">
        <v>3</v>
      </c>
      <c r="B20" s="4">
        <v>4</v>
      </c>
      <c r="C20" s="9" t="s">
        <v>15</v>
      </c>
      <c r="D20" s="10" t="s">
        <v>16</v>
      </c>
      <c r="G20" s="7">
        <v>22</v>
      </c>
      <c r="H20" s="4">
        <v>28</v>
      </c>
      <c r="I20" s="11" t="s">
        <v>15</v>
      </c>
      <c r="J20" s="10" t="s">
        <v>16</v>
      </c>
      <c r="M20" s="7">
        <v>31</v>
      </c>
      <c r="N20" s="4">
        <v>3</v>
      </c>
      <c r="O20" s="11" t="s">
        <v>15</v>
      </c>
      <c r="P20" s="10" t="s">
        <v>16</v>
      </c>
    </row>
    <row r="21" spans="1:16" x14ac:dyDescent="0.2">
      <c r="A21" s="7">
        <v>3</v>
      </c>
      <c r="B21" s="4">
        <v>2</v>
      </c>
      <c r="C21" s="9" t="s">
        <v>17</v>
      </c>
      <c r="D21" s="10" t="s">
        <v>18</v>
      </c>
      <c r="G21" s="7">
        <v>27</v>
      </c>
      <c r="H21" s="4">
        <v>39</v>
      </c>
      <c r="I21" s="11" t="s">
        <v>17</v>
      </c>
      <c r="J21" s="10" t="s">
        <v>18</v>
      </c>
      <c r="M21" s="7">
        <v>42</v>
      </c>
      <c r="N21" s="4">
        <v>2</v>
      </c>
      <c r="O21" s="11" t="s">
        <v>17</v>
      </c>
      <c r="P21" s="10" t="s">
        <v>18</v>
      </c>
    </row>
    <row r="22" spans="1:16" x14ac:dyDescent="0.2">
      <c r="A22" s="7">
        <v>1</v>
      </c>
      <c r="B22" s="4">
        <v>1</v>
      </c>
      <c r="C22" s="9" t="s">
        <v>19</v>
      </c>
      <c r="D22" s="10" t="s">
        <v>20</v>
      </c>
      <c r="G22" s="7">
        <v>30</v>
      </c>
      <c r="H22" s="4">
        <v>24</v>
      </c>
      <c r="I22" s="11" t="s">
        <v>19</v>
      </c>
      <c r="J22" s="10" t="s">
        <v>20</v>
      </c>
      <c r="M22" s="7">
        <v>12</v>
      </c>
      <c r="N22" s="4">
        <v>1</v>
      </c>
      <c r="O22" s="11" t="s">
        <v>19</v>
      </c>
      <c r="P22" s="10" t="s">
        <v>20</v>
      </c>
    </row>
    <row r="23" spans="1:16" x14ac:dyDescent="0.2">
      <c r="A23" s="7">
        <v>2</v>
      </c>
      <c r="B23" s="4">
        <v>3</v>
      </c>
      <c r="C23" s="9" t="s">
        <v>21</v>
      </c>
      <c r="D23" s="10" t="s">
        <v>22</v>
      </c>
      <c r="G23" s="7">
        <v>23</v>
      </c>
      <c r="H23" s="4">
        <v>18</v>
      </c>
      <c r="I23" s="11" t="s">
        <v>21</v>
      </c>
      <c r="J23" s="10" t="s">
        <v>22</v>
      </c>
      <c r="M23" s="7">
        <v>0</v>
      </c>
      <c r="N23" s="4">
        <v>3</v>
      </c>
      <c r="O23" s="11" t="s">
        <v>21</v>
      </c>
      <c r="P23" s="10" t="s">
        <v>22</v>
      </c>
    </row>
    <row r="24" spans="1:16" x14ac:dyDescent="0.2">
      <c r="A24" s="7">
        <v>2</v>
      </c>
      <c r="B24" s="4">
        <v>0</v>
      </c>
      <c r="C24" s="9" t="s">
        <v>23</v>
      </c>
      <c r="D24" s="10" t="s">
        <v>24</v>
      </c>
      <c r="G24" s="7">
        <v>16</v>
      </c>
      <c r="H24" s="4">
        <v>31</v>
      </c>
      <c r="I24" s="11" t="s">
        <v>23</v>
      </c>
      <c r="J24" s="10" t="s">
        <v>26</v>
      </c>
      <c r="M24" s="7">
        <v>7</v>
      </c>
      <c r="N24" s="4">
        <v>6</v>
      </c>
      <c r="O24" s="11" t="s">
        <v>23</v>
      </c>
      <c r="P24" s="10" t="s">
        <v>27</v>
      </c>
    </row>
    <row r="25" spans="1:16" x14ac:dyDescent="0.2">
      <c r="A25" s="7">
        <v>4</v>
      </c>
      <c r="B25" s="4">
        <v>5</v>
      </c>
      <c r="C25" s="9" t="s">
        <v>25</v>
      </c>
      <c r="D25" s="10">
        <v>144541</v>
      </c>
      <c r="G25" s="7">
        <v>10</v>
      </c>
      <c r="H25" s="4">
        <v>69</v>
      </c>
      <c r="I25" s="11" t="s">
        <v>25</v>
      </c>
      <c r="J25" s="10">
        <v>107588</v>
      </c>
      <c r="M25" s="7">
        <v>21</v>
      </c>
      <c r="N25" s="4">
        <v>10</v>
      </c>
      <c r="O25" s="11" t="s">
        <v>25</v>
      </c>
      <c r="P25" s="10">
        <v>36869</v>
      </c>
    </row>
    <row r="26" spans="1:16" x14ac:dyDescent="0.2">
      <c r="A26" s="7">
        <v>2</v>
      </c>
      <c r="B26" s="4">
        <v>0</v>
      </c>
      <c r="G26" s="7">
        <v>20</v>
      </c>
      <c r="H26" s="4">
        <v>11</v>
      </c>
      <c r="M26" s="7">
        <v>21</v>
      </c>
      <c r="N26" s="4">
        <v>5</v>
      </c>
    </row>
    <row r="27" spans="1:16" x14ac:dyDescent="0.2">
      <c r="A27" s="7">
        <v>1</v>
      </c>
      <c r="B27" s="4">
        <v>2</v>
      </c>
      <c r="G27" s="7">
        <v>13</v>
      </c>
      <c r="H27" s="4">
        <v>32</v>
      </c>
      <c r="M27" s="7">
        <v>37</v>
      </c>
      <c r="N27" s="4">
        <v>4</v>
      </c>
    </row>
    <row r="28" spans="1:16" x14ac:dyDescent="0.2">
      <c r="A28" s="7">
        <v>1</v>
      </c>
      <c r="B28" s="4">
        <v>1</v>
      </c>
      <c r="G28" s="7">
        <v>19</v>
      </c>
      <c r="H28" s="4">
        <v>31</v>
      </c>
      <c r="M28" s="7">
        <v>0</v>
      </c>
      <c r="N28" s="4">
        <v>2</v>
      </c>
    </row>
    <row r="29" spans="1:16" x14ac:dyDescent="0.2">
      <c r="A29" s="7">
        <v>3</v>
      </c>
      <c r="B29" s="4">
        <v>2</v>
      </c>
      <c r="G29" s="7">
        <v>34</v>
      </c>
      <c r="H29" s="4">
        <v>41</v>
      </c>
      <c r="M29" s="7">
        <v>8</v>
      </c>
      <c r="N29" s="4">
        <v>0</v>
      </c>
    </row>
    <row r="30" spans="1:16" x14ac:dyDescent="0.2">
      <c r="A30" s="7">
        <v>2</v>
      </c>
      <c r="B30" s="4">
        <v>0</v>
      </c>
      <c r="G30" s="7">
        <v>23</v>
      </c>
      <c r="H30" s="4">
        <v>16</v>
      </c>
      <c r="M30" s="7">
        <v>20</v>
      </c>
      <c r="N30" s="4">
        <v>1</v>
      </c>
    </row>
    <row r="31" spans="1:16" x14ac:dyDescent="0.2">
      <c r="A31" s="7">
        <v>2</v>
      </c>
      <c r="B31" s="4">
        <v>1</v>
      </c>
      <c r="G31" s="7">
        <v>20</v>
      </c>
      <c r="H31" s="4">
        <v>34</v>
      </c>
      <c r="M31" s="7">
        <v>6</v>
      </c>
      <c r="N31" s="4">
        <v>1</v>
      </c>
    </row>
    <row r="32" spans="1:16" x14ac:dyDescent="0.2">
      <c r="A32" s="7">
        <v>2</v>
      </c>
      <c r="B32" s="4">
        <v>0</v>
      </c>
      <c r="G32" s="7">
        <v>8</v>
      </c>
      <c r="H32" s="4">
        <v>19</v>
      </c>
      <c r="M32" s="7">
        <v>2</v>
      </c>
      <c r="N32" s="4">
        <v>4</v>
      </c>
    </row>
    <row r="33" spans="1:14" x14ac:dyDescent="0.2">
      <c r="A33" s="7">
        <v>1</v>
      </c>
      <c r="B33" s="4">
        <v>4</v>
      </c>
      <c r="G33" s="7">
        <v>19</v>
      </c>
      <c r="H33" s="4">
        <v>30</v>
      </c>
      <c r="M33" s="7">
        <v>1</v>
      </c>
      <c r="N33" s="4">
        <v>11</v>
      </c>
    </row>
    <row r="34" spans="1:14" x14ac:dyDescent="0.2">
      <c r="A34" s="7">
        <v>0</v>
      </c>
      <c r="B34" s="4">
        <v>1</v>
      </c>
      <c r="G34" s="7">
        <v>38</v>
      </c>
      <c r="H34" s="4">
        <v>56</v>
      </c>
      <c r="M34" s="7">
        <v>19</v>
      </c>
      <c r="N34" s="4">
        <v>3</v>
      </c>
    </row>
    <row r="35" spans="1:14" x14ac:dyDescent="0.2">
      <c r="A35" s="7">
        <v>11</v>
      </c>
      <c r="B35" s="4">
        <v>2</v>
      </c>
      <c r="G35" s="7">
        <v>21</v>
      </c>
      <c r="H35" s="4">
        <v>35</v>
      </c>
      <c r="M35" s="7">
        <v>7</v>
      </c>
      <c r="N35" s="4">
        <v>1</v>
      </c>
    </row>
    <row r="36" spans="1:14" x14ac:dyDescent="0.2">
      <c r="A36" s="7">
        <v>7</v>
      </c>
      <c r="B36" s="4">
        <v>0</v>
      </c>
      <c r="G36" s="7">
        <v>8</v>
      </c>
      <c r="H36" s="4">
        <v>16</v>
      </c>
      <c r="M36" s="7">
        <v>21</v>
      </c>
      <c r="N36" s="4">
        <v>4</v>
      </c>
    </row>
    <row r="37" spans="1:14" x14ac:dyDescent="0.2">
      <c r="A37" s="7">
        <v>6</v>
      </c>
      <c r="B37" s="4">
        <v>4</v>
      </c>
      <c r="G37" s="7">
        <v>15</v>
      </c>
      <c r="H37" s="4">
        <v>51</v>
      </c>
      <c r="M37" s="7">
        <v>7</v>
      </c>
      <c r="N37" s="4">
        <v>0</v>
      </c>
    </row>
    <row r="38" spans="1:14" x14ac:dyDescent="0.2">
      <c r="A38" s="7">
        <v>2</v>
      </c>
      <c r="B38" s="4">
        <v>1</v>
      </c>
      <c r="G38" s="7">
        <v>4</v>
      </c>
      <c r="H38" s="4">
        <v>32</v>
      </c>
      <c r="M38" s="7">
        <v>40</v>
      </c>
      <c r="N38" s="4">
        <v>4</v>
      </c>
    </row>
    <row r="39" spans="1:14" x14ac:dyDescent="0.2">
      <c r="A39" s="7">
        <v>6</v>
      </c>
      <c r="B39" s="4">
        <v>0</v>
      </c>
      <c r="G39" s="7">
        <v>24</v>
      </c>
      <c r="H39" s="4">
        <v>45</v>
      </c>
      <c r="M39" s="7">
        <v>3</v>
      </c>
      <c r="N39" s="4">
        <v>7</v>
      </c>
    </row>
    <row r="40" spans="1:14" x14ac:dyDescent="0.2">
      <c r="A40" s="7">
        <v>2</v>
      </c>
      <c r="B40" s="4">
        <v>2</v>
      </c>
      <c r="G40" s="7">
        <v>12</v>
      </c>
      <c r="H40" s="4">
        <v>35</v>
      </c>
      <c r="M40" s="7">
        <v>26</v>
      </c>
      <c r="N40" s="4">
        <v>4</v>
      </c>
    </row>
    <row r="41" spans="1:14" x14ac:dyDescent="0.2">
      <c r="A41" s="7">
        <v>1</v>
      </c>
      <c r="B41" s="4">
        <v>5</v>
      </c>
      <c r="G41" s="7">
        <v>18</v>
      </c>
      <c r="H41" s="4">
        <v>28</v>
      </c>
      <c r="M41" s="7">
        <v>31</v>
      </c>
      <c r="N41" s="4">
        <v>0</v>
      </c>
    </row>
    <row r="42" spans="1:14" x14ac:dyDescent="0.2">
      <c r="A42" s="7">
        <v>6</v>
      </c>
      <c r="B42" s="4">
        <v>7</v>
      </c>
      <c r="G42" s="7">
        <v>23</v>
      </c>
      <c r="H42" s="4">
        <v>90</v>
      </c>
      <c r="M42" s="7">
        <v>17</v>
      </c>
      <c r="N42" s="4">
        <v>1</v>
      </c>
    </row>
    <row r="43" spans="1:14" x14ac:dyDescent="0.2">
      <c r="A43" s="7">
        <v>0</v>
      </c>
      <c r="B43" s="4">
        <v>4</v>
      </c>
      <c r="G43" s="7">
        <v>4</v>
      </c>
      <c r="H43" s="4">
        <v>39</v>
      </c>
      <c r="M43" s="7">
        <v>25</v>
      </c>
      <c r="N43" s="4">
        <v>5</v>
      </c>
    </row>
    <row r="44" spans="1:14" x14ac:dyDescent="0.2">
      <c r="A44" s="7">
        <v>15</v>
      </c>
      <c r="B44" s="4">
        <v>1</v>
      </c>
      <c r="G44" s="7">
        <v>23</v>
      </c>
      <c r="H44" s="4">
        <v>47</v>
      </c>
      <c r="M44" s="7">
        <v>4</v>
      </c>
      <c r="N44" s="4">
        <v>2</v>
      </c>
    </row>
    <row r="45" spans="1:14" x14ac:dyDescent="0.2">
      <c r="A45" s="7">
        <v>0</v>
      </c>
      <c r="B45" s="4">
        <v>0</v>
      </c>
      <c r="G45" s="7">
        <v>13</v>
      </c>
      <c r="H45" s="4">
        <v>16</v>
      </c>
      <c r="M45" s="7">
        <v>28</v>
      </c>
      <c r="N45" s="4">
        <v>7</v>
      </c>
    </row>
    <row r="46" spans="1:14" x14ac:dyDescent="0.2">
      <c r="A46" s="7">
        <v>4</v>
      </c>
      <c r="B46" s="4">
        <v>1</v>
      </c>
      <c r="G46" s="7">
        <v>29</v>
      </c>
      <c r="H46" s="4">
        <v>29</v>
      </c>
      <c r="M46" s="7">
        <v>4</v>
      </c>
      <c r="N46" s="4">
        <v>8</v>
      </c>
    </row>
    <row r="47" spans="1:14" x14ac:dyDescent="0.2">
      <c r="A47" s="7">
        <v>0</v>
      </c>
      <c r="B47" s="4">
        <v>2</v>
      </c>
      <c r="G47" s="7">
        <v>4</v>
      </c>
      <c r="H47" s="4">
        <v>31</v>
      </c>
      <c r="M47" s="7">
        <v>21</v>
      </c>
      <c r="N47" s="4">
        <v>4</v>
      </c>
    </row>
    <row r="48" spans="1:14" x14ac:dyDescent="0.2">
      <c r="A48" s="7">
        <v>1</v>
      </c>
      <c r="B48" s="4">
        <v>1</v>
      </c>
      <c r="G48" s="7">
        <v>22</v>
      </c>
      <c r="H48" s="4">
        <v>58</v>
      </c>
      <c r="M48" s="7">
        <v>4</v>
      </c>
      <c r="N48" s="4">
        <v>5</v>
      </c>
    </row>
    <row r="49" spans="1:14" x14ac:dyDescent="0.2">
      <c r="A49" s="7">
        <v>15</v>
      </c>
      <c r="B49" s="4">
        <v>0</v>
      </c>
      <c r="G49" s="7">
        <v>16</v>
      </c>
      <c r="H49" s="4">
        <v>55</v>
      </c>
      <c r="M49" s="7">
        <v>14</v>
      </c>
      <c r="N49" s="4">
        <v>1</v>
      </c>
    </row>
    <row r="50" spans="1:14" x14ac:dyDescent="0.2">
      <c r="A50" s="7">
        <v>10</v>
      </c>
      <c r="B50" s="4">
        <v>2</v>
      </c>
      <c r="G50" s="7">
        <v>29</v>
      </c>
      <c r="H50" s="4">
        <v>17</v>
      </c>
      <c r="M50" s="7">
        <v>1</v>
      </c>
      <c r="N50" s="4">
        <v>4</v>
      </c>
    </row>
    <row r="51" spans="1:14" x14ac:dyDescent="0.2">
      <c r="A51" s="7">
        <v>12</v>
      </c>
      <c r="B51" s="4">
        <v>0</v>
      </c>
      <c r="G51" s="7">
        <v>26</v>
      </c>
      <c r="H51" s="4">
        <v>53</v>
      </c>
      <c r="M51" s="7">
        <v>12</v>
      </c>
      <c r="N51" s="4">
        <v>4</v>
      </c>
    </row>
    <row r="52" spans="1:14" x14ac:dyDescent="0.2">
      <c r="A52" s="7">
        <v>10</v>
      </c>
      <c r="B52" s="4">
        <v>0</v>
      </c>
      <c r="G52" s="7">
        <v>24</v>
      </c>
      <c r="H52" s="4">
        <v>40</v>
      </c>
      <c r="M52" s="7">
        <v>65</v>
      </c>
      <c r="N52" s="4">
        <v>2</v>
      </c>
    </row>
    <row r="53" spans="1:14" x14ac:dyDescent="0.2">
      <c r="A53" s="7">
        <v>2</v>
      </c>
      <c r="B53" s="4">
        <v>2</v>
      </c>
      <c r="G53" s="7">
        <v>12</v>
      </c>
      <c r="H53" s="4">
        <v>53</v>
      </c>
      <c r="M53" s="7">
        <v>1</v>
      </c>
      <c r="N53" s="4">
        <v>1</v>
      </c>
    </row>
    <row r="54" spans="1:14" x14ac:dyDescent="0.2">
      <c r="A54" s="7">
        <v>9</v>
      </c>
      <c r="B54" s="4">
        <v>1</v>
      </c>
      <c r="G54" s="7">
        <v>31</v>
      </c>
      <c r="H54" s="4">
        <v>37</v>
      </c>
      <c r="M54" s="7">
        <v>6</v>
      </c>
      <c r="N54" s="4">
        <v>1</v>
      </c>
    </row>
    <row r="55" spans="1:14" x14ac:dyDescent="0.2">
      <c r="A55" s="7">
        <v>1</v>
      </c>
      <c r="B55" s="4">
        <v>0</v>
      </c>
      <c r="G55" s="7">
        <v>20</v>
      </c>
      <c r="H55" s="4">
        <v>19</v>
      </c>
      <c r="M55" s="7">
        <v>2</v>
      </c>
      <c r="N55" s="4">
        <v>1</v>
      </c>
    </row>
    <row r="56" spans="1:14" x14ac:dyDescent="0.2">
      <c r="A56" s="7">
        <v>2</v>
      </c>
      <c r="B56" s="4">
        <v>0</v>
      </c>
      <c r="G56" s="7">
        <v>15</v>
      </c>
      <c r="H56" s="4">
        <v>23</v>
      </c>
      <c r="M56" s="7">
        <v>1</v>
      </c>
      <c r="N56" s="4">
        <v>3</v>
      </c>
    </row>
    <row r="57" spans="1:14" x14ac:dyDescent="0.2">
      <c r="A57" s="7">
        <v>2</v>
      </c>
      <c r="B57" s="4">
        <v>5</v>
      </c>
      <c r="G57" s="7">
        <v>34</v>
      </c>
      <c r="H57" s="4">
        <v>58</v>
      </c>
      <c r="M57" s="7">
        <v>14</v>
      </c>
      <c r="N57" s="4">
        <v>2</v>
      </c>
    </row>
    <row r="58" spans="1:14" x14ac:dyDescent="0.2">
      <c r="A58" s="7">
        <v>0</v>
      </c>
      <c r="B58" s="4">
        <v>1</v>
      </c>
      <c r="G58" s="7">
        <v>22</v>
      </c>
      <c r="H58" s="4">
        <v>47</v>
      </c>
      <c r="M58" s="7">
        <v>13</v>
      </c>
      <c r="N58" s="4">
        <v>2</v>
      </c>
    </row>
    <row r="59" spans="1:14" x14ac:dyDescent="0.2">
      <c r="A59" s="7">
        <v>1</v>
      </c>
      <c r="B59" s="4">
        <v>1</v>
      </c>
      <c r="G59" s="7">
        <v>18</v>
      </c>
      <c r="H59" s="4">
        <v>62</v>
      </c>
      <c r="M59" s="7">
        <v>25</v>
      </c>
      <c r="N59" s="4">
        <v>1</v>
      </c>
    </row>
    <row r="60" spans="1:14" x14ac:dyDescent="0.2">
      <c r="A60" s="7">
        <v>2</v>
      </c>
      <c r="B60" s="4">
        <v>4</v>
      </c>
      <c r="G60" s="7">
        <v>19</v>
      </c>
      <c r="H60" s="4">
        <v>64</v>
      </c>
      <c r="M60" s="7">
        <v>28</v>
      </c>
      <c r="N60" s="4">
        <v>5</v>
      </c>
    </row>
    <row r="61" spans="1:14" x14ac:dyDescent="0.2">
      <c r="A61" s="7">
        <v>3</v>
      </c>
      <c r="B61" s="4">
        <v>0</v>
      </c>
      <c r="G61" s="7">
        <v>21</v>
      </c>
      <c r="H61" s="4">
        <v>51</v>
      </c>
      <c r="M61" s="7">
        <v>3</v>
      </c>
      <c r="N61" s="4">
        <v>2</v>
      </c>
    </row>
    <row r="62" spans="1:14" x14ac:dyDescent="0.2">
      <c r="A62" s="7">
        <v>4</v>
      </c>
      <c r="B62" s="4">
        <v>2</v>
      </c>
      <c r="G62" s="7">
        <v>19</v>
      </c>
      <c r="H62" s="4">
        <v>42</v>
      </c>
      <c r="M62" s="7">
        <v>16</v>
      </c>
      <c r="N62" s="4">
        <v>7</v>
      </c>
    </row>
    <row r="63" spans="1:14" x14ac:dyDescent="0.2">
      <c r="A63" s="7">
        <v>6</v>
      </c>
      <c r="B63" s="4">
        <v>2</v>
      </c>
      <c r="G63" s="7">
        <v>16</v>
      </c>
      <c r="H63" s="4">
        <v>53</v>
      </c>
      <c r="M63" s="7">
        <v>2</v>
      </c>
      <c r="N63" s="4">
        <v>3</v>
      </c>
    </row>
    <row r="64" spans="1:14" x14ac:dyDescent="0.2">
      <c r="A64" s="7">
        <v>4</v>
      </c>
      <c r="B64" s="4">
        <v>1</v>
      </c>
      <c r="G64" s="7">
        <v>25</v>
      </c>
      <c r="H64" s="4">
        <v>25</v>
      </c>
      <c r="M64" s="7">
        <v>9</v>
      </c>
      <c r="N64" s="4">
        <v>2</v>
      </c>
    </row>
    <row r="65" spans="1:14" x14ac:dyDescent="0.2">
      <c r="A65" s="7">
        <v>9</v>
      </c>
      <c r="B65" s="4">
        <v>2</v>
      </c>
      <c r="G65" s="7">
        <v>26</v>
      </c>
      <c r="H65" s="4">
        <v>41</v>
      </c>
      <c r="M65" s="7">
        <v>5</v>
      </c>
      <c r="N65" s="4">
        <v>7</v>
      </c>
    </row>
    <row r="66" spans="1:14" x14ac:dyDescent="0.2">
      <c r="A66" s="7">
        <v>5</v>
      </c>
      <c r="B66" s="4">
        <v>2</v>
      </c>
      <c r="G66" s="7">
        <v>41</v>
      </c>
      <c r="H66" s="4">
        <v>46</v>
      </c>
      <c r="M66" s="7">
        <v>7</v>
      </c>
      <c r="N66" s="4">
        <v>1</v>
      </c>
    </row>
    <row r="67" spans="1:14" x14ac:dyDescent="0.2">
      <c r="A67" s="7">
        <v>10</v>
      </c>
      <c r="B67" s="4">
        <v>0</v>
      </c>
      <c r="G67" s="7">
        <v>26</v>
      </c>
      <c r="H67" s="4">
        <v>20</v>
      </c>
      <c r="M67" s="7">
        <v>3</v>
      </c>
      <c r="N67" s="4">
        <v>3</v>
      </c>
    </row>
    <row r="68" spans="1:14" x14ac:dyDescent="0.2">
      <c r="A68" s="7">
        <v>9</v>
      </c>
      <c r="B68" s="4">
        <v>1</v>
      </c>
      <c r="G68" s="7">
        <v>18</v>
      </c>
      <c r="H68" s="4">
        <v>54</v>
      </c>
      <c r="M68" s="7">
        <v>11</v>
      </c>
      <c r="N68" s="4">
        <v>3</v>
      </c>
    </row>
    <row r="69" spans="1:14" x14ac:dyDescent="0.2">
      <c r="A69" s="7">
        <v>11</v>
      </c>
      <c r="B69" s="4">
        <v>4</v>
      </c>
      <c r="G69" s="7">
        <v>25</v>
      </c>
      <c r="H69" s="4">
        <v>37</v>
      </c>
      <c r="M69" s="7">
        <v>9</v>
      </c>
      <c r="N69" s="4">
        <v>7</v>
      </c>
    </row>
    <row r="70" spans="1:14" x14ac:dyDescent="0.2">
      <c r="A70" s="7">
        <v>17</v>
      </c>
      <c r="B70" s="4">
        <v>4</v>
      </c>
      <c r="G70" s="7">
        <v>33</v>
      </c>
      <c r="H70" s="4">
        <v>30</v>
      </c>
      <c r="M70" s="7">
        <v>32</v>
      </c>
      <c r="N70" s="4">
        <v>3</v>
      </c>
    </row>
    <row r="71" spans="1:14" x14ac:dyDescent="0.2">
      <c r="A71" s="7">
        <v>8</v>
      </c>
      <c r="B71" s="4">
        <v>0</v>
      </c>
      <c r="G71" s="7">
        <v>39</v>
      </c>
      <c r="H71" s="4">
        <v>62</v>
      </c>
      <c r="M71" s="7">
        <v>8</v>
      </c>
      <c r="N71" s="4">
        <v>2</v>
      </c>
    </row>
    <row r="72" spans="1:14" x14ac:dyDescent="0.2">
      <c r="A72" s="7">
        <v>12</v>
      </c>
      <c r="B72" s="4">
        <v>2</v>
      </c>
      <c r="G72" s="7">
        <v>9</v>
      </c>
      <c r="H72" s="4">
        <v>34</v>
      </c>
      <c r="M72" s="7">
        <v>3</v>
      </c>
      <c r="N72" s="4">
        <v>2</v>
      </c>
    </row>
    <row r="73" spans="1:14" x14ac:dyDescent="0.2">
      <c r="A73" s="7">
        <v>1</v>
      </c>
      <c r="B73" s="4">
        <v>4</v>
      </c>
      <c r="G73" s="7">
        <v>11</v>
      </c>
      <c r="H73" s="4">
        <v>88</v>
      </c>
      <c r="M73" s="7">
        <v>2</v>
      </c>
      <c r="N73" s="4">
        <v>0</v>
      </c>
    </row>
    <row r="74" spans="1:14" x14ac:dyDescent="0.2">
      <c r="A74" s="7">
        <v>0</v>
      </c>
      <c r="B74" s="4">
        <v>4</v>
      </c>
      <c r="G74" s="7">
        <v>26</v>
      </c>
      <c r="H74" s="4">
        <v>60</v>
      </c>
      <c r="M74" s="7">
        <v>24</v>
      </c>
      <c r="N74" s="4">
        <v>1</v>
      </c>
    </row>
    <row r="75" spans="1:14" x14ac:dyDescent="0.2">
      <c r="A75" s="7">
        <v>1</v>
      </c>
      <c r="B75" s="4">
        <v>1</v>
      </c>
      <c r="G75" s="7">
        <v>28</v>
      </c>
      <c r="H75" s="4">
        <v>35</v>
      </c>
      <c r="M75" s="7">
        <v>5</v>
      </c>
      <c r="N75" s="4">
        <v>2</v>
      </c>
    </row>
    <row r="76" spans="1:14" x14ac:dyDescent="0.2">
      <c r="A76" s="7">
        <v>0</v>
      </c>
      <c r="B76" s="4">
        <v>5</v>
      </c>
      <c r="G76" s="7">
        <v>11</v>
      </c>
      <c r="H76" s="4">
        <v>71</v>
      </c>
      <c r="M76" s="7">
        <v>10</v>
      </c>
      <c r="N76" s="4">
        <v>0</v>
      </c>
    </row>
    <row r="77" spans="1:14" x14ac:dyDescent="0.2">
      <c r="A77" s="7">
        <v>0</v>
      </c>
      <c r="B77" s="4">
        <v>1</v>
      </c>
      <c r="G77" s="7">
        <v>22</v>
      </c>
      <c r="H77" s="4">
        <v>66</v>
      </c>
      <c r="M77" s="7">
        <v>11</v>
      </c>
      <c r="N77" s="4">
        <v>1</v>
      </c>
    </row>
    <row r="78" spans="1:14" x14ac:dyDescent="0.2">
      <c r="A78" s="7">
        <v>3</v>
      </c>
      <c r="B78" s="4">
        <v>1</v>
      </c>
      <c r="G78" s="7">
        <v>25</v>
      </c>
      <c r="H78" s="4">
        <v>40</v>
      </c>
      <c r="M78" s="7">
        <v>29</v>
      </c>
      <c r="N78" s="4">
        <v>4</v>
      </c>
    </row>
    <row r="79" spans="1:14" x14ac:dyDescent="0.2">
      <c r="A79" s="7">
        <v>3</v>
      </c>
      <c r="B79" s="4">
        <v>1</v>
      </c>
      <c r="G79" s="7">
        <v>40</v>
      </c>
      <c r="H79" s="4">
        <v>38</v>
      </c>
      <c r="M79" s="7">
        <v>1</v>
      </c>
      <c r="N79" s="4">
        <v>2</v>
      </c>
    </row>
    <row r="80" spans="1:14" x14ac:dyDescent="0.2">
      <c r="A80" s="7">
        <v>2</v>
      </c>
      <c r="B80" s="4">
        <v>0</v>
      </c>
      <c r="G80" s="7">
        <v>21</v>
      </c>
      <c r="H80" s="4">
        <v>19</v>
      </c>
      <c r="M80" s="7">
        <v>4</v>
      </c>
      <c r="N80" s="4">
        <v>2</v>
      </c>
    </row>
    <row r="81" spans="1:14" x14ac:dyDescent="0.2">
      <c r="A81" s="7">
        <v>0</v>
      </c>
      <c r="B81" s="4">
        <v>2</v>
      </c>
      <c r="G81" s="7">
        <v>30</v>
      </c>
      <c r="H81" s="4">
        <v>10</v>
      </c>
      <c r="M81" s="7">
        <v>39</v>
      </c>
      <c r="N81" s="4">
        <v>2</v>
      </c>
    </row>
    <row r="82" spans="1:14" x14ac:dyDescent="0.2">
      <c r="A82" s="7">
        <v>13</v>
      </c>
      <c r="B82" s="4">
        <v>1</v>
      </c>
      <c r="G82" s="7">
        <v>28</v>
      </c>
      <c r="H82" s="4">
        <v>47</v>
      </c>
      <c r="M82" s="7">
        <v>0</v>
      </c>
      <c r="N82" s="4">
        <v>2</v>
      </c>
    </row>
    <row r="83" spans="1:14" x14ac:dyDescent="0.2">
      <c r="A83" s="7">
        <v>1</v>
      </c>
      <c r="B83" s="4">
        <v>4</v>
      </c>
      <c r="G83" s="7">
        <v>9</v>
      </c>
      <c r="H83" s="4">
        <v>59</v>
      </c>
      <c r="M83" s="7">
        <v>32</v>
      </c>
      <c r="N83" s="4">
        <v>1</v>
      </c>
    </row>
    <row r="84" spans="1:14" x14ac:dyDescent="0.2">
      <c r="A84" s="7">
        <v>3</v>
      </c>
      <c r="B84" s="4">
        <v>1</v>
      </c>
      <c r="G84" s="7">
        <v>12</v>
      </c>
      <c r="H84" s="4">
        <v>41</v>
      </c>
      <c r="M84" s="7">
        <v>22</v>
      </c>
      <c r="N84" s="4">
        <v>4</v>
      </c>
    </row>
    <row r="85" spans="1:14" x14ac:dyDescent="0.2">
      <c r="A85" s="7">
        <v>0</v>
      </c>
      <c r="B85" s="4">
        <v>2</v>
      </c>
      <c r="G85" s="7">
        <v>14</v>
      </c>
      <c r="H85" s="4">
        <v>17</v>
      </c>
      <c r="M85" s="7">
        <v>28</v>
      </c>
      <c r="N85" s="4">
        <v>3</v>
      </c>
    </row>
    <row r="86" spans="1:14" x14ac:dyDescent="0.2">
      <c r="A86" s="7">
        <v>3</v>
      </c>
      <c r="B86" s="4">
        <v>2</v>
      </c>
      <c r="G86" s="7">
        <v>30</v>
      </c>
      <c r="H86" s="4">
        <v>40</v>
      </c>
      <c r="M86" s="7">
        <v>3</v>
      </c>
      <c r="N86" s="4">
        <v>4</v>
      </c>
    </row>
    <row r="87" spans="1:14" x14ac:dyDescent="0.2">
      <c r="A87" s="7">
        <v>10</v>
      </c>
      <c r="B87" s="4">
        <v>0</v>
      </c>
      <c r="G87" s="7">
        <v>30</v>
      </c>
      <c r="H87" s="4">
        <v>31</v>
      </c>
      <c r="M87" s="7">
        <v>22</v>
      </c>
      <c r="N87" s="4">
        <v>1</v>
      </c>
    </row>
    <row r="88" spans="1:14" x14ac:dyDescent="0.2">
      <c r="A88" s="7">
        <v>11</v>
      </c>
      <c r="B88" s="4">
        <v>2</v>
      </c>
      <c r="G88" s="7">
        <v>37</v>
      </c>
      <c r="H88" s="4"/>
      <c r="M88" s="7">
        <v>3</v>
      </c>
      <c r="N88" s="4">
        <v>2</v>
      </c>
    </row>
    <row r="89" spans="1:14" x14ac:dyDescent="0.2">
      <c r="A89" s="7">
        <v>1</v>
      </c>
      <c r="B89" s="4">
        <v>0</v>
      </c>
      <c r="G89" s="7">
        <v>13</v>
      </c>
      <c r="H89" s="4"/>
      <c r="M89" s="7">
        <v>39</v>
      </c>
      <c r="N89" s="4">
        <v>4</v>
      </c>
    </row>
    <row r="90" spans="1:14" x14ac:dyDescent="0.2">
      <c r="A90" s="7">
        <v>8</v>
      </c>
      <c r="B90" s="4">
        <v>1</v>
      </c>
      <c r="G90" s="7">
        <v>54</v>
      </c>
      <c r="H90" s="4">
        <v>56</v>
      </c>
      <c r="M90" s="7">
        <v>13</v>
      </c>
      <c r="N90" s="4">
        <v>2</v>
      </c>
    </row>
    <row r="91" spans="1:14" x14ac:dyDescent="0.2">
      <c r="A91" s="7">
        <v>10</v>
      </c>
      <c r="B91" s="4">
        <v>1</v>
      </c>
      <c r="G91" s="7">
        <v>7</v>
      </c>
      <c r="H91" s="4">
        <v>68</v>
      </c>
      <c r="M91" s="7">
        <v>3</v>
      </c>
      <c r="N91" s="4">
        <v>1</v>
      </c>
    </row>
    <row r="92" spans="1:14" x14ac:dyDescent="0.2">
      <c r="A92" s="7">
        <v>17</v>
      </c>
      <c r="B92" s="4">
        <v>1</v>
      </c>
      <c r="G92" s="7">
        <v>31</v>
      </c>
      <c r="H92" s="4">
        <v>77</v>
      </c>
      <c r="M92" s="7">
        <v>14</v>
      </c>
      <c r="N92" s="4">
        <v>8</v>
      </c>
    </row>
    <row r="93" spans="1:14" x14ac:dyDescent="0.2">
      <c r="A93" s="7">
        <v>1</v>
      </c>
      <c r="B93" s="4">
        <v>1</v>
      </c>
      <c r="G93" s="7">
        <v>12</v>
      </c>
      <c r="H93" s="4">
        <v>86</v>
      </c>
      <c r="M93" s="7">
        <v>3</v>
      </c>
      <c r="N93" s="4">
        <v>3</v>
      </c>
    </row>
    <row r="94" spans="1:14" x14ac:dyDescent="0.2">
      <c r="A94" s="7">
        <v>2</v>
      </c>
      <c r="B94" s="4">
        <v>3</v>
      </c>
      <c r="G94" s="7">
        <v>12</v>
      </c>
      <c r="H94" s="4">
        <v>47</v>
      </c>
      <c r="M94" s="7">
        <v>29</v>
      </c>
      <c r="N94" s="4">
        <v>4</v>
      </c>
    </row>
    <row r="95" spans="1:14" x14ac:dyDescent="0.2">
      <c r="A95" s="7">
        <v>3</v>
      </c>
      <c r="B95" s="4">
        <v>8</v>
      </c>
      <c r="G95" s="7">
        <v>21</v>
      </c>
      <c r="H95" s="4">
        <v>64</v>
      </c>
      <c r="M95" s="7">
        <v>3</v>
      </c>
      <c r="N95" s="4">
        <v>1</v>
      </c>
    </row>
    <row r="96" spans="1:14" x14ac:dyDescent="0.2">
      <c r="A96" s="7">
        <v>1</v>
      </c>
      <c r="B96" s="4">
        <v>3</v>
      </c>
      <c r="G96" s="7">
        <v>14</v>
      </c>
      <c r="H96" s="4">
        <v>34</v>
      </c>
      <c r="M96" s="7">
        <v>3</v>
      </c>
      <c r="N96" s="4">
        <v>8</v>
      </c>
    </row>
    <row r="97" spans="1:14" x14ac:dyDescent="0.2">
      <c r="A97" s="7">
        <v>2</v>
      </c>
      <c r="B97" s="4">
        <v>1</v>
      </c>
      <c r="G97" s="7">
        <v>5</v>
      </c>
      <c r="H97" s="4">
        <v>55</v>
      </c>
      <c r="M97" s="7">
        <v>20</v>
      </c>
      <c r="N97" s="4">
        <v>4</v>
      </c>
    </row>
    <row r="98" spans="1:14" x14ac:dyDescent="0.2">
      <c r="A98" s="7">
        <v>10</v>
      </c>
      <c r="B98" s="4">
        <v>3</v>
      </c>
      <c r="G98" s="7">
        <v>33</v>
      </c>
      <c r="H98" s="4">
        <v>96</v>
      </c>
      <c r="M98" s="7">
        <v>4</v>
      </c>
      <c r="N98" s="4">
        <v>4</v>
      </c>
    </row>
    <row r="99" spans="1:14" x14ac:dyDescent="0.2">
      <c r="A99" s="7">
        <v>4</v>
      </c>
      <c r="B99" s="4">
        <v>4</v>
      </c>
      <c r="G99" s="7">
        <v>21</v>
      </c>
      <c r="H99" s="4">
        <v>57</v>
      </c>
      <c r="M99" s="7">
        <v>24</v>
      </c>
      <c r="N99" s="4">
        <v>6</v>
      </c>
    </row>
    <row r="100" spans="1:14" x14ac:dyDescent="0.2">
      <c r="A100" s="7">
        <v>7</v>
      </c>
      <c r="B100" s="4">
        <v>0</v>
      </c>
      <c r="G100" s="7">
        <v>15</v>
      </c>
      <c r="H100" s="4">
        <v>40</v>
      </c>
      <c r="M100" s="7">
        <v>26</v>
      </c>
      <c r="N100" s="4">
        <v>7</v>
      </c>
    </row>
    <row r="101" spans="1:14" x14ac:dyDescent="0.2">
      <c r="A101" s="7">
        <v>7</v>
      </c>
      <c r="B101" s="4">
        <v>8</v>
      </c>
      <c r="G101" s="7">
        <v>26</v>
      </c>
      <c r="H101" s="4">
        <v>40</v>
      </c>
      <c r="M101" s="7">
        <v>33</v>
      </c>
      <c r="N101" s="4">
        <v>3</v>
      </c>
    </row>
    <row r="102" spans="1:14" x14ac:dyDescent="0.2">
      <c r="A102" s="7">
        <v>1</v>
      </c>
      <c r="B102" s="4">
        <v>4</v>
      </c>
      <c r="G102" s="7">
        <v>13</v>
      </c>
      <c r="H102" s="4">
        <v>30</v>
      </c>
      <c r="M102" s="7">
        <v>6</v>
      </c>
      <c r="N102" s="4">
        <v>1</v>
      </c>
    </row>
    <row r="103" spans="1:14" x14ac:dyDescent="0.2">
      <c r="A103" s="7">
        <v>1</v>
      </c>
      <c r="B103" s="4">
        <v>6</v>
      </c>
      <c r="G103" s="7">
        <v>34</v>
      </c>
      <c r="H103" s="4">
        <v>87</v>
      </c>
      <c r="M103" s="7">
        <v>1</v>
      </c>
      <c r="N103" s="4">
        <v>11</v>
      </c>
    </row>
    <row r="104" spans="1:14" x14ac:dyDescent="0.2">
      <c r="A104" s="7">
        <v>3</v>
      </c>
      <c r="B104" s="4">
        <v>1</v>
      </c>
      <c r="G104" s="7">
        <v>12</v>
      </c>
      <c r="H104" s="4">
        <v>67</v>
      </c>
      <c r="M104" s="7">
        <v>6</v>
      </c>
      <c r="N104" s="4">
        <v>8</v>
      </c>
    </row>
    <row r="105" spans="1:14" x14ac:dyDescent="0.2">
      <c r="A105" s="7">
        <v>10</v>
      </c>
      <c r="B105" s="4">
        <v>2</v>
      </c>
      <c r="G105" s="7">
        <v>40</v>
      </c>
      <c r="H105" s="4">
        <v>61</v>
      </c>
      <c r="M105" s="7">
        <v>16</v>
      </c>
      <c r="N105" s="4">
        <v>4</v>
      </c>
    </row>
    <row r="106" spans="1:14" x14ac:dyDescent="0.2">
      <c r="A106" s="7">
        <v>10</v>
      </c>
      <c r="B106" s="4">
        <v>0</v>
      </c>
      <c r="G106" s="7">
        <v>15</v>
      </c>
      <c r="H106" s="4">
        <v>37</v>
      </c>
      <c r="M106" s="7">
        <v>1</v>
      </c>
      <c r="N106" s="4">
        <v>5</v>
      </c>
    </row>
    <row r="107" spans="1:14" x14ac:dyDescent="0.2">
      <c r="A107" s="7">
        <v>6</v>
      </c>
      <c r="B107" s="4">
        <v>7</v>
      </c>
      <c r="G107" s="7">
        <v>9</v>
      </c>
      <c r="H107" s="4">
        <v>27</v>
      </c>
      <c r="M107" s="7">
        <v>1</v>
      </c>
      <c r="N107" s="4">
        <v>4</v>
      </c>
    </row>
    <row r="108" spans="1:14" x14ac:dyDescent="0.2">
      <c r="A108" s="7">
        <v>8</v>
      </c>
      <c r="B108" s="4">
        <v>0</v>
      </c>
      <c r="G108" s="7">
        <v>16</v>
      </c>
      <c r="H108" s="4">
        <v>35</v>
      </c>
      <c r="M108" s="7">
        <v>8</v>
      </c>
      <c r="N108" s="4">
        <v>5</v>
      </c>
    </row>
    <row r="109" spans="1:14" x14ac:dyDescent="0.2">
      <c r="A109" s="7">
        <v>6</v>
      </c>
      <c r="B109" s="4">
        <v>7</v>
      </c>
      <c r="G109" s="7">
        <v>26</v>
      </c>
      <c r="H109" s="4">
        <v>131</v>
      </c>
      <c r="M109" s="7">
        <v>2</v>
      </c>
      <c r="N109" s="4">
        <v>5</v>
      </c>
    </row>
    <row r="110" spans="1:14" x14ac:dyDescent="0.2">
      <c r="A110" s="7">
        <v>13</v>
      </c>
      <c r="B110" s="4">
        <v>3</v>
      </c>
      <c r="G110" s="7">
        <v>21</v>
      </c>
      <c r="H110" s="4">
        <v>22</v>
      </c>
      <c r="M110" s="7">
        <v>35</v>
      </c>
      <c r="N110" s="4">
        <v>4</v>
      </c>
    </row>
    <row r="111" spans="1:14" x14ac:dyDescent="0.2">
      <c r="A111" s="7">
        <v>6</v>
      </c>
      <c r="B111" s="4">
        <v>2</v>
      </c>
      <c r="G111" s="7">
        <v>18</v>
      </c>
      <c r="H111" s="4">
        <v>25</v>
      </c>
      <c r="M111" s="7">
        <v>4</v>
      </c>
      <c r="N111" s="4">
        <v>8</v>
      </c>
    </row>
    <row r="112" spans="1:14" x14ac:dyDescent="0.2">
      <c r="A112" s="7">
        <v>3</v>
      </c>
      <c r="B112" s="4">
        <v>0</v>
      </c>
      <c r="G112" s="7">
        <v>17</v>
      </c>
      <c r="H112" s="4">
        <v>55</v>
      </c>
      <c r="M112" s="7">
        <v>18</v>
      </c>
      <c r="N112" s="4">
        <v>3</v>
      </c>
    </row>
    <row r="113" spans="1:14" x14ac:dyDescent="0.2">
      <c r="A113" s="7">
        <v>7</v>
      </c>
      <c r="B113" s="4">
        <v>2</v>
      </c>
      <c r="G113" s="7">
        <v>23</v>
      </c>
      <c r="H113" s="4">
        <v>37</v>
      </c>
      <c r="M113" s="7">
        <v>46</v>
      </c>
      <c r="N113" s="4">
        <v>4</v>
      </c>
    </row>
    <row r="114" spans="1:14" x14ac:dyDescent="0.2">
      <c r="A114" s="7">
        <v>9</v>
      </c>
      <c r="B114" s="4">
        <v>2</v>
      </c>
      <c r="G114" s="7">
        <v>22</v>
      </c>
      <c r="H114" s="4">
        <v>29</v>
      </c>
      <c r="M114" s="7">
        <v>46</v>
      </c>
      <c r="N114" s="4">
        <v>7</v>
      </c>
    </row>
    <row r="115" spans="1:14" x14ac:dyDescent="0.2">
      <c r="A115" s="7">
        <v>8</v>
      </c>
      <c r="B115" s="4">
        <v>2</v>
      </c>
      <c r="G115" s="7">
        <v>17</v>
      </c>
      <c r="H115" s="4">
        <v>53</v>
      </c>
      <c r="M115" s="7">
        <v>24</v>
      </c>
      <c r="N115" s="4">
        <v>2</v>
      </c>
    </row>
    <row r="116" spans="1:14" x14ac:dyDescent="0.2">
      <c r="A116" s="7">
        <v>2</v>
      </c>
      <c r="B116" s="4">
        <v>3</v>
      </c>
      <c r="G116" s="7">
        <v>8</v>
      </c>
      <c r="H116" s="4">
        <v>34</v>
      </c>
      <c r="M116" s="7">
        <v>25</v>
      </c>
      <c r="N116" s="4">
        <v>5</v>
      </c>
    </row>
    <row r="117" spans="1:14" x14ac:dyDescent="0.2">
      <c r="A117" s="7">
        <v>7</v>
      </c>
      <c r="B117" s="4">
        <v>1</v>
      </c>
      <c r="G117" s="7">
        <v>22</v>
      </c>
      <c r="H117" s="4">
        <v>39</v>
      </c>
      <c r="M117" s="7">
        <v>4</v>
      </c>
      <c r="N117" s="4">
        <v>4</v>
      </c>
    </row>
    <row r="118" spans="1:14" x14ac:dyDescent="0.2">
      <c r="A118" s="7">
        <v>6</v>
      </c>
      <c r="B118" s="4">
        <v>5</v>
      </c>
      <c r="G118" s="7">
        <v>24</v>
      </c>
      <c r="H118" s="4">
        <v>84</v>
      </c>
      <c r="M118" s="7">
        <v>18</v>
      </c>
      <c r="N118" s="4">
        <v>5</v>
      </c>
    </row>
    <row r="119" spans="1:14" x14ac:dyDescent="0.2">
      <c r="A119" s="7">
        <v>14</v>
      </c>
      <c r="B119" s="4">
        <v>4</v>
      </c>
      <c r="G119" s="7">
        <v>15</v>
      </c>
      <c r="H119" s="4">
        <v>27</v>
      </c>
      <c r="M119" s="7">
        <v>25</v>
      </c>
      <c r="N119" s="4">
        <v>5</v>
      </c>
    </row>
    <row r="120" spans="1:14" x14ac:dyDescent="0.2">
      <c r="A120" s="7">
        <v>13</v>
      </c>
      <c r="B120" s="4">
        <v>3</v>
      </c>
      <c r="G120" s="7">
        <v>48</v>
      </c>
      <c r="H120" s="4">
        <v>24</v>
      </c>
      <c r="M120" s="7">
        <v>6</v>
      </c>
      <c r="N120" s="4">
        <v>5</v>
      </c>
    </row>
    <row r="121" spans="1:14" x14ac:dyDescent="0.2">
      <c r="A121" s="7">
        <v>5</v>
      </c>
      <c r="B121" s="4">
        <v>3</v>
      </c>
      <c r="G121" s="7">
        <v>10</v>
      </c>
      <c r="H121" s="4">
        <v>57</v>
      </c>
      <c r="M121" s="7">
        <v>21</v>
      </c>
      <c r="N121" s="4">
        <v>1</v>
      </c>
    </row>
    <row r="122" spans="1:14" x14ac:dyDescent="0.2">
      <c r="A122" s="7">
        <v>6</v>
      </c>
      <c r="B122" s="4">
        <v>1</v>
      </c>
      <c r="G122" s="7">
        <v>25</v>
      </c>
      <c r="H122" s="4">
        <v>45</v>
      </c>
      <c r="M122" s="7">
        <v>3</v>
      </c>
      <c r="N122" s="4">
        <v>1</v>
      </c>
    </row>
    <row r="123" spans="1:14" x14ac:dyDescent="0.2">
      <c r="A123" s="7">
        <v>3</v>
      </c>
      <c r="B123" s="4">
        <v>5</v>
      </c>
      <c r="G123" s="7">
        <v>25</v>
      </c>
      <c r="H123" s="4">
        <v>34</v>
      </c>
      <c r="M123" s="7">
        <v>4</v>
      </c>
      <c r="N123" s="4">
        <v>2</v>
      </c>
    </row>
    <row r="124" spans="1:14" x14ac:dyDescent="0.2">
      <c r="A124" s="7">
        <v>8</v>
      </c>
      <c r="B124" s="4">
        <v>2</v>
      </c>
      <c r="G124" s="7">
        <v>13</v>
      </c>
      <c r="H124" s="4">
        <v>28</v>
      </c>
      <c r="M124" s="7">
        <v>8</v>
      </c>
      <c r="N124" s="4">
        <v>3</v>
      </c>
    </row>
    <row r="125" spans="1:14" x14ac:dyDescent="0.2">
      <c r="A125" s="7">
        <v>11</v>
      </c>
      <c r="B125" s="4">
        <v>2</v>
      </c>
      <c r="G125" s="7">
        <v>13</v>
      </c>
      <c r="H125" s="4">
        <v>76</v>
      </c>
      <c r="M125" s="7">
        <v>6</v>
      </c>
      <c r="N125" s="4">
        <v>6</v>
      </c>
    </row>
    <row r="126" spans="1:14" x14ac:dyDescent="0.2">
      <c r="A126" s="7">
        <v>6</v>
      </c>
      <c r="B126" s="4">
        <v>0</v>
      </c>
      <c r="G126" s="7">
        <v>11</v>
      </c>
      <c r="H126" s="4">
        <v>22</v>
      </c>
      <c r="M126" s="7">
        <v>6</v>
      </c>
      <c r="N126" s="4">
        <v>3</v>
      </c>
    </row>
    <row r="127" spans="1:14" x14ac:dyDescent="0.2">
      <c r="A127" s="7">
        <v>7</v>
      </c>
      <c r="B127" s="4">
        <v>1</v>
      </c>
      <c r="G127" s="7">
        <v>26</v>
      </c>
      <c r="H127" s="4">
        <v>30</v>
      </c>
      <c r="M127" s="7">
        <v>37</v>
      </c>
      <c r="N127" s="4">
        <v>3</v>
      </c>
    </row>
    <row r="128" spans="1:14" x14ac:dyDescent="0.2">
      <c r="A128" s="7">
        <v>16</v>
      </c>
      <c r="B128" s="4">
        <v>1</v>
      </c>
      <c r="G128" s="7">
        <v>19</v>
      </c>
      <c r="H128" s="4">
        <v>23</v>
      </c>
      <c r="M128" s="7">
        <v>27</v>
      </c>
      <c r="N128" s="4">
        <v>0</v>
      </c>
    </row>
    <row r="129" spans="1:14" x14ac:dyDescent="0.2">
      <c r="A129" s="7">
        <v>10</v>
      </c>
      <c r="B129" s="4">
        <v>1</v>
      </c>
      <c r="G129" s="7">
        <v>43</v>
      </c>
      <c r="H129" s="4">
        <v>35</v>
      </c>
      <c r="M129" s="7">
        <v>69</v>
      </c>
      <c r="N129" s="4">
        <v>2</v>
      </c>
    </row>
    <row r="130" spans="1:14" x14ac:dyDescent="0.2">
      <c r="A130" s="7">
        <v>3</v>
      </c>
      <c r="B130" s="4">
        <v>1</v>
      </c>
      <c r="G130" s="7">
        <v>22</v>
      </c>
      <c r="H130" s="4">
        <v>23</v>
      </c>
      <c r="M130" s="7">
        <v>54</v>
      </c>
      <c r="N130" s="4">
        <v>1</v>
      </c>
    </row>
    <row r="131" spans="1:14" x14ac:dyDescent="0.2">
      <c r="A131" s="7">
        <v>4</v>
      </c>
      <c r="B131" s="4">
        <v>1</v>
      </c>
      <c r="G131" s="7">
        <v>25</v>
      </c>
      <c r="H131" s="4">
        <v>69</v>
      </c>
      <c r="M131" s="7">
        <v>4</v>
      </c>
      <c r="N131" s="4">
        <v>9</v>
      </c>
    </row>
    <row r="132" spans="1:14" x14ac:dyDescent="0.2">
      <c r="A132" s="7">
        <v>12</v>
      </c>
      <c r="B132" s="4">
        <v>1</v>
      </c>
      <c r="G132" s="7">
        <v>27</v>
      </c>
      <c r="H132" s="4">
        <v>7</v>
      </c>
      <c r="M132" s="7">
        <v>1</v>
      </c>
      <c r="N132" s="4">
        <v>2</v>
      </c>
    </row>
    <row r="133" spans="1:14" x14ac:dyDescent="0.2">
      <c r="A133" s="7">
        <v>4</v>
      </c>
      <c r="B133" s="4">
        <v>0</v>
      </c>
      <c r="G133" s="7">
        <v>5</v>
      </c>
      <c r="H133" s="4">
        <v>26</v>
      </c>
      <c r="M133" s="7">
        <v>7</v>
      </c>
      <c r="N133" s="4">
        <v>3</v>
      </c>
    </row>
    <row r="134" spans="1:14" x14ac:dyDescent="0.2">
      <c r="A134" s="7">
        <v>2</v>
      </c>
      <c r="B134" s="4">
        <v>7</v>
      </c>
      <c r="G134" s="7">
        <v>6</v>
      </c>
      <c r="H134" s="4">
        <v>86</v>
      </c>
      <c r="M134" s="7">
        <v>3</v>
      </c>
      <c r="N134" s="4">
        <v>1</v>
      </c>
    </row>
    <row r="135" spans="1:14" x14ac:dyDescent="0.2">
      <c r="A135" s="7">
        <v>14</v>
      </c>
      <c r="B135" s="4">
        <v>3</v>
      </c>
      <c r="G135" s="7">
        <v>20</v>
      </c>
      <c r="H135" s="4">
        <v>40</v>
      </c>
      <c r="M135" s="7">
        <v>22</v>
      </c>
      <c r="N135" s="4">
        <v>2</v>
      </c>
    </row>
    <row r="136" spans="1:14" x14ac:dyDescent="0.2">
      <c r="A136" s="7">
        <v>5</v>
      </c>
      <c r="B136" s="4">
        <v>2</v>
      </c>
      <c r="G136" s="7">
        <v>27</v>
      </c>
      <c r="H136" s="4">
        <v>59</v>
      </c>
      <c r="M136" s="7">
        <v>19</v>
      </c>
      <c r="N136" s="4">
        <v>1</v>
      </c>
    </row>
    <row r="137" spans="1:14" x14ac:dyDescent="0.2">
      <c r="A137" s="7">
        <v>3</v>
      </c>
      <c r="B137" s="4">
        <v>0</v>
      </c>
      <c r="G137" s="7">
        <v>15</v>
      </c>
      <c r="H137" s="4">
        <v>47</v>
      </c>
      <c r="M137" s="7">
        <v>0</v>
      </c>
      <c r="N137" s="4">
        <v>2</v>
      </c>
    </row>
    <row r="138" spans="1:14" x14ac:dyDescent="0.2">
      <c r="A138" s="7">
        <v>17</v>
      </c>
      <c r="B138" s="4">
        <v>0</v>
      </c>
      <c r="G138" s="7">
        <v>11</v>
      </c>
      <c r="H138" s="4">
        <v>65</v>
      </c>
      <c r="M138" s="7">
        <v>4</v>
      </c>
      <c r="N138" s="4">
        <v>8</v>
      </c>
    </row>
    <row r="139" spans="1:14" x14ac:dyDescent="0.2">
      <c r="A139" s="7">
        <v>11</v>
      </c>
      <c r="B139" s="4">
        <v>2</v>
      </c>
      <c r="G139" s="7">
        <v>38</v>
      </c>
      <c r="H139" s="4">
        <v>26</v>
      </c>
      <c r="M139" s="7">
        <v>6</v>
      </c>
      <c r="N139" s="4">
        <v>2</v>
      </c>
    </row>
    <row r="140" spans="1:14" x14ac:dyDescent="0.2">
      <c r="A140" s="7">
        <v>4</v>
      </c>
      <c r="B140" s="4">
        <v>1</v>
      </c>
      <c r="G140" s="7">
        <v>23</v>
      </c>
      <c r="H140" s="4">
        <v>21</v>
      </c>
      <c r="M140" s="7">
        <v>3</v>
      </c>
      <c r="N140" s="4">
        <v>5</v>
      </c>
    </row>
    <row r="141" spans="1:14" x14ac:dyDescent="0.2">
      <c r="A141" s="7">
        <v>1</v>
      </c>
      <c r="B141" s="4">
        <v>10</v>
      </c>
      <c r="G141" s="7">
        <v>20</v>
      </c>
      <c r="H141" s="4">
        <v>63</v>
      </c>
      <c r="M141" s="7">
        <v>1</v>
      </c>
      <c r="N141" s="4">
        <v>7</v>
      </c>
    </row>
    <row r="142" spans="1:14" x14ac:dyDescent="0.2">
      <c r="A142" s="7">
        <v>3</v>
      </c>
      <c r="B142" s="4">
        <v>4</v>
      </c>
      <c r="G142" s="7">
        <v>9</v>
      </c>
      <c r="H142" s="4">
        <v>45</v>
      </c>
      <c r="M142" s="7">
        <v>0</v>
      </c>
      <c r="N142" s="4">
        <v>3</v>
      </c>
    </row>
    <row r="143" spans="1:14" x14ac:dyDescent="0.2">
      <c r="A143" s="7">
        <v>10</v>
      </c>
      <c r="B143" s="4">
        <v>1</v>
      </c>
      <c r="G143" s="7">
        <v>19</v>
      </c>
      <c r="H143" s="4">
        <v>26</v>
      </c>
      <c r="M143" s="7">
        <v>1</v>
      </c>
      <c r="N143" s="4">
        <v>3</v>
      </c>
    </row>
    <row r="144" spans="1:14" x14ac:dyDescent="0.2">
      <c r="A144" s="7">
        <v>16</v>
      </c>
      <c r="B144" s="4">
        <v>5</v>
      </c>
      <c r="G144" s="7">
        <v>32</v>
      </c>
      <c r="H144" s="4">
        <v>14</v>
      </c>
      <c r="M144" s="7">
        <v>23</v>
      </c>
      <c r="N144" s="4">
        <v>5</v>
      </c>
    </row>
    <row r="145" spans="1:14" x14ac:dyDescent="0.2">
      <c r="A145" s="7">
        <v>18</v>
      </c>
      <c r="B145" s="4">
        <v>1</v>
      </c>
      <c r="G145" s="7">
        <v>46</v>
      </c>
      <c r="H145" s="4">
        <v>55</v>
      </c>
      <c r="M145" s="7">
        <v>0</v>
      </c>
      <c r="N145" s="4">
        <v>1</v>
      </c>
    </row>
    <row r="146" spans="1:14" x14ac:dyDescent="0.2">
      <c r="A146" s="7">
        <v>1</v>
      </c>
      <c r="B146" s="4">
        <v>1</v>
      </c>
      <c r="G146" s="7">
        <v>7</v>
      </c>
      <c r="H146" s="4">
        <v>46</v>
      </c>
      <c r="M146" s="7">
        <v>27</v>
      </c>
      <c r="N146" s="4">
        <v>3</v>
      </c>
    </row>
    <row r="147" spans="1:14" x14ac:dyDescent="0.2">
      <c r="A147" s="7">
        <v>16</v>
      </c>
      <c r="B147" s="4">
        <v>1</v>
      </c>
      <c r="G147" s="7">
        <v>39</v>
      </c>
      <c r="H147" s="4">
        <v>38</v>
      </c>
      <c r="M147" s="7">
        <v>6</v>
      </c>
      <c r="N147" s="4">
        <v>3</v>
      </c>
    </row>
    <row r="148" spans="1:14" x14ac:dyDescent="0.2">
      <c r="A148" s="7">
        <v>2</v>
      </c>
      <c r="B148" s="4">
        <v>4</v>
      </c>
      <c r="G148" s="7">
        <v>13</v>
      </c>
      <c r="H148" s="4">
        <v>21</v>
      </c>
      <c r="M148" s="7">
        <v>3</v>
      </c>
      <c r="N148" s="4">
        <v>8</v>
      </c>
    </row>
    <row r="149" spans="1:14" x14ac:dyDescent="0.2">
      <c r="A149" s="7">
        <v>1</v>
      </c>
      <c r="B149" s="4">
        <v>3</v>
      </c>
      <c r="G149" s="7">
        <v>7</v>
      </c>
      <c r="H149" s="4">
        <v>57</v>
      </c>
      <c r="M149" s="7">
        <v>32</v>
      </c>
      <c r="N149" s="4">
        <v>1</v>
      </c>
    </row>
    <row r="150" spans="1:14" x14ac:dyDescent="0.2">
      <c r="A150" s="7">
        <v>8</v>
      </c>
      <c r="B150" s="4">
        <v>1</v>
      </c>
      <c r="G150" s="7">
        <v>20</v>
      </c>
      <c r="H150" s="4">
        <v>93</v>
      </c>
      <c r="M150" s="7">
        <v>1</v>
      </c>
      <c r="N150" s="4">
        <v>1</v>
      </c>
    </row>
    <row r="151" spans="1:14" x14ac:dyDescent="0.2">
      <c r="A151" s="7">
        <v>1</v>
      </c>
      <c r="B151" s="4">
        <v>4</v>
      </c>
      <c r="G151" s="7">
        <v>12</v>
      </c>
      <c r="H151" s="4">
        <v>37</v>
      </c>
      <c r="M151" s="7">
        <v>1</v>
      </c>
      <c r="N151" s="4">
        <v>1</v>
      </c>
    </row>
    <row r="152" spans="1:14" x14ac:dyDescent="0.2">
      <c r="A152" s="7">
        <v>2</v>
      </c>
      <c r="B152" s="4">
        <v>2</v>
      </c>
      <c r="G152" s="7">
        <v>34</v>
      </c>
      <c r="H152" s="4">
        <v>38</v>
      </c>
      <c r="M152" s="7">
        <v>40</v>
      </c>
      <c r="N152" s="4">
        <v>8</v>
      </c>
    </row>
    <row r="153" spans="1:14" x14ac:dyDescent="0.2">
      <c r="A153" s="7">
        <v>14</v>
      </c>
      <c r="B153" s="4">
        <v>4</v>
      </c>
      <c r="G153" s="7">
        <v>24</v>
      </c>
      <c r="H153" s="4">
        <v>20</v>
      </c>
      <c r="M153" s="7">
        <v>4</v>
      </c>
      <c r="N153" s="4">
        <v>2</v>
      </c>
    </row>
    <row r="154" spans="1:14" x14ac:dyDescent="0.2">
      <c r="A154" s="7">
        <v>18</v>
      </c>
      <c r="B154" s="4">
        <v>0</v>
      </c>
      <c r="G154" s="7">
        <v>32</v>
      </c>
      <c r="H154" s="4">
        <v>63</v>
      </c>
      <c r="M154" s="7">
        <v>4</v>
      </c>
      <c r="N154" s="4">
        <v>4</v>
      </c>
    </row>
    <row r="155" spans="1:14" x14ac:dyDescent="0.2">
      <c r="A155" s="7">
        <v>9</v>
      </c>
      <c r="B155" s="4">
        <v>1</v>
      </c>
      <c r="G155" s="7">
        <v>25</v>
      </c>
      <c r="H155" s="4">
        <v>34</v>
      </c>
      <c r="M155" s="7">
        <v>29</v>
      </c>
      <c r="N155" s="4">
        <v>0</v>
      </c>
    </row>
    <row r="156" spans="1:14" x14ac:dyDescent="0.2">
      <c r="A156" s="7">
        <v>12</v>
      </c>
      <c r="B156" s="4">
        <v>2</v>
      </c>
      <c r="G156" s="7">
        <v>21</v>
      </c>
      <c r="H156" s="4">
        <v>47</v>
      </c>
      <c r="M156" s="7">
        <v>26</v>
      </c>
      <c r="N156" s="4">
        <v>1</v>
      </c>
    </row>
    <row r="157" spans="1:14" x14ac:dyDescent="0.2">
      <c r="A157" s="7">
        <v>25</v>
      </c>
      <c r="B157" s="4">
        <v>8</v>
      </c>
      <c r="G157" s="7">
        <v>43</v>
      </c>
      <c r="H157" s="4">
        <v>46</v>
      </c>
      <c r="M157" s="7">
        <v>0</v>
      </c>
      <c r="N157" s="4">
        <v>4</v>
      </c>
    </row>
    <row r="158" spans="1:14" x14ac:dyDescent="0.2">
      <c r="A158" s="7">
        <v>1</v>
      </c>
      <c r="B158" s="4">
        <v>1</v>
      </c>
      <c r="G158" s="7">
        <v>13</v>
      </c>
      <c r="H158" s="4">
        <v>46</v>
      </c>
      <c r="M158" s="7">
        <v>0</v>
      </c>
      <c r="N158" s="4">
        <v>5</v>
      </c>
    </row>
    <row r="159" spans="1:14" x14ac:dyDescent="0.2">
      <c r="A159" s="7">
        <v>7</v>
      </c>
      <c r="B159" s="4">
        <v>0</v>
      </c>
      <c r="G159" s="7">
        <v>19</v>
      </c>
      <c r="H159" s="4">
        <v>26</v>
      </c>
      <c r="M159" s="7">
        <v>5</v>
      </c>
      <c r="N159" s="4">
        <v>3</v>
      </c>
    </row>
    <row r="160" spans="1:14" x14ac:dyDescent="0.2">
      <c r="A160" s="7">
        <v>5</v>
      </c>
      <c r="B160" s="4">
        <v>1</v>
      </c>
      <c r="G160" s="7">
        <v>18</v>
      </c>
      <c r="H160" s="4">
        <v>33</v>
      </c>
      <c r="M160" s="7">
        <v>29</v>
      </c>
      <c r="N160" s="4">
        <v>1</v>
      </c>
    </row>
    <row r="161" spans="1:14" x14ac:dyDescent="0.2">
      <c r="A161" s="7">
        <v>6</v>
      </c>
      <c r="B161" s="4">
        <v>0</v>
      </c>
      <c r="G161" s="7">
        <v>31</v>
      </c>
      <c r="H161" s="4">
        <v>23</v>
      </c>
      <c r="M161" s="7">
        <v>33</v>
      </c>
      <c r="N161" s="4">
        <v>0</v>
      </c>
    </row>
    <row r="162" spans="1:14" x14ac:dyDescent="0.2">
      <c r="A162" s="7">
        <v>5</v>
      </c>
      <c r="B162" s="4">
        <v>3</v>
      </c>
      <c r="G162" s="7">
        <v>19</v>
      </c>
      <c r="H162" s="4">
        <v>24</v>
      </c>
      <c r="M162" s="7">
        <v>11</v>
      </c>
      <c r="N162" s="4">
        <v>3</v>
      </c>
    </row>
    <row r="163" spans="1:14" x14ac:dyDescent="0.2">
      <c r="A163" s="7">
        <v>15</v>
      </c>
      <c r="B163" s="4">
        <v>4</v>
      </c>
      <c r="G163" s="7">
        <v>15</v>
      </c>
      <c r="H163" s="4">
        <v>5</v>
      </c>
      <c r="M163" s="7">
        <v>8</v>
      </c>
      <c r="N163" s="4">
        <v>4</v>
      </c>
    </row>
    <row r="164" spans="1:14" x14ac:dyDescent="0.2">
      <c r="A164" s="7">
        <v>13</v>
      </c>
      <c r="B164" s="4">
        <v>0</v>
      </c>
      <c r="G164" s="7">
        <v>28</v>
      </c>
      <c r="H164" s="4">
        <v>24</v>
      </c>
      <c r="M164" s="7">
        <v>22</v>
      </c>
      <c r="N164" s="4">
        <v>6</v>
      </c>
    </row>
    <row r="165" spans="1:14" x14ac:dyDescent="0.2">
      <c r="A165" s="7">
        <v>12</v>
      </c>
      <c r="B165" s="4">
        <v>5</v>
      </c>
      <c r="G165" s="7">
        <v>32</v>
      </c>
      <c r="H165" s="4">
        <v>12</v>
      </c>
      <c r="M165" s="7">
        <v>18</v>
      </c>
      <c r="N165" s="4">
        <v>7</v>
      </c>
    </row>
    <row r="166" spans="1:14" x14ac:dyDescent="0.2">
      <c r="A166" s="7">
        <v>3</v>
      </c>
      <c r="B166" s="4">
        <v>0</v>
      </c>
      <c r="G166" s="7">
        <v>10</v>
      </c>
      <c r="H166" s="4">
        <v>30</v>
      </c>
      <c r="M166" s="7">
        <v>11</v>
      </c>
      <c r="N166" s="4">
        <v>5</v>
      </c>
    </row>
    <row r="167" spans="1:14" x14ac:dyDescent="0.2">
      <c r="A167" s="7">
        <v>2</v>
      </c>
      <c r="B167" s="4">
        <v>3</v>
      </c>
      <c r="G167" s="7">
        <v>13</v>
      </c>
      <c r="H167" s="4">
        <v>33</v>
      </c>
      <c r="M167" s="7">
        <v>23</v>
      </c>
      <c r="N167" s="4">
        <v>8</v>
      </c>
    </row>
    <row r="168" spans="1:14" x14ac:dyDescent="0.2">
      <c r="A168" s="7">
        <v>8</v>
      </c>
      <c r="B168" s="4">
        <v>3</v>
      </c>
      <c r="G168" s="7">
        <v>19</v>
      </c>
      <c r="H168" s="4">
        <v>40</v>
      </c>
      <c r="M168" s="7">
        <v>1</v>
      </c>
      <c r="N168" s="4">
        <v>2</v>
      </c>
    </row>
    <row r="169" spans="1:14" x14ac:dyDescent="0.2">
      <c r="A169" s="7">
        <v>10</v>
      </c>
      <c r="B169" s="4">
        <v>0</v>
      </c>
      <c r="G169" s="7">
        <v>17</v>
      </c>
      <c r="H169" s="4">
        <v>67</v>
      </c>
      <c r="M169" s="7">
        <v>12</v>
      </c>
      <c r="N169" s="4">
        <v>10</v>
      </c>
    </row>
    <row r="170" spans="1:14" x14ac:dyDescent="0.2">
      <c r="A170" s="7">
        <v>7</v>
      </c>
      <c r="B170" s="4">
        <v>7</v>
      </c>
      <c r="G170" s="7">
        <v>25</v>
      </c>
      <c r="H170" s="4">
        <v>28</v>
      </c>
      <c r="M170" s="7">
        <v>3</v>
      </c>
      <c r="N170" s="4">
        <v>1</v>
      </c>
    </row>
    <row r="171" spans="1:14" x14ac:dyDescent="0.2">
      <c r="A171" s="7">
        <v>11</v>
      </c>
      <c r="B171" s="4">
        <v>5</v>
      </c>
      <c r="G171" s="7">
        <v>19</v>
      </c>
      <c r="H171" s="4">
        <v>18</v>
      </c>
      <c r="M171" s="7">
        <v>14</v>
      </c>
      <c r="N171" s="4">
        <v>3</v>
      </c>
    </row>
    <row r="172" spans="1:14" x14ac:dyDescent="0.2">
      <c r="A172" s="7">
        <v>5</v>
      </c>
      <c r="B172" s="4">
        <v>12</v>
      </c>
      <c r="G172" s="7">
        <v>22</v>
      </c>
      <c r="H172" s="4">
        <v>33</v>
      </c>
      <c r="M172" s="7">
        <v>44</v>
      </c>
      <c r="N172" s="4">
        <v>4</v>
      </c>
    </row>
    <row r="173" spans="1:14" x14ac:dyDescent="0.2">
      <c r="A173" s="7">
        <v>6</v>
      </c>
      <c r="B173" s="4">
        <v>0</v>
      </c>
      <c r="G173" s="7">
        <v>14</v>
      </c>
      <c r="H173" s="4">
        <v>27</v>
      </c>
      <c r="M173" s="7">
        <v>38</v>
      </c>
      <c r="N173" s="4">
        <v>3</v>
      </c>
    </row>
    <row r="174" spans="1:14" x14ac:dyDescent="0.2">
      <c r="A174" s="7">
        <v>11</v>
      </c>
      <c r="B174" s="4">
        <v>14</v>
      </c>
      <c r="G174" s="7">
        <v>28</v>
      </c>
      <c r="H174" s="4">
        <v>20</v>
      </c>
      <c r="M174" s="7">
        <v>2</v>
      </c>
      <c r="N174" s="4">
        <v>0</v>
      </c>
    </row>
    <row r="175" spans="1:14" x14ac:dyDescent="0.2">
      <c r="A175" s="7">
        <v>17</v>
      </c>
      <c r="B175" s="4">
        <v>3</v>
      </c>
      <c r="G175" s="7">
        <v>21</v>
      </c>
      <c r="H175" s="4">
        <v>56</v>
      </c>
      <c r="M175" s="7">
        <v>24</v>
      </c>
      <c r="N175" s="4">
        <v>1</v>
      </c>
    </row>
    <row r="176" spans="1:14" x14ac:dyDescent="0.2">
      <c r="A176" s="7">
        <v>12</v>
      </c>
      <c r="B176" s="4">
        <v>1</v>
      </c>
      <c r="G176" s="7">
        <v>25</v>
      </c>
      <c r="H176" s="4">
        <v>45</v>
      </c>
      <c r="M176" s="7">
        <v>0</v>
      </c>
      <c r="N176" s="4">
        <v>6</v>
      </c>
    </row>
    <row r="177" spans="1:14" x14ac:dyDescent="0.2">
      <c r="A177" s="7">
        <v>1</v>
      </c>
      <c r="B177" s="4">
        <v>1</v>
      </c>
      <c r="G177" s="7">
        <v>11</v>
      </c>
      <c r="H177" s="4">
        <v>47</v>
      </c>
      <c r="M177" s="7">
        <v>19</v>
      </c>
      <c r="N177" s="4">
        <v>3</v>
      </c>
    </row>
    <row r="178" spans="1:14" x14ac:dyDescent="0.2">
      <c r="A178" s="7">
        <v>0</v>
      </c>
      <c r="B178" s="4">
        <v>1</v>
      </c>
      <c r="G178" s="7">
        <v>9</v>
      </c>
      <c r="H178" s="4">
        <v>39</v>
      </c>
      <c r="M178" s="7">
        <v>2</v>
      </c>
      <c r="N178" s="4">
        <v>4</v>
      </c>
    </row>
    <row r="179" spans="1:14" x14ac:dyDescent="0.2">
      <c r="A179" s="7">
        <v>4</v>
      </c>
      <c r="B179" s="4">
        <v>8</v>
      </c>
      <c r="G179" s="7">
        <v>27</v>
      </c>
      <c r="H179" s="4">
        <v>21</v>
      </c>
      <c r="M179" s="7">
        <v>25</v>
      </c>
      <c r="N179" s="4">
        <v>0</v>
      </c>
    </row>
    <row r="180" spans="1:14" x14ac:dyDescent="0.2">
      <c r="A180" s="7">
        <v>11</v>
      </c>
      <c r="B180" s="4">
        <v>1</v>
      </c>
      <c r="G180" s="7">
        <v>16</v>
      </c>
      <c r="H180" s="4">
        <v>57</v>
      </c>
      <c r="M180" s="7">
        <v>16</v>
      </c>
      <c r="N180" s="4">
        <v>2</v>
      </c>
    </row>
    <row r="181" spans="1:14" x14ac:dyDescent="0.2">
      <c r="A181" s="7">
        <v>13</v>
      </c>
      <c r="B181" s="4">
        <v>2</v>
      </c>
      <c r="G181" s="7">
        <v>35</v>
      </c>
      <c r="H181" s="4">
        <v>18</v>
      </c>
      <c r="M181" s="7">
        <v>6</v>
      </c>
      <c r="N181" s="4">
        <v>10</v>
      </c>
    </row>
    <row r="182" spans="1:14" x14ac:dyDescent="0.2">
      <c r="A182" s="7">
        <v>5</v>
      </c>
      <c r="B182" s="4">
        <v>1</v>
      </c>
      <c r="G182" s="7">
        <v>16</v>
      </c>
      <c r="H182" s="4">
        <v>24</v>
      </c>
      <c r="M182" s="7">
        <v>5</v>
      </c>
      <c r="N182" s="4">
        <v>5</v>
      </c>
    </row>
    <row r="183" spans="1:14" x14ac:dyDescent="0.2">
      <c r="A183" s="7">
        <v>0</v>
      </c>
      <c r="B183" s="4">
        <v>1</v>
      </c>
      <c r="G183" s="7">
        <v>13</v>
      </c>
      <c r="H183" s="4">
        <v>28</v>
      </c>
      <c r="M183" s="7">
        <v>0</v>
      </c>
      <c r="N183" s="4">
        <v>5</v>
      </c>
    </row>
    <row r="184" spans="1:14" x14ac:dyDescent="0.2">
      <c r="A184" s="7">
        <v>10</v>
      </c>
      <c r="B184" s="4">
        <v>2</v>
      </c>
      <c r="G184" s="7">
        <v>26</v>
      </c>
      <c r="H184" s="4">
        <v>47</v>
      </c>
      <c r="M184" s="7">
        <v>4</v>
      </c>
      <c r="N184" s="4">
        <v>4</v>
      </c>
    </row>
    <row r="185" spans="1:14" x14ac:dyDescent="0.2">
      <c r="A185" s="7">
        <v>4</v>
      </c>
      <c r="B185" s="4">
        <v>1</v>
      </c>
      <c r="G185" s="7">
        <v>29</v>
      </c>
      <c r="H185" s="4">
        <v>36</v>
      </c>
      <c r="M185" s="7">
        <v>2</v>
      </c>
      <c r="N185" s="4">
        <v>2</v>
      </c>
    </row>
    <row r="186" spans="1:14" x14ac:dyDescent="0.2">
      <c r="A186" s="7">
        <v>5</v>
      </c>
      <c r="B186" s="4">
        <v>0</v>
      </c>
      <c r="G186" s="7">
        <v>38</v>
      </c>
      <c r="H186" s="4">
        <v>22</v>
      </c>
      <c r="M186" s="7">
        <v>2</v>
      </c>
      <c r="N186" s="4">
        <v>0</v>
      </c>
    </row>
    <row r="187" spans="1:14" x14ac:dyDescent="0.2">
      <c r="A187" s="7">
        <v>13</v>
      </c>
      <c r="B187" s="4">
        <v>3</v>
      </c>
      <c r="G187" s="7">
        <v>36</v>
      </c>
      <c r="H187" s="4">
        <v>38</v>
      </c>
      <c r="M187" s="7">
        <v>0</v>
      </c>
      <c r="N187" s="4">
        <v>1</v>
      </c>
    </row>
    <row r="188" spans="1:14" x14ac:dyDescent="0.2">
      <c r="A188" s="7">
        <v>10</v>
      </c>
      <c r="B188" s="4">
        <v>0</v>
      </c>
      <c r="G188" s="7">
        <v>20</v>
      </c>
      <c r="H188" s="4">
        <v>20</v>
      </c>
      <c r="M188" s="7">
        <v>2</v>
      </c>
      <c r="N188" s="4">
        <v>7</v>
      </c>
    </row>
    <row r="189" spans="1:14" x14ac:dyDescent="0.2">
      <c r="A189" s="7">
        <v>16</v>
      </c>
      <c r="B189" s="4">
        <v>3</v>
      </c>
      <c r="G189" s="7">
        <v>33</v>
      </c>
      <c r="H189" s="4">
        <v>36</v>
      </c>
      <c r="M189" s="7">
        <v>2</v>
      </c>
      <c r="N189" s="4">
        <v>4</v>
      </c>
    </row>
    <row r="190" spans="1:14" x14ac:dyDescent="0.2">
      <c r="A190" s="7">
        <v>1</v>
      </c>
      <c r="B190" s="4">
        <v>1</v>
      </c>
      <c r="G190" s="7">
        <v>10</v>
      </c>
      <c r="H190" s="4">
        <v>16</v>
      </c>
      <c r="M190" s="7">
        <v>7</v>
      </c>
      <c r="N190" s="4">
        <v>1</v>
      </c>
    </row>
    <row r="191" spans="1:14" x14ac:dyDescent="0.2">
      <c r="A191" s="7">
        <v>7</v>
      </c>
      <c r="B191" s="4">
        <v>5</v>
      </c>
      <c r="G191" s="7">
        <v>29</v>
      </c>
      <c r="H191" s="4">
        <v>23</v>
      </c>
      <c r="M191" s="7">
        <v>2</v>
      </c>
      <c r="N191" s="4">
        <v>9</v>
      </c>
    </row>
    <row r="192" spans="1:14" x14ac:dyDescent="0.2">
      <c r="A192" s="7">
        <v>3</v>
      </c>
      <c r="B192" s="4">
        <v>0</v>
      </c>
      <c r="G192" s="7">
        <v>18</v>
      </c>
      <c r="H192" s="4">
        <v>33</v>
      </c>
      <c r="M192" s="7">
        <v>9</v>
      </c>
      <c r="N192" s="4">
        <v>0</v>
      </c>
    </row>
    <row r="193" spans="1:14" x14ac:dyDescent="0.2">
      <c r="A193" s="7">
        <v>9</v>
      </c>
      <c r="B193" s="4">
        <v>2</v>
      </c>
      <c r="G193" s="7">
        <v>42</v>
      </c>
      <c r="H193" s="4">
        <v>43</v>
      </c>
      <c r="M193" s="7">
        <v>36</v>
      </c>
      <c r="N193" s="4">
        <v>4</v>
      </c>
    </row>
    <row r="194" spans="1:14" x14ac:dyDescent="0.2">
      <c r="A194" s="7">
        <v>4</v>
      </c>
      <c r="B194" s="4">
        <v>2</v>
      </c>
      <c r="G194" s="7">
        <v>15</v>
      </c>
      <c r="H194" s="4">
        <v>14</v>
      </c>
      <c r="M194" s="7">
        <v>26</v>
      </c>
      <c r="N194" s="4">
        <v>0</v>
      </c>
    </row>
    <row r="195" spans="1:14" x14ac:dyDescent="0.2">
      <c r="A195" s="7">
        <v>2</v>
      </c>
      <c r="B195" s="4">
        <v>0</v>
      </c>
      <c r="G195" s="7">
        <v>8</v>
      </c>
      <c r="H195" s="4">
        <v>76</v>
      </c>
      <c r="M195" s="7">
        <v>3</v>
      </c>
      <c r="N195" s="4">
        <v>1</v>
      </c>
    </row>
    <row r="196" spans="1:14" x14ac:dyDescent="0.2">
      <c r="A196" s="7">
        <v>12</v>
      </c>
      <c r="B196" s="4">
        <v>3</v>
      </c>
      <c r="G196" s="7">
        <v>14</v>
      </c>
      <c r="H196" s="4">
        <v>22</v>
      </c>
      <c r="M196" s="7">
        <v>17</v>
      </c>
      <c r="N196" s="4">
        <v>9</v>
      </c>
    </row>
    <row r="197" spans="1:14" x14ac:dyDescent="0.2">
      <c r="A197" s="7">
        <v>3</v>
      </c>
      <c r="B197" s="4">
        <v>0</v>
      </c>
      <c r="G197" s="7">
        <v>26</v>
      </c>
      <c r="H197" s="4">
        <v>28</v>
      </c>
      <c r="M197" s="7">
        <v>0</v>
      </c>
      <c r="N197" s="4">
        <v>7</v>
      </c>
    </row>
    <row r="198" spans="1:14" x14ac:dyDescent="0.2">
      <c r="A198" s="7">
        <v>2</v>
      </c>
      <c r="B198" s="4">
        <v>0</v>
      </c>
      <c r="G198" s="7">
        <v>28</v>
      </c>
      <c r="H198" s="4">
        <v>31</v>
      </c>
      <c r="M198" s="7">
        <v>35</v>
      </c>
      <c r="N198" s="4">
        <v>3</v>
      </c>
    </row>
    <row r="199" spans="1:14" x14ac:dyDescent="0.2">
      <c r="A199" s="7">
        <v>5</v>
      </c>
      <c r="B199" s="4">
        <v>3</v>
      </c>
      <c r="G199" s="7">
        <v>11</v>
      </c>
      <c r="H199" s="4">
        <v>9</v>
      </c>
      <c r="M199" s="7">
        <v>21</v>
      </c>
      <c r="N199" s="4">
        <v>4</v>
      </c>
    </row>
    <row r="200" spans="1:14" x14ac:dyDescent="0.2">
      <c r="A200" s="7">
        <v>5</v>
      </c>
      <c r="B200" s="4">
        <v>1</v>
      </c>
      <c r="G200" s="7">
        <v>50</v>
      </c>
      <c r="H200" s="4">
        <v>15</v>
      </c>
      <c r="M200" s="7">
        <v>13</v>
      </c>
      <c r="N200" s="4">
        <v>1</v>
      </c>
    </row>
    <row r="201" spans="1:14" x14ac:dyDescent="0.2">
      <c r="A201" s="7">
        <v>10</v>
      </c>
      <c r="B201" s="4">
        <v>2</v>
      </c>
      <c r="G201" s="7">
        <v>28</v>
      </c>
      <c r="H201" s="4">
        <v>14</v>
      </c>
      <c r="M201" s="7">
        <v>11</v>
      </c>
      <c r="N201" s="4">
        <v>4</v>
      </c>
    </row>
    <row r="202" spans="1:14" x14ac:dyDescent="0.2">
      <c r="A202" s="7">
        <v>8</v>
      </c>
      <c r="B202" s="4">
        <v>3</v>
      </c>
      <c r="G202" s="7">
        <v>22</v>
      </c>
      <c r="H202" s="4">
        <v>39</v>
      </c>
      <c r="M202" s="7">
        <v>15</v>
      </c>
      <c r="N202" s="4">
        <v>7</v>
      </c>
    </row>
    <row r="203" spans="1:14" x14ac:dyDescent="0.2">
      <c r="A203" s="7">
        <v>16</v>
      </c>
      <c r="B203" s="4">
        <v>1</v>
      </c>
      <c r="G203" s="7">
        <v>27</v>
      </c>
      <c r="H203" s="4">
        <v>17</v>
      </c>
      <c r="M203" s="7">
        <v>30</v>
      </c>
      <c r="N203" s="4">
        <v>7</v>
      </c>
    </row>
    <row r="204" spans="1:14" x14ac:dyDescent="0.2">
      <c r="A204" s="7">
        <v>1</v>
      </c>
      <c r="B204" s="4">
        <v>1</v>
      </c>
      <c r="G204" s="7">
        <v>20</v>
      </c>
      <c r="H204" s="4">
        <v>27</v>
      </c>
      <c r="M204" s="7">
        <v>8</v>
      </c>
      <c r="N204" s="4">
        <v>0</v>
      </c>
    </row>
    <row r="205" spans="1:14" x14ac:dyDescent="0.2">
      <c r="A205" s="7">
        <v>17</v>
      </c>
      <c r="B205" s="4">
        <v>1</v>
      </c>
      <c r="G205" s="7">
        <v>30</v>
      </c>
      <c r="H205" s="4">
        <v>39</v>
      </c>
      <c r="M205" s="7">
        <v>35</v>
      </c>
      <c r="N205" s="4">
        <v>1</v>
      </c>
    </row>
    <row r="206" spans="1:14" x14ac:dyDescent="0.2">
      <c r="A206" s="7">
        <v>0</v>
      </c>
      <c r="B206" s="4">
        <v>4</v>
      </c>
      <c r="G206" s="7">
        <v>29</v>
      </c>
      <c r="H206" s="4">
        <v>39</v>
      </c>
      <c r="M206" s="7">
        <v>29</v>
      </c>
      <c r="N206" s="4">
        <v>2</v>
      </c>
    </row>
    <row r="207" spans="1:14" x14ac:dyDescent="0.2">
      <c r="A207" s="7">
        <v>0</v>
      </c>
      <c r="B207" s="4">
        <v>3</v>
      </c>
      <c r="G207" s="7">
        <v>26</v>
      </c>
      <c r="H207" s="4">
        <v>34</v>
      </c>
      <c r="M207" s="7">
        <v>2</v>
      </c>
      <c r="N207" s="4">
        <v>7</v>
      </c>
    </row>
    <row r="208" spans="1:14" x14ac:dyDescent="0.2">
      <c r="A208" s="7">
        <v>13</v>
      </c>
      <c r="B208" s="4">
        <v>0</v>
      </c>
      <c r="G208" s="7">
        <v>47</v>
      </c>
      <c r="H208" s="4">
        <v>22</v>
      </c>
      <c r="M208" s="7">
        <v>19</v>
      </c>
      <c r="N208" s="4">
        <v>4</v>
      </c>
    </row>
    <row r="209" spans="1:14" x14ac:dyDescent="0.2">
      <c r="A209" s="7">
        <v>9</v>
      </c>
      <c r="B209" s="4">
        <v>5</v>
      </c>
      <c r="G209" s="7">
        <v>46</v>
      </c>
      <c r="H209" s="4">
        <v>32</v>
      </c>
      <c r="M209" s="7">
        <v>27</v>
      </c>
      <c r="N209" s="4">
        <v>2</v>
      </c>
    </row>
    <row r="210" spans="1:14" x14ac:dyDescent="0.2">
      <c r="A210" s="7">
        <v>14</v>
      </c>
      <c r="B210" s="4">
        <v>3</v>
      </c>
      <c r="G210" s="7">
        <v>15</v>
      </c>
      <c r="H210" s="4">
        <v>37</v>
      </c>
      <c r="M210" s="7">
        <v>10</v>
      </c>
      <c r="N210" s="4">
        <v>9</v>
      </c>
    </row>
    <row r="211" spans="1:14" x14ac:dyDescent="0.2">
      <c r="A211" s="7">
        <v>9</v>
      </c>
      <c r="B211" s="4">
        <v>1</v>
      </c>
      <c r="G211" s="7">
        <v>12</v>
      </c>
      <c r="H211" s="4">
        <v>33</v>
      </c>
      <c r="M211" s="7">
        <v>35</v>
      </c>
      <c r="N211" s="4">
        <v>3</v>
      </c>
    </row>
    <row r="212" spans="1:14" x14ac:dyDescent="0.2">
      <c r="A212" s="7">
        <v>3</v>
      </c>
      <c r="B212" s="4">
        <v>10</v>
      </c>
      <c r="G212" s="7">
        <v>37</v>
      </c>
      <c r="H212" s="4">
        <v>28</v>
      </c>
      <c r="M212" s="7">
        <v>28</v>
      </c>
      <c r="N212" s="4">
        <v>0</v>
      </c>
    </row>
    <row r="213" spans="1:14" x14ac:dyDescent="0.2">
      <c r="A213" s="7">
        <v>16</v>
      </c>
      <c r="B213" s="4">
        <v>4</v>
      </c>
      <c r="G213" s="7">
        <v>37</v>
      </c>
      <c r="H213" s="4">
        <v>31</v>
      </c>
      <c r="M213" s="7">
        <v>16</v>
      </c>
      <c r="N213" s="4">
        <v>2</v>
      </c>
    </row>
    <row r="214" spans="1:14" x14ac:dyDescent="0.2">
      <c r="A214" s="7">
        <v>3</v>
      </c>
      <c r="B214" s="4">
        <v>1</v>
      </c>
      <c r="G214" s="7">
        <v>9</v>
      </c>
      <c r="H214" s="4">
        <v>56</v>
      </c>
      <c r="M214" s="7">
        <v>6</v>
      </c>
      <c r="N214" s="4">
        <v>10</v>
      </c>
    </row>
    <row r="215" spans="1:14" x14ac:dyDescent="0.2">
      <c r="A215" s="7">
        <v>18</v>
      </c>
      <c r="B215" s="4">
        <v>2</v>
      </c>
      <c r="G215" s="7">
        <v>18</v>
      </c>
      <c r="H215" s="4">
        <v>10</v>
      </c>
      <c r="M215" s="7">
        <v>5</v>
      </c>
      <c r="N215" s="4">
        <v>14</v>
      </c>
    </row>
    <row r="216" spans="1:14" x14ac:dyDescent="0.2">
      <c r="A216" s="7">
        <v>2</v>
      </c>
      <c r="B216" s="4">
        <v>2</v>
      </c>
      <c r="G216" s="7">
        <v>23</v>
      </c>
      <c r="H216" s="4">
        <v>21</v>
      </c>
      <c r="M216" s="7">
        <v>3</v>
      </c>
      <c r="N216" s="4">
        <v>11</v>
      </c>
    </row>
    <row r="217" spans="1:14" x14ac:dyDescent="0.2">
      <c r="A217" s="7">
        <v>1</v>
      </c>
      <c r="B217" s="4">
        <v>2</v>
      </c>
      <c r="G217" s="7">
        <v>19</v>
      </c>
      <c r="H217" s="4">
        <v>35</v>
      </c>
      <c r="M217" s="7">
        <v>5</v>
      </c>
      <c r="N217" s="4">
        <v>3</v>
      </c>
    </row>
    <row r="218" spans="1:14" x14ac:dyDescent="0.2">
      <c r="A218" s="7">
        <v>19</v>
      </c>
      <c r="B218" s="4">
        <v>3</v>
      </c>
      <c r="G218" s="7">
        <v>48</v>
      </c>
      <c r="H218" s="4">
        <v>25</v>
      </c>
      <c r="M218" s="7">
        <v>23</v>
      </c>
      <c r="N218" s="4">
        <v>12</v>
      </c>
    </row>
    <row r="219" spans="1:14" x14ac:dyDescent="0.2">
      <c r="A219" s="7">
        <v>16</v>
      </c>
      <c r="B219" s="4">
        <v>0</v>
      </c>
      <c r="G219" s="7">
        <v>11</v>
      </c>
      <c r="H219" s="4">
        <v>33</v>
      </c>
      <c r="M219" s="7">
        <v>13</v>
      </c>
      <c r="N219" s="4">
        <v>13</v>
      </c>
    </row>
    <row r="220" spans="1:14" x14ac:dyDescent="0.2">
      <c r="A220" s="7">
        <v>2</v>
      </c>
      <c r="B220" s="4">
        <v>2</v>
      </c>
      <c r="G220" s="7">
        <v>20</v>
      </c>
      <c r="H220" s="4">
        <v>27</v>
      </c>
      <c r="M220" s="7">
        <v>25</v>
      </c>
      <c r="N220" s="4">
        <v>3</v>
      </c>
    </row>
    <row r="221" spans="1:14" x14ac:dyDescent="0.2">
      <c r="A221" s="7">
        <v>2</v>
      </c>
      <c r="B221" s="4">
        <v>1</v>
      </c>
      <c r="G221" s="7">
        <v>26</v>
      </c>
      <c r="H221" s="4">
        <v>31</v>
      </c>
      <c r="M221" s="7">
        <v>13</v>
      </c>
      <c r="N221" s="4">
        <v>8</v>
      </c>
    </row>
    <row r="222" spans="1:14" x14ac:dyDescent="0.2">
      <c r="A222" s="7">
        <v>10</v>
      </c>
      <c r="B222" s="4">
        <v>1</v>
      </c>
      <c r="G222" s="7">
        <v>23</v>
      </c>
      <c r="H222" s="4">
        <v>12</v>
      </c>
      <c r="M222" s="7">
        <v>19</v>
      </c>
      <c r="N222" s="4">
        <v>3</v>
      </c>
    </row>
    <row r="223" spans="1:14" x14ac:dyDescent="0.2">
      <c r="A223" s="7">
        <v>14</v>
      </c>
      <c r="B223" s="4">
        <v>1</v>
      </c>
      <c r="G223" s="7">
        <v>23</v>
      </c>
      <c r="H223" s="4">
        <v>24</v>
      </c>
      <c r="M223" s="7">
        <v>42</v>
      </c>
      <c r="N223" s="4">
        <v>8</v>
      </c>
    </row>
    <row r="224" spans="1:14" x14ac:dyDescent="0.2">
      <c r="A224" s="7">
        <v>16</v>
      </c>
      <c r="B224" s="4">
        <v>0</v>
      </c>
      <c r="G224" s="7">
        <v>26</v>
      </c>
      <c r="H224" s="4">
        <v>20</v>
      </c>
      <c r="M224" s="7">
        <v>2</v>
      </c>
      <c r="N224" s="4">
        <v>5</v>
      </c>
    </row>
    <row r="225" spans="1:14" x14ac:dyDescent="0.2">
      <c r="A225" s="7">
        <v>16</v>
      </c>
      <c r="B225" s="4">
        <v>0</v>
      </c>
      <c r="G225" s="7">
        <v>50</v>
      </c>
      <c r="H225" s="4">
        <v>19</v>
      </c>
      <c r="M225" s="7">
        <v>16</v>
      </c>
      <c r="N225" s="4">
        <v>2</v>
      </c>
    </row>
    <row r="226" spans="1:14" x14ac:dyDescent="0.2">
      <c r="A226" s="7">
        <v>0</v>
      </c>
      <c r="B226" s="4">
        <v>1</v>
      </c>
      <c r="G226" s="7">
        <v>25</v>
      </c>
      <c r="H226" s="4">
        <v>15</v>
      </c>
      <c r="M226" s="7">
        <v>30</v>
      </c>
      <c r="N226" s="4">
        <v>8</v>
      </c>
    </row>
    <row r="227" spans="1:14" x14ac:dyDescent="0.2">
      <c r="A227" s="7">
        <v>20</v>
      </c>
      <c r="B227" s="4">
        <v>1</v>
      </c>
      <c r="G227" s="7">
        <v>35</v>
      </c>
      <c r="H227" s="4">
        <v>17</v>
      </c>
      <c r="M227" s="7">
        <v>2</v>
      </c>
      <c r="N227" s="4">
        <v>14</v>
      </c>
    </row>
    <row r="228" spans="1:14" x14ac:dyDescent="0.2">
      <c r="A228" s="7">
        <v>8</v>
      </c>
      <c r="B228" s="4">
        <v>1</v>
      </c>
      <c r="G228" s="7">
        <v>25</v>
      </c>
      <c r="H228" s="4">
        <v>4</v>
      </c>
      <c r="M228" s="7">
        <v>11</v>
      </c>
      <c r="N228" s="4">
        <v>5</v>
      </c>
    </row>
    <row r="229" spans="1:14" x14ac:dyDescent="0.2">
      <c r="A229" s="7">
        <v>4</v>
      </c>
      <c r="B229" s="4">
        <v>2</v>
      </c>
      <c r="G229" s="7">
        <v>24</v>
      </c>
      <c r="H229" s="4">
        <v>26</v>
      </c>
      <c r="M229" s="7">
        <v>3</v>
      </c>
      <c r="N229" s="4">
        <v>2</v>
      </c>
    </row>
    <row r="230" spans="1:14" x14ac:dyDescent="0.2">
      <c r="A230" s="7">
        <v>11</v>
      </c>
      <c r="B230" s="4">
        <v>4</v>
      </c>
      <c r="G230" s="7">
        <v>50</v>
      </c>
      <c r="H230" s="4">
        <v>15</v>
      </c>
      <c r="M230" s="7">
        <v>0</v>
      </c>
      <c r="N230" s="4">
        <v>13</v>
      </c>
    </row>
    <row r="231" spans="1:14" x14ac:dyDescent="0.2">
      <c r="A231" s="7">
        <v>12</v>
      </c>
      <c r="B231" s="4">
        <v>1</v>
      </c>
      <c r="G231" s="7">
        <v>29</v>
      </c>
      <c r="H231" s="4">
        <v>38</v>
      </c>
      <c r="M231" s="7">
        <v>9</v>
      </c>
      <c r="N231" s="4">
        <v>2</v>
      </c>
    </row>
    <row r="232" spans="1:14" x14ac:dyDescent="0.2">
      <c r="A232" s="7">
        <v>22</v>
      </c>
      <c r="B232" s="4">
        <v>2</v>
      </c>
      <c r="G232" s="7">
        <v>26</v>
      </c>
      <c r="H232" s="4">
        <v>16</v>
      </c>
      <c r="M232" s="7">
        <v>7</v>
      </c>
      <c r="N232" s="4">
        <v>7</v>
      </c>
    </row>
    <row r="233" spans="1:14" x14ac:dyDescent="0.2">
      <c r="A233" s="7">
        <v>14</v>
      </c>
      <c r="B233" s="4">
        <v>0</v>
      </c>
      <c r="G233" s="7">
        <v>26</v>
      </c>
      <c r="H233" s="4">
        <v>49</v>
      </c>
      <c r="M233" s="7">
        <v>3</v>
      </c>
      <c r="N233" s="4">
        <v>8</v>
      </c>
    </row>
    <row r="234" spans="1:14" x14ac:dyDescent="0.2">
      <c r="A234" s="7">
        <v>12</v>
      </c>
      <c r="B234" s="4">
        <v>3</v>
      </c>
      <c r="G234" s="7">
        <v>29</v>
      </c>
      <c r="H234" s="4">
        <v>38</v>
      </c>
      <c r="M234" s="7">
        <v>15</v>
      </c>
      <c r="N234" s="4">
        <v>6</v>
      </c>
    </row>
    <row r="235" spans="1:14" x14ac:dyDescent="0.2">
      <c r="A235" s="7">
        <v>11</v>
      </c>
      <c r="B235" s="4">
        <v>0</v>
      </c>
      <c r="G235" s="7">
        <v>21</v>
      </c>
      <c r="H235" s="4">
        <v>10</v>
      </c>
      <c r="M235" s="7">
        <v>13</v>
      </c>
      <c r="N235" s="4">
        <v>1</v>
      </c>
    </row>
    <row r="236" spans="1:14" x14ac:dyDescent="0.2">
      <c r="A236" s="7">
        <v>8</v>
      </c>
      <c r="B236" s="4">
        <v>0</v>
      </c>
      <c r="G236" s="7">
        <v>19</v>
      </c>
      <c r="H236" s="4">
        <v>26</v>
      </c>
      <c r="M236" s="7">
        <v>6</v>
      </c>
      <c r="N236" s="4">
        <v>2</v>
      </c>
    </row>
    <row r="237" spans="1:14" x14ac:dyDescent="0.2">
      <c r="A237" s="7">
        <v>8</v>
      </c>
      <c r="B237" s="4">
        <v>1</v>
      </c>
      <c r="G237" s="7">
        <v>32</v>
      </c>
      <c r="H237" s="4">
        <v>11</v>
      </c>
      <c r="M237" s="7">
        <v>31</v>
      </c>
      <c r="N237" s="4">
        <v>4</v>
      </c>
    </row>
    <row r="238" spans="1:14" x14ac:dyDescent="0.2">
      <c r="A238" s="7">
        <v>6</v>
      </c>
      <c r="B238" s="4">
        <v>2</v>
      </c>
      <c r="G238" s="7">
        <v>26</v>
      </c>
      <c r="H238" s="4">
        <v>11</v>
      </c>
      <c r="M238" s="7">
        <v>1</v>
      </c>
      <c r="N238" s="4">
        <v>4</v>
      </c>
    </row>
    <row r="239" spans="1:14" x14ac:dyDescent="0.2">
      <c r="A239" s="7">
        <v>9</v>
      </c>
      <c r="B239" s="4">
        <v>0</v>
      </c>
      <c r="G239" s="7">
        <v>32</v>
      </c>
      <c r="H239" s="4">
        <v>54</v>
      </c>
      <c r="M239" s="7">
        <v>23</v>
      </c>
      <c r="N239" s="4">
        <v>11</v>
      </c>
    </row>
    <row r="240" spans="1:14" x14ac:dyDescent="0.2">
      <c r="A240" s="7">
        <v>11</v>
      </c>
      <c r="B240" s="4">
        <v>0</v>
      </c>
      <c r="G240" s="7">
        <v>17</v>
      </c>
      <c r="H240" s="4">
        <v>28</v>
      </c>
      <c r="M240" s="7">
        <v>3</v>
      </c>
      <c r="N240" s="4">
        <v>8</v>
      </c>
    </row>
    <row r="241" spans="1:14" x14ac:dyDescent="0.2">
      <c r="A241" s="7">
        <v>13</v>
      </c>
      <c r="B241" s="4">
        <v>1</v>
      </c>
      <c r="G241" s="7">
        <v>31</v>
      </c>
      <c r="H241" s="4">
        <v>26</v>
      </c>
      <c r="M241" s="7">
        <v>9</v>
      </c>
      <c r="N241" s="4">
        <v>2</v>
      </c>
    </row>
    <row r="242" spans="1:14" x14ac:dyDescent="0.2">
      <c r="A242" s="7">
        <v>9</v>
      </c>
      <c r="B242" s="4">
        <v>0</v>
      </c>
      <c r="G242" s="7">
        <v>11</v>
      </c>
      <c r="H242" s="4">
        <v>22</v>
      </c>
      <c r="M242" s="7">
        <v>17</v>
      </c>
      <c r="N242" s="4">
        <v>8</v>
      </c>
    </row>
    <row r="243" spans="1:14" x14ac:dyDescent="0.2">
      <c r="A243" s="7">
        <v>14</v>
      </c>
      <c r="B243" s="4">
        <v>1</v>
      </c>
      <c r="G243" s="7">
        <v>20</v>
      </c>
      <c r="H243" s="4">
        <v>38</v>
      </c>
      <c r="M243" s="7">
        <v>3</v>
      </c>
      <c r="N243" s="4">
        <v>9</v>
      </c>
    </row>
    <row r="244" spans="1:14" x14ac:dyDescent="0.2">
      <c r="A244" s="7">
        <v>4</v>
      </c>
      <c r="B244" s="4">
        <v>3</v>
      </c>
      <c r="G244" s="7">
        <v>22</v>
      </c>
      <c r="H244" s="4">
        <v>8</v>
      </c>
      <c r="M244" s="7">
        <v>17</v>
      </c>
      <c r="N244" s="4">
        <v>2</v>
      </c>
    </row>
    <row r="245" spans="1:14" x14ac:dyDescent="0.2">
      <c r="A245" s="7">
        <v>8</v>
      </c>
      <c r="B245" s="4">
        <v>1</v>
      </c>
      <c r="G245" s="7">
        <v>26</v>
      </c>
      <c r="H245" s="4">
        <v>31</v>
      </c>
      <c r="M245" s="7">
        <v>8</v>
      </c>
      <c r="N245" s="4">
        <v>0</v>
      </c>
    </row>
    <row r="246" spans="1:14" x14ac:dyDescent="0.2">
      <c r="A246" s="7">
        <v>13</v>
      </c>
      <c r="B246" s="4">
        <v>1</v>
      </c>
      <c r="G246" s="7">
        <v>18</v>
      </c>
      <c r="H246" s="4">
        <v>23</v>
      </c>
      <c r="M246" s="7">
        <v>3</v>
      </c>
      <c r="N246" s="4">
        <v>6</v>
      </c>
    </row>
    <row r="247" spans="1:14" x14ac:dyDescent="0.2">
      <c r="A247" s="7">
        <v>5</v>
      </c>
      <c r="B247" s="4">
        <v>1</v>
      </c>
      <c r="G247" s="7">
        <v>17</v>
      </c>
      <c r="H247" s="4">
        <v>24</v>
      </c>
      <c r="M247" s="7">
        <v>13</v>
      </c>
      <c r="N247" s="4">
        <v>12</v>
      </c>
    </row>
    <row r="248" spans="1:14" x14ac:dyDescent="0.2">
      <c r="A248" s="7">
        <v>3</v>
      </c>
      <c r="B248" s="4">
        <v>1</v>
      </c>
      <c r="G248" s="7">
        <v>30</v>
      </c>
      <c r="H248" s="4">
        <v>33</v>
      </c>
      <c r="M248" s="7">
        <v>1</v>
      </c>
      <c r="N248" s="4">
        <v>4</v>
      </c>
    </row>
    <row r="249" spans="1:14" x14ac:dyDescent="0.2">
      <c r="A249" s="7">
        <v>0</v>
      </c>
      <c r="B249" s="4">
        <v>1</v>
      </c>
      <c r="G249" s="7">
        <v>6</v>
      </c>
      <c r="H249" s="4">
        <v>21</v>
      </c>
      <c r="M249" s="7">
        <v>26</v>
      </c>
      <c r="N249" s="4">
        <v>2</v>
      </c>
    </row>
    <row r="250" spans="1:14" x14ac:dyDescent="0.2">
      <c r="A250" s="7">
        <v>10</v>
      </c>
      <c r="B250" s="4">
        <v>3</v>
      </c>
      <c r="G250" s="7">
        <v>21</v>
      </c>
      <c r="H250" s="4">
        <v>38</v>
      </c>
      <c r="M250" s="7">
        <v>27</v>
      </c>
      <c r="N250" s="4">
        <v>12</v>
      </c>
    </row>
    <row r="251" spans="1:14" x14ac:dyDescent="0.2">
      <c r="A251" s="7">
        <v>7</v>
      </c>
      <c r="B251" s="4">
        <v>5</v>
      </c>
      <c r="G251" s="7">
        <v>28</v>
      </c>
      <c r="H251" s="4">
        <v>42</v>
      </c>
      <c r="M251" s="7">
        <v>1</v>
      </c>
      <c r="N251" s="4">
        <v>3</v>
      </c>
    </row>
    <row r="252" spans="1:14" x14ac:dyDescent="0.2">
      <c r="A252" s="7">
        <v>7</v>
      </c>
      <c r="B252" s="4">
        <v>1</v>
      </c>
      <c r="G252" s="7">
        <v>16</v>
      </c>
      <c r="H252" s="4">
        <v>51</v>
      </c>
      <c r="M252" s="7">
        <v>4</v>
      </c>
      <c r="N252" s="4">
        <v>4</v>
      </c>
    </row>
    <row r="253" spans="1:14" x14ac:dyDescent="0.2">
      <c r="A253" s="7">
        <v>0</v>
      </c>
      <c r="B253" s="4">
        <v>1</v>
      </c>
      <c r="G253" s="7">
        <v>20</v>
      </c>
      <c r="H253" s="4">
        <v>45</v>
      </c>
      <c r="M253" s="7">
        <v>41</v>
      </c>
      <c r="N253" s="4">
        <v>10</v>
      </c>
    </row>
    <row r="254" spans="1:14" x14ac:dyDescent="0.2">
      <c r="A254" s="7">
        <v>3</v>
      </c>
      <c r="B254" s="4">
        <v>0</v>
      </c>
      <c r="G254" s="7">
        <v>16</v>
      </c>
      <c r="H254" s="4">
        <v>26</v>
      </c>
      <c r="M254" s="7">
        <v>2</v>
      </c>
      <c r="N254" s="4">
        <v>8</v>
      </c>
    </row>
    <row r="255" spans="1:14" x14ac:dyDescent="0.2">
      <c r="A255" s="7">
        <v>3</v>
      </c>
      <c r="B255" s="4">
        <v>1</v>
      </c>
      <c r="G255" s="7">
        <v>18</v>
      </c>
      <c r="H255" s="4">
        <v>13</v>
      </c>
      <c r="M255" s="7">
        <v>3</v>
      </c>
      <c r="N255" s="4">
        <v>7</v>
      </c>
    </row>
    <row r="256" spans="1:14" x14ac:dyDescent="0.2">
      <c r="A256" s="7">
        <v>10</v>
      </c>
      <c r="B256" s="4">
        <v>0</v>
      </c>
      <c r="G256" s="7">
        <v>20</v>
      </c>
      <c r="H256" s="4">
        <v>19</v>
      </c>
      <c r="M256" s="7">
        <v>26</v>
      </c>
      <c r="N256" s="4">
        <v>16</v>
      </c>
    </row>
    <row r="257" spans="1:14" x14ac:dyDescent="0.2">
      <c r="A257" s="7">
        <v>18</v>
      </c>
      <c r="B257" s="4">
        <v>0</v>
      </c>
      <c r="G257" s="7">
        <v>38</v>
      </c>
      <c r="H257" s="4">
        <v>47</v>
      </c>
      <c r="M257" s="7">
        <v>1</v>
      </c>
      <c r="N257" s="4">
        <v>3</v>
      </c>
    </row>
    <row r="258" spans="1:14" x14ac:dyDescent="0.2">
      <c r="A258" s="7">
        <v>7</v>
      </c>
      <c r="B258" s="4">
        <v>1</v>
      </c>
      <c r="G258" s="7">
        <v>19</v>
      </c>
      <c r="H258" s="4">
        <v>19</v>
      </c>
      <c r="M258" s="7">
        <v>23</v>
      </c>
      <c r="N258" s="4">
        <v>0</v>
      </c>
    </row>
    <row r="259" spans="1:14" x14ac:dyDescent="0.2">
      <c r="A259" s="7">
        <v>20</v>
      </c>
      <c r="B259" s="4">
        <v>0</v>
      </c>
      <c r="G259" s="7">
        <v>21</v>
      </c>
      <c r="H259" s="4">
        <v>41</v>
      </c>
      <c r="M259" s="7">
        <v>6</v>
      </c>
      <c r="N259" s="4">
        <v>2</v>
      </c>
    </row>
    <row r="260" spans="1:14" x14ac:dyDescent="0.2">
      <c r="A260" s="7">
        <v>0</v>
      </c>
      <c r="B260" s="4">
        <v>2</v>
      </c>
      <c r="G260" s="7">
        <v>15</v>
      </c>
      <c r="H260" s="4">
        <v>25</v>
      </c>
      <c r="M260" s="7">
        <v>12</v>
      </c>
      <c r="N260" s="4">
        <v>3</v>
      </c>
    </row>
    <row r="261" spans="1:14" x14ac:dyDescent="0.2">
      <c r="A261" s="7">
        <v>4</v>
      </c>
      <c r="B261" s="4">
        <v>0</v>
      </c>
      <c r="G261" s="7">
        <v>11</v>
      </c>
      <c r="H261" s="4">
        <v>17</v>
      </c>
      <c r="M261" s="7">
        <v>2</v>
      </c>
      <c r="N261" s="4">
        <v>7</v>
      </c>
    </row>
    <row r="262" spans="1:14" x14ac:dyDescent="0.2">
      <c r="A262" s="7">
        <v>2</v>
      </c>
      <c r="B262" s="4">
        <v>0</v>
      </c>
      <c r="G262" s="7">
        <v>19</v>
      </c>
      <c r="H262" s="4">
        <v>11</v>
      </c>
      <c r="M262" s="7">
        <v>21</v>
      </c>
      <c r="N262" s="4">
        <v>9</v>
      </c>
    </row>
    <row r="263" spans="1:14" x14ac:dyDescent="0.2">
      <c r="A263" s="7">
        <v>4</v>
      </c>
      <c r="B263" s="4">
        <v>4</v>
      </c>
      <c r="G263" s="7">
        <v>26</v>
      </c>
      <c r="H263" s="4">
        <v>13</v>
      </c>
      <c r="M263" s="7">
        <v>56</v>
      </c>
      <c r="N263" s="4">
        <v>1</v>
      </c>
    </row>
    <row r="264" spans="1:14" x14ac:dyDescent="0.2">
      <c r="A264" s="7">
        <v>1</v>
      </c>
      <c r="B264" s="4">
        <v>0</v>
      </c>
      <c r="G264" s="7">
        <v>23</v>
      </c>
      <c r="H264" s="4">
        <v>27</v>
      </c>
      <c r="M264" s="7">
        <v>47</v>
      </c>
      <c r="N264" s="4">
        <v>2</v>
      </c>
    </row>
    <row r="265" spans="1:14" x14ac:dyDescent="0.2">
      <c r="A265" s="7">
        <v>7</v>
      </c>
      <c r="B265" s="4">
        <v>0</v>
      </c>
      <c r="G265" s="7">
        <v>23</v>
      </c>
      <c r="H265" s="4">
        <v>18</v>
      </c>
      <c r="M265" s="7">
        <v>8</v>
      </c>
      <c r="N265" s="4">
        <v>2</v>
      </c>
    </row>
    <row r="266" spans="1:14" x14ac:dyDescent="0.2">
      <c r="A266" s="7">
        <v>6</v>
      </c>
      <c r="B266" s="4">
        <v>1</v>
      </c>
      <c r="G266" s="7">
        <v>22</v>
      </c>
      <c r="H266" s="4">
        <v>21</v>
      </c>
      <c r="M266" s="7">
        <v>20</v>
      </c>
      <c r="N266" s="4">
        <v>7</v>
      </c>
    </row>
    <row r="267" spans="1:14" x14ac:dyDescent="0.2">
      <c r="A267" s="7">
        <v>6</v>
      </c>
      <c r="B267" s="4">
        <v>5</v>
      </c>
      <c r="G267" s="7">
        <v>29</v>
      </c>
      <c r="H267" s="4">
        <v>11</v>
      </c>
      <c r="M267" s="7">
        <v>7</v>
      </c>
      <c r="N267" s="4">
        <v>4</v>
      </c>
    </row>
    <row r="268" spans="1:14" x14ac:dyDescent="0.2">
      <c r="A268" s="7">
        <v>10</v>
      </c>
      <c r="B268" s="4">
        <v>2</v>
      </c>
      <c r="G268" s="7">
        <v>28</v>
      </c>
      <c r="H268" s="4">
        <v>44</v>
      </c>
      <c r="M268" s="7">
        <v>2</v>
      </c>
      <c r="N268" s="4">
        <v>1</v>
      </c>
    </row>
    <row r="269" spans="1:14" x14ac:dyDescent="0.2">
      <c r="A269" s="7">
        <v>4</v>
      </c>
      <c r="B269" s="4">
        <v>2</v>
      </c>
      <c r="G269" s="7">
        <v>19</v>
      </c>
      <c r="H269" s="4">
        <v>41</v>
      </c>
      <c r="M269" s="7">
        <v>31</v>
      </c>
      <c r="N269" s="4">
        <v>0</v>
      </c>
    </row>
    <row r="270" spans="1:14" x14ac:dyDescent="0.2">
      <c r="A270" s="7">
        <v>9</v>
      </c>
      <c r="B270" s="4">
        <v>0</v>
      </c>
      <c r="G270" s="7">
        <v>25</v>
      </c>
      <c r="H270" s="4">
        <v>30</v>
      </c>
      <c r="M270" s="7">
        <v>29</v>
      </c>
      <c r="N270" s="4">
        <v>0</v>
      </c>
    </row>
    <row r="271" spans="1:14" x14ac:dyDescent="0.2">
      <c r="A271" s="7">
        <v>0</v>
      </c>
      <c r="B271" s="4">
        <v>5</v>
      </c>
      <c r="G271" s="7">
        <v>19</v>
      </c>
      <c r="H271" s="4">
        <v>24</v>
      </c>
      <c r="M271" s="7">
        <v>21</v>
      </c>
      <c r="N271" s="4">
        <v>0</v>
      </c>
    </row>
    <row r="272" spans="1:14" x14ac:dyDescent="0.2">
      <c r="A272" s="7">
        <v>4</v>
      </c>
      <c r="B272" s="4">
        <v>0</v>
      </c>
      <c r="G272" s="7">
        <v>11</v>
      </c>
      <c r="H272" s="4">
        <v>26</v>
      </c>
      <c r="M272" s="7">
        <v>0</v>
      </c>
      <c r="N272" s="4">
        <v>9</v>
      </c>
    </row>
    <row r="273" spans="1:14" x14ac:dyDescent="0.2">
      <c r="A273" s="7">
        <v>7</v>
      </c>
      <c r="B273" s="4">
        <v>6</v>
      </c>
      <c r="G273" s="7">
        <v>3</v>
      </c>
      <c r="H273" s="4">
        <v>8</v>
      </c>
      <c r="M273" s="7">
        <v>6</v>
      </c>
      <c r="N273" s="4">
        <v>9</v>
      </c>
    </row>
    <row r="274" spans="1:14" x14ac:dyDescent="0.2">
      <c r="A274" s="7">
        <v>0</v>
      </c>
      <c r="B274" s="4">
        <v>1</v>
      </c>
      <c r="G274" s="7">
        <v>36</v>
      </c>
      <c r="H274" s="4">
        <v>26</v>
      </c>
      <c r="M274" s="7">
        <v>1</v>
      </c>
      <c r="N274" s="4">
        <v>2</v>
      </c>
    </row>
    <row r="275" spans="1:14" x14ac:dyDescent="0.2">
      <c r="A275" s="7">
        <v>11</v>
      </c>
      <c r="B275" s="4">
        <v>5</v>
      </c>
      <c r="G275" s="7">
        <v>11</v>
      </c>
      <c r="H275" s="4">
        <v>44</v>
      </c>
      <c r="M275" s="7">
        <v>8</v>
      </c>
      <c r="N275" s="4">
        <v>0</v>
      </c>
    </row>
    <row r="276" spans="1:14" x14ac:dyDescent="0.2">
      <c r="A276" s="7">
        <v>4</v>
      </c>
      <c r="B276" s="4">
        <v>2</v>
      </c>
      <c r="G276" s="7">
        <v>16</v>
      </c>
      <c r="H276" s="4">
        <v>49</v>
      </c>
      <c r="M276" s="7">
        <v>16</v>
      </c>
      <c r="N276" s="4">
        <v>7</v>
      </c>
    </row>
    <row r="277" spans="1:14" x14ac:dyDescent="0.2">
      <c r="A277" s="7">
        <v>11</v>
      </c>
      <c r="B277" s="4">
        <v>3</v>
      </c>
      <c r="G277" s="7">
        <v>7</v>
      </c>
      <c r="H277" s="4">
        <v>53</v>
      </c>
      <c r="M277" s="7">
        <v>23</v>
      </c>
      <c r="N277" s="4">
        <v>0</v>
      </c>
    </row>
    <row r="278" spans="1:14" x14ac:dyDescent="0.2">
      <c r="A278" s="7">
        <v>15</v>
      </c>
      <c r="B278" s="4">
        <v>2</v>
      </c>
      <c r="G278" s="7">
        <v>17</v>
      </c>
      <c r="H278" s="4">
        <v>25</v>
      </c>
      <c r="M278" s="7">
        <v>0</v>
      </c>
      <c r="N278" s="4">
        <v>7</v>
      </c>
    </row>
    <row r="279" spans="1:14" x14ac:dyDescent="0.2">
      <c r="A279" s="7">
        <v>4</v>
      </c>
      <c r="B279" s="4">
        <v>1</v>
      </c>
      <c r="G279" s="7">
        <v>19</v>
      </c>
      <c r="H279" s="4">
        <v>37</v>
      </c>
      <c r="M279" s="7">
        <v>2</v>
      </c>
      <c r="N279" s="4">
        <v>6</v>
      </c>
    </row>
    <row r="280" spans="1:14" x14ac:dyDescent="0.2">
      <c r="A280" s="7">
        <v>10</v>
      </c>
      <c r="B280" s="4">
        <v>1</v>
      </c>
      <c r="G280" s="7">
        <v>8</v>
      </c>
      <c r="H280" s="4">
        <v>28</v>
      </c>
      <c r="M280" s="7">
        <v>5</v>
      </c>
      <c r="N280" s="4">
        <v>5</v>
      </c>
    </row>
    <row r="281" spans="1:14" x14ac:dyDescent="0.2">
      <c r="A281" s="7">
        <v>8</v>
      </c>
      <c r="B281" s="4">
        <v>2</v>
      </c>
      <c r="G281" s="7">
        <v>9</v>
      </c>
      <c r="H281" s="4">
        <v>11</v>
      </c>
      <c r="M281" s="7">
        <v>16</v>
      </c>
      <c r="N281" s="4">
        <v>4</v>
      </c>
    </row>
    <row r="282" spans="1:14" x14ac:dyDescent="0.2">
      <c r="A282" s="7">
        <v>1</v>
      </c>
      <c r="B282" s="4">
        <v>3</v>
      </c>
      <c r="G282" s="7">
        <v>22</v>
      </c>
      <c r="H282" s="4">
        <v>25</v>
      </c>
      <c r="M282" s="7">
        <v>12</v>
      </c>
      <c r="N282" s="4">
        <v>2</v>
      </c>
    </row>
    <row r="283" spans="1:14" x14ac:dyDescent="0.2">
      <c r="A283" s="7">
        <v>1</v>
      </c>
      <c r="B283" s="4">
        <v>2</v>
      </c>
      <c r="G283" s="7">
        <v>6</v>
      </c>
      <c r="H283" s="4">
        <v>33</v>
      </c>
      <c r="M283" s="7">
        <v>4</v>
      </c>
      <c r="N283" s="4">
        <v>5</v>
      </c>
    </row>
    <row r="284" spans="1:14" x14ac:dyDescent="0.2">
      <c r="A284" s="7">
        <v>2</v>
      </c>
      <c r="B284" s="4">
        <v>2</v>
      </c>
      <c r="G284" s="7">
        <v>10</v>
      </c>
      <c r="H284" s="4">
        <v>18</v>
      </c>
      <c r="M284" s="7">
        <v>6</v>
      </c>
      <c r="N284" s="4">
        <v>10</v>
      </c>
    </row>
    <row r="285" spans="1:14" x14ac:dyDescent="0.2">
      <c r="A285" s="7">
        <v>11</v>
      </c>
      <c r="B285" s="4">
        <v>5</v>
      </c>
      <c r="G285" s="7">
        <v>12</v>
      </c>
      <c r="H285" s="4">
        <v>39</v>
      </c>
      <c r="M285" s="7">
        <v>8</v>
      </c>
      <c r="N285" s="4">
        <v>6</v>
      </c>
    </row>
    <row r="286" spans="1:14" x14ac:dyDescent="0.2">
      <c r="A286" s="7">
        <v>0</v>
      </c>
      <c r="B286" s="4">
        <v>2</v>
      </c>
      <c r="G286" s="7">
        <v>19</v>
      </c>
      <c r="H286" s="4">
        <v>20</v>
      </c>
      <c r="M286" s="7">
        <v>26</v>
      </c>
      <c r="N286" s="4">
        <v>2</v>
      </c>
    </row>
    <row r="287" spans="1:14" x14ac:dyDescent="0.2">
      <c r="A287" s="7">
        <v>6</v>
      </c>
      <c r="B287" s="4">
        <v>0</v>
      </c>
      <c r="G287" s="7">
        <v>19</v>
      </c>
      <c r="H287" s="4">
        <v>26</v>
      </c>
      <c r="M287" s="7">
        <v>13</v>
      </c>
      <c r="N287" s="4">
        <v>1</v>
      </c>
    </row>
    <row r="288" spans="1:14" x14ac:dyDescent="0.2">
      <c r="A288" s="7">
        <v>16</v>
      </c>
      <c r="B288" s="4">
        <v>1</v>
      </c>
      <c r="G288" s="7">
        <v>11</v>
      </c>
      <c r="H288" s="4">
        <v>16</v>
      </c>
      <c r="M288" s="7">
        <v>0</v>
      </c>
      <c r="N288" s="4">
        <v>11</v>
      </c>
    </row>
    <row r="289" spans="1:14" x14ac:dyDescent="0.2">
      <c r="A289" s="7">
        <v>6</v>
      </c>
      <c r="B289" s="4">
        <v>4</v>
      </c>
      <c r="G289" s="7">
        <v>10</v>
      </c>
      <c r="H289" s="4">
        <v>37</v>
      </c>
      <c r="M289" s="7">
        <v>4</v>
      </c>
      <c r="N289" s="4">
        <v>7</v>
      </c>
    </row>
    <row r="290" spans="1:14" x14ac:dyDescent="0.2">
      <c r="A290" s="7">
        <v>1</v>
      </c>
      <c r="B290" s="4">
        <v>1</v>
      </c>
      <c r="G290" s="7">
        <v>11</v>
      </c>
      <c r="H290" s="4">
        <v>33</v>
      </c>
      <c r="M290" s="7">
        <v>1</v>
      </c>
      <c r="N290" s="4">
        <v>9</v>
      </c>
    </row>
    <row r="291" spans="1:14" x14ac:dyDescent="0.2">
      <c r="A291" s="7">
        <v>3</v>
      </c>
      <c r="B291" s="4">
        <v>0</v>
      </c>
      <c r="G291" s="7">
        <v>1</v>
      </c>
      <c r="H291" s="4">
        <v>14</v>
      </c>
      <c r="M291" s="7">
        <v>23</v>
      </c>
      <c r="N291" s="4">
        <v>7</v>
      </c>
    </row>
    <row r="292" spans="1:14" x14ac:dyDescent="0.2">
      <c r="A292" s="7">
        <v>10</v>
      </c>
      <c r="B292" s="4">
        <v>1</v>
      </c>
      <c r="G292" s="7">
        <v>23</v>
      </c>
      <c r="H292" s="4">
        <v>21</v>
      </c>
      <c r="M292" s="7">
        <v>4</v>
      </c>
      <c r="N292" s="4">
        <v>3</v>
      </c>
    </row>
    <row r="293" spans="1:14" x14ac:dyDescent="0.2">
      <c r="A293" s="7">
        <v>7</v>
      </c>
      <c r="B293" s="4">
        <v>0</v>
      </c>
      <c r="G293" s="7">
        <v>21</v>
      </c>
      <c r="H293" s="4">
        <v>35</v>
      </c>
      <c r="M293" s="7">
        <v>0</v>
      </c>
      <c r="N293" s="4">
        <v>0</v>
      </c>
    </row>
    <row r="294" spans="1:14" x14ac:dyDescent="0.2">
      <c r="A294" s="7">
        <v>2</v>
      </c>
      <c r="B294" s="4">
        <v>15</v>
      </c>
      <c r="G294" s="7">
        <v>40</v>
      </c>
      <c r="H294" s="4">
        <v>28</v>
      </c>
      <c r="M294" s="7">
        <v>7</v>
      </c>
      <c r="N294" s="4">
        <v>0</v>
      </c>
    </row>
    <row r="295" spans="1:14" x14ac:dyDescent="0.2">
      <c r="A295" s="7">
        <v>3</v>
      </c>
      <c r="B295" s="4">
        <v>6</v>
      </c>
      <c r="G295" s="7">
        <v>5</v>
      </c>
      <c r="H295" s="4">
        <v>14</v>
      </c>
      <c r="M295" s="7">
        <v>12</v>
      </c>
      <c r="N295" s="4">
        <v>4</v>
      </c>
    </row>
    <row r="296" spans="1:14" x14ac:dyDescent="0.2">
      <c r="A296" s="7">
        <v>0</v>
      </c>
      <c r="B296" s="4">
        <v>2</v>
      </c>
      <c r="G296" s="7">
        <v>17</v>
      </c>
      <c r="H296" s="4">
        <v>26</v>
      </c>
      <c r="M296" s="7">
        <v>6</v>
      </c>
      <c r="N296" s="4">
        <v>4</v>
      </c>
    </row>
    <row r="297" spans="1:14" x14ac:dyDescent="0.2">
      <c r="A297" s="7">
        <v>14</v>
      </c>
      <c r="B297" s="4">
        <v>1</v>
      </c>
      <c r="G297" s="7">
        <v>10</v>
      </c>
      <c r="H297" s="4">
        <v>32</v>
      </c>
      <c r="M297" s="7">
        <v>11</v>
      </c>
      <c r="N297" s="4">
        <v>2</v>
      </c>
    </row>
    <row r="298" spans="1:14" x14ac:dyDescent="0.2">
      <c r="A298" s="7">
        <v>2</v>
      </c>
      <c r="B298" s="4">
        <v>0</v>
      </c>
      <c r="G298" s="7">
        <v>6</v>
      </c>
      <c r="H298" s="4">
        <v>25</v>
      </c>
      <c r="M298" s="7">
        <v>12</v>
      </c>
      <c r="N298" s="4">
        <v>7</v>
      </c>
    </row>
    <row r="299" spans="1:14" x14ac:dyDescent="0.2">
      <c r="A299" s="7">
        <v>1</v>
      </c>
      <c r="B299" s="4">
        <v>1</v>
      </c>
      <c r="G299" s="7">
        <v>22</v>
      </c>
      <c r="H299" s="4">
        <v>17</v>
      </c>
      <c r="M299" s="7">
        <v>8</v>
      </c>
      <c r="N299" s="4">
        <v>13</v>
      </c>
    </row>
    <row r="300" spans="1:14" x14ac:dyDescent="0.2">
      <c r="A300" s="7">
        <v>4</v>
      </c>
      <c r="B300" s="4">
        <v>0</v>
      </c>
      <c r="G300" s="7">
        <v>15</v>
      </c>
      <c r="H300" s="4">
        <v>32</v>
      </c>
      <c r="M300" s="7">
        <v>4</v>
      </c>
      <c r="N300" s="4">
        <v>2</v>
      </c>
    </row>
    <row r="301" spans="1:14" x14ac:dyDescent="0.2">
      <c r="A301" s="7">
        <v>8</v>
      </c>
      <c r="B301" s="4">
        <v>4</v>
      </c>
      <c r="G301" s="7">
        <v>12</v>
      </c>
      <c r="H301" s="4">
        <v>43</v>
      </c>
      <c r="M301" s="7">
        <v>17</v>
      </c>
      <c r="N301" s="4">
        <v>4</v>
      </c>
    </row>
    <row r="302" spans="1:14" x14ac:dyDescent="0.2">
      <c r="A302" s="7">
        <v>2</v>
      </c>
      <c r="B302" s="4">
        <v>1</v>
      </c>
      <c r="G302" s="7">
        <v>8</v>
      </c>
      <c r="H302" s="4">
        <v>18</v>
      </c>
      <c r="M302" s="7">
        <v>13</v>
      </c>
      <c r="N302" s="4">
        <v>5</v>
      </c>
    </row>
    <row r="303" spans="1:14" x14ac:dyDescent="0.2">
      <c r="A303" s="7">
        <v>5</v>
      </c>
      <c r="B303" s="4">
        <v>2</v>
      </c>
      <c r="G303" s="7">
        <v>12</v>
      </c>
      <c r="H303" s="4">
        <v>19</v>
      </c>
      <c r="M303" s="7">
        <v>1</v>
      </c>
      <c r="N303" s="4">
        <v>6</v>
      </c>
    </row>
    <row r="304" spans="1:14" x14ac:dyDescent="0.2">
      <c r="A304" s="7">
        <v>19</v>
      </c>
      <c r="B304" s="4">
        <v>1</v>
      </c>
      <c r="G304" s="7">
        <v>30</v>
      </c>
      <c r="H304" s="4">
        <v>40</v>
      </c>
      <c r="M304" s="7">
        <v>18</v>
      </c>
      <c r="N304" s="4">
        <v>2</v>
      </c>
    </row>
    <row r="305" spans="1:14" x14ac:dyDescent="0.2">
      <c r="A305" s="7">
        <v>22</v>
      </c>
      <c r="B305" s="4">
        <v>1</v>
      </c>
      <c r="G305" s="7">
        <v>26</v>
      </c>
      <c r="H305" s="4">
        <v>54</v>
      </c>
      <c r="M305" s="7">
        <v>13</v>
      </c>
      <c r="N305" s="4">
        <v>5</v>
      </c>
    </row>
    <row r="306" spans="1:14" x14ac:dyDescent="0.2">
      <c r="A306" s="7">
        <v>21</v>
      </c>
      <c r="B306" s="4">
        <v>1</v>
      </c>
      <c r="G306" s="7">
        <v>19</v>
      </c>
      <c r="H306" s="4">
        <v>17</v>
      </c>
      <c r="M306" s="7">
        <v>22</v>
      </c>
      <c r="N306" s="4">
        <v>2</v>
      </c>
    </row>
    <row r="307" spans="1:14" x14ac:dyDescent="0.2">
      <c r="A307" s="7">
        <v>13</v>
      </c>
      <c r="B307" s="4">
        <v>2</v>
      </c>
      <c r="G307" s="7">
        <v>19</v>
      </c>
      <c r="H307" s="4">
        <v>27</v>
      </c>
      <c r="M307" s="7">
        <v>4</v>
      </c>
      <c r="N307" s="4">
        <v>3</v>
      </c>
    </row>
    <row r="308" spans="1:14" x14ac:dyDescent="0.2">
      <c r="A308" s="7">
        <v>20</v>
      </c>
      <c r="B308" s="4">
        <v>2</v>
      </c>
      <c r="G308" s="7">
        <v>15</v>
      </c>
      <c r="H308" s="4">
        <v>3</v>
      </c>
      <c r="M308" s="7">
        <v>2</v>
      </c>
      <c r="N308" s="4">
        <v>2</v>
      </c>
    </row>
    <row r="309" spans="1:14" x14ac:dyDescent="0.2">
      <c r="A309" s="7">
        <v>18</v>
      </c>
      <c r="B309" s="4">
        <v>1</v>
      </c>
      <c r="G309" s="7">
        <v>20</v>
      </c>
      <c r="H309" s="4">
        <v>19</v>
      </c>
      <c r="M309" s="7">
        <v>16</v>
      </c>
      <c r="N309" s="4">
        <v>1</v>
      </c>
    </row>
    <row r="310" spans="1:14" x14ac:dyDescent="0.2">
      <c r="A310" s="7">
        <v>32</v>
      </c>
      <c r="B310" s="4">
        <v>3</v>
      </c>
      <c r="G310" s="7">
        <v>38</v>
      </c>
      <c r="H310" s="4">
        <v>12</v>
      </c>
      <c r="M310" s="7">
        <v>2</v>
      </c>
      <c r="N310" s="4">
        <v>5</v>
      </c>
    </row>
    <row r="311" spans="1:14" x14ac:dyDescent="0.2">
      <c r="A311" s="7">
        <v>2</v>
      </c>
      <c r="B311" s="4">
        <v>0</v>
      </c>
      <c r="G311" s="7">
        <v>16</v>
      </c>
      <c r="H311" s="4">
        <v>30</v>
      </c>
      <c r="M311" s="7">
        <v>16</v>
      </c>
      <c r="N311" s="4">
        <v>2</v>
      </c>
    </row>
    <row r="312" spans="1:14" x14ac:dyDescent="0.2">
      <c r="A312" s="7">
        <v>9</v>
      </c>
      <c r="B312" s="4">
        <v>1</v>
      </c>
      <c r="G312" s="7">
        <v>16</v>
      </c>
      <c r="H312" s="4">
        <v>23</v>
      </c>
      <c r="M312" s="7">
        <v>3</v>
      </c>
      <c r="N312" s="4">
        <v>4</v>
      </c>
    </row>
    <row r="313" spans="1:14" x14ac:dyDescent="0.2">
      <c r="A313" s="7">
        <v>1</v>
      </c>
      <c r="B313" s="4">
        <v>2</v>
      </c>
      <c r="G313" s="7">
        <v>14</v>
      </c>
      <c r="H313" s="4">
        <v>17</v>
      </c>
      <c r="M313" s="7">
        <v>4</v>
      </c>
      <c r="N313" s="4">
        <v>5</v>
      </c>
    </row>
    <row r="314" spans="1:14" x14ac:dyDescent="0.2">
      <c r="A314" s="7">
        <v>25</v>
      </c>
      <c r="B314" s="4">
        <v>2</v>
      </c>
      <c r="G314" s="7">
        <v>49</v>
      </c>
      <c r="H314" s="4">
        <v>33</v>
      </c>
      <c r="M314" s="7">
        <v>5</v>
      </c>
      <c r="N314" s="4">
        <v>3</v>
      </c>
    </row>
    <row r="315" spans="1:14" x14ac:dyDescent="0.2">
      <c r="A315" s="7">
        <v>7</v>
      </c>
      <c r="B315" s="4">
        <v>4</v>
      </c>
      <c r="G315" s="7">
        <v>11</v>
      </c>
      <c r="H315" s="4">
        <v>27</v>
      </c>
      <c r="M315" s="7">
        <v>21</v>
      </c>
      <c r="N315" s="4">
        <v>11</v>
      </c>
    </row>
    <row r="316" spans="1:14" x14ac:dyDescent="0.2">
      <c r="A316" s="7">
        <v>1</v>
      </c>
      <c r="B316" s="4">
        <v>3</v>
      </c>
      <c r="G316" s="7">
        <v>13</v>
      </c>
      <c r="H316" s="4">
        <v>39</v>
      </c>
      <c r="M316" s="7">
        <v>18</v>
      </c>
      <c r="N316" s="4">
        <v>3</v>
      </c>
    </row>
    <row r="317" spans="1:14" x14ac:dyDescent="0.2">
      <c r="A317" s="7">
        <v>16</v>
      </c>
      <c r="B317" s="4">
        <v>1</v>
      </c>
      <c r="G317" s="7">
        <v>25</v>
      </c>
      <c r="H317" s="4">
        <v>100</v>
      </c>
      <c r="M317" s="7">
        <v>3</v>
      </c>
      <c r="N317" s="4">
        <v>4</v>
      </c>
    </row>
    <row r="318" spans="1:14" x14ac:dyDescent="0.2">
      <c r="A318" s="7">
        <v>3</v>
      </c>
      <c r="B318" s="4">
        <v>1</v>
      </c>
      <c r="G318" s="7">
        <v>5</v>
      </c>
      <c r="H318" s="4">
        <v>33</v>
      </c>
      <c r="M318" s="7">
        <v>12</v>
      </c>
      <c r="N318" s="4">
        <v>1</v>
      </c>
    </row>
    <row r="319" spans="1:14" x14ac:dyDescent="0.2">
      <c r="A319" s="7">
        <v>0</v>
      </c>
      <c r="B319" s="4">
        <v>3</v>
      </c>
      <c r="G319" s="7">
        <v>15</v>
      </c>
      <c r="H319" s="4">
        <v>54</v>
      </c>
      <c r="M319" s="7">
        <v>6</v>
      </c>
      <c r="N319" s="4">
        <v>2</v>
      </c>
    </row>
    <row r="320" spans="1:14" x14ac:dyDescent="0.2">
      <c r="A320" s="7">
        <v>41</v>
      </c>
      <c r="B320" s="4">
        <v>0</v>
      </c>
      <c r="G320" s="7">
        <v>29</v>
      </c>
      <c r="H320" s="4">
        <v>23</v>
      </c>
      <c r="M320" s="7">
        <v>13</v>
      </c>
      <c r="N320" s="4">
        <v>9</v>
      </c>
    </row>
    <row r="321" spans="1:14" x14ac:dyDescent="0.2">
      <c r="A321" s="7">
        <v>11</v>
      </c>
      <c r="B321" s="4">
        <v>2</v>
      </c>
      <c r="G321" s="7">
        <v>10</v>
      </c>
      <c r="H321" s="4">
        <v>65</v>
      </c>
      <c r="M321" s="7">
        <v>10</v>
      </c>
      <c r="N321" s="4">
        <v>2</v>
      </c>
    </row>
    <row r="322" spans="1:14" x14ac:dyDescent="0.2">
      <c r="A322" s="7">
        <v>16</v>
      </c>
      <c r="B322" s="4">
        <v>5</v>
      </c>
      <c r="G322" s="7">
        <v>27</v>
      </c>
      <c r="H322" s="4">
        <v>64</v>
      </c>
      <c r="M322" s="7">
        <v>25</v>
      </c>
      <c r="N322" s="4">
        <v>8</v>
      </c>
    </row>
    <row r="323" spans="1:14" x14ac:dyDescent="0.2">
      <c r="A323" s="7">
        <v>15</v>
      </c>
      <c r="B323" s="4">
        <v>2</v>
      </c>
      <c r="G323" s="7">
        <v>18</v>
      </c>
      <c r="H323" s="4">
        <v>75</v>
      </c>
      <c r="M323" s="7">
        <v>2</v>
      </c>
      <c r="N323" s="4">
        <v>3</v>
      </c>
    </row>
    <row r="324" spans="1:14" x14ac:dyDescent="0.2">
      <c r="A324" s="7">
        <v>0</v>
      </c>
      <c r="B324" s="4">
        <v>1</v>
      </c>
      <c r="G324" s="7">
        <v>11</v>
      </c>
      <c r="H324" s="4">
        <v>65</v>
      </c>
      <c r="M324" s="7">
        <v>6</v>
      </c>
      <c r="N324" s="4">
        <v>3</v>
      </c>
    </row>
    <row r="325" spans="1:14" x14ac:dyDescent="0.2">
      <c r="A325" s="7">
        <v>15</v>
      </c>
      <c r="B325" s="4">
        <v>0</v>
      </c>
      <c r="G325" s="7">
        <v>2</v>
      </c>
      <c r="H325" s="4">
        <v>48</v>
      </c>
      <c r="M325" s="7">
        <v>1</v>
      </c>
      <c r="N325" s="4">
        <v>5</v>
      </c>
    </row>
    <row r="326" spans="1:14" x14ac:dyDescent="0.2">
      <c r="A326" s="7">
        <v>12</v>
      </c>
      <c r="B326" s="4">
        <v>2</v>
      </c>
      <c r="G326" s="7">
        <v>16</v>
      </c>
      <c r="H326" s="4">
        <v>25</v>
      </c>
      <c r="M326" s="7">
        <v>22</v>
      </c>
      <c r="N326" s="4">
        <v>10</v>
      </c>
    </row>
    <row r="327" spans="1:14" x14ac:dyDescent="0.2">
      <c r="A327" s="7">
        <v>20</v>
      </c>
      <c r="B327" s="4">
        <v>2</v>
      </c>
      <c r="G327" s="7">
        <v>34</v>
      </c>
      <c r="H327" s="4">
        <v>20</v>
      </c>
      <c r="M327" s="7">
        <v>7</v>
      </c>
      <c r="N327" s="4">
        <v>4</v>
      </c>
    </row>
    <row r="328" spans="1:14" x14ac:dyDescent="0.2">
      <c r="A328" s="7">
        <v>0</v>
      </c>
      <c r="B328" s="4">
        <v>0</v>
      </c>
      <c r="G328" s="7">
        <v>15</v>
      </c>
      <c r="H328" s="4">
        <v>16</v>
      </c>
      <c r="M328" s="7">
        <v>19</v>
      </c>
      <c r="N328" s="4">
        <v>2</v>
      </c>
    </row>
    <row r="329" spans="1:14" x14ac:dyDescent="0.2">
      <c r="A329" s="7">
        <v>10</v>
      </c>
      <c r="B329" s="4">
        <v>1</v>
      </c>
      <c r="G329" s="7">
        <v>14</v>
      </c>
      <c r="H329" s="4">
        <v>51</v>
      </c>
      <c r="M329" s="7">
        <v>18</v>
      </c>
      <c r="N329" s="4">
        <v>10</v>
      </c>
    </row>
    <row r="330" spans="1:14" x14ac:dyDescent="0.2">
      <c r="A330" s="7">
        <v>0</v>
      </c>
      <c r="B330" s="4">
        <v>1</v>
      </c>
      <c r="G330" s="7">
        <v>9</v>
      </c>
      <c r="H330" s="4">
        <v>23</v>
      </c>
      <c r="M330" s="7">
        <v>4</v>
      </c>
      <c r="N330" s="4">
        <v>6</v>
      </c>
    </row>
    <row r="331" spans="1:14" x14ac:dyDescent="0.2">
      <c r="A331" s="7">
        <v>0</v>
      </c>
      <c r="B331" s="4">
        <v>3</v>
      </c>
      <c r="G331" s="7">
        <v>8</v>
      </c>
      <c r="H331" s="4">
        <v>49</v>
      </c>
      <c r="M331" s="7">
        <v>10</v>
      </c>
      <c r="N331" s="4">
        <v>6</v>
      </c>
    </row>
    <row r="332" spans="1:14" x14ac:dyDescent="0.2">
      <c r="A332" s="7">
        <v>10</v>
      </c>
      <c r="B332" s="4">
        <v>2</v>
      </c>
      <c r="G332" s="7">
        <v>17</v>
      </c>
      <c r="H332" s="4">
        <v>40</v>
      </c>
      <c r="M332" s="7">
        <v>17</v>
      </c>
      <c r="N332" s="4">
        <v>2</v>
      </c>
    </row>
    <row r="333" spans="1:14" x14ac:dyDescent="0.2">
      <c r="A333" s="7">
        <v>13</v>
      </c>
      <c r="B333" s="4">
        <v>2</v>
      </c>
      <c r="G333" s="7">
        <v>17</v>
      </c>
      <c r="H333" s="4">
        <v>44</v>
      </c>
      <c r="M333" s="7">
        <v>2</v>
      </c>
      <c r="N333" s="4">
        <v>0</v>
      </c>
    </row>
    <row r="334" spans="1:14" x14ac:dyDescent="0.2">
      <c r="A334" s="7">
        <v>2</v>
      </c>
      <c r="B334" s="4">
        <v>2</v>
      </c>
      <c r="G334" s="7">
        <v>8</v>
      </c>
      <c r="H334" s="4">
        <v>59</v>
      </c>
      <c r="M334" s="7">
        <v>8</v>
      </c>
      <c r="N334" s="4">
        <v>2</v>
      </c>
    </row>
    <row r="335" spans="1:14" x14ac:dyDescent="0.2">
      <c r="A335" s="7">
        <v>10</v>
      </c>
      <c r="B335" s="4">
        <v>0</v>
      </c>
      <c r="G335" s="7">
        <v>13</v>
      </c>
      <c r="H335" s="4">
        <v>26</v>
      </c>
      <c r="M335" s="7">
        <v>2</v>
      </c>
      <c r="N335" s="4">
        <v>2</v>
      </c>
    </row>
    <row r="336" spans="1:14" x14ac:dyDescent="0.2">
      <c r="A336" s="7">
        <v>1</v>
      </c>
      <c r="B336" s="4">
        <v>2</v>
      </c>
      <c r="G336" s="7">
        <v>22</v>
      </c>
      <c r="H336" s="4">
        <v>17</v>
      </c>
      <c r="M336" s="7">
        <v>4</v>
      </c>
      <c r="N336" s="4">
        <v>8</v>
      </c>
    </row>
    <row r="337" spans="1:14" x14ac:dyDescent="0.2">
      <c r="A337" s="7">
        <v>25</v>
      </c>
      <c r="B337" s="4">
        <v>0</v>
      </c>
      <c r="G337" s="7">
        <v>24</v>
      </c>
      <c r="H337" s="4">
        <v>27</v>
      </c>
      <c r="M337" s="7">
        <v>15</v>
      </c>
      <c r="N337" s="4">
        <v>6</v>
      </c>
    </row>
    <row r="338" spans="1:14" x14ac:dyDescent="0.2">
      <c r="A338" s="7">
        <v>4</v>
      </c>
      <c r="B338" s="4">
        <v>3</v>
      </c>
      <c r="G338" s="7">
        <v>20</v>
      </c>
      <c r="H338" s="4">
        <v>43</v>
      </c>
      <c r="M338" s="7">
        <v>24</v>
      </c>
      <c r="N338" s="4">
        <v>4</v>
      </c>
    </row>
    <row r="339" spans="1:14" x14ac:dyDescent="0.2">
      <c r="A339" s="7">
        <v>2</v>
      </c>
      <c r="B339" s="4">
        <v>0</v>
      </c>
      <c r="G339" s="7">
        <v>8</v>
      </c>
      <c r="H339" s="4">
        <v>33</v>
      </c>
      <c r="M339" s="7">
        <v>33</v>
      </c>
      <c r="N339" s="4">
        <v>2</v>
      </c>
    </row>
    <row r="340" spans="1:14" x14ac:dyDescent="0.2">
      <c r="A340" s="7">
        <v>7</v>
      </c>
      <c r="B340" s="4">
        <v>5</v>
      </c>
      <c r="G340" s="7">
        <v>19</v>
      </c>
      <c r="H340" s="4">
        <v>23</v>
      </c>
      <c r="M340" s="7">
        <v>1</v>
      </c>
      <c r="N340" s="4">
        <v>9</v>
      </c>
    </row>
    <row r="341" spans="1:14" x14ac:dyDescent="0.2">
      <c r="A341" s="7">
        <v>4</v>
      </c>
      <c r="B341" s="4">
        <v>1</v>
      </c>
      <c r="G341" s="7">
        <v>16</v>
      </c>
      <c r="H341" s="4">
        <v>41</v>
      </c>
      <c r="M341" s="7">
        <v>3</v>
      </c>
      <c r="N341" s="4">
        <v>5</v>
      </c>
    </row>
    <row r="342" spans="1:14" x14ac:dyDescent="0.2">
      <c r="A342" s="7">
        <v>2</v>
      </c>
      <c r="B342" s="4">
        <v>2</v>
      </c>
      <c r="G342" s="7">
        <v>9</v>
      </c>
      <c r="H342" s="4">
        <v>73</v>
      </c>
      <c r="M342" s="7">
        <v>6</v>
      </c>
      <c r="N342" s="4">
        <v>9</v>
      </c>
    </row>
    <row r="343" spans="1:14" x14ac:dyDescent="0.2">
      <c r="A343" s="7">
        <v>1</v>
      </c>
      <c r="B343" s="4">
        <v>2</v>
      </c>
      <c r="G343" s="7">
        <v>10</v>
      </c>
      <c r="H343" s="4">
        <v>43</v>
      </c>
      <c r="M343" s="7">
        <v>29</v>
      </c>
      <c r="N343" s="4">
        <v>4</v>
      </c>
    </row>
    <row r="344" spans="1:14" x14ac:dyDescent="0.2">
      <c r="A344" s="7">
        <v>4</v>
      </c>
      <c r="B344" s="4">
        <v>3</v>
      </c>
      <c r="G344" s="7">
        <v>10</v>
      </c>
      <c r="H344" s="4">
        <v>67</v>
      </c>
      <c r="M344" s="7">
        <v>23</v>
      </c>
      <c r="N344" s="4">
        <v>2</v>
      </c>
    </row>
    <row r="345" spans="1:14" x14ac:dyDescent="0.2">
      <c r="A345" s="7">
        <v>13</v>
      </c>
      <c r="B345" s="4">
        <v>2</v>
      </c>
      <c r="G345" s="7">
        <v>10</v>
      </c>
      <c r="H345" s="4">
        <v>37</v>
      </c>
      <c r="M345" s="7">
        <v>9</v>
      </c>
      <c r="N345" s="4">
        <v>2</v>
      </c>
    </row>
    <row r="346" spans="1:14" x14ac:dyDescent="0.2">
      <c r="A346" s="7">
        <v>22</v>
      </c>
      <c r="B346" s="4">
        <v>3</v>
      </c>
      <c r="G346" s="7">
        <v>9</v>
      </c>
      <c r="H346" s="4">
        <v>20</v>
      </c>
      <c r="M346" s="7">
        <v>11</v>
      </c>
      <c r="N346" s="4">
        <v>4</v>
      </c>
    </row>
    <row r="347" spans="1:14" x14ac:dyDescent="0.2">
      <c r="A347" s="7">
        <v>1</v>
      </c>
      <c r="B347" s="4">
        <v>2</v>
      </c>
      <c r="G347" s="7">
        <v>3</v>
      </c>
      <c r="H347" s="4">
        <v>29</v>
      </c>
      <c r="M347" s="7">
        <v>5</v>
      </c>
      <c r="N347" s="4">
        <v>2</v>
      </c>
    </row>
    <row r="348" spans="1:14" x14ac:dyDescent="0.2">
      <c r="A348" s="7">
        <v>13</v>
      </c>
      <c r="B348" s="4">
        <v>0</v>
      </c>
      <c r="G348" s="7">
        <v>12</v>
      </c>
      <c r="H348" s="4">
        <v>38</v>
      </c>
      <c r="M348" s="7">
        <v>9</v>
      </c>
      <c r="N348" s="4">
        <v>0</v>
      </c>
    </row>
    <row r="349" spans="1:14" x14ac:dyDescent="0.2">
      <c r="A349" s="7">
        <v>20</v>
      </c>
      <c r="B349" s="4">
        <v>1</v>
      </c>
      <c r="G349" s="7">
        <v>16</v>
      </c>
      <c r="H349" s="4">
        <v>62</v>
      </c>
      <c r="M349" s="7">
        <v>11</v>
      </c>
      <c r="N349" s="4">
        <v>1</v>
      </c>
    </row>
    <row r="350" spans="1:14" x14ac:dyDescent="0.2">
      <c r="A350" s="7">
        <v>0</v>
      </c>
      <c r="B350" s="4">
        <v>4</v>
      </c>
      <c r="G350" s="7">
        <v>5</v>
      </c>
      <c r="H350" s="4">
        <v>29</v>
      </c>
      <c r="M350" s="7">
        <v>1</v>
      </c>
      <c r="N350" s="4">
        <v>3</v>
      </c>
    </row>
    <row r="351" spans="1:14" x14ac:dyDescent="0.2">
      <c r="A351" s="7">
        <v>1</v>
      </c>
      <c r="B351" s="4">
        <v>1</v>
      </c>
      <c r="G351" s="7">
        <v>9</v>
      </c>
      <c r="H351" s="4">
        <v>50</v>
      </c>
      <c r="M351" s="7">
        <v>0</v>
      </c>
      <c r="N351" s="4">
        <v>5</v>
      </c>
    </row>
    <row r="352" spans="1:14" x14ac:dyDescent="0.2">
      <c r="A352" s="7">
        <v>0</v>
      </c>
      <c r="B352" s="4">
        <v>2</v>
      </c>
      <c r="G352" s="7">
        <v>20</v>
      </c>
      <c r="H352" s="4">
        <v>33</v>
      </c>
      <c r="M352" s="7">
        <v>4</v>
      </c>
      <c r="N352" s="4">
        <v>2</v>
      </c>
    </row>
    <row r="353" spans="1:14" x14ac:dyDescent="0.2">
      <c r="A353" s="7">
        <v>8</v>
      </c>
      <c r="B353" s="4">
        <v>3</v>
      </c>
      <c r="G353" s="7">
        <v>13</v>
      </c>
      <c r="H353" s="4">
        <v>39</v>
      </c>
      <c r="M353" s="7">
        <v>1</v>
      </c>
      <c r="N353" s="4">
        <v>8</v>
      </c>
    </row>
    <row r="354" spans="1:14" x14ac:dyDescent="0.2">
      <c r="A354" s="7">
        <v>11</v>
      </c>
      <c r="B354" s="4">
        <v>4</v>
      </c>
      <c r="G354" s="7">
        <v>14</v>
      </c>
      <c r="H354" s="4">
        <v>51</v>
      </c>
      <c r="M354" s="7">
        <v>4</v>
      </c>
      <c r="N354" s="4">
        <v>5</v>
      </c>
    </row>
    <row r="355" spans="1:14" x14ac:dyDescent="0.2">
      <c r="A355" s="7">
        <v>17</v>
      </c>
      <c r="B355" s="4">
        <v>0</v>
      </c>
      <c r="G355" s="7">
        <v>16</v>
      </c>
      <c r="H355" s="4">
        <v>62</v>
      </c>
      <c r="M355" s="7">
        <v>17</v>
      </c>
      <c r="N355" s="4">
        <v>2</v>
      </c>
    </row>
    <row r="356" spans="1:14" x14ac:dyDescent="0.2">
      <c r="A356" s="7">
        <v>0</v>
      </c>
      <c r="B356" s="4">
        <v>3</v>
      </c>
      <c r="G356" s="7">
        <v>13</v>
      </c>
      <c r="H356" s="4">
        <v>43</v>
      </c>
      <c r="M356" s="7">
        <v>4</v>
      </c>
      <c r="N356" s="4">
        <v>6</v>
      </c>
    </row>
    <row r="357" spans="1:14" x14ac:dyDescent="0.2">
      <c r="A357" s="7">
        <v>1</v>
      </c>
      <c r="B357" s="4">
        <v>2</v>
      </c>
      <c r="G357" s="7">
        <v>18</v>
      </c>
      <c r="H357" s="4">
        <v>80</v>
      </c>
      <c r="M357" s="7">
        <v>2</v>
      </c>
      <c r="N357" s="4">
        <v>3</v>
      </c>
    </row>
    <row r="358" spans="1:14" x14ac:dyDescent="0.2">
      <c r="A358" s="7">
        <v>3</v>
      </c>
      <c r="B358" s="4">
        <v>1</v>
      </c>
      <c r="G358" s="7">
        <v>10</v>
      </c>
      <c r="H358" s="4">
        <v>31</v>
      </c>
      <c r="M358" s="7">
        <v>13</v>
      </c>
      <c r="N358" s="4">
        <v>0</v>
      </c>
    </row>
    <row r="359" spans="1:14" x14ac:dyDescent="0.2">
      <c r="A359" s="7">
        <v>8</v>
      </c>
      <c r="B359" s="4">
        <v>0</v>
      </c>
      <c r="G359" s="7">
        <v>12</v>
      </c>
      <c r="H359" s="4">
        <v>65</v>
      </c>
      <c r="M359" s="7">
        <v>9</v>
      </c>
      <c r="N359" s="4">
        <v>8</v>
      </c>
    </row>
    <row r="360" spans="1:14" x14ac:dyDescent="0.2">
      <c r="A360" s="7">
        <v>3</v>
      </c>
      <c r="B360" s="4">
        <v>1</v>
      </c>
      <c r="G360" s="7">
        <v>9</v>
      </c>
      <c r="H360" s="4">
        <v>35</v>
      </c>
      <c r="M360" s="7">
        <v>1</v>
      </c>
      <c r="N360" s="4">
        <v>13</v>
      </c>
    </row>
    <row r="361" spans="1:14" x14ac:dyDescent="0.2">
      <c r="A361" s="7">
        <v>2</v>
      </c>
      <c r="B361" s="4">
        <v>0</v>
      </c>
      <c r="G361" s="7">
        <v>9</v>
      </c>
      <c r="H361" s="4">
        <v>55</v>
      </c>
      <c r="M361" s="7">
        <v>7</v>
      </c>
      <c r="N361" s="4">
        <v>5</v>
      </c>
    </row>
    <row r="362" spans="1:14" x14ac:dyDescent="0.2">
      <c r="A362" s="7">
        <v>8</v>
      </c>
      <c r="B362" s="4">
        <v>0</v>
      </c>
      <c r="G362" s="7">
        <v>20</v>
      </c>
      <c r="H362" s="4">
        <v>28</v>
      </c>
      <c r="M362" s="8">
        <v>7</v>
      </c>
      <c r="N362" s="4">
        <v>1</v>
      </c>
    </row>
    <row r="363" spans="1:14" x14ac:dyDescent="0.2">
      <c r="A363" s="7">
        <v>10</v>
      </c>
      <c r="B363" s="4">
        <v>2</v>
      </c>
      <c r="G363" s="7">
        <v>11</v>
      </c>
      <c r="H363" s="4">
        <v>48</v>
      </c>
      <c r="M363" s="2"/>
      <c r="N363" s="4">
        <v>3</v>
      </c>
    </row>
    <row r="364" spans="1:14" x14ac:dyDescent="0.2">
      <c r="A364" s="7">
        <v>12</v>
      </c>
      <c r="B364" s="4">
        <v>1</v>
      </c>
      <c r="G364" s="7">
        <v>7</v>
      </c>
      <c r="H364" s="4">
        <v>33</v>
      </c>
      <c r="M364" s="2"/>
      <c r="N364" s="4">
        <v>9</v>
      </c>
    </row>
    <row r="365" spans="1:14" x14ac:dyDescent="0.2">
      <c r="A365" s="7">
        <v>13</v>
      </c>
      <c r="B365" s="4">
        <v>0</v>
      </c>
      <c r="G365" s="7">
        <v>12</v>
      </c>
      <c r="H365" s="4">
        <v>85</v>
      </c>
      <c r="M365" s="2"/>
      <c r="N365" s="4">
        <v>8</v>
      </c>
    </row>
    <row r="366" spans="1:14" x14ac:dyDescent="0.2">
      <c r="A366" s="7">
        <v>10</v>
      </c>
      <c r="B366" s="4">
        <v>2</v>
      </c>
      <c r="G366" s="7">
        <v>11</v>
      </c>
      <c r="H366" s="4">
        <v>26</v>
      </c>
      <c r="M366" s="2"/>
      <c r="N366" s="4">
        <v>5</v>
      </c>
    </row>
    <row r="367" spans="1:14" x14ac:dyDescent="0.2">
      <c r="A367" s="7">
        <v>3</v>
      </c>
      <c r="B367" s="4">
        <v>2</v>
      </c>
      <c r="G367" s="7">
        <v>17</v>
      </c>
      <c r="H367" s="4">
        <v>37</v>
      </c>
      <c r="M367" s="2"/>
      <c r="N367" s="4">
        <v>4</v>
      </c>
    </row>
    <row r="368" spans="1:14" x14ac:dyDescent="0.2">
      <c r="A368" s="7">
        <v>30</v>
      </c>
      <c r="B368" s="4">
        <v>3</v>
      </c>
      <c r="G368" s="7">
        <v>36</v>
      </c>
      <c r="H368" s="4">
        <v>72</v>
      </c>
      <c r="M368" s="2"/>
      <c r="N368" s="4">
        <v>1</v>
      </c>
    </row>
    <row r="369" spans="1:14" x14ac:dyDescent="0.2">
      <c r="A369" s="7">
        <v>11</v>
      </c>
      <c r="B369" s="4">
        <v>0</v>
      </c>
      <c r="G369" s="7">
        <v>31</v>
      </c>
      <c r="H369" s="4">
        <v>61</v>
      </c>
      <c r="M369" s="2"/>
      <c r="N369" s="4">
        <v>3</v>
      </c>
    </row>
    <row r="370" spans="1:14" x14ac:dyDescent="0.2">
      <c r="A370" s="7">
        <v>5</v>
      </c>
      <c r="B370" s="4">
        <v>2</v>
      </c>
      <c r="G370" s="7">
        <v>18</v>
      </c>
      <c r="H370" s="4">
        <v>36</v>
      </c>
      <c r="M370" s="2"/>
      <c r="N370" s="4">
        <v>1</v>
      </c>
    </row>
    <row r="371" spans="1:14" x14ac:dyDescent="0.2">
      <c r="A371" s="7">
        <v>10</v>
      </c>
      <c r="B371" s="4">
        <v>2</v>
      </c>
      <c r="G371" s="7">
        <v>17</v>
      </c>
      <c r="H371" s="4">
        <v>52</v>
      </c>
      <c r="M371" s="2"/>
      <c r="N371" s="4">
        <v>3</v>
      </c>
    </row>
    <row r="372" spans="1:14" x14ac:dyDescent="0.2">
      <c r="A372" s="7">
        <v>8</v>
      </c>
      <c r="B372" s="4">
        <v>3</v>
      </c>
      <c r="G372" s="7">
        <v>8</v>
      </c>
      <c r="H372" s="4">
        <v>28</v>
      </c>
      <c r="M372" s="2"/>
      <c r="N372" s="4">
        <v>5</v>
      </c>
    </row>
    <row r="373" spans="1:14" x14ac:dyDescent="0.2">
      <c r="A373" s="7">
        <v>8</v>
      </c>
      <c r="B373" s="4">
        <v>2</v>
      </c>
      <c r="G373" s="7">
        <v>10</v>
      </c>
      <c r="H373" s="4">
        <v>35</v>
      </c>
      <c r="M373" s="2"/>
      <c r="N373" s="4">
        <v>5</v>
      </c>
    </row>
    <row r="374" spans="1:14" x14ac:dyDescent="0.2">
      <c r="A374" s="7">
        <v>11</v>
      </c>
      <c r="B374" s="4">
        <v>0</v>
      </c>
      <c r="G374" s="7">
        <v>5</v>
      </c>
      <c r="H374" s="4">
        <v>58</v>
      </c>
      <c r="M374" s="2"/>
      <c r="N374" s="4">
        <v>4</v>
      </c>
    </row>
    <row r="375" spans="1:14" x14ac:dyDescent="0.2">
      <c r="A375" s="7">
        <v>18</v>
      </c>
      <c r="B375" s="4">
        <v>1</v>
      </c>
      <c r="G375" s="7">
        <v>18</v>
      </c>
      <c r="H375" s="4">
        <v>52</v>
      </c>
      <c r="M375" s="2"/>
      <c r="N375" s="4">
        <v>3</v>
      </c>
    </row>
    <row r="376" spans="1:14" x14ac:dyDescent="0.2">
      <c r="A376" s="7">
        <v>3</v>
      </c>
      <c r="B376" s="4">
        <v>1</v>
      </c>
      <c r="G376" s="7">
        <v>1</v>
      </c>
      <c r="H376" s="4">
        <v>32</v>
      </c>
      <c r="M376" s="2"/>
      <c r="N376" s="4">
        <v>7</v>
      </c>
    </row>
    <row r="377" spans="1:14" x14ac:dyDescent="0.2">
      <c r="A377" s="7">
        <v>20</v>
      </c>
      <c r="B377" s="4">
        <v>3</v>
      </c>
      <c r="G377" s="7">
        <v>17</v>
      </c>
      <c r="H377" s="4">
        <v>30</v>
      </c>
      <c r="M377" s="2"/>
      <c r="N377" s="5">
        <v>6</v>
      </c>
    </row>
    <row r="378" spans="1:14" x14ac:dyDescent="0.2">
      <c r="A378" s="7">
        <v>22</v>
      </c>
      <c r="B378" s="4">
        <v>2</v>
      </c>
      <c r="G378" s="7">
        <v>18</v>
      </c>
      <c r="H378" s="4">
        <v>56</v>
      </c>
      <c r="M378" s="2"/>
      <c r="N378" s="2"/>
    </row>
    <row r="379" spans="1:14" x14ac:dyDescent="0.2">
      <c r="A379" s="7">
        <v>13</v>
      </c>
      <c r="B379" s="4">
        <v>0</v>
      </c>
      <c r="G379" s="7">
        <v>11</v>
      </c>
      <c r="H379" s="4">
        <v>41</v>
      </c>
      <c r="M379" s="2"/>
      <c r="N379" s="2"/>
    </row>
    <row r="380" spans="1:14" x14ac:dyDescent="0.2">
      <c r="A380" s="7">
        <v>13</v>
      </c>
      <c r="B380" s="4">
        <v>2</v>
      </c>
      <c r="G380" s="7">
        <v>5</v>
      </c>
      <c r="H380" s="4">
        <v>59</v>
      </c>
      <c r="M380" s="2"/>
      <c r="N380" s="2"/>
    </row>
    <row r="381" spans="1:14" x14ac:dyDescent="0.2">
      <c r="A381" s="7">
        <v>18</v>
      </c>
      <c r="B381" s="4">
        <v>3</v>
      </c>
      <c r="G381" s="7">
        <v>15</v>
      </c>
      <c r="H381" s="4">
        <v>41</v>
      </c>
      <c r="M381" s="2"/>
      <c r="N381" s="2"/>
    </row>
    <row r="382" spans="1:14" x14ac:dyDescent="0.2">
      <c r="A382" s="7">
        <v>17</v>
      </c>
      <c r="B382" s="4">
        <v>1</v>
      </c>
      <c r="G382" s="7">
        <v>27</v>
      </c>
      <c r="H382" s="4">
        <v>37</v>
      </c>
      <c r="M382" s="2"/>
      <c r="N382" s="2"/>
    </row>
    <row r="383" spans="1:14" x14ac:dyDescent="0.2">
      <c r="A383" s="7">
        <v>18</v>
      </c>
      <c r="B383" s="4">
        <v>2</v>
      </c>
      <c r="G383" s="7">
        <v>21</v>
      </c>
      <c r="H383" s="4">
        <v>77</v>
      </c>
      <c r="M383" s="2"/>
      <c r="N383" s="2"/>
    </row>
    <row r="384" spans="1:14" x14ac:dyDescent="0.2">
      <c r="A384" s="7">
        <v>7</v>
      </c>
      <c r="B384" s="4">
        <v>0</v>
      </c>
      <c r="G384" s="7">
        <v>3</v>
      </c>
      <c r="H384" s="4">
        <v>46</v>
      </c>
      <c r="M384" s="2"/>
      <c r="N384" s="2"/>
    </row>
    <row r="385" spans="1:14" x14ac:dyDescent="0.2">
      <c r="A385" s="7">
        <v>10</v>
      </c>
      <c r="B385" s="4">
        <v>0</v>
      </c>
      <c r="G385" s="7">
        <v>8</v>
      </c>
      <c r="H385" s="4">
        <v>25</v>
      </c>
      <c r="M385" s="2"/>
      <c r="N385" s="2"/>
    </row>
    <row r="386" spans="1:14" x14ac:dyDescent="0.2">
      <c r="A386" s="7">
        <v>29</v>
      </c>
      <c r="B386" s="4">
        <v>0</v>
      </c>
      <c r="G386" s="7">
        <v>32</v>
      </c>
      <c r="H386" s="4">
        <v>49</v>
      </c>
      <c r="M386" s="2"/>
      <c r="N386" s="2"/>
    </row>
    <row r="387" spans="1:14" x14ac:dyDescent="0.2">
      <c r="A387" s="7">
        <v>16</v>
      </c>
      <c r="B387" s="4">
        <v>1</v>
      </c>
      <c r="G387" s="7">
        <v>20</v>
      </c>
      <c r="H387" s="4">
        <v>65</v>
      </c>
      <c r="M387" s="2"/>
      <c r="N387" s="2"/>
    </row>
    <row r="388" spans="1:14" x14ac:dyDescent="0.2">
      <c r="A388" s="7">
        <v>14</v>
      </c>
      <c r="B388" s="4">
        <v>1</v>
      </c>
      <c r="G388" s="7">
        <v>20</v>
      </c>
      <c r="H388" s="4">
        <v>17</v>
      </c>
      <c r="M388" s="2"/>
      <c r="N388" s="2"/>
    </row>
    <row r="389" spans="1:14" x14ac:dyDescent="0.2">
      <c r="A389" s="7">
        <v>20</v>
      </c>
      <c r="B389" s="4">
        <v>2</v>
      </c>
      <c r="G389" s="7">
        <v>14</v>
      </c>
      <c r="H389" s="4">
        <v>20</v>
      </c>
      <c r="M389" s="2"/>
      <c r="N389" s="2"/>
    </row>
    <row r="390" spans="1:14" x14ac:dyDescent="0.2">
      <c r="A390" s="7">
        <v>6</v>
      </c>
      <c r="B390" s="4">
        <v>3</v>
      </c>
      <c r="G390" s="7">
        <v>8</v>
      </c>
      <c r="H390" s="4">
        <v>13</v>
      </c>
      <c r="M390" s="2"/>
      <c r="N390" s="2"/>
    </row>
    <row r="391" spans="1:14" x14ac:dyDescent="0.2">
      <c r="A391" s="7">
        <v>10</v>
      </c>
      <c r="B391" s="4">
        <v>4</v>
      </c>
      <c r="G391" s="7">
        <v>8</v>
      </c>
      <c r="H391" s="4">
        <v>42</v>
      </c>
      <c r="M391" s="2"/>
      <c r="N391" s="2"/>
    </row>
    <row r="392" spans="1:14" x14ac:dyDescent="0.2">
      <c r="A392" s="7">
        <v>27</v>
      </c>
      <c r="B392" s="4">
        <v>2</v>
      </c>
      <c r="G392" s="7">
        <v>5</v>
      </c>
      <c r="H392" s="4">
        <v>30</v>
      </c>
      <c r="M392" s="2"/>
      <c r="N392" s="2"/>
    </row>
    <row r="393" spans="1:14" x14ac:dyDescent="0.2">
      <c r="A393" s="7">
        <v>5</v>
      </c>
      <c r="B393" s="4">
        <v>0</v>
      </c>
      <c r="G393" s="7">
        <v>9</v>
      </c>
      <c r="H393" s="4">
        <v>23</v>
      </c>
      <c r="M393" s="2"/>
      <c r="N393" s="2"/>
    </row>
    <row r="394" spans="1:14" x14ac:dyDescent="0.2">
      <c r="A394" s="7">
        <v>12</v>
      </c>
      <c r="B394" s="4">
        <v>1</v>
      </c>
      <c r="G394" s="7">
        <v>21</v>
      </c>
      <c r="H394" s="4">
        <v>53</v>
      </c>
      <c r="M394" s="2"/>
      <c r="N394" s="2"/>
    </row>
    <row r="395" spans="1:14" x14ac:dyDescent="0.2">
      <c r="A395" s="7">
        <v>15</v>
      </c>
      <c r="B395" s="4">
        <v>5</v>
      </c>
      <c r="G395" s="7">
        <v>6</v>
      </c>
      <c r="H395" s="4">
        <v>28</v>
      </c>
      <c r="M395" s="2"/>
      <c r="N395" s="2"/>
    </row>
    <row r="396" spans="1:14" x14ac:dyDescent="0.2">
      <c r="A396" s="7">
        <v>25</v>
      </c>
      <c r="B396" s="4">
        <v>1</v>
      </c>
      <c r="G396" s="7">
        <v>12</v>
      </c>
      <c r="H396" s="4">
        <v>18</v>
      </c>
      <c r="M396" s="2"/>
      <c r="N396" s="2"/>
    </row>
    <row r="397" spans="1:14" x14ac:dyDescent="0.2">
      <c r="A397" s="7">
        <v>8</v>
      </c>
      <c r="B397" s="4">
        <v>2</v>
      </c>
      <c r="G397" s="7">
        <v>16</v>
      </c>
      <c r="H397" s="4">
        <v>30</v>
      </c>
      <c r="M397" s="2"/>
      <c r="N397" s="2"/>
    </row>
    <row r="398" spans="1:14" x14ac:dyDescent="0.2">
      <c r="A398" s="7">
        <v>4</v>
      </c>
      <c r="B398" s="4">
        <v>5</v>
      </c>
      <c r="G398" s="7">
        <v>8</v>
      </c>
      <c r="H398" s="4">
        <v>29</v>
      </c>
      <c r="M398" s="2"/>
      <c r="N398" s="2"/>
    </row>
    <row r="399" spans="1:14" x14ac:dyDescent="0.2">
      <c r="A399" s="7">
        <v>37</v>
      </c>
      <c r="B399" s="4">
        <v>0</v>
      </c>
      <c r="G399" s="7">
        <v>31</v>
      </c>
      <c r="H399" s="4">
        <v>19</v>
      </c>
      <c r="M399" s="2"/>
      <c r="N399" s="2"/>
    </row>
    <row r="400" spans="1:14" x14ac:dyDescent="0.2">
      <c r="A400" s="7">
        <v>9</v>
      </c>
      <c r="B400" s="4">
        <v>4</v>
      </c>
      <c r="G400" s="7">
        <v>12</v>
      </c>
      <c r="H400" s="4">
        <v>39</v>
      </c>
      <c r="M400" s="2"/>
      <c r="N400" s="2"/>
    </row>
    <row r="401" spans="1:14" x14ac:dyDescent="0.2">
      <c r="A401" s="7">
        <v>0</v>
      </c>
      <c r="B401" s="4">
        <v>3</v>
      </c>
      <c r="G401" s="7">
        <v>11</v>
      </c>
      <c r="H401" s="4">
        <v>42</v>
      </c>
      <c r="M401" s="2"/>
      <c r="N401" s="2"/>
    </row>
    <row r="402" spans="1:14" x14ac:dyDescent="0.2">
      <c r="A402" s="7">
        <v>22</v>
      </c>
      <c r="B402" s="4">
        <v>7</v>
      </c>
      <c r="G402" s="7">
        <v>11</v>
      </c>
      <c r="H402" s="4">
        <v>43</v>
      </c>
      <c r="M402" s="2"/>
      <c r="N402" s="2"/>
    </row>
    <row r="403" spans="1:14" x14ac:dyDescent="0.2">
      <c r="A403" s="7">
        <v>21</v>
      </c>
      <c r="B403" s="4">
        <v>6</v>
      </c>
      <c r="G403" s="7">
        <v>18</v>
      </c>
      <c r="H403" s="4">
        <v>32</v>
      </c>
      <c r="M403" s="2"/>
      <c r="N403" s="2"/>
    </row>
    <row r="404" spans="1:14" x14ac:dyDescent="0.2">
      <c r="A404" s="7">
        <v>14</v>
      </c>
      <c r="B404" s="4">
        <v>1</v>
      </c>
      <c r="G404" s="7">
        <v>8</v>
      </c>
      <c r="H404" s="4">
        <v>41</v>
      </c>
      <c r="M404" s="2"/>
      <c r="N404" s="2"/>
    </row>
    <row r="405" spans="1:14" x14ac:dyDescent="0.2">
      <c r="A405" s="7">
        <v>16</v>
      </c>
      <c r="B405" s="4">
        <v>4</v>
      </c>
      <c r="G405" s="7">
        <v>11</v>
      </c>
      <c r="H405" s="4">
        <v>53</v>
      </c>
      <c r="M405" s="2"/>
      <c r="N405" s="2"/>
    </row>
    <row r="406" spans="1:14" x14ac:dyDescent="0.2">
      <c r="A406" s="7">
        <v>4</v>
      </c>
      <c r="B406" s="4">
        <v>0</v>
      </c>
      <c r="G406" s="7">
        <v>11</v>
      </c>
      <c r="H406" s="4">
        <v>31</v>
      </c>
      <c r="M406" s="2"/>
      <c r="N406" s="2"/>
    </row>
    <row r="407" spans="1:14" x14ac:dyDescent="0.2">
      <c r="A407" s="7">
        <v>7</v>
      </c>
      <c r="B407" s="4">
        <v>8</v>
      </c>
      <c r="G407" s="7">
        <v>4</v>
      </c>
      <c r="H407" s="4">
        <v>40</v>
      </c>
      <c r="M407" s="2"/>
      <c r="N407" s="2"/>
    </row>
    <row r="408" spans="1:14" x14ac:dyDescent="0.2">
      <c r="A408" s="7">
        <v>21</v>
      </c>
      <c r="B408" s="4">
        <v>5</v>
      </c>
      <c r="G408" s="7">
        <v>21</v>
      </c>
      <c r="H408" s="4">
        <v>50</v>
      </c>
      <c r="M408" s="2"/>
      <c r="N408" s="2"/>
    </row>
    <row r="409" spans="1:14" x14ac:dyDescent="0.2">
      <c r="A409" s="7">
        <v>12</v>
      </c>
      <c r="B409" s="4">
        <v>4</v>
      </c>
      <c r="G409" s="7">
        <v>7</v>
      </c>
      <c r="H409" s="4">
        <v>22</v>
      </c>
      <c r="M409" s="2"/>
      <c r="N409" s="2"/>
    </row>
    <row r="410" spans="1:14" x14ac:dyDescent="0.2">
      <c r="A410" s="7">
        <v>15</v>
      </c>
      <c r="B410" s="4">
        <v>3</v>
      </c>
      <c r="G410" s="7">
        <v>9</v>
      </c>
      <c r="H410" s="4">
        <v>22</v>
      </c>
      <c r="M410" s="2"/>
      <c r="N410" s="2"/>
    </row>
    <row r="411" spans="1:14" x14ac:dyDescent="0.2">
      <c r="A411" s="7">
        <v>19</v>
      </c>
      <c r="B411" s="4">
        <v>1</v>
      </c>
      <c r="G411" s="7">
        <v>14</v>
      </c>
      <c r="H411" s="4">
        <v>19</v>
      </c>
      <c r="M411" s="2"/>
      <c r="N411" s="2"/>
    </row>
    <row r="412" spans="1:14" x14ac:dyDescent="0.2">
      <c r="A412" s="7">
        <v>11</v>
      </c>
      <c r="B412" s="4">
        <v>3</v>
      </c>
      <c r="G412" s="7">
        <v>14</v>
      </c>
      <c r="H412" s="4">
        <v>33</v>
      </c>
      <c r="M412" s="2"/>
      <c r="N412" s="2"/>
    </row>
    <row r="413" spans="1:14" x14ac:dyDescent="0.2">
      <c r="A413" s="7">
        <v>20</v>
      </c>
      <c r="B413" s="4">
        <v>7</v>
      </c>
      <c r="G413" s="7">
        <v>12</v>
      </c>
      <c r="H413" s="4">
        <v>16</v>
      </c>
      <c r="M413" s="2"/>
      <c r="N413" s="2"/>
    </row>
    <row r="414" spans="1:14" x14ac:dyDescent="0.2">
      <c r="A414" s="7">
        <v>0</v>
      </c>
      <c r="B414" s="4">
        <v>1</v>
      </c>
      <c r="G414" s="7">
        <v>8</v>
      </c>
      <c r="H414" s="4">
        <v>49</v>
      </c>
      <c r="M414" s="2"/>
      <c r="N414" s="2"/>
    </row>
    <row r="415" spans="1:14" x14ac:dyDescent="0.2">
      <c r="A415" s="7">
        <v>7</v>
      </c>
      <c r="B415" s="4">
        <v>2</v>
      </c>
      <c r="G415" s="7">
        <v>3</v>
      </c>
      <c r="H415" s="4">
        <v>18</v>
      </c>
      <c r="M415" s="2"/>
      <c r="N415" s="2"/>
    </row>
    <row r="416" spans="1:14" x14ac:dyDescent="0.2">
      <c r="A416" s="7">
        <v>16</v>
      </c>
      <c r="B416" s="4">
        <v>6</v>
      </c>
      <c r="G416" s="7">
        <v>13</v>
      </c>
      <c r="H416" s="4">
        <v>25</v>
      </c>
      <c r="M416" s="2"/>
      <c r="N416" s="2"/>
    </row>
    <row r="417" spans="1:14" x14ac:dyDescent="0.2">
      <c r="A417" s="7">
        <v>28</v>
      </c>
      <c r="B417" s="4">
        <v>1</v>
      </c>
      <c r="G417" s="7">
        <v>14</v>
      </c>
      <c r="H417" s="4">
        <v>21</v>
      </c>
      <c r="M417" s="2"/>
      <c r="N417" s="2"/>
    </row>
    <row r="418" spans="1:14" x14ac:dyDescent="0.2">
      <c r="A418" s="7">
        <v>18</v>
      </c>
      <c r="B418" s="4">
        <v>6</v>
      </c>
      <c r="G418" s="7">
        <v>12</v>
      </c>
      <c r="H418" s="4">
        <v>14</v>
      </c>
      <c r="M418" s="2"/>
      <c r="N418" s="2"/>
    </row>
    <row r="419" spans="1:14" x14ac:dyDescent="0.2">
      <c r="A419" s="7">
        <v>6</v>
      </c>
      <c r="B419" s="4">
        <v>5</v>
      </c>
      <c r="G419" s="7">
        <v>11</v>
      </c>
      <c r="H419" s="4">
        <v>15</v>
      </c>
      <c r="M419" s="2"/>
      <c r="N419" s="2"/>
    </row>
    <row r="420" spans="1:14" x14ac:dyDescent="0.2">
      <c r="A420" s="7">
        <v>26</v>
      </c>
      <c r="B420" s="4">
        <v>6</v>
      </c>
      <c r="G420" s="7">
        <v>13</v>
      </c>
      <c r="H420" s="4">
        <v>23</v>
      </c>
      <c r="M420" s="2"/>
      <c r="N420" s="2"/>
    </row>
    <row r="421" spans="1:14" x14ac:dyDescent="0.2">
      <c r="A421" s="7">
        <v>12</v>
      </c>
      <c r="B421" s="4">
        <v>2</v>
      </c>
      <c r="G421" s="7">
        <v>14</v>
      </c>
      <c r="H421" s="4">
        <v>49</v>
      </c>
      <c r="M421" s="2"/>
      <c r="N421" s="2"/>
    </row>
    <row r="422" spans="1:14" x14ac:dyDescent="0.2">
      <c r="A422" s="7">
        <v>7</v>
      </c>
      <c r="B422" s="4">
        <v>1</v>
      </c>
      <c r="G422" s="7">
        <v>11</v>
      </c>
      <c r="H422" s="4">
        <v>20</v>
      </c>
      <c r="M422" s="2"/>
      <c r="N422" s="2"/>
    </row>
    <row r="423" spans="1:14" x14ac:dyDescent="0.2">
      <c r="A423" s="7">
        <v>20</v>
      </c>
      <c r="B423" s="4">
        <v>3</v>
      </c>
      <c r="G423" s="7">
        <v>18</v>
      </c>
      <c r="H423" s="4">
        <v>25</v>
      </c>
      <c r="M423" s="2"/>
      <c r="N423" s="2"/>
    </row>
    <row r="424" spans="1:14" x14ac:dyDescent="0.2">
      <c r="A424" s="7">
        <v>9</v>
      </c>
      <c r="B424" s="4">
        <v>3</v>
      </c>
      <c r="G424" s="7">
        <v>5</v>
      </c>
      <c r="H424" s="4">
        <v>20</v>
      </c>
      <c r="M424" s="2"/>
      <c r="N424" s="2"/>
    </row>
    <row r="425" spans="1:14" x14ac:dyDescent="0.2">
      <c r="A425" s="7">
        <v>6</v>
      </c>
      <c r="B425" s="4">
        <v>2</v>
      </c>
      <c r="G425" s="7">
        <v>6</v>
      </c>
      <c r="H425" s="4">
        <v>69</v>
      </c>
      <c r="M425" s="2"/>
      <c r="N425" s="2"/>
    </row>
    <row r="426" spans="1:14" x14ac:dyDescent="0.2">
      <c r="A426" s="7">
        <v>6</v>
      </c>
      <c r="B426" s="4">
        <v>7</v>
      </c>
      <c r="G426" s="7">
        <v>19</v>
      </c>
      <c r="H426" s="4">
        <v>31</v>
      </c>
      <c r="M426" s="2"/>
      <c r="N426" s="2"/>
    </row>
    <row r="427" spans="1:14" x14ac:dyDescent="0.2">
      <c r="A427" s="7">
        <v>0</v>
      </c>
      <c r="B427" s="4">
        <v>1</v>
      </c>
      <c r="G427" s="7">
        <v>14</v>
      </c>
      <c r="H427" s="4">
        <v>31</v>
      </c>
      <c r="M427" s="2"/>
      <c r="N427" s="2"/>
    </row>
    <row r="428" spans="1:14" x14ac:dyDescent="0.2">
      <c r="A428" s="7">
        <v>4</v>
      </c>
      <c r="B428" s="4">
        <v>4</v>
      </c>
      <c r="G428" s="7">
        <v>4</v>
      </c>
      <c r="H428" s="4">
        <v>54</v>
      </c>
      <c r="M428" s="2"/>
      <c r="N428" s="2"/>
    </row>
    <row r="429" spans="1:14" x14ac:dyDescent="0.2">
      <c r="A429" s="7">
        <v>10</v>
      </c>
      <c r="B429" s="4">
        <v>9</v>
      </c>
      <c r="G429" s="7">
        <v>15</v>
      </c>
      <c r="H429" s="4">
        <v>44</v>
      </c>
      <c r="M429" s="2"/>
      <c r="N429" s="2"/>
    </row>
    <row r="430" spans="1:14" x14ac:dyDescent="0.2">
      <c r="A430" s="7">
        <v>18</v>
      </c>
      <c r="B430" s="4">
        <v>0</v>
      </c>
      <c r="G430" s="7">
        <v>11</v>
      </c>
      <c r="H430" s="4">
        <v>28</v>
      </c>
      <c r="M430" s="2"/>
      <c r="N430" s="2"/>
    </row>
    <row r="431" spans="1:14" x14ac:dyDescent="0.2">
      <c r="A431" s="7">
        <v>10</v>
      </c>
      <c r="B431" s="4">
        <v>2</v>
      </c>
      <c r="G431" s="7">
        <v>10</v>
      </c>
      <c r="H431" s="4">
        <v>61</v>
      </c>
      <c r="M431" s="2"/>
      <c r="N431" s="2"/>
    </row>
    <row r="432" spans="1:14" x14ac:dyDescent="0.2">
      <c r="A432" s="7">
        <v>1</v>
      </c>
      <c r="B432" s="4">
        <v>1</v>
      </c>
      <c r="G432" s="7">
        <v>3</v>
      </c>
      <c r="H432" s="4">
        <v>20</v>
      </c>
      <c r="M432" s="2"/>
      <c r="N432" s="2"/>
    </row>
    <row r="433" spans="1:14" x14ac:dyDescent="0.2">
      <c r="A433" s="7">
        <v>14</v>
      </c>
      <c r="B433" s="4">
        <v>2</v>
      </c>
      <c r="G433" s="7">
        <v>22</v>
      </c>
      <c r="H433" s="4">
        <v>34</v>
      </c>
      <c r="M433" s="2"/>
      <c r="N433" s="2"/>
    </row>
    <row r="434" spans="1:14" x14ac:dyDescent="0.2">
      <c r="A434" s="7">
        <v>17</v>
      </c>
      <c r="B434" s="4">
        <v>2</v>
      </c>
      <c r="G434" s="7">
        <v>23</v>
      </c>
      <c r="H434" s="4">
        <v>22</v>
      </c>
      <c r="M434" s="2"/>
      <c r="N434" s="2"/>
    </row>
    <row r="435" spans="1:14" x14ac:dyDescent="0.2">
      <c r="A435" s="7">
        <v>2</v>
      </c>
      <c r="B435" s="4">
        <v>1</v>
      </c>
      <c r="G435" s="7">
        <v>35</v>
      </c>
      <c r="H435" s="4">
        <v>20</v>
      </c>
      <c r="M435" s="2"/>
      <c r="N435" s="2"/>
    </row>
    <row r="436" spans="1:14" x14ac:dyDescent="0.2">
      <c r="A436" s="7">
        <v>23</v>
      </c>
      <c r="B436" s="4">
        <v>6</v>
      </c>
      <c r="G436" s="7">
        <v>21</v>
      </c>
      <c r="H436" s="4">
        <v>55</v>
      </c>
      <c r="M436" s="2"/>
      <c r="N436" s="2"/>
    </row>
    <row r="437" spans="1:14" x14ac:dyDescent="0.2">
      <c r="A437" s="7">
        <v>0</v>
      </c>
      <c r="B437" s="4">
        <v>4</v>
      </c>
      <c r="G437" s="7">
        <v>14</v>
      </c>
      <c r="H437" s="4">
        <v>31</v>
      </c>
      <c r="M437" s="2"/>
      <c r="N437" s="2"/>
    </row>
    <row r="438" spans="1:14" x14ac:dyDescent="0.2">
      <c r="A438" s="7">
        <v>2</v>
      </c>
      <c r="B438" s="4">
        <v>1</v>
      </c>
      <c r="G438" s="7">
        <v>9</v>
      </c>
      <c r="H438" s="4">
        <v>17</v>
      </c>
      <c r="M438" s="2"/>
      <c r="N438" s="2"/>
    </row>
    <row r="439" spans="1:14" x14ac:dyDescent="0.2">
      <c r="A439" s="7">
        <v>4</v>
      </c>
      <c r="B439" s="4">
        <v>3</v>
      </c>
      <c r="G439" s="7">
        <v>7</v>
      </c>
      <c r="H439" s="4">
        <v>43</v>
      </c>
      <c r="M439" s="2"/>
      <c r="N439" s="2"/>
    </row>
    <row r="440" spans="1:14" x14ac:dyDescent="0.2">
      <c r="A440" s="7">
        <v>4</v>
      </c>
      <c r="B440" s="4">
        <v>1</v>
      </c>
      <c r="G440" s="7">
        <v>18</v>
      </c>
      <c r="H440" s="4">
        <v>37</v>
      </c>
      <c r="M440" s="2"/>
      <c r="N440" s="2"/>
    </row>
    <row r="441" spans="1:14" x14ac:dyDescent="0.2">
      <c r="A441" s="7">
        <v>22</v>
      </c>
      <c r="B441" s="4">
        <v>1</v>
      </c>
      <c r="G441" s="7">
        <v>18</v>
      </c>
      <c r="H441" s="4">
        <v>16</v>
      </c>
      <c r="M441" s="2"/>
      <c r="N441" s="2"/>
    </row>
    <row r="442" spans="1:14" x14ac:dyDescent="0.2">
      <c r="A442" s="7">
        <v>20</v>
      </c>
      <c r="B442" s="4">
        <v>0</v>
      </c>
      <c r="G442" s="7">
        <v>23</v>
      </c>
      <c r="H442" s="4">
        <v>25</v>
      </c>
      <c r="M442" s="2"/>
      <c r="N442" s="2"/>
    </row>
    <row r="443" spans="1:14" x14ac:dyDescent="0.2">
      <c r="A443" s="7">
        <v>9</v>
      </c>
      <c r="B443" s="4">
        <v>1</v>
      </c>
      <c r="G443" s="7">
        <v>5</v>
      </c>
      <c r="H443" s="4">
        <v>58</v>
      </c>
      <c r="M443" s="2"/>
      <c r="N443" s="2"/>
    </row>
    <row r="444" spans="1:14" x14ac:dyDescent="0.2">
      <c r="A444" s="7">
        <v>3</v>
      </c>
      <c r="B444" s="4">
        <v>6</v>
      </c>
      <c r="G444" s="7">
        <v>12</v>
      </c>
      <c r="H444" s="4">
        <v>23</v>
      </c>
      <c r="M444" s="2"/>
      <c r="N444" s="2"/>
    </row>
    <row r="445" spans="1:14" x14ac:dyDescent="0.2">
      <c r="A445" s="7">
        <v>19</v>
      </c>
      <c r="B445" s="4">
        <v>4</v>
      </c>
      <c r="G445" s="7">
        <v>17</v>
      </c>
      <c r="H445" s="4">
        <v>12</v>
      </c>
      <c r="M445" s="2"/>
      <c r="N445" s="2"/>
    </row>
    <row r="446" spans="1:14" x14ac:dyDescent="0.2">
      <c r="A446" s="7">
        <v>11</v>
      </c>
      <c r="B446" s="4">
        <v>3</v>
      </c>
      <c r="G446" s="7">
        <v>15</v>
      </c>
      <c r="H446" s="4">
        <v>36</v>
      </c>
      <c r="M446" s="2"/>
      <c r="N446" s="2"/>
    </row>
    <row r="447" spans="1:14" x14ac:dyDescent="0.2">
      <c r="A447" s="7">
        <v>13</v>
      </c>
      <c r="B447" s="4">
        <v>2</v>
      </c>
      <c r="G447" s="7">
        <v>6</v>
      </c>
      <c r="H447" s="4">
        <v>25</v>
      </c>
      <c r="M447" s="2"/>
      <c r="N447" s="2"/>
    </row>
    <row r="448" spans="1:14" x14ac:dyDescent="0.2">
      <c r="A448" s="7">
        <v>19</v>
      </c>
      <c r="B448" s="4">
        <v>3</v>
      </c>
      <c r="G448" s="7">
        <v>2</v>
      </c>
      <c r="H448" s="4">
        <v>32</v>
      </c>
      <c r="M448" s="2"/>
      <c r="N448" s="2"/>
    </row>
    <row r="449" spans="1:14" x14ac:dyDescent="0.2">
      <c r="A449" s="7">
        <v>13</v>
      </c>
      <c r="B449" s="4">
        <v>4</v>
      </c>
      <c r="G449" s="7">
        <v>7</v>
      </c>
      <c r="H449" s="4">
        <v>23</v>
      </c>
      <c r="M449" s="2"/>
      <c r="N449" s="2"/>
    </row>
    <row r="450" spans="1:14" x14ac:dyDescent="0.2">
      <c r="A450" s="7">
        <v>14</v>
      </c>
      <c r="B450" s="4">
        <v>2</v>
      </c>
      <c r="G450" s="7">
        <v>9</v>
      </c>
      <c r="H450" s="4">
        <v>60</v>
      </c>
      <c r="M450" s="2"/>
      <c r="N450" s="2"/>
    </row>
    <row r="451" spans="1:14" x14ac:dyDescent="0.2">
      <c r="A451" s="7">
        <v>26</v>
      </c>
      <c r="B451" s="4">
        <v>0</v>
      </c>
      <c r="G451" s="7">
        <v>17</v>
      </c>
      <c r="H451" s="4">
        <v>10</v>
      </c>
      <c r="M451" s="2"/>
      <c r="N451" s="2"/>
    </row>
    <row r="452" spans="1:14" x14ac:dyDescent="0.2">
      <c r="A452" s="7">
        <v>2</v>
      </c>
      <c r="B452" s="4">
        <v>2</v>
      </c>
      <c r="G452" s="7">
        <v>10</v>
      </c>
      <c r="H452" s="4">
        <v>18</v>
      </c>
      <c r="M452" s="2"/>
      <c r="N452" s="2"/>
    </row>
    <row r="453" spans="1:14" x14ac:dyDescent="0.2">
      <c r="A453" s="7">
        <v>2</v>
      </c>
      <c r="B453" s="4">
        <v>0</v>
      </c>
      <c r="G453" s="7">
        <v>9</v>
      </c>
      <c r="H453" s="4">
        <v>7</v>
      </c>
      <c r="M453" s="2"/>
      <c r="N453" s="2"/>
    </row>
    <row r="454" spans="1:14" x14ac:dyDescent="0.2">
      <c r="A454" s="7">
        <v>26</v>
      </c>
      <c r="B454" s="4">
        <v>0</v>
      </c>
      <c r="G454" s="7">
        <v>16</v>
      </c>
      <c r="H454" s="4">
        <v>41</v>
      </c>
      <c r="M454" s="2"/>
      <c r="N454" s="2"/>
    </row>
    <row r="455" spans="1:14" x14ac:dyDescent="0.2">
      <c r="A455" s="7">
        <v>16</v>
      </c>
      <c r="B455" s="4">
        <v>5</v>
      </c>
      <c r="G455" s="7">
        <v>27</v>
      </c>
      <c r="H455" s="4">
        <v>30</v>
      </c>
      <c r="M455" s="2"/>
      <c r="N455" s="2"/>
    </row>
    <row r="456" spans="1:14" x14ac:dyDescent="0.2">
      <c r="A456" s="7">
        <v>5</v>
      </c>
      <c r="B456" s="4">
        <v>3</v>
      </c>
      <c r="G456" s="7">
        <v>13</v>
      </c>
      <c r="H456" s="4">
        <v>19</v>
      </c>
      <c r="M456" s="2"/>
      <c r="N456" s="2"/>
    </row>
    <row r="457" spans="1:14" x14ac:dyDescent="0.2">
      <c r="A457" s="7">
        <v>20</v>
      </c>
      <c r="B457" s="4">
        <v>1</v>
      </c>
      <c r="G457" s="7">
        <v>14</v>
      </c>
      <c r="H457" s="4">
        <v>42</v>
      </c>
      <c r="M457" s="2"/>
      <c r="N457" s="2"/>
    </row>
    <row r="458" spans="1:14" x14ac:dyDescent="0.2">
      <c r="A458" s="7">
        <v>14</v>
      </c>
      <c r="B458" s="4">
        <v>1</v>
      </c>
      <c r="G458" s="7">
        <v>9</v>
      </c>
      <c r="H458" s="4">
        <v>26</v>
      </c>
      <c r="M458" s="2"/>
      <c r="N458" s="2"/>
    </row>
    <row r="459" spans="1:14" x14ac:dyDescent="0.2">
      <c r="A459" s="7">
        <v>2</v>
      </c>
      <c r="B459" s="4">
        <v>3</v>
      </c>
      <c r="G459" s="7">
        <v>7</v>
      </c>
      <c r="H459" s="4">
        <v>16</v>
      </c>
      <c r="M459" s="2"/>
      <c r="N459" s="2"/>
    </row>
    <row r="460" spans="1:14" x14ac:dyDescent="0.2">
      <c r="A460" s="7">
        <v>12</v>
      </c>
      <c r="B460" s="4">
        <v>1</v>
      </c>
      <c r="G460" s="7">
        <v>21</v>
      </c>
      <c r="H460" s="4">
        <v>8</v>
      </c>
      <c r="M460" s="2"/>
      <c r="N460" s="2"/>
    </row>
    <row r="461" spans="1:14" x14ac:dyDescent="0.2">
      <c r="A461" s="7">
        <v>45</v>
      </c>
      <c r="B461" s="4">
        <v>4</v>
      </c>
      <c r="G461" s="7">
        <v>10</v>
      </c>
      <c r="H461" s="4">
        <v>54</v>
      </c>
      <c r="M461" s="2"/>
      <c r="N461" s="2"/>
    </row>
    <row r="462" spans="1:14" x14ac:dyDescent="0.2">
      <c r="A462" s="7">
        <v>39</v>
      </c>
      <c r="B462" s="4">
        <v>0</v>
      </c>
      <c r="G462" s="7">
        <v>22</v>
      </c>
      <c r="H462" s="4">
        <v>33</v>
      </c>
      <c r="M462" s="2"/>
      <c r="N462" s="2"/>
    </row>
    <row r="463" spans="1:14" x14ac:dyDescent="0.2">
      <c r="A463" s="7">
        <v>16</v>
      </c>
      <c r="B463" s="4">
        <v>1</v>
      </c>
      <c r="G463" s="7">
        <v>5</v>
      </c>
      <c r="H463" s="4">
        <v>29</v>
      </c>
      <c r="M463" s="2"/>
      <c r="N463" s="2"/>
    </row>
    <row r="464" spans="1:14" x14ac:dyDescent="0.2">
      <c r="A464" s="7">
        <v>1</v>
      </c>
      <c r="B464" s="4">
        <v>3</v>
      </c>
      <c r="G464" s="7">
        <v>12</v>
      </c>
      <c r="H464" s="4">
        <v>25</v>
      </c>
      <c r="M464" s="2"/>
      <c r="N464" s="2"/>
    </row>
    <row r="465" spans="1:14" x14ac:dyDescent="0.2">
      <c r="A465" s="7">
        <v>16</v>
      </c>
      <c r="B465" s="4">
        <v>5</v>
      </c>
      <c r="G465" s="7">
        <v>12</v>
      </c>
      <c r="H465" s="4">
        <v>42</v>
      </c>
      <c r="M465" s="2"/>
      <c r="N465" s="2"/>
    </row>
    <row r="466" spans="1:14" x14ac:dyDescent="0.2">
      <c r="A466" s="7">
        <v>3</v>
      </c>
      <c r="B466" s="4">
        <v>1</v>
      </c>
      <c r="G466" s="7">
        <v>11</v>
      </c>
      <c r="H466" s="4">
        <v>52</v>
      </c>
      <c r="M466" s="2"/>
      <c r="N466" s="2"/>
    </row>
    <row r="467" spans="1:14" x14ac:dyDescent="0.2">
      <c r="A467" s="7">
        <v>21</v>
      </c>
      <c r="B467" s="4">
        <v>3</v>
      </c>
      <c r="G467" s="7">
        <v>17</v>
      </c>
      <c r="H467" s="4">
        <v>45</v>
      </c>
      <c r="M467" s="2"/>
      <c r="N467" s="2"/>
    </row>
    <row r="468" spans="1:14" x14ac:dyDescent="0.2">
      <c r="A468" s="7">
        <v>22</v>
      </c>
      <c r="B468" s="4">
        <v>3</v>
      </c>
      <c r="G468" s="7">
        <v>12</v>
      </c>
      <c r="H468" s="4">
        <v>34</v>
      </c>
      <c r="M468" s="2"/>
      <c r="N468" s="2"/>
    </row>
    <row r="469" spans="1:14" x14ac:dyDescent="0.2">
      <c r="A469" s="7">
        <v>2</v>
      </c>
      <c r="B469" s="4">
        <v>0</v>
      </c>
      <c r="G469" s="7">
        <v>20</v>
      </c>
      <c r="H469" s="4">
        <v>37</v>
      </c>
      <c r="M469" s="2"/>
      <c r="N469" s="2"/>
    </row>
    <row r="470" spans="1:14" x14ac:dyDescent="0.2">
      <c r="A470" s="7">
        <v>11</v>
      </c>
      <c r="B470" s="4">
        <v>3</v>
      </c>
      <c r="G470" s="7">
        <v>11</v>
      </c>
      <c r="H470" s="4">
        <v>67</v>
      </c>
      <c r="M470" s="2"/>
      <c r="N470" s="2"/>
    </row>
    <row r="471" spans="1:14" x14ac:dyDescent="0.2">
      <c r="A471" s="7">
        <v>6</v>
      </c>
      <c r="B471" s="4">
        <v>3</v>
      </c>
      <c r="G471" s="7">
        <v>9</v>
      </c>
      <c r="H471" s="4">
        <v>23</v>
      </c>
      <c r="M471" s="2"/>
      <c r="N471" s="2"/>
    </row>
    <row r="472" spans="1:14" x14ac:dyDescent="0.2">
      <c r="A472" s="7">
        <v>18</v>
      </c>
      <c r="B472" s="4">
        <v>1</v>
      </c>
      <c r="G472" s="7">
        <v>10</v>
      </c>
      <c r="H472" s="4">
        <v>32</v>
      </c>
      <c r="M472" s="2"/>
      <c r="N472" s="2"/>
    </row>
    <row r="473" spans="1:14" x14ac:dyDescent="0.2">
      <c r="A473" s="7">
        <v>42</v>
      </c>
      <c r="B473" s="4">
        <v>0</v>
      </c>
      <c r="G473" s="7">
        <v>25</v>
      </c>
      <c r="H473" s="4">
        <v>22</v>
      </c>
      <c r="M473" s="2"/>
      <c r="N473" s="2"/>
    </row>
    <row r="474" spans="1:14" x14ac:dyDescent="0.2">
      <c r="A474" s="7">
        <v>4</v>
      </c>
      <c r="B474" s="4">
        <v>6</v>
      </c>
      <c r="G474" s="7">
        <v>31</v>
      </c>
      <c r="H474" s="4">
        <v>45</v>
      </c>
      <c r="M474" s="2"/>
      <c r="N474" s="2"/>
    </row>
    <row r="475" spans="1:14" x14ac:dyDescent="0.2">
      <c r="A475" s="7">
        <v>3</v>
      </c>
      <c r="B475" s="4">
        <v>3</v>
      </c>
      <c r="G475" s="7">
        <v>13</v>
      </c>
      <c r="H475" s="4">
        <v>12</v>
      </c>
      <c r="M475" s="2"/>
      <c r="N475" s="2"/>
    </row>
    <row r="476" spans="1:14" x14ac:dyDescent="0.2">
      <c r="A476" s="7">
        <v>15</v>
      </c>
      <c r="B476" s="4">
        <v>5</v>
      </c>
      <c r="G476" s="7">
        <v>26</v>
      </c>
      <c r="H476" s="4">
        <v>28</v>
      </c>
      <c r="M476" s="2"/>
      <c r="N476" s="2"/>
    </row>
    <row r="477" spans="1:14" x14ac:dyDescent="0.2">
      <c r="A477" s="7">
        <v>7</v>
      </c>
      <c r="B477" s="4">
        <v>1</v>
      </c>
      <c r="G477" s="7">
        <v>21</v>
      </c>
      <c r="H477" s="4">
        <v>47</v>
      </c>
      <c r="M477" s="2"/>
      <c r="N477" s="2"/>
    </row>
    <row r="478" spans="1:14" x14ac:dyDescent="0.2">
      <c r="A478" s="7">
        <v>14</v>
      </c>
      <c r="B478" s="4">
        <v>4</v>
      </c>
      <c r="G478" s="7">
        <v>6</v>
      </c>
      <c r="H478" s="4">
        <v>36</v>
      </c>
      <c r="M478" s="2"/>
      <c r="N478" s="2"/>
    </row>
    <row r="479" spans="1:14" x14ac:dyDescent="0.2">
      <c r="A479" s="7">
        <v>2</v>
      </c>
      <c r="B479" s="4">
        <v>5</v>
      </c>
      <c r="G479" s="7">
        <v>11</v>
      </c>
      <c r="H479" s="4">
        <v>19</v>
      </c>
      <c r="M479" s="2"/>
      <c r="N479" s="2"/>
    </row>
    <row r="480" spans="1:14" x14ac:dyDescent="0.2">
      <c r="A480" s="7">
        <v>9</v>
      </c>
      <c r="B480" s="4">
        <v>2</v>
      </c>
      <c r="G480" s="7">
        <v>24</v>
      </c>
      <c r="H480" s="4">
        <v>66</v>
      </c>
      <c r="M480" s="2"/>
      <c r="N480" s="2"/>
    </row>
    <row r="481" spans="1:14" x14ac:dyDescent="0.2">
      <c r="A481" s="7">
        <v>3</v>
      </c>
      <c r="B481" s="4">
        <v>2</v>
      </c>
      <c r="G481" s="7">
        <v>13</v>
      </c>
      <c r="H481" s="4">
        <v>35</v>
      </c>
      <c r="M481" s="2"/>
      <c r="N481" s="2"/>
    </row>
    <row r="482" spans="1:14" x14ac:dyDescent="0.2">
      <c r="A482" s="7">
        <v>0</v>
      </c>
      <c r="B482" s="4">
        <v>2</v>
      </c>
      <c r="G482" s="7">
        <v>24</v>
      </c>
      <c r="H482" s="4">
        <v>48</v>
      </c>
      <c r="M482" s="2"/>
      <c r="N482" s="2"/>
    </row>
    <row r="483" spans="1:14" x14ac:dyDescent="0.2">
      <c r="A483" s="7">
        <v>23</v>
      </c>
      <c r="B483" s="4">
        <v>5</v>
      </c>
      <c r="G483" s="7">
        <v>17</v>
      </c>
      <c r="H483" s="4">
        <v>27</v>
      </c>
      <c r="M483" s="2"/>
      <c r="N483" s="2"/>
    </row>
    <row r="484" spans="1:14" x14ac:dyDescent="0.2">
      <c r="A484" s="7">
        <v>11</v>
      </c>
      <c r="B484" s="4">
        <v>2</v>
      </c>
      <c r="G484" s="7">
        <v>16</v>
      </c>
      <c r="H484" s="4">
        <v>24</v>
      </c>
      <c r="M484" s="2"/>
      <c r="N484" s="2"/>
    </row>
    <row r="485" spans="1:14" x14ac:dyDescent="0.2">
      <c r="A485" s="7">
        <v>13</v>
      </c>
      <c r="B485" s="4">
        <v>2</v>
      </c>
      <c r="G485" s="7">
        <v>7</v>
      </c>
      <c r="H485" s="4">
        <v>65</v>
      </c>
      <c r="M485" s="2"/>
      <c r="N485" s="2"/>
    </row>
    <row r="486" spans="1:14" x14ac:dyDescent="0.2">
      <c r="A486" s="7">
        <v>6</v>
      </c>
      <c r="B486" s="4">
        <v>3</v>
      </c>
      <c r="G486" s="7">
        <v>10</v>
      </c>
      <c r="H486" s="4">
        <v>47</v>
      </c>
      <c r="M486" s="2"/>
      <c r="N486" s="2"/>
    </row>
    <row r="487" spans="1:14" x14ac:dyDescent="0.2">
      <c r="A487" s="7">
        <v>22</v>
      </c>
      <c r="B487" s="4">
        <v>3</v>
      </c>
      <c r="G487" s="7">
        <v>25</v>
      </c>
      <c r="H487" s="4">
        <v>45</v>
      </c>
      <c r="M487" s="2"/>
      <c r="N487" s="2"/>
    </row>
    <row r="488" spans="1:14" x14ac:dyDescent="0.2">
      <c r="A488" s="7">
        <v>9</v>
      </c>
      <c r="B488" s="4">
        <v>6</v>
      </c>
      <c r="G488" s="7">
        <v>20</v>
      </c>
      <c r="H488" s="4">
        <v>43</v>
      </c>
      <c r="M488" s="2"/>
      <c r="N488" s="2"/>
    </row>
    <row r="489" spans="1:14" x14ac:dyDescent="0.2">
      <c r="A489" s="7">
        <v>3</v>
      </c>
      <c r="B489" s="4">
        <v>2</v>
      </c>
      <c r="G489" s="7">
        <v>9</v>
      </c>
      <c r="H489" s="4">
        <v>36</v>
      </c>
      <c r="M489" s="2"/>
      <c r="N489" s="2"/>
    </row>
    <row r="490" spans="1:14" x14ac:dyDescent="0.2">
      <c r="A490" s="7">
        <v>10</v>
      </c>
      <c r="B490" s="4">
        <v>2</v>
      </c>
      <c r="G490" s="7">
        <v>17</v>
      </c>
      <c r="H490" s="4">
        <v>56</v>
      </c>
      <c r="M490" s="2"/>
      <c r="N490" s="2"/>
    </row>
    <row r="491" spans="1:14" x14ac:dyDescent="0.2">
      <c r="A491" s="7">
        <v>7</v>
      </c>
      <c r="B491" s="4">
        <v>3</v>
      </c>
      <c r="G491" s="7">
        <v>11</v>
      </c>
      <c r="H491" s="4">
        <v>29</v>
      </c>
      <c r="M491" s="2"/>
      <c r="N491" s="2"/>
    </row>
    <row r="492" spans="1:14" x14ac:dyDescent="0.2">
      <c r="A492" s="7">
        <v>23</v>
      </c>
      <c r="B492" s="4">
        <v>7</v>
      </c>
      <c r="G492" s="7">
        <v>14</v>
      </c>
      <c r="H492" s="4">
        <v>34</v>
      </c>
      <c r="M492" s="2"/>
      <c r="N492" s="2"/>
    </row>
    <row r="493" spans="1:14" x14ac:dyDescent="0.2">
      <c r="A493" s="7">
        <v>3</v>
      </c>
      <c r="B493" s="4">
        <v>6</v>
      </c>
      <c r="G493" s="7">
        <v>16</v>
      </c>
      <c r="H493" s="4">
        <v>43</v>
      </c>
      <c r="M493" s="2"/>
      <c r="N493" s="2"/>
    </row>
    <row r="494" spans="1:14" x14ac:dyDescent="0.2">
      <c r="A494" s="7">
        <v>5</v>
      </c>
      <c r="B494" s="4">
        <v>1</v>
      </c>
      <c r="G494" s="7">
        <v>14</v>
      </c>
      <c r="H494" s="4">
        <v>29</v>
      </c>
      <c r="M494" s="2"/>
      <c r="N494" s="2"/>
    </row>
    <row r="495" spans="1:14" x14ac:dyDescent="0.2">
      <c r="A495" s="7">
        <v>40</v>
      </c>
      <c r="B495" s="4">
        <v>2</v>
      </c>
      <c r="G495" s="7">
        <v>18</v>
      </c>
      <c r="H495" s="4">
        <v>73</v>
      </c>
      <c r="M495" s="2"/>
      <c r="N495" s="2"/>
    </row>
    <row r="496" spans="1:14" x14ac:dyDescent="0.2">
      <c r="A496" s="7">
        <v>15</v>
      </c>
      <c r="B496" s="4">
        <v>2</v>
      </c>
      <c r="G496" s="7">
        <v>11</v>
      </c>
      <c r="H496" s="4">
        <v>19</v>
      </c>
      <c r="M496" s="2"/>
      <c r="N496" s="2"/>
    </row>
    <row r="497" spans="1:14" x14ac:dyDescent="0.2">
      <c r="A497" s="7">
        <v>3</v>
      </c>
      <c r="B497" s="4">
        <v>4</v>
      </c>
      <c r="G497" s="7">
        <v>14</v>
      </c>
      <c r="H497" s="4">
        <v>42</v>
      </c>
      <c r="M497" s="2"/>
      <c r="N497" s="2"/>
    </row>
    <row r="498" spans="1:14" x14ac:dyDescent="0.2">
      <c r="A498" s="7">
        <v>31</v>
      </c>
      <c r="B498" s="4">
        <v>2</v>
      </c>
      <c r="G498" s="7">
        <v>30</v>
      </c>
      <c r="H498" s="4">
        <v>43</v>
      </c>
      <c r="M498" s="2"/>
      <c r="N498" s="2"/>
    </row>
    <row r="499" spans="1:14" x14ac:dyDescent="0.2">
      <c r="A499" s="7">
        <v>12</v>
      </c>
      <c r="B499" s="4">
        <v>3</v>
      </c>
      <c r="G499" s="7">
        <v>21</v>
      </c>
      <c r="H499" s="4">
        <v>58</v>
      </c>
      <c r="M499" s="2"/>
      <c r="N499" s="2"/>
    </row>
    <row r="500" spans="1:14" x14ac:dyDescent="0.2">
      <c r="A500" s="7">
        <v>1</v>
      </c>
      <c r="B500" s="4">
        <v>8</v>
      </c>
      <c r="G500" s="7">
        <v>12</v>
      </c>
      <c r="H500" s="4">
        <v>37</v>
      </c>
      <c r="M500" s="2"/>
      <c r="N500" s="2"/>
    </row>
    <row r="501" spans="1:14" x14ac:dyDescent="0.2">
      <c r="A501" s="7">
        <v>12</v>
      </c>
      <c r="B501" s="4">
        <v>0</v>
      </c>
      <c r="G501" s="7">
        <v>15</v>
      </c>
      <c r="H501" s="4">
        <v>30</v>
      </c>
      <c r="M501" s="2"/>
      <c r="N501" s="2"/>
    </row>
    <row r="502" spans="1:14" x14ac:dyDescent="0.2">
      <c r="A502" s="7">
        <v>6</v>
      </c>
      <c r="B502" s="4">
        <v>3</v>
      </c>
      <c r="G502" s="7">
        <v>29</v>
      </c>
      <c r="H502" s="4">
        <v>42</v>
      </c>
      <c r="M502" s="2"/>
      <c r="N502" s="2"/>
    </row>
    <row r="503" spans="1:14" x14ac:dyDescent="0.2">
      <c r="A503" s="7">
        <v>13</v>
      </c>
      <c r="B503" s="4">
        <v>4</v>
      </c>
      <c r="G503" s="7">
        <v>8</v>
      </c>
      <c r="H503" s="4">
        <v>17</v>
      </c>
      <c r="M503" s="2"/>
      <c r="N503" s="2"/>
    </row>
    <row r="504" spans="1:14" x14ac:dyDescent="0.2">
      <c r="A504" s="7">
        <v>34</v>
      </c>
      <c r="B504" s="4">
        <v>4</v>
      </c>
      <c r="G504" s="7">
        <v>33</v>
      </c>
      <c r="H504" s="4">
        <v>25</v>
      </c>
      <c r="M504" s="2"/>
      <c r="N504" s="2"/>
    </row>
    <row r="505" spans="1:14" x14ac:dyDescent="0.2">
      <c r="A505" s="7">
        <v>15</v>
      </c>
      <c r="B505" s="4">
        <v>7</v>
      </c>
      <c r="G505" s="7">
        <v>8</v>
      </c>
      <c r="H505" s="4">
        <v>35</v>
      </c>
      <c r="M505" s="2"/>
      <c r="N505" s="2"/>
    </row>
    <row r="506" spans="1:14" x14ac:dyDescent="0.2">
      <c r="A506" s="7">
        <v>12</v>
      </c>
      <c r="B506" s="4">
        <v>4</v>
      </c>
      <c r="G506" s="7">
        <v>17</v>
      </c>
      <c r="H506" s="4">
        <v>19</v>
      </c>
      <c r="M506" s="2"/>
      <c r="N506" s="2"/>
    </row>
    <row r="507" spans="1:14" x14ac:dyDescent="0.2">
      <c r="A507" s="7">
        <v>7</v>
      </c>
      <c r="B507" s="4">
        <v>0</v>
      </c>
      <c r="G507" s="7">
        <v>6</v>
      </c>
      <c r="H507" s="4">
        <v>34</v>
      </c>
      <c r="M507" s="2"/>
      <c r="N507" s="2"/>
    </row>
    <row r="508" spans="1:14" x14ac:dyDescent="0.2">
      <c r="A508" s="7">
        <v>15</v>
      </c>
      <c r="B508" s="4">
        <v>1</v>
      </c>
      <c r="G508" s="7">
        <v>23</v>
      </c>
      <c r="H508" s="4">
        <v>70</v>
      </c>
      <c r="M508" s="2"/>
      <c r="N508" s="2"/>
    </row>
    <row r="509" spans="1:14" x14ac:dyDescent="0.2">
      <c r="A509" s="7">
        <v>17</v>
      </c>
      <c r="B509" s="4">
        <v>4</v>
      </c>
      <c r="G509" s="7">
        <v>26</v>
      </c>
      <c r="H509" s="4">
        <v>6</v>
      </c>
      <c r="M509" s="2"/>
      <c r="N509" s="2"/>
    </row>
    <row r="510" spans="1:14" x14ac:dyDescent="0.2">
      <c r="A510" s="7">
        <v>23</v>
      </c>
      <c r="B510" s="4">
        <v>3</v>
      </c>
      <c r="G510" s="7">
        <v>12</v>
      </c>
      <c r="H510" s="4">
        <v>29</v>
      </c>
      <c r="M510" s="2"/>
      <c r="N510" s="2"/>
    </row>
    <row r="511" spans="1:14" x14ac:dyDescent="0.2">
      <c r="A511" s="7">
        <v>41</v>
      </c>
      <c r="B511" s="4">
        <v>6</v>
      </c>
      <c r="G511" s="7">
        <v>20</v>
      </c>
      <c r="H511" s="4">
        <v>29</v>
      </c>
      <c r="M511" s="2"/>
      <c r="N511" s="2"/>
    </row>
    <row r="512" spans="1:14" x14ac:dyDescent="0.2">
      <c r="A512" s="7">
        <v>8</v>
      </c>
      <c r="B512" s="4">
        <v>3</v>
      </c>
      <c r="G512" s="7">
        <v>20</v>
      </c>
      <c r="H512" s="4">
        <v>46</v>
      </c>
      <c r="M512" s="2"/>
      <c r="N512" s="2"/>
    </row>
    <row r="513" spans="1:14" x14ac:dyDescent="0.2">
      <c r="A513" s="7">
        <v>7</v>
      </c>
      <c r="B513" s="4">
        <v>3</v>
      </c>
      <c r="G513" s="7">
        <v>34</v>
      </c>
      <c r="H513" s="4">
        <v>32</v>
      </c>
      <c r="M513" s="2"/>
      <c r="N513" s="2"/>
    </row>
    <row r="514" spans="1:14" x14ac:dyDescent="0.2">
      <c r="A514" s="7">
        <v>8</v>
      </c>
      <c r="B514" s="4">
        <v>1</v>
      </c>
      <c r="G514" s="7">
        <v>12</v>
      </c>
      <c r="H514" s="4">
        <v>24</v>
      </c>
      <c r="M514" s="2"/>
      <c r="N514" s="2"/>
    </row>
    <row r="515" spans="1:14" x14ac:dyDescent="0.2">
      <c r="A515" s="7">
        <v>42</v>
      </c>
      <c r="B515" s="4">
        <v>6</v>
      </c>
      <c r="G515" s="7">
        <v>22</v>
      </c>
      <c r="H515" s="4">
        <v>65</v>
      </c>
      <c r="M515" s="2"/>
      <c r="N515" s="2"/>
    </row>
    <row r="516" spans="1:14" x14ac:dyDescent="0.2">
      <c r="A516" s="7">
        <v>28</v>
      </c>
      <c r="B516" s="4">
        <v>3</v>
      </c>
      <c r="G516" s="7">
        <v>25</v>
      </c>
      <c r="H516" s="4">
        <v>9</v>
      </c>
      <c r="M516" s="2"/>
      <c r="N516" s="2"/>
    </row>
    <row r="517" spans="1:14" x14ac:dyDescent="0.2">
      <c r="A517" s="7">
        <v>1</v>
      </c>
      <c r="B517" s="4">
        <v>8</v>
      </c>
      <c r="G517" s="7">
        <v>12</v>
      </c>
      <c r="H517" s="4">
        <v>73</v>
      </c>
      <c r="M517" s="2"/>
      <c r="N517" s="2"/>
    </row>
    <row r="518" spans="1:14" x14ac:dyDescent="0.2">
      <c r="A518" s="7">
        <v>15</v>
      </c>
      <c r="B518" s="4">
        <v>3</v>
      </c>
      <c r="G518" s="7">
        <v>13</v>
      </c>
      <c r="H518" s="4">
        <v>57</v>
      </c>
      <c r="M518" s="2"/>
      <c r="N518" s="2"/>
    </row>
    <row r="519" spans="1:14" x14ac:dyDescent="0.2">
      <c r="A519" s="7">
        <v>1</v>
      </c>
      <c r="B519" s="4">
        <v>2</v>
      </c>
      <c r="G519" s="7">
        <v>0</v>
      </c>
      <c r="H519" s="4">
        <v>49</v>
      </c>
      <c r="M519" s="2"/>
      <c r="N519" s="2"/>
    </row>
    <row r="520" spans="1:14" x14ac:dyDescent="0.2">
      <c r="A520" s="7">
        <v>4</v>
      </c>
      <c r="B520" s="4">
        <v>7</v>
      </c>
      <c r="G520" s="7">
        <v>7</v>
      </c>
      <c r="H520" s="4">
        <v>45</v>
      </c>
      <c r="M520" s="2"/>
      <c r="N520" s="2"/>
    </row>
    <row r="521" spans="1:14" x14ac:dyDescent="0.2">
      <c r="A521" s="7">
        <v>12</v>
      </c>
      <c r="B521" s="4">
        <v>3</v>
      </c>
      <c r="G521" s="7">
        <v>5</v>
      </c>
      <c r="H521" s="4">
        <v>27</v>
      </c>
      <c r="M521" s="2"/>
      <c r="N521" s="2"/>
    </row>
    <row r="522" spans="1:14" x14ac:dyDescent="0.2">
      <c r="A522" s="7">
        <v>5</v>
      </c>
      <c r="B522" s="4">
        <v>1</v>
      </c>
      <c r="G522" s="7">
        <v>9</v>
      </c>
      <c r="H522" s="4">
        <v>51</v>
      </c>
      <c r="M522" s="2"/>
      <c r="N522" s="2"/>
    </row>
    <row r="523" spans="1:14" x14ac:dyDescent="0.2">
      <c r="A523" s="7">
        <v>67</v>
      </c>
      <c r="B523" s="4">
        <v>5</v>
      </c>
      <c r="G523" s="7">
        <v>21</v>
      </c>
      <c r="H523" s="4">
        <v>33</v>
      </c>
      <c r="M523" s="2"/>
      <c r="N523" s="2"/>
    </row>
    <row r="524" spans="1:14" x14ac:dyDescent="0.2">
      <c r="A524" s="7">
        <v>13</v>
      </c>
      <c r="B524" s="4">
        <v>7</v>
      </c>
      <c r="G524" s="7">
        <v>12</v>
      </c>
      <c r="H524" s="4">
        <v>42</v>
      </c>
      <c r="M524" s="2"/>
      <c r="N524" s="2"/>
    </row>
    <row r="525" spans="1:14" x14ac:dyDescent="0.2">
      <c r="A525" s="7">
        <v>5</v>
      </c>
      <c r="B525" s="4">
        <v>0</v>
      </c>
      <c r="G525" s="7">
        <v>12</v>
      </c>
      <c r="H525" s="4">
        <v>63</v>
      </c>
      <c r="M525" s="2"/>
      <c r="N525" s="2"/>
    </row>
    <row r="526" spans="1:14" x14ac:dyDescent="0.2">
      <c r="A526" s="7">
        <v>34</v>
      </c>
      <c r="B526" s="4">
        <v>4</v>
      </c>
      <c r="G526" s="7">
        <v>13</v>
      </c>
      <c r="H526" s="4">
        <v>35</v>
      </c>
      <c r="M526" s="2"/>
      <c r="N526" s="2"/>
    </row>
    <row r="527" spans="1:14" x14ac:dyDescent="0.2">
      <c r="A527" s="7">
        <v>9</v>
      </c>
      <c r="B527" s="4">
        <v>4</v>
      </c>
      <c r="G527" s="7">
        <v>4</v>
      </c>
      <c r="H527" s="4">
        <v>19</v>
      </c>
      <c r="M527" s="2"/>
      <c r="N527" s="2"/>
    </row>
    <row r="528" spans="1:14" x14ac:dyDescent="0.2">
      <c r="A528" s="7">
        <v>26</v>
      </c>
      <c r="B528" s="4">
        <v>4</v>
      </c>
      <c r="G528" s="7">
        <v>34</v>
      </c>
      <c r="H528" s="4">
        <v>30</v>
      </c>
      <c r="M528" s="2"/>
      <c r="N528" s="2"/>
    </row>
    <row r="529" spans="1:14" x14ac:dyDescent="0.2">
      <c r="A529" s="7">
        <v>13</v>
      </c>
      <c r="B529" s="4">
        <v>2</v>
      </c>
      <c r="G529" s="7">
        <v>29</v>
      </c>
      <c r="H529" s="4">
        <v>24</v>
      </c>
      <c r="M529" s="2"/>
      <c r="N529" s="2"/>
    </row>
    <row r="530" spans="1:14" x14ac:dyDescent="0.2">
      <c r="A530" s="7">
        <v>0</v>
      </c>
      <c r="B530" s="4">
        <v>7</v>
      </c>
      <c r="G530" s="7">
        <v>27</v>
      </c>
      <c r="H530" s="4">
        <v>76</v>
      </c>
      <c r="M530" s="2"/>
      <c r="N530" s="2"/>
    </row>
    <row r="531" spans="1:14" x14ac:dyDescent="0.2">
      <c r="A531" s="7">
        <v>2</v>
      </c>
      <c r="B531" s="4">
        <v>1</v>
      </c>
      <c r="G531" s="7">
        <v>15</v>
      </c>
      <c r="H531" s="4">
        <v>10</v>
      </c>
      <c r="M531" s="2"/>
      <c r="N531" s="2"/>
    </row>
    <row r="532" spans="1:14" x14ac:dyDescent="0.2">
      <c r="A532" s="7">
        <v>2</v>
      </c>
      <c r="B532" s="4">
        <v>0</v>
      </c>
      <c r="G532" s="7">
        <v>23</v>
      </c>
      <c r="H532" s="4">
        <v>43</v>
      </c>
      <c r="M532" s="2"/>
      <c r="N532" s="2"/>
    </row>
    <row r="533" spans="1:14" x14ac:dyDescent="0.2">
      <c r="A533" s="7">
        <v>19</v>
      </c>
      <c r="B533" s="4">
        <v>0</v>
      </c>
      <c r="G533" s="7">
        <v>22</v>
      </c>
      <c r="H533" s="4">
        <v>51</v>
      </c>
      <c r="M533" s="2"/>
      <c r="N533" s="2"/>
    </row>
    <row r="534" spans="1:14" x14ac:dyDescent="0.2">
      <c r="A534" s="7">
        <v>18</v>
      </c>
      <c r="B534" s="4">
        <v>4</v>
      </c>
      <c r="G534" s="7">
        <v>34</v>
      </c>
      <c r="H534" s="4">
        <v>59</v>
      </c>
      <c r="M534" s="2"/>
      <c r="N534" s="2"/>
    </row>
    <row r="535" spans="1:14" x14ac:dyDescent="0.2">
      <c r="A535" s="7">
        <v>16</v>
      </c>
      <c r="B535" s="4">
        <v>5</v>
      </c>
      <c r="G535" s="7">
        <v>28</v>
      </c>
      <c r="H535" s="4">
        <v>25</v>
      </c>
      <c r="M535" s="2"/>
      <c r="N535" s="2"/>
    </row>
    <row r="536" spans="1:14" x14ac:dyDescent="0.2">
      <c r="A536" s="7">
        <v>13</v>
      </c>
      <c r="B536" s="4">
        <v>1</v>
      </c>
      <c r="G536" s="7">
        <v>21</v>
      </c>
      <c r="H536" s="4">
        <v>46</v>
      </c>
      <c r="M536" s="2"/>
      <c r="N536" s="2"/>
    </row>
    <row r="537" spans="1:14" x14ac:dyDescent="0.2">
      <c r="A537" s="7">
        <v>12</v>
      </c>
      <c r="B537" s="4">
        <v>1</v>
      </c>
      <c r="G537" s="7">
        <v>21</v>
      </c>
      <c r="H537" s="4">
        <v>47</v>
      </c>
      <c r="M537" s="2"/>
      <c r="N537" s="2"/>
    </row>
    <row r="538" spans="1:14" x14ac:dyDescent="0.2">
      <c r="A538" s="7">
        <v>2</v>
      </c>
      <c r="B538" s="4">
        <v>1</v>
      </c>
      <c r="G538" s="7">
        <v>16</v>
      </c>
      <c r="H538" s="4">
        <v>20</v>
      </c>
      <c r="M538" s="2"/>
      <c r="N538" s="2"/>
    </row>
    <row r="539" spans="1:14" x14ac:dyDescent="0.2">
      <c r="A539" s="7">
        <v>13</v>
      </c>
      <c r="B539" s="4">
        <v>1</v>
      </c>
      <c r="G539" s="7">
        <v>27</v>
      </c>
      <c r="H539" s="4">
        <v>22</v>
      </c>
      <c r="M539" s="2"/>
      <c r="N539" s="2"/>
    </row>
    <row r="540" spans="1:14" x14ac:dyDescent="0.2">
      <c r="A540" s="7">
        <v>11</v>
      </c>
      <c r="B540" s="4">
        <v>9</v>
      </c>
      <c r="G540" s="7">
        <v>27</v>
      </c>
      <c r="H540" s="4">
        <v>47</v>
      </c>
      <c r="M540" s="2"/>
      <c r="N540" s="2"/>
    </row>
    <row r="541" spans="1:14" x14ac:dyDescent="0.2">
      <c r="A541" s="7">
        <v>13</v>
      </c>
      <c r="B541" s="4">
        <v>3</v>
      </c>
      <c r="G541" s="7">
        <v>15</v>
      </c>
      <c r="H541" s="4">
        <v>23</v>
      </c>
      <c r="M541" s="2"/>
      <c r="N541" s="2"/>
    </row>
    <row r="542" spans="1:14" x14ac:dyDescent="0.2">
      <c r="A542" s="7">
        <v>7</v>
      </c>
      <c r="B542" s="4">
        <v>1</v>
      </c>
      <c r="G542" s="7">
        <v>18</v>
      </c>
      <c r="H542" s="4">
        <v>120</v>
      </c>
      <c r="M542" s="2"/>
      <c r="N542" s="2"/>
    </row>
    <row r="543" spans="1:14" x14ac:dyDescent="0.2">
      <c r="A543" s="7">
        <v>2</v>
      </c>
      <c r="B543" s="4">
        <v>2</v>
      </c>
      <c r="G543" s="7">
        <v>3</v>
      </c>
      <c r="H543" s="4">
        <v>54</v>
      </c>
      <c r="M543" s="2"/>
      <c r="N543" s="2"/>
    </row>
    <row r="544" spans="1:14" x14ac:dyDescent="0.2">
      <c r="A544" s="7">
        <v>2</v>
      </c>
      <c r="B544" s="4">
        <v>1</v>
      </c>
      <c r="G544" s="7">
        <v>23</v>
      </c>
      <c r="H544" s="4">
        <v>26</v>
      </c>
      <c r="M544" s="2"/>
      <c r="N544" s="2"/>
    </row>
    <row r="545" spans="1:14" x14ac:dyDescent="0.2">
      <c r="A545" s="7">
        <v>12</v>
      </c>
      <c r="B545" s="4">
        <v>1</v>
      </c>
      <c r="G545" s="7">
        <v>23</v>
      </c>
      <c r="H545" s="4">
        <v>24</v>
      </c>
      <c r="M545" s="2"/>
      <c r="N545" s="2"/>
    </row>
    <row r="546" spans="1:14" x14ac:dyDescent="0.2">
      <c r="A546" s="7">
        <v>13</v>
      </c>
      <c r="B546" s="4">
        <v>4</v>
      </c>
      <c r="G546" s="7">
        <v>15</v>
      </c>
      <c r="H546" s="4">
        <v>49</v>
      </c>
      <c r="M546" s="2"/>
      <c r="N546" s="2"/>
    </row>
    <row r="547" spans="1:14" x14ac:dyDescent="0.2">
      <c r="A547" s="7">
        <v>14</v>
      </c>
      <c r="B547" s="4">
        <v>0</v>
      </c>
      <c r="G547" s="7">
        <v>10</v>
      </c>
      <c r="H547" s="4">
        <v>28</v>
      </c>
      <c r="M547" s="2"/>
      <c r="N547" s="2"/>
    </row>
    <row r="548" spans="1:14" x14ac:dyDescent="0.2">
      <c r="A548" s="7">
        <v>2</v>
      </c>
      <c r="B548" s="4">
        <v>5</v>
      </c>
      <c r="G548" s="7">
        <v>5</v>
      </c>
      <c r="H548" s="4">
        <v>29</v>
      </c>
      <c r="M548" s="2"/>
      <c r="N548" s="2"/>
    </row>
    <row r="549" spans="1:14" x14ac:dyDescent="0.2">
      <c r="A549" s="7">
        <v>4</v>
      </c>
      <c r="B549" s="4">
        <v>0</v>
      </c>
      <c r="G549" s="7">
        <v>24</v>
      </c>
      <c r="H549" s="4">
        <v>43</v>
      </c>
      <c r="M549" s="2"/>
      <c r="N549" s="2"/>
    </row>
    <row r="550" spans="1:14" x14ac:dyDescent="0.2">
      <c r="A550" s="7">
        <v>3</v>
      </c>
      <c r="B550" s="4">
        <v>3</v>
      </c>
      <c r="G550" s="7">
        <v>28</v>
      </c>
      <c r="H550" s="4">
        <v>37</v>
      </c>
      <c r="M550" s="2"/>
      <c r="N550" s="2"/>
    </row>
    <row r="551" spans="1:14" x14ac:dyDescent="0.2">
      <c r="A551" s="7">
        <v>4</v>
      </c>
      <c r="B551" s="4">
        <v>0</v>
      </c>
      <c r="G551" s="7">
        <v>17</v>
      </c>
      <c r="H551" s="4">
        <v>53</v>
      </c>
      <c r="M551" s="2"/>
      <c r="N551" s="2"/>
    </row>
    <row r="552" spans="1:14" x14ac:dyDescent="0.2">
      <c r="A552" s="7">
        <v>2</v>
      </c>
      <c r="B552" s="4">
        <v>4</v>
      </c>
      <c r="G552" s="7">
        <v>20</v>
      </c>
      <c r="H552" s="4">
        <v>47</v>
      </c>
      <c r="M552" s="2"/>
      <c r="N552" s="2"/>
    </row>
    <row r="553" spans="1:14" x14ac:dyDescent="0.2">
      <c r="A553" s="7">
        <v>4</v>
      </c>
      <c r="B553" s="4">
        <v>2</v>
      </c>
      <c r="G553" s="7">
        <v>31</v>
      </c>
      <c r="H553" s="4">
        <v>24</v>
      </c>
      <c r="M553" s="2"/>
      <c r="N553" s="2"/>
    </row>
    <row r="554" spans="1:14" x14ac:dyDescent="0.2">
      <c r="A554" s="7">
        <v>1</v>
      </c>
      <c r="B554" s="4">
        <v>8</v>
      </c>
      <c r="G554" s="7">
        <v>26</v>
      </c>
      <c r="H554" s="4">
        <v>77</v>
      </c>
      <c r="M554" s="2"/>
      <c r="N554" s="2"/>
    </row>
    <row r="555" spans="1:14" x14ac:dyDescent="0.2">
      <c r="A555" s="7">
        <v>8</v>
      </c>
      <c r="B555" s="4">
        <v>2</v>
      </c>
      <c r="G555" s="7">
        <v>21</v>
      </c>
      <c r="H555" s="4">
        <v>115</v>
      </c>
      <c r="M555" s="2"/>
      <c r="N555" s="2"/>
    </row>
    <row r="556" spans="1:14" x14ac:dyDescent="0.2">
      <c r="A556" s="7">
        <v>2</v>
      </c>
      <c r="B556" s="4">
        <v>2</v>
      </c>
      <c r="G556" s="7">
        <v>20</v>
      </c>
      <c r="H556" s="4">
        <v>52</v>
      </c>
      <c r="M556" s="2"/>
      <c r="N556" s="2"/>
    </row>
    <row r="557" spans="1:14" x14ac:dyDescent="0.2">
      <c r="A557" s="7">
        <v>8</v>
      </c>
      <c r="B557" s="4">
        <v>4</v>
      </c>
      <c r="G557" s="7">
        <v>29</v>
      </c>
      <c r="H557" s="4">
        <v>49</v>
      </c>
      <c r="M557" s="2"/>
      <c r="N557" s="2"/>
    </row>
    <row r="558" spans="1:14" x14ac:dyDescent="0.2">
      <c r="A558" s="7">
        <v>10</v>
      </c>
      <c r="B558" s="4">
        <v>2</v>
      </c>
      <c r="G558" s="7">
        <v>19</v>
      </c>
      <c r="H558" s="4">
        <v>48</v>
      </c>
      <c r="M558" s="2"/>
      <c r="N558" s="2"/>
    </row>
    <row r="559" spans="1:14" x14ac:dyDescent="0.2">
      <c r="A559" s="7">
        <v>6</v>
      </c>
      <c r="B559" s="4">
        <v>4</v>
      </c>
      <c r="G559" s="7">
        <v>7</v>
      </c>
      <c r="H559" s="4">
        <v>35</v>
      </c>
      <c r="M559" s="2"/>
      <c r="N559" s="2"/>
    </row>
    <row r="560" spans="1:14" x14ac:dyDescent="0.2">
      <c r="A560" s="7">
        <v>1</v>
      </c>
      <c r="B560" s="4">
        <v>2</v>
      </c>
      <c r="G560" s="7">
        <v>10</v>
      </c>
      <c r="H560" s="4">
        <v>54</v>
      </c>
      <c r="M560" s="2"/>
      <c r="N560" s="2"/>
    </row>
    <row r="561" spans="1:14" x14ac:dyDescent="0.2">
      <c r="A561" s="7">
        <v>4</v>
      </c>
      <c r="B561" s="4">
        <v>7</v>
      </c>
      <c r="G561" s="7">
        <v>25</v>
      </c>
      <c r="H561" s="4">
        <v>41</v>
      </c>
      <c r="M561" s="2"/>
      <c r="N561" s="2"/>
    </row>
    <row r="562" spans="1:14" x14ac:dyDescent="0.2">
      <c r="A562" s="7">
        <v>8</v>
      </c>
      <c r="B562" s="4">
        <v>2</v>
      </c>
      <c r="G562" s="7">
        <v>21</v>
      </c>
      <c r="H562" s="4">
        <v>62</v>
      </c>
      <c r="M562" s="2"/>
      <c r="N562" s="2"/>
    </row>
    <row r="563" spans="1:14" x14ac:dyDescent="0.2">
      <c r="A563" s="7">
        <v>0</v>
      </c>
      <c r="B563" s="4">
        <v>7</v>
      </c>
      <c r="G563" s="7">
        <v>14</v>
      </c>
      <c r="H563" s="4">
        <v>37</v>
      </c>
      <c r="M563" s="2"/>
      <c r="N563" s="2"/>
    </row>
    <row r="564" spans="1:14" x14ac:dyDescent="0.2">
      <c r="A564" s="7">
        <v>11</v>
      </c>
      <c r="B564" s="4">
        <v>2</v>
      </c>
      <c r="G564" s="7">
        <v>28</v>
      </c>
      <c r="H564" s="4">
        <v>24</v>
      </c>
      <c r="M564" s="2"/>
      <c r="N564" s="2"/>
    </row>
    <row r="565" spans="1:14" x14ac:dyDescent="0.2">
      <c r="A565" s="7">
        <v>16</v>
      </c>
      <c r="B565" s="4">
        <v>3</v>
      </c>
      <c r="G565" s="7">
        <v>27</v>
      </c>
      <c r="H565" s="4">
        <v>51</v>
      </c>
      <c r="M565" s="2"/>
      <c r="N565" s="2"/>
    </row>
    <row r="566" spans="1:14" x14ac:dyDescent="0.2">
      <c r="A566" s="7">
        <v>8</v>
      </c>
      <c r="B566" s="4">
        <v>2</v>
      </c>
      <c r="G566" s="7">
        <v>22</v>
      </c>
      <c r="H566" s="4">
        <v>32</v>
      </c>
      <c r="M566" s="2"/>
      <c r="N566" s="2"/>
    </row>
    <row r="567" spans="1:14" x14ac:dyDescent="0.2">
      <c r="A567" s="7">
        <v>10</v>
      </c>
      <c r="B567" s="4">
        <v>4</v>
      </c>
      <c r="G567" s="7">
        <v>22</v>
      </c>
      <c r="H567" s="4">
        <v>77</v>
      </c>
      <c r="M567" s="2"/>
      <c r="N567" s="2"/>
    </row>
    <row r="568" spans="1:14" x14ac:dyDescent="0.2">
      <c r="A568" s="7">
        <v>8</v>
      </c>
      <c r="B568" s="4">
        <v>2</v>
      </c>
      <c r="G568" s="7">
        <v>22</v>
      </c>
      <c r="H568" s="4">
        <v>51</v>
      </c>
      <c r="M568" s="2"/>
      <c r="N568" s="2"/>
    </row>
    <row r="569" spans="1:14" x14ac:dyDescent="0.2">
      <c r="A569" s="7">
        <v>9</v>
      </c>
      <c r="B569" s="4">
        <v>3</v>
      </c>
      <c r="G569" s="7">
        <v>16</v>
      </c>
      <c r="H569" s="4">
        <v>63</v>
      </c>
      <c r="M569" s="2"/>
      <c r="N569" s="2"/>
    </row>
    <row r="570" spans="1:14" x14ac:dyDescent="0.2">
      <c r="A570" s="7">
        <v>8</v>
      </c>
      <c r="B570" s="4">
        <v>8</v>
      </c>
      <c r="G570" s="7">
        <v>27</v>
      </c>
      <c r="H570" s="4">
        <v>35</v>
      </c>
      <c r="M570" s="2"/>
      <c r="N570" s="2"/>
    </row>
    <row r="571" spans="1:14" x14ac:dyDescent="0.2">
      <c r="A571" s="7">
        <v>19</v>
      </c>
      <c r="B571" s="4">
        <v>2</v>
      </c>
      <c r="G571" s="7">
        <v>14</v>
      </c>
      <c r="H571" s="4">
        <v>28</v>
      </c>
      <c r="M571" s="2"/>
      <c r="N571" s="2"/>
    </row>
    <row r="572" spans="1:14" x14ac:dyDescent="0.2">
      <c r="A572" s="7">
        <v>1</v>
      </c>
      <c r="B572" s="4">
        <v>2</v>
      </c>
      <c r="G572" s="7">
        <v>27</v>
      </c>
      <c r="H572" s="4">
        <v>44</v>
      </c>
      <c r="M572" s="2"/>
      <c r="N572" s="2"/>
    </row>
    <row r="573" spans="1:14" x14ac:dyDescent="0.2">
      <c r="A573" s="7">
        <v>2</v>
      </c>
      <c r="B573" s="4">
        <v>1</v>
      </c>
      <c r="G573" s="7">
        <v>22</v>
      </c>
      <c r="H573" s="4">
        <v>80</v>
      </c>
      <c r="M573" s="2"/>
      <c r="N573" s="2"/>
    </row>
    <row r="574" spans="1:14" x14ac:dyDescent="0.2">
      <c r="A574" s="7">
        <v>0</v>
      </c>
      <c r="B574" s="4">
        <v>1</v>
      </c>
      <c r="G574" s="7">
        <v>5</v>
      </c>
      <c r="H574" s="4">
        <v>48</v>
      </c>
      <c r="M574" s="2"/>
      <c r="N574" s="2"/>
    </row>
    <row r="575" spans="1:14" x14ac:dyDescent="0.2">
      <c r="A575" s="7">
        <v>22</v>
      </c>
      <c r="B575" s="4">
        <v>2</v>
      </c>
      <c r="G575" s="7">
        <v>16</v>
      </c>
      <c r="H575" s="4">
        <v>64</v>
      </c>
      <c r="M575" s="2"/>
      <c r="N575" s="2"/>
    </row>
    <row r="576" spans="1:14" x14ac:dyDescent="0.2">
      <c r="A576" s="7">
        <v>0</v>
      </c>
      <c r="B576" s="4">
        <v>3</v>
      </c>
      <c r="G576" s="7">
        <v>13</v>
      </c>
      <c r="H576" s="4">
        <v>29</v>
      </c>
      <c r="M576" s="2"/>
      <c r="N576" s="2"/>
    </row>
    <row r="577" spans="1:14" x14ac:dyDescent="0.2">
      <c r="A577" s="7">
        <v>17</v>
      </c>
      <c r="B577" s="4">
        <v>0</v>
      </c>
      <c r="G577" s="7">
        <v>30</v>
      </c>
      <c r="H577" s="4">
        <v>20</v>
      </c>
      <c r="M577" s="2"/>
      <c r="N577" s="2"/>
    </row>
    <row r="578" spans="1:14" x14ac:dyDescent="0.2">
      <c r="A578" s="7">
        <v>14</v>
      </c>
      <c r="B578" s="4">
        <v>3</v>
      </c>
      <c r="G578" s="7">
        <v>10</v>
      </c>
      <c r="H578" s="4">
        <v>38</v>
      </c>
      <c r="M578" s="2"/>
      <c r="N578" s="2"/>
    </row>
    <row r="579" spans="1:14" x14ac:dyDescent="0.2">
      <c r="A579" s="7">
        <v>15</v>
      </c>
      <c r="B579" s="4">
        <v>0</v>
      </c>
      <c r="G579" s="7">
        <v>23</v>
      </c>
      <c r="H579" s="4">
        <v>40</v>
      </c>
      <c r="M579" s="2"/>
      <c r="N579" s="2"/>
    </row>
    <row r="580" spans="1:14" x14ac:dyDescent="0.2">
      <c r="A580" s="7">
        <v>0</v>
      </c>
      <c r="B580" s="4">
        <v>1</v>
      </c>
      <c r="G580" s="7">
        <v>18</v>
      </c>
      <c r="H580" s="4">
        <v>28</v>
      </c>
      <c r="M580" s="2"/>
      <c r="N580" s="2"/>
    </row>
    <row r="581" spans="1:14" x14ac:dyDescent="0.2">
      <c r="A581" s="7">
        <v>14</v>
      </c>
      <c r="B581" s="4">
        <v>0</v>
      </c>
      <c r="G581" s="7">
        <v>14</v>
      </c>
      <c r="H581" s="4">
        <v>74</v>
      </c>
      <c r="M581" s="2"/>
      <c r="N581" s="2"/>
    </row>
    <row r="582" spans="1:14" x14ac:dyDescent="0.2">
      <c r="A582" s="7">
        <v>22</v>
      </c>
      <c r="B582" s="4">
        <v>1</v>
      </c>
      <c r="G582" s="7">
        <v>15</v>
      </c>
      <c r="H582" s="4">
        <v>38</v>
      </c>
      <c r="M582" s="2"/>
      <c r="N582" s="2"/>
    </row>
    <row r="583" spans="1:14" x14ac:dyDescent="0.2">
      <c r="A583" s="7">
        <v>14</v>
      </c>
      <c r="B583" s="4">
        <v>4</v>
      </c>
      <c r="G583" s="7">
        <v>34</v>
      </c>
      <c r="H583" s="4">
        <v>30</v>
      </c>
      <c r="M583" s="2"/>
      <c r="N583" s="2"/>
    </row>
    <row r="584" spans="1:14" x14ac:dyDescent="0.2">
      <c r="A584" s="7">
        <v>14</v>
      </c>
      <c r="B584" s="4">
        <v>7</v>
      </c>
      <c r="G584" s="7">
        <v>15</v>
      </c>
      <c r="H584" s="4">
        <v>30</v>
      </c>
      <c r="M584" s="2"/>
      <c r="N584" s="2"/>
    </row>
    <row r="585" spans="1:14" x14ac:dyDescent="0.2">
      <c r="A585" s="7">
        <v>2</v>
      </c>
      <c r="B585" s="4">
        <v>1</v>
      </c>
      <c r="G585" s="7">
        <v>21</v>
      </c>
      <c r="H585" s="4">
        <v>20</v>
      </c>
      <c r="M585" s="2"/>
      <c r="N585" s="2"/>
    </row>
    <row r="586" spans="1:14" x14ac:dyDescent="0.2">
      <c r="A586" s="7">
        <v>0</v>
      </c>
      <c r="B586" s="4">
        <v>5</v>
      </c>
      <c r="G586" s="7">
        <v>7</v>
      </c>
      <c r="H586" s="4">
        <v>51</v>
      </c>
      <c r="M586" s="2"/>
      <c r="N586" s="2"/>
    </row>
    <row r="587" spans="1:14" x14ac:dyDescent="0.2">
      <c r="A587" s="7">
        <v>4</v>
      </c>
      <c r="B587" s="4">
        <v>3</v>
      </c>
      <c r="G587" s="7">
        <v>26</v>
      </c>
      <c r="H587" s="4">
        <v>49</v>
      </c>
      <c r="M587" s="2"/>
      <c r="N587" s="2"/>
    </row>
    <row r="588" spans="1:14" x14ac:dyDescent="0.2">
      <c r="A588" s="7">
        <v>14</v>
      </c>
      <c r="B588" s="4">
        <v>5</v>
      </c>
      <c r="G588" s="7">
        <v>20</v>
      </c>
      <c r="H588" s="4">
        <v>67</v>
      </c>
      <c r="M588" s="2"/>
      <c r="N588" s="2"/>
    </row>
    <row r="589" spans="1:14" x14ac:dyDescent="0.2">
      <c r="A589" s="7">
        <v>6</v>
      </c>
      <c r="B589" s="4">
        <v>5</v>
      </c>
      <c r="G589" s="7">
        <v>30</v>
      </c>
      <c r="H589" s="4">
        <v>51</v>
      </c>
      <c r="M589" s="2"/>
      <c r="N589" s="2"/>
    </row>
    <row r="590" spans="1:14" x14ac:dyDescent="0.2">
      <c r="A590" s="7">
        <v>1</v>
      </c>
      <c r="B590" s="4">
        <v>4</v>
      </c>
      <c r="G590" s="7">
        <v>5</v>
      </c>
      <c r="H590" s="4">
        <v>43</v>
      </c>
      <c r="M590" s="2"/>
      <c r="N590" s="2"/>
    </row>
    <row r="591" spans="1:14" x14ac:dyDescent="0.2">
      <c r="A591" s="7">
        <v>7</v>
      </c>
      <c r="B591" s="4">
        <v>3</v>
      </c>
      <c r="G591" s="7">
        <v>7</v>
      </c>
      <c r="H591" s="4">
        <v>55</v>
      </c>
      <c r="M591" s="2"/>
      <c r="N591" s="2"/>
    </row>
    <row r="592" spans="1:14" x14ac:dyDescent="0.2">
      <c r="A592" s="7">
        <v>7</v>
      </c>
      <c r="B592" s="4">
        <v>3</v>
      </c>
      <c r="G592" s="7">
        <v>16</v>
      </c>
      <c r="H592" s="4">
        <v>51</v>
      </c>
      <c r="M592" s="2"/>
      <c r="N592" s="2"/>
    </row>
    <row r="593" spans="1:14" x14ac:dyDescent="0.2">
      <c r="A593" s="7">
        <v>2</v>
      </c>
      <c r="B593" s="4">
        <v>4</v>
      </c>
      <c r="G593" s="7">
        <v>11</v>
      </c>
      <c r="H593" s="4">
        <v>105</v>
      </c>
      <c r="M593" s="2"/>
      <c r="N593" s="2"/>
    </row>
    <row r="594" spans="1:14" x14ac:dyDescent="0.2">
      <c r="A594" s="7">
        <v>3</v>
      </c>
      <c r="B594" s="4">
        <v>4</v>
      </c>
      <c r="G594" s="7">
        <v>33</v>
      </c>
      <c r="H594" s="4">
        <v>82</v>
      </c>
      <c r="M594" s="2"/>
      <c r="N594" s="2"/>
    </row>
    <row r="595" spans="1:14" x14ac:dyDescent="0.2">
      <c r="A595" s="7">
        <v>3</v>
      </c>
      <c r="B595" s="4">
        <v>8</v>
      </c>
      <c r="G595" s="7">
        <v>34</v>
      </c>
      <c r="H595" s="4">
        <v>43</v>
      </c>
      <c r="M595" s="2"/>
      <c r="N595" s="2"/>
    </row>
    <row r="596" spans="1:14" x14ac:dyDescent="0.2">
      <c r="A596" s="7">
        <v>4</v>
      </c>
      <c r="B596" s="4">
        <v>3</v>
      </c>
      <c r="G596" s="7">
        <v>26</v>
      </c>
      <c r="H596" s="4">
        <v>94</v>
      </c>
      <c r="M596" s="2"/>
      <c r="N596" s="2"/>
    </row>
    <row r="597" spans="1:14" x14ac:dyDescent="0.2">
      <c r="A597" s="7">
        <v>16</v>
      </c>
      <c r="B597" s="4">
        <v>4</v>
      </c>
      <c r="G597" s="7">
        <v>31</v>
      </c>
      <c r="H597" s="4">
        <v>99</v>
      </c>
      <c r="M597" s="2"/>
      <c r="N597" s="2"/>
    </row>
    <row r="598" spans="1:14" x14ac:dyDescent="0.2">
      <c r="A598" s="7">
        <v>13</v>
      </c>
      <c r="B598" s="4">
        <v>0</v>
      </c>
      <c r="G598" s="7">
        <v>25</v>
      </c>
      <c r="H598" s="4">
        <v>65</v>
      </c>
      <c r="M598" s="2"/>
      <c r="N598" s="2"/>
    </row>
    <row r="599" spans="1:14" x14ac:dyDescent="0.2">
      <c r="A599" s="7">
        <v>14</v>
      </c>
      <c r="B599" s="4">
        <v>5</v>
      </c>
      <c r="G599" s="7">
        <v>27</v>
      </c>
      <c r="H599" s="4">
        <v>49</v>
      </c>
      <c r="M599" s="2"/>
      <c r="N599" s="2"/>
    </row>
    <row r="600" spans="1:14" x14ac:dyDescent="0.2">
      <c r="A600" s="7">
        <v>15</v>
      </c>
      <c r="B600" s="4">
        <v>3</v>
      </c>
      <c r="G600" s="7">
        <v>19</v>
      </c>
      <c r="H600" s="4">
        <v>17</v>
      </c>
      <c r="M600" s="2"/>
      <c r="N600" s="2"/>
    </row>
    <row r="601" spans="1:14" x14ac:dyDescent="0.2">
      <c r="A601" s="7">
        <v>22</v>
      </c>
      <c r="B601" s="4">
        <v>1</v>
      </c>
      <c r="G601" s="7">
        <v>19</v>
      </c>
      <c r="H601" s="4">
        <v>39</v>
      </c>
      <c r="M601" s="2"/>
      <c r="N601" s="2"/>
    </row>
    <row r="602" spans="1:14" x14ac:dyDescent="0.2">
      <c r="A602" s="7">
        <v>19</v>
      </c>
      <c r="B602" s="4">
        <v>0</v>
      </c>
      <c r="G602" s="7">
        <v>26</v>
      </c>
      <c r="H602" s="4">
        <v>90</v>
      </c>
      <c r="M602" s="2"/>
      <c r="N602" s="2"/>
    </row>
    <row r="603" spans="1:14" x14ac:dyDescent="0.2">
      <c r="A603" s="7">
        <v>2</v>
      </c>
      <c r="B603" s="4">
        <v>1</v>
      </c>
      <c r="G603" s="7">
        <v>16</v>
      </c>
      <c r="H603" s="4">
        <v>9</v>
      </c>
      <c r="M603" s="2"/>
      <c r="N603" s="2"/>
    </row>
    <row r="604" spans="1:14" x14ac:dyDescent="0.2">
      <c r="A604" s="7">
        <v>2</v>
      </c>
      <c r="B604" s="4">
        <v>1</v>
      </c>
      <c r="G604" s="7">
        <v>22</v>
      </c>
      <c r="H604" s="4">
        <v>16</v>
      </c>
      <c r="M604" s="2"/>
      <c r="N604" s="2"/>
    </row>
    <row r="605" spans="1:14" x14ac:dyDescent="0.2">
      <c r="A605" s="7">
        <v>5</v>
      </c>
      <c r="B605" s="4">
        <v>0</v>
      </c>
      <c r="G605" s="7">
        <v>20</v>
      </c>
      <c r="H605" s="4">
        <v>60</v>
      </c>
      <c r="M605" s="2"/>
      <c r="N605" s="2"/>
    </row>
    <row r="606" spans="1:14" x14ac:dyDescent="0.2">
      <c r="A606" s="7">
        <v>3</v>
      </c>
      <c r="B606" s="4">
        <v>0</v>
      </c>
      <c r="G606" s="7">
        <v>15</v>
      </c>
      <c r="H606" s="4">
        <v>39</v>
      </c>
      <c r="M606" s="2"/>
      <c r="N606" s="2"/>
    </row>
    <row r="607" spans="1:14" x14ac:dyDescent="0.2">
      <c r="A607" s="7">
        <v>15</v>
      </c>
      <c r="B607" s="4">
        <v>11</v>
      </c>
      <c r="G607" s="7">
        <v>31</v>
      </c>
      <c r="H607" s="4">
        <v>25</v>
      </c>
      <c r="M607" s="2"/>
      <c r="N607" s="2"/>
    </row>
    <row r="608" spans="1:14" x14ac:dyDescent="0.2">
      <c r="A608" s="7">
        <v>20</v>
      </c>
      <c r="B608" s="4">
        <v>5</v>
      </c>
      <c r="G608" s="7">
        <v>31</v>
      </c>
      <c r="H608" s="4">
        <v>0</v>
      </c>
      <c r="M608" s="2"/>
      <c r="N608" s="2"/>
    </row>
    <row r="609" spans="1:14" x14ac:dyDescent="0.2">
      <c r="A609" s="7">
        <v>16</v>
      </c>
      <c r="B609" s="4">
        <v>2</v>
      </c>
      <c r="G609" s="7">
        <v>27</v>
      </c>
      <c r="H609" s="4">
        <v>38</v>
      </c>
      <c r="M609" s="2"/>
      <c r="N609" s="2"/>
    </row>
    <row r="610" spans="1:14" x14ac:dyDescent="0.2">
      <c r="A610" s="7">
        <v>7</v>
      </c>
      <c r="B610" s="4">
        <v>5</v>
      </c>
      <c r="G610" s="7">
        <v>11</v>
      </c>
      <c r="H610" s="4">
        <v>60</v>
      </c>
      <c r="M610" s="2"/>
      <c r="N610" s="2"/>
    </row>
    <row r="611" spans="1:14" x14ac:dyDescent="0.2">
      <c r="A611" s="7">
        <v>4</v>
      </c>
      <c r="B611" s="4">
        <v>7</v>
      </c>
      <c r="G611" s="7">
        <v>17</v>
      </c>
      <c r="H611" s="4">
        <v>29</v>
      </c>
      <c r="M611" s="2"/>
      <c r="N611" s="2"/>
    </row>
    <row r="612" spans="1:14" x14ac:dyDescent="0.2">
      <c r="A612" s="7">
        <v>0</v>
      </c>
      <c r="B612" s="4">
        <v>4</v>
      </c>
      <c r="G612" s="7">
        <v>7</v>
      </c>
      <c r="H612" s="4">
        <v>33</v>
      </c>
      <c r="M612" s="2"/>
      <c r="N612" s="2"/>
    </row>
    <row r="613" spans="1:14" x14ac:dyDescent="0.2">
      <c r="A613" s="7">
        <v>2</v>
      </c>
      <c r="B613" s="4">
        <v>9</v>
      </c>
      <c r="G613" s="7">
        <v>6</v>
      </c>
      <c r="H613" s="4">
        <v>47</v>
      </c>
      <c r="M613" s="2"/>
      <c r="N613" s="2"/>
    </row>
    <row r="614" spans="1:14" x14ac:dyDescent="0.2">
      <c r="A614" s="7">
        <v>0</v>
      </c>
      <c r="B614" s="4">
        <v>6</v>
      </c>
      <c r="G614" s="7">
        <v>7</v>
      </c>
      <c r="H614" s="4">
        <v>20</v>
      </c>
      <c r="M614" s="2"/>
      <c r="N614" s="2"/>
    </row>
    <row r="615" spans="1:14" x14ac:dyDescent="0.2">
      <c r="A615" s="7">
        <v>1</v>
      </c>
      <c r="B615" s="4">
        <v>9</v>
      </c>
      <c r="G615" s="7">
        <v>23</v>
      </c>
      <c r="H615" s="4">
        <v>23</v>
      </c>
      <c r="M615" s="2"/>
      <c r="N615" s="2"/>
    </row>
    <row r="616" spans="1:14" x14ac:dyDescent="0.2">
      <c r="A616" s="7">
        <v>9</v>
      </c>
      <c r="B616" s="4">
        <v>4</v>
      </c>
      <c r="G616" s="7">
        <v>23</v>
      </c>
      <c r="H616" s="4">
        <v>71</v>
      </c>
      <c r="M616" s="2"/>
      <c r="N616" s="2"/>
    </row>
    <row r="617" spans="1:14" x14ac:dyDescent="0.2">
      <c r="A617" s="7">
        <v>2</v>
      </c>
      <c r="B617" s="4">
        <v>5</v>
      </c>
      <c r="G617" s="7">
        <v>14</v>
      </c>
      <c r="H617" s="4">
        <v>37</v>
      </c>
      <c r="M617" s="2"/>
      <c r="N617" s="2"/>
    </row>
    <row r="618" spans="1:14" x14ac:dyDescent="0.2">
      <c r="A618" s="7">
        <v>8</v>
      </c>
      <c r="B618" s="4">
        <v>4</v>
      </c>
      <c r="G618" s="7">
        <v>17</v>
      </c>
      <c r="H618" s="4">
        <v>42</v>
      </c>
      <c r="M618" s="2"/>
      <c r="N618" s="2"/>
    </row>
    <row r="619" spans="1:14" x14ac:dyDescent="0.2">
      <c r="A619" s="7">
        <v>21</v>
      </c>
      <c r="B619" s="4">
        <v>8</v>
      </c>
      <c r="G619" s="7">
        <v>30</v>
      </c>
      <c r="H619" s="4">
        <v>53</v>
      </c>
      <c r="M619" s="2"/>
      <c r="N619" s="2"/>
    </row>
    <row r="620" spans="1:14" x14ac:dyDescent="0.2">
      <c r="A620" s="7">
        <v>12</v>
      </c>
      <c r="B620" s="4">
        <v>8</v>
      </c>
      <c r="G620" s="7">
        <v>39</v>
      </c>
      <c r="H620" s="4">
        <v>49</v>
      </c>
      <c r="M620" s="2"/>
      <c r="N620" s="2"/>
    </row>
    <row r="621" spans="1:14" x14ac:dyDescent="0.2">
      <c r="A621" s="7">
        <v>14</v>
      </c>
      <c r="B621" s="4">
        <v>2</v>
      </c>
      <c r="G621" s="7">
        <v>14</v>
      </c>
      <c r="H621" s="4">
        <v>41</v>
      </c>
      <c r="M621" s="2"/>
      <c r="N621" s="2"/>
    </row>
    <row r="622" spans="1:14" x14ac:dyDescent="0.2">
      <c r="A622" s="7">
        <v>0</v>
      </c>
      <c r="B622" s="4">
        <v>20</v>
      </c>
      <c r="G622" s="7">
        <v>16</v>
      </c>
      <c r="H622" s="4">
        <v>41</v>
      </c>
      <c r="M622" s="2"/>
      <c r="N622" s="2"/>
    </row>
    <row r="623" spans="1:14" x14ac:dyDescent="0.2">
      <c r="A623" s="7">
        <v>9</v>
      </c>
      <c r="B623" s="4">
        <v>9</v>
      </c>
      <c r="G623" s="7">
        <v>23</v>
      </c>
      <c r="H623" s="4">
        <v>21</v>
      </c>
      <c r="M623" s="2"/>
      <c r="N623" s="2"/>
    </row>
    <row r="624" spans="1:14" x14ac:dyDescent="0.2">
      <c r="A624" s="7">
        <v>16</v>
      </c>
      <c r="B624" s="4">
        <v>4</v>
      </c>
      <c r="G624" s="7">
        <v>25</v>
      </c>
      <c r="H624" s="4">
        <v>68</v>
      </c>
      <c r="M624" s="2"/>
      <c r="N624" s="2"/>
    </row>
    <row r="625" spans="1:14" x14ac:dyDescent="0.2">
      <c r="A625" s="7">
        <v>14</v>
      </c>
      <c r="B625" s="4">
        <v>4</v>
      </c>
      <c r="G625" s="7">
        <v>26</v>
      </c>
      <c r="H625" s="4">
        <v>46</v>
      </c>
      <c r="M625" s="2"/>
      <c r="N625" s="2"/>
    </row>
    <row r="626" spans="1:14" x14ac:dyDescent="0.2">
      <c r="A626" s="7">
        <v>17</v>
      </c>
      <c r="B626" s="4">
        <v>3</v>
      </c>
      <c r="G626" s="7">
        <v>28</v>
      </c>
      <c r="H626" s="4">
        <v>19</v>
      </c>
      <c r="M626" s="2"/>
      <c r="N626" s="2"/>
    </row>
    <row r="627" spans="1:14" x14ac:dyDescent="0.2">
      <c r="A627" s="7">
        <v>14</v>
      </c>
      <c r="B627" s="4">
        <v>9</v>
      </c>
      <c r="G627" s="7">
        <v>14</v>
      </c>
      <c r="H627" s="4">
        <v>57</v>
      </c>
      <c r="M627" s="2"/>
      <c r="N627" s="2"/>
    </row>
    <row r="628" spans="1:14" x14ac:dyDescent="0.2">
      <c r="A628" s="7">
        <v>6</v>
      </c>
      <c r="B628" s="4">
        <v>8</v>
      </c>
      <c r="G628" s="7">
        <v>13</v>
      </c>
      <c r="H628" s="4">
        <v>27</v>
      </c>
      <c r="M628" s="2"/>
      <c r="N628" s="2"/>
    </row>
    <row r="629" spans="1:14" x14ac:dyDescent="0.2">
      <c r="A629" s="7">
        <v>4</v>
      </c>
      <c r="B629" s="4">
        <v>7</v>
      </c>
      <c r="G629" s="7">
        <v>27</v>
      </c>
      <c r="H629" s="4">
        <v>78</v>
      </c>
      <c r="M629" s="2"/>
      <c r="N629" s="2"/>
    </row>
    <row r="630" spans="1:14" x14ac:dyDescent="0.2">
      <c r="A630" s="7">
        <v>7</v>
      </c>
      <c r="B630" s="4">
        <v>5</v>
      </c>
      <c r="G630" s="7">
        <v>16</v>
      </c>
      <c r="H630" s="4">
        <v>39</v>
      </c>
      <c r="M630" s="2"/>
      <c r="N630" s="2"/>
    </row>
    <row r="631" spans="1:14" x14ac:dyDescent="0.2">
      <c r="A631" s="7">
        <v>10</v>
      </c>
      <c r="B631" s="4">
        <v>1</v>
      </c>
      <c r="G631" s="7">
        <v>9</v>
      </c>
      <c r="H631" s="4">
        <v>40</v>
      </c>
      <c r="M631" s="2"/>
      <c r="N631" s="2"/>
    </row>
    <row r="632" spans="1:14" x14ac:dyDescent="0.2">
      <c r="A632" s="7">
        <v>19</v>
      </c>
      <c r="B632" s="4">
        <v>5</v>
      </c>
      <c r="G632" s="7">
        <v>26</v>
      </c>
      <c r="H632" s="4">
        <v>15</v>
      </c>
      <c r="M632" s="2"/>
      <c r="N632" s="2"/>
    </row>
    <row r="633" spans="1:14" x14ac:dyDescent="0.2">
      <c r="A633" s="7">
        <v>5</v>
      </c>
      <c r="B633" s="4">
        <v>2</v>
      </c>
      <c r="G633" s="7">
        <v>20</v>
      </c>
      <c r="H633" s="4">
        <v>22</v>
      </c>
      <c r="M633" s="2"/>
      <c r="N633" s="2"/>
    </row>
    <row r="634" spans="1:14" x14ac:dyDescent="0.2">
      <c r="A634" s="7">
        <v>9</v>
      </c>
      <c r="B634" s="4">
        <v>5</v>
      </c>
      <c r="G634" s="7">
        <v>25</v>
      </c>
      <c r="H634" s="4">
        <v>52</v>
      </c>
      <c r="M634" s="2"/>
      <c r="N634" s="2"/>
    </row>
    <row r="635" spans="1:14" x14ac:dyDescent="0.2">
      <c r="A635" s="7">
        <v>14</v>
      </c>
      <c r="B635" s="4">
        <v>3</v>
      </c>
      <c r="G635" s="7">
        <v>27</v>
      </c>
      <c r="H635" s="4">
        <v>35</v>
      </c>
      <c r="M635" s="2"/>
      <c r="N635" s="2"/>
    </row>
    <row r="636" spans="1:14" x14ac:dyDescent="0.2">
      <c r="A636" s="7">
        <v>12</v>
      </c>
      <c r="B636" s="4">
        <v>3</v>
      </c>
      <c r="G636" s="7">
        <v>22</v>
      </c>
      <c r="H636" s="4">
        <v>36</v>
      </c>
      <c r="M636" s="2"/>
      <c r="N636" s="2"/>
    </row>
    <row r="637" spans="1:14" x14ac:dyDescent="0.2">
      <c r="A637" s="7">
        <v>0</v>
      </c>
      <c r="B637" s="4">
        <v>9</v>
      </c>
      <c r="G637" s="7">
        <v>18</v>
      </c>
      <c r="H637" s="4">
        <v>37</v>
      </c>
      <c r="M637" s="2"/>
      <c r="N637" s="2"/>
    </row>
    <row r="638" spans="1:14" x14ac:dyDescent="0.2">
      <c r="A638" s="7">
        <v>10</v>
      </c>
      <c r="B638" s="4">
        <v>6</v>
      </c>
      <c r="G638" s="7">
        <v>33</v>
      </c>
      <c r="H638" s="4">
        <v>66</v>
      </c>
      <c r="M638" s="2"/>
      <c r="N638" s="2"/>
    </row>
    <row r="639" spans="1:14" x14ac:dyDescent="0.2">
      <c r="A639" s="7">
        <v>8</v>
      </c>
      <c r="B639" s="4">
        <v>3</v>
      </c>
      <c r="G639" s="7">
        <v>17</v>
      </c>
      <c r="H639" s="4">
        <v>48</v>
      </c>
      <c r="M639" s="2"/>
      <c r="N639" s="2"/>
    </row>
    <row r="640" spans="1:14" x14ac:dyDescent="0.2">
      <c r="A640" s="7">
        <v>10</v>
      </c>
      <c r="B640" s="4">
        <v>11</v>
      </c>
      <c r="G640" s="7">
        <v>11</v>
      </c>
      <c r="H640" s="4">
        <v>46</v>
      </c>
      <c r="M640" s="2"/>
      <c r="N640" s="2"/>
    </row>
    <row r="641" spans="1:14" x14ac:dyDescent="0.2">
      <c r="A641" s="7">
        <v>6</v>
      </c>
      <c r="B641" s="4">
        <v>1</v>
      </c>
      <c r="G641" s="7">
        <v>27</v>
      </c>
      <c r="H641" s="4">
        <v>45</v>
      </c>
      <c r="M641" s="2"/>
      <c r="N641" s="2"/>
    </row>
    <row r="642" spans="1:14" x14ac:dyDescent="0.2">
      <c r="A642" s="7">
        <v>8</v>
      </c>
      <c r="B642" s="4">
        <v>10</v>
      </c>
      <c r="G642" s="7">
        <v>20</v>
      </c>
      <c r="H642" s="4">
        <v>42</v>
      </c>
      <c r="M642" s="2"/>
      <c r="N642" s="2"/>
    </row>
    <row r="643" spans="1:14" x14ac:dyDescent="0.2">
      <c r="A643" s="7">
        <v>22</v>
      </c>
      <c r="B643" s="4">
        <v>3</v>
      </c>
      <c r="G643" s="7">
        <v>32</v>
      </c>
      <c r="H643" s="4">
        <v>48</v>
      </c>
      <c r="M643" s="2"/>
      <c r="N643" s="2"/>
    </row>
    <row r="644" spans="1:14" x14ac:dyDescent="0.2">
      <c r="A644" s="7">
        <v>3</v>
      </c>
      <c r="B644" s="4">
        <v>2</v>
      </c>
      <c r="G644" s="7">
        <v>19</v>
      </c>
      <c r="H644" s="4">
        <v>84</v>
      </c>
      <c r="M644" s="2"/>
      <c r="N644" s="2"/>
    </row>
    <row r="645" spans="1:14" x14ac:dyDescent="0.2">
      <c r="A645" s="7">
        <v>7</v>
      </c>
      <c r="B645" s="4">
        <v>2</v>
      </c>
      <c r="G645" s="7">
        <v>14</v>
      </c>
      <c r="H645" s="4">
        <v>33</v>
      </c>
      <c r="M645" s="2"/>
      <c r="N645" s="2"/>
    </row>
    <row r="646" spans="1:14" x14ac:dyDescent="0.2">
      <c r="A646" s="7">
        <v>7</v>
      </c>
      <c r="B646" s="4">
        <v>6</v>
      </c>
      <c r="G646" s="7">
        <v>18</v>
      </c>
      <c r="H646" s="4">
        <v>22</v>
      </c>
      <c r="M646" s="2"/>
      <c r="N646" s="2"/>
    </row>
    <row r="647" spans="1:14" x14ac:dyDescent="0.2">
      <c r="A647" s="7">
        <v>7</v>
      </c>
      <c r="B647" s="4">
        <v>4</v>
      </c>
      <c r="G647" s="7">
        <v>17</v>
      </c>
      <c r="H647" s="4">
        <v>12</v>
      </c>
      <c r="M647" s="2"/>
      <c r="N647" s="2"/>
    </row>
    <row r="648" spans="1:14" x14ac:dyDescent="0.2">
      <c r="A648" s="7">
        <v>6</v>
      </c>
      <c r="B648" s="4">
        <v>13</v>
      </c>
      <c r="G648" s="7">
        <v>12</v>
      </c>
      <c r="H648" s="4">
        <v>70</v>
      </c>
      <c r="M648" s="2"/>
      <c r="N648" s="2"/>
    </row>
    <row r="649" spans="1:14" x14ac:dyDescent="0.2">
      <c r="A649" s="7">
        <v>16</v>
      </c>
      <c r="B649" s="4">
        <v>1</v>
      </c>
      <c r="G649" s="7">
        <v>34</v>
      </c>
      <c r="H649" s="4">
        <v>69</v>
      </c>
      <c r="M649" s="2"/>
      <c r="N649" s="2"/>
    </row>
    <row r="650" spans="1:14" x14ac:dyDescent="0.2">
      <c r="A650" s="7">
        <v>5</v>
      </c>
      <c r="B650" s="4">
        <v>3</v>
      </c>
      <c r="G650" s="7">
        <v>35</v>
      </c>
      <c r="H650" s="4">
        <v>23</v>
      </c>
      <c r="M650" s="2"/>
      <c r="N650" s="2"/>
    </row>
    <row r="651" spans="1:14" x14ac:dyDescent="0.2">
      <c r="A651" s="7">
        <v>9</v>
      </c>
      <c r="B651" s="4">
        <v>6</v>
      </c>
      <c r="G651" s="7">
        <v>17</v>
      </c>
      <c r="H651" s="4">
        <v>36</v>
      </c>
      <c r="M651" s="2"/>
      <c r="N651" s="2"/>
    </row>
    <row r="652" spans="1:14" x14ac:dyDescent="0.2">
      <c r="A652" s="7">
        <v>8</v>
      </c>
      <c r="B652" s="4">
        <v>8</v>
      </c>
      <c r="G652" s="7">
        <v>20</v>
      </c>
      <c r="H652" s="4">
        <v>48</v>
      </c>
      <c r="M652" s="2"/>
      <c r="N652" s="2"/>
    </row>
    <row r="653" spans="1:14" x14ac:dyDescent="0.2">
      <c r="A653" s="7">
        <v>11</v>
      </c>
      <c r="B653" s="4">
        <v>4</v>
      </c>
      <c r="G653" s="7">
        <v>36</v>
      </c>
      <c r="H653" s="4">
        <v>90</v>
      </c>
      <c r="M653" s="2"/>
      <c r="N653" s="2"/>
    </row>
    <row r="654" spans="1:14" x14ac:dyDescent="0.2">
      <c r="A654" s="7">
        <v>18</v>
      </c>
      <c r="B654" s="4">
        <v>3</v>
      </c>
      <c r="G654" s="7">
        <v>25</v>
      </c>
      <c r="H654" s="4">
        <v>36</v>
      </c>
      <c r="M654" s="2"/>
      <c r="N654" s="2"/>
    </row>
    <row r="655" spans="1:14" x14ac:dyDescent="0.2">
      <c r="A655" s="7">
        <v>4</v>
      </c>
      <c r="B655" s="4">
        <v>5</v>
      </c>
      <c r="G655" s="7">
        <v>6</v>
      </c>
      <c r="H655" s="4">
        <v>33</v>
      </c>
      <c r="M655" s="2"/>
      <c r="N655" s="2"/>
    </row>
    <row r="656" spans="1:14" x14ac:dyDescent="0.2">
      <c r="A656" s="7">
        <v>3</v>
      </c>
      <c r="B656" s="4">
        <v>4</v>
      </c>
      <c r="G656" s="7">
        <v>13</v>
      </c>
      <c r="H656" s="4">
        <v>32</v>
      </c>
      <c r="M656" s="2"/>
      <c r="N656" s="2"/>
    </row>
    <row r="657" spans="1:14" x14ac:dyDescent="0.2">
      <c r="A657" s="7">
        <v>11</v>
      </c>
      <c r="B657" s="4">
        <v>3</v>
      </c>
      <c r="G657" s="7">
        <v>35</v>
      </c>
      <c r="H657" s="4">
        <v>46</v>
      </c>
      <c r="M657" s="2"/>
      <c r="N657" s="2"/>
    </row>
    <row r="658" spans="1:14" x14ac:dyDescent="0.2">
      <c r="A658" s="7">
        <v>17</v>
      </c>
      <c r="B658" s="4">
        <v>2</v>
      </c>
      <c r="G658" s="7">
        <v>23</v>
      </c>
      <c r="H658" s="4">
        <v>42</v>
      </c>
      <c r="M658" s="2"/>
      <c r="N658" s="2"/>
    </row>
    <row r="659" spans="1:14" x14ac:dyDescent="0.2">
      <c r="A659" s="7">
        <v>5</v>
      </c>
      <c r="B659" s="4">
        <v>3</v>
      </c>
      <c r="G659" s="7">
        <v>32</v>
      </c>
      <c r="H659" s="4">
        <v>42</v>
      </c>
      <c r="M659" s="2"/>
      <c r="N659" s="2"/>
    </row>
    <row r="660" spans="1:14" x14ac:dyDescent="0.2">
      <c r="A660" s="7">
        <v>15</v>
      </c>
      <c r="B660" s="4">
        <v>5</v>
      </c>
      <c r="G660" s="7">
        <v>40</v>
      </c>
      <c r="H660" s="4">
        <v>32</v>
      </c>
      <c r="M660" s="2"/>
      <c r="N660" s="2"/>
    </row>
    <row r="661" spans="1:14" x14ac:dyDescent="0.2">
      <c r="A661" s="7">
        <v>23</v>
      </c>
      <c r="B661" s="4">
        <v>5</v>
      </c>
      <c r="G661" s="7">
        <v>40</v>
      </c>
      <c r="H661" s="4">
        <v>55</v>
      </c>
      <c r="M661" s="2"/>
      <c r="N661" s="2"/>
    </row>
    <row r="662" spans="1:14" x14ac:dyDescent="0.2">
      <c r="A662" s="7">
        <v>23</v>
      </c>
      <c r="B662" s="4">
        <v>1</v>
      </c>
      <c r="G662" s="7">
        <v>34</v>
      </c>
      <c r="H662" s="4">
        <v>54</v>
      </c>
      <c r="M662" s="2"/>
      <c r="N662" s="2"/>
    </row>
    <row r="663" spans="1:14" x14ac:dyDescent="0.2">
      <c r="A663" s="7">
        <v>18</v>
      </c>
      <c r="B663" s="4">
        <v>5</v>
      </c>
      <c r="G663" s="7">
        <v>28</v>
      </c>
      <c r="H663" s="4">
        <v>38</v>
      </c>
      <c r="M663" s="2"/>
      <c r="N663" s="2"/>
    </row>
    <row r="664" spans="1:14" x14ac:dyDescent="0.2">
      <c r="A664" s="7">
        <v>14</v>
      </c>
      <c r="B664" s="4">
        <v>5</v>
      </c>
      <c r="G664" s="7">
        <v>13</v>
      </c>
      <c r="H664" s="4">
        <v>21</v>
      </c>
      <c r="M664" s="2"/>
      <c r="N664" s="2"/>
    </row>
    <row r="665" spans="1:14" x14ac:dyDescent="0.2">
      <c r="A665" s="7">
        <v>3</v>
      </c>
      <c r="B665" s="4">
        <v>4</v>
      </c>
      <c r="G665" s="7">
        <v>7</v>
      </c>
      <c r="H665" s="4">
        <v>44</v>
      </c>
      <c r="M665" s="2"/>
      <c r="N665" s="2"/>
    </row>
    <row r="666" spans="1:14" x14ac:dyDescent="0.2">
      <c r="A666" s="7">
        <v>0</v>
      </c>
      <c r="B666" s="4">
        <v>5</v>
      </c>
      <c r="G666" s="7">
        <v>7</v>
      </c>
      <c r="H666" s="4">
        <v>42</v>
      </c>
      <c r="M666" s="2"/>
      <c r="N666" s="2"/>
    </row>
    <row r="667" spans="1:14" x14ac:dyDescent="0.2">
      <c r="A667" s="7">
        <v>17</v>
      </c>
      <c r="B667" s="4">
        <v>5</v>
      </c>
      <c r="G667" s="7">
        <v>27</v>
      </c>
      <c r="H667" s="4">
        <v>45</v>
      </c>
      <c r="M667" s="2"/>
      <c r="N667" s="2"/>
    </row>
    <row r="668" spans="1:14" x14ac:dyDescent="0.2">
      <c r="A668" s="7">
        <v>11</v>
      </c>
      <c r="B668" s="4">
        <v>4</v>
      </c>
      <c r="G668" s="7">
        <v>25</v>
      </c>
      <c r="H668" s="4">
        <v>39</v>
      </c>
      <c r="M668" s="2"/>
      <c r="N668" s="2"/>
    </row>
    <row r="669" spans="1:14" x14ac:dyDescent="0.2">
      <c r="A669" s="7">
        <v>0</v>
      </c>
      <c r="B669" s="4">
        <v>9</v>
      </c>
      <c r="G669" s="7">
        <v>7</v>
      </c>
      <c r="H669" s="4">
        <v>46</v>
      </c>
      <c r="M669" s="2"/>
      <c r="N669" s="2"/>
    </row>
    <row r="670" spans="1:14" x14ac:dyDescent="0.2">
      <c r="A670" s="7">
        <v>19</v>
      </c>
      <c r="B670" s="4">
        <v>10</v>
      </c>
      <c r="G670" s="7">
        <v>24</v>
      </c>
      <c r="H670" s="4">
        <v>36</v>
      </c>
      <c r="M670" s="2"/>
      <c r="N670" s="2"/>
    </row>
    <row r="671" spans="1:14" x14ac:dyDescent="0.2">
      <c r="A671" s="7">
        <v>16</v>
      </c>
      <c r="B671" s="4">
        <v>4</v>
      </c>
      <c r="G671" s="7">
        <v>30</v>
      </c>
      <c r="H671" s="4">
        <v>58</v>
      </c>
      <c r="M671" s="2"/>
      <c r="N671" s="2"/>
    </row>
    <row r="672" spans="1:14" x14ac:dyDescent="0.2">
      <c r="A672" s="7">
        <v>12</v>
      </c>
      <c r="B672" s="4">
        <v>2</v>
      </c>
      <c r="G672" s="7">
        <v>20</v>
      </c>
      <c r="H672" s="4">
        <v>103</v>
      </c>
      <c r="M672" s="2"/>
      <c r="N672" s="2"/>
    </row>
    <row r="673" spans="1:14" x14ac:dyDescent="0.2">
      <c r="A673" s="7">
        <v>3</v>
      </c>
      <c r="B673" s="4">
        <v>3</v>
      </c>
      <c r="G673" s="7">
        <v>21</v>
      </c>
      <c r="H673" s="4">
        <v>54</v>
      </c>
      <c r="M673" s="2"/>
      <c r="N673" s="2"/>
    </row>
    <row r="674" spans="1:14" x14ac:dyDescent="0.2">
      <c r="A674" s="7">
        <v>15</v>
      </c>
      <c r="B674" s="4">
        <v>9</v>
      </c>
      <c r="G674" s="7">
        <v>20</v>
      </c>
      <c r="H674" s="4">
        <v>60</v>
      </c>
      <c r="M674" s="2"/>
      <c r="N674" s="2"/>
    </row>
    <row r="675" spans="1:14" x14ac:dyDescent="0.2">
      <c r="A675" s="7">
        <v>14</v>
      </c>
      <c r="B675" s="4">
        <v>2</v>
      </c>
      <c r="G675" s="7">
        <v>28</v>
      </c>
      <c r="H675" s="4">
        <v>49</v>
      </c>
      <c r="M675" s="2"/>
      <c r="N675" s="2"/>
    </row>
    <row r="676" spans="1:14" x14ac:dyDescent="0.2">
      <c r="A676" s="7">
        <v>12</v>
      </c>
      <c r="B676" s="4">
        <v>4</v>
      </c>
      <c r="G676" s="7">
        <v>24</v>
      </c>
      <c r="H676" s="4">
        <v>69</v>
      </c>
      <c r="M676" s="2"/>
      <c r="N676" s="2"/>
    </row>
    <row r="677" spans="1:14" x14ac:dyDescent="0.2">
      <c r="A677" s="7">
        <v>5</v>
      </c>
      <c r="B677" s="4">
        <v>1</v>
      </c>
      <c r="G677" s="7">
        <v>10</v>
      </c>
      <c r="H677" s="4">
        <v>30</v>
      </c>
      <c r="M677" s="2"/>
      <c r="N677" s="2"/>
    </row>
    <row r="678" spans="1:14" x14ac:dyDescent="0.2">
      <c r="A678" s="7">
        <v>15</v>
      </c>
      <c r="B678" s="4">
        <v>1</v>
      </c>
      <c r="G678" s="7">
        <v>26</v>
      </c>
      <c r="H678" s="4">
        <v>36</v>
      </c>
      <c r="M678" s="2"/>
      <c r="N678" s="2"/>
    </row>
    <row r="679" spans="1:14" x14ac:dyDescent="0.2">
      <c r="A679" s="7">
        <v>16</v>
      </c>
      <c r="B679" s="4">
        <v>2</v>
      </c>
      <c r="G679" s="7">
        <v>29</v>
      </c>
      <c r="H679" s="4">
        <v>30</v>
      </c>
      <c r="M679" s="2"/>
      <c r="N679" s="2"/>
    </row>
    <row r="680" spans="1:14" x14ac:dyDescent="0.2">
      <c r="A680" s="7">
        <v>17</v>
      </c>
      <c r="B680" s="4">
        <v>0</v>
      </c>
      <c r="G680" s="7">
        <v>23</v>
      </c>
      <c r="H680" s="4">
        <v>22</v>
      </c>
      <c r="M680" s="2"/>
      <c r="N680" s="2"/>
    </row>
    <row r="681" spans="1:14" x14ac:dyDescent="0.2">
      <c r="A681" s="7">
        <v>12</v>
      </c>
      <c r="B681" s="4">
        <v>2</v>
      </c>
      <c r="G681" s="7">
        <v>21</v>
      </c>
      <c r="H681" s="4">
        <v>43</v>
      </c>
      <c r="M681" s="2"/>
      <c r="N681" s="2"/>
    </row>
    <row r="682" spans="1:14" x14ac:dyDescent="0.2">
      <c r="A682" s="7">
        <v>16</v>
      </c>
      <c r="B682" s="4">
        <v>4</v>
      </c>
      <c r="G682" s="7">
        <v>26</v>
      </c>
      <c r="H682" s="4">
        <v>15</v>
      </c>
      <c r="M682" s="2"/>
      <c r="N682" s="2"/>
    </row>
    <row r="683" spans="1:14" x14ac:dyDescent="0.2">
      <c r="A683" s="7">
        <v>18</v>
      </c>
      <c r="B683" s="4">
        <v>3</v>
      </c>
      <c r="G683" s="7">
        <v>34</v>
      </c>
      <c r="H683" s="4">
        <v>32</v>
      </c>
      <c r="M683" s="2"/>
      <c r="N683" s="2"/>
    </row>
    <row r="684" spans="1:14" x14ac:dyDescent="0.2">
      <c r="A684" s="7">
        <v>4</v>
      </c>
      <c r="B684" s="4">
        <v>4</v>
      </c>
      <c r="G684" s="7">
        <v>16</v>
      </c>
      <c r="H684" s="4">
        <v>92</v>
      </c>
      <c r="M684" s="2"/>
      <c r="N684" s="2"/>
    </row>
    <row r="685" spans="1:14" x14ac:dyDescent="0.2">
      <c r="A685" s="7">
        <v>15</v>
      </c>
      <c r="B685" s="4">
        <v>3</v>
      </c>
      <c r="G685" s="7">
        <v>24</v>
      </c>
      <c r="H685" s="4">
        <v>57</v>
      </c>
      <c r="M685" s="2"/>
      <c r="N685" s="2"/>
    </row>
    <row r="686" spans="1:14" x14ac:dyDescent="0.2">
      <c r="A686" s="7">
        <v>6</v>
      </c>
      <c r="B686" s="4">
        <v>4</v>
      </c>
      <c r="G686" s="7">
        <v>36</v>
      </c>
      <c r="H686" s="4">
        <v>35</v>
      </c>
      <c r="M686" s="2"/>
      <c r="N686" s="2"/>
    </row>
    <row r="687" spans="1:14" x14ac:dyDescent="0.2">
      <c r="A687" s="7">
        <v>0</v>
      </c>
      <c r="B687" s="4">
        <v>4</v>
      </c>
      <c r="G687" s="7">
        <v>2</v>
      </c>
      <c r="H687" s="4">
        <v>62</v>
      </c>
      <c r="M687" s="2"/>
      <c r="N687" s="2"/>
    </row>
    <row r="688" spans="1:14" x14ac:dyDescent="0.2">
      <c r="A688" s="7">
        <v>16</v>
      </c>
      <c r="B688" s="4">
        <v>2</v>
      </c>
      <c r="G688" s="7">
        <v>26</v>
      </c>
      <c r="H688" s="4">
        <v>75</v>
      </c>
      <c r="M688" s="2"/>
      <c r="N688" s="2"/>
    </row>
    <row r="689" spans="1:14" x14ac:dyDescent="0.2">
      <c r="A689" s="7">
        <v>19</v>
      </c>
      <c r="B689" s="4">
        <v>2</v>
      </c>
      <c r="G689" s="7">
        <v>26</v>
      </c>
      <c r="H689" s="4">
        <v>92</v>
      </c>
      <c r="M689" s="2"/>
      <c r="N689" s="2"/>
    </row>
    <row r="690" spans="1:14" x14ac:dyDescent="0.2">
      <c r="A690" s="7">
        <v>4</v>
      </c>
      <c r="B690" s="4">
        <v>8</v>
      </c>
      <c r="G690" s="7">
        <v>13</v>
      </c>
      <c r="H690" s="4">
        <v>26</v>
      </c>
      <c r="M690" s="2"/>
      <c r="N690" s="2"/>
    </row>
    <row r="691" spans="1:14" x14ac:dyDescent="0.2">
      <c r="A691" s="7">
        <v>2</v>
      </c>
      <c r="B691" s="4">
        <v>4</v>
      </c>
      <c r="G691" s="7">
        <v>34</v>
      </c>
      <c r="H691" s="4">
        <v>36</v>
      </c>
      <c r="M691" s="2"/>
      <c r="N691" s="2"/>
    </row>
    <row r="692" spans="1:14" x14ac:dyDescent="0.2">
      <c r="A692" s="7">
        <v>0</v>
      </c>
      <c r="B692" s="4">
        <v>2</v>
      </c>
      <c r="G692" s="7">
        <v>18</v>
      </c>
      <c r="H692" s="4">
        <v>86</v>
      </c>
      <c r="M692" s="2"/>
      <c r="N692" s="2"/>
    </row>
    <row r="693" spans="1:14" x14ac:dyDescent="0.2">
      <c r="A693" s="7">
        <v>12</v>
      </c>
      <c r="B693" s="4">
        <v>2</v>
      </c>
      <c r="G693" s="7">
        <v>23</v>
      </c>
      <c r="H693" s="4">
        <v>102</v>
      </c>
      <c r="M693" s="2"/>
      <c r="N693" s="2"/>
    </row>
    <row r="694" spans="1:14" x14ac:dyDescent="0.2">
      <c r="A694" s="7">
        <v>0</v>
      </c>
      <c r="B694" s="4">
        <v>5</v>
      </c>
      <c r="G694" s="7">
        <v>3</v>
      </c>
      <c r="H694" s="4">
        <v>37</v>
      </c>
      <c r="M694" s="2"/>
      <c r="N694" s="2"/>
    </row>
    <row r="695" spans="1:14" x14ac:dyDescent="0.2">
      <c r="A695" s="7">
        <v>20</v>
      </c>
      <c r="B695" s="4">
        <v>5</v>
      </c>
      <c r="G695" s="7">
        <v>31</v>
      </c>
      <c r="H695" s="4">
        <v>22</v>
      </c>
      <c r="M695" s="2"/>
      <c r="N695" s="2"/>
    </row>
    <row r="696" spans="1:14" x14ac:dyDescent="0.2">
      <c r="A696" s="7">
        <v>0</v>
      </c>
      <c r="B696" s="4">
        <v>9</v>
      </c>
      <c r="G696" s="7">
        <v>5</v>
      </c>
      <c r="H696" s="4">
        <v>85</v>
      </c>
      <c r="M696" s="2"/>
      <c r="N696" s="2"/>
    </row>
    <row r="697" spans="1:14" x14ac:dyDescent="0.2">
      <c r="A697" s="7">
        <v>22</v>
      </c>
      <c r="B697" s="4">
        <v>9</v>
      </c>
      <c r="G697" s="7">
        <v>35</v>
      </c>
      <c r="H697" s="4">
        <v>53</v>
      </c>
      <c r="M697" s="2"/>
      <c r="N697" s="2"/>
    </row>
    <row r="698" spans="1:14" x14ac:dyDescent="0.2">
      <c r="A698" s="7">
        <v>11</v>
      </c>
      <c r="B698" s="4">
        <v>6</v>
      </c>
      <c r="G698" s="7">
        <v>13</v>
      </c>
      <c r="H698" s="4">
        <v>31</v>
      </c>
      <c r="M698" s="2"/>
      <c r="N698" s="2"/>
    </row>
    <row r="699" spans="1:14" x14ac:dyDescent="0.2">
      <c r="A699" s="7">
        <v>0</v>
      </c>
      <c r="B699" s="4">
        <v>4</v>
      </c>
      <c r="G699" s="7">
        <v>25</v>
      </c>
      <c r="H699" s="4">
        <v>157</v>
      </c>
      <c r="M699" s="2"/>
      <c r="N699" s="2"/>
    </row>
    <row r="700" spans="1:14" x14ac:dyDescent="0.2">
      <c r="A700" s="7">
        <v>13</v>
      </c>
      <c r="B700" s="4">
        <v>5</v>
      </c>
      <c r="G700" s="7">
        <v>25</v>
      </c>
      <c r="H700" s="4">
        <v>36</v>
      </c>
      <c r="M700" s="2"/>
      <c r="N700" s="2"/>
    </row>
    <row r="701" spans="1:14" x14ac:dyDescent="0.2">
      <c r="A701" s="7">
        <v>11</v>
      </c>
      <c r="B701" s="4">
        <v>6</v>
      </c>
      <c r="G701" s="7">
        <v>17</v>
      </c>
      <c r="H701" s="4">
        <v>80</v>
      </c>
      <c r="M701" s="2"/>
      <c r="N701" s="2"/>
    </row>
    <row r="702" spans="1:14" x14ac:dyDescent="0.2">
      <c r="A702" s="7">
        <v>15</v>
      </c>
      <c r="B702" s="4">
        <v>3</v>
      </c>
      <c r="G702" s="7">
        <v>24</v>
      </c>
      <c r="H702" s="4">
        <v>61</v>
      </c>
      <c r="M702" s="2"/>
      <c r="N702" s="2"/>
    </row>
    <row r="703" spans="1:14" x14ac:dyDescent="0.2">
      <c r="A703" s="7">
        <v>26</v>
      </c>
      <c r="B703" s="4">
        <v>9</v>
      </c>
      <c r="G703" s="7">
        <v>25</v>
      </c>
      <c r="H703" s="4">
        <v>47</v>
      </c>
      <c r="M703" s="2"/>
      <c r="N703" s="2"/>
    </row>
    <row r="704" spans="1:14" x14ac:dyDescent="0.2">
      <c r="A704" s="7">
        <v>9</v>
      </c>
      <c r="B704" s="4">
        <v>3</v>
      </c>
      <c r="G704" s="7">
        <v>32</v>
      </c>
      <c r="H704" s="4">
        <v>57</v>
      </c>
      <c r="M704" s="2"/>
      <c r="N704" s="2"/>
    </row>
    <row r="705" spans="1:14" x14ac:dyDescent="0.2">
      <c r="A705" s="7">
        <v>9</v>
      </c>
      <c r="B705" s="4">
        <v>1</v>
      </c>
      <c r="G705" s="7">
        <v>7</v>
      </c>
      <c r="H705" s="4">
        <v>60</v>
      </c>
      <c r="M705" s="2"/>
      <c r="N705" s="2"/>
    </row>
    <row r="706" spans="1:14" x14ac:dyDescent="0.2">
      <c r="A706" s="7">
        <v>3</v>
      </c>
      <c r="B706" s="4">
        <v>1</v>
      </c>
      <c r="G706" s="7">
        <v>5</v>
      </c>
      <c r="H706" s="4">
        <v>33</v>
      </c>
      <c r="M706" s="2"/>
      <c r="N706" s="2"/>
    </row>
    <row r="707" spans="1:14" x14ac:dyDescent="0.2">
      <c r="A707" s="7">
        <v>11</v>
      </c>
      <c r="B707" s="4">
        <v>2</v>
      </c>
      <c r="G707" s="7">
        <v>14</v>
      </c>
      <c r="H707" s="4">
        <v>50</v>
      </c>
      <c r="M707" s="2"/>
      <c r="N707" s="2"/>
    </row>
    <row r="708" spans="1:14" x14ac:dyDescent="0.2">
      <c r="A708" s="7">
        <v>8</v>
      </c>
      <c r="B708" s="4">
        <v>3</v>
      </c>
      <c r="G708" s="7">
        <v>26</v>
      </c>
      <c r="H708" s="4">
        <v>19</v>
      </c>
      <c r="M708" s="2"/>
      <c r="N708" s="2"/>
    </row>
    <row r="709" spans="1:14" x14ac:dyDescent="0.2">
      <c r="A709" s="7">
        <v>2</v>
      </c>
      <c r="B709" s="4">
        <v>3</v>
      </c>
      <c r="G709" s="7">
        <v>21</v>
      </c>
      <c r="H709" s="4">
        <v>32</v>
      </c>
      <c r="M709" s="2"/>
      <c r="N709" s="2"/>
    </row>
    <row r="710" spans="1:14" x14ac:dyDescent="0.2">
      <c r="A710" s="7">
        <v>21</v>
      </c>
      <c r="B710" s="4">
        <v>5</v>
      </c>
      <c r="G710" s="7">
        <v>19</v>
      </c>
      <c r="H710" s="4">
        <v>26</v>
      </c>
      <c r="M710" s="2"/>
      <c r="N710" s="2"/>
    </row>
    <row r="711" spans="1:14" x14ac:dyDescent="0.2">
      <c r="A711" s="7">
        <v>17</v>
      </c>
      <c r="B711" s="4">
        <v>3</v>
      </c>
      <c r="G711" s="7">
        <v>27</v>
      </c>
      <c r="H711" s="4">
        <v>36</v>
      </c>
      <c r="M711" s="2"/>
      <c r="N711" s="2"/>
    </row>
    <row r="712" spans="1:14" x14ac:dyDescent="0.2">
      <c r="A712" s="7">
        <v>13</v>
      </c>
      <c r="B712" s="4">
        <v>6</v>
      </c>
      <c r="G712" s="7">
        <v>25</v>
      </c>
      <c r="H712" s="4">
        <v>47</v>
      </c>
      <c r="M712" s="2"/>
      <c r="N712" s="2"/>
    </row>
    <row r="713" spans="1:14" x14ac:dyDescent="0.2">
      <c r="A713" s="7">
        <v>14</v>
      </c>
      <c r="B713" s="4">
        <v>9</v>
      </c>
      <c r="G713" s="7">
        <v>30</v>
      </c>
      <c r="H713" s="4">
        <v>58</v>
      </c>
      <c r="M713" s="2"/>
      <c r="N713" s="2"/>
    </row>
    <row r="714" spans="1:14" x14ac:dyDescent="0.2">
      <c r="A714" s="7">
        <v>0</v>
      </c>
      <c r="B714" s="4">
        <v>2</v>
      </c>
      <c r="G714" s="7">
        <v>33</v>
      </c>
      <c r="H714" s="4">
        <v>59</v>
      </c>
      <c r="M714" s="2"/>
      <c r="N714" s="2"/>
    </row>
    <row r="715" spans="1:14" x14ac:dyDescent="0.2">
      <c r="A715" s="7">
        <v>3</v>
      </c>
      <c r="B715" s="4">
        <v>2</v>
      </c>
      <c r="G715" s="7">
        <v>14</v>
      </c>
      <c r="H715" s="4">
        <v>65</v>
      </c>
      <c r="M715" s="2"/>
      <c r="N715" s="2"/>
    </row>
    <row r="716" spans="1:14" x14ac:dyDescent="0.2">
      <c r="A716" s="7">
        <v>12</v>
      </c>
      <c r="B716" s="4">
        <v>2</v>
      </c>
      <c r="G716" s="7">
        <v>17</v>
      </c>
      <c r="H716" s="4">
        <v>56</v>
      </c>
      <c r="M716" s="2"/>
      <c r="N716" s="2"/>
    </row>
    <row r="717" spans="1:14" x14ac:dyDescent="0.2">
      <c r="A717" s="7">
        <v>7</v>
      </c>
      <c r="B717" s="4">
        <v>4</v>
      </c>
      <c r="G717" s="7">
        <v>38</v>
      </c>
      <c r="H717" s="4">
        <v>42</v>
      </c>
      <c r="M717" s="2"/>
      <c r="N717" s="2"/>
    </row>
    <row r="718" spans="1:14" x14ac:dyDescent="0.2">
      <c r="A718" s="7">
        <v>12</v>
      </c>
      <c r="B718" s="4">
        <v>3</v>
      </c>
      <c r="G718" s="7">
        <v>35</v>
      </c>
      <c r="H718" s="4">
        <v>42</v>
      </c>
      <c r="M718" s="2"/>
      <c r="N718" s="2"/>
    </row>
    <row r="719" spans="1:14" x14ac:dyDescent="0.2">
      <c r="A719" s="7">
        <v>1</v>
      </c>
      <c r="B719" s="4">
        <v>4</v>
      </c>
      <c r="G719" s="7">
        <v>7</v>
      </c>
      <c r="H719" s="4">
        <v>27</v>
      </c>
      <c r="M719" s="2"/>
      <c r="N719" s="2"/>
    </row>
    <row r="720" spans="1:14" x14ac:dyDescent="0.2">
      <c r="A720" s="7">
        <v>15</v>
      </c>
      <c r="B720" s="4">
        <v>4</v>
      </c>
      <c r="G720" s="7">
        <v>34</v>
      </c>
      <c r="H720" s="4">
        <v>53</v>
      </c>
      <c r="M720" s="2"/>
      <c r="N720" s="2"/>
    </row>
    <row r="721" spans="1:14" x14ac:dyDescent="0.2">
      <c r="A721" s="7">
        <v>9</v>
      </c>
      <c r="B721" s="4">
        <v>2</v>
      </c>
      <c r="G721" s="7">
        <v>27</v>
      </c>
      <c r="H721" s="4">
        <v>61</v>
      </c>
      <c r="M721" s="2"/>
      <c r="N721" s="2"/>
    </row>
    <row r="722" spans="1:14" x14ac:dyDescent="0.2">
      <c r="A722" s="7">
        <v>4</v>
      </c>
      <c r="B722" s="4">
        <v>4</v>
      </c>
      <c r="G722" s="7">
        <v>12</v>
      </c>
      <c r="H722" s="4">
        <v>48</v>
      </c>
      <c r="M722" s="2"/>
      <c r="N722" s="2"/>
    </row>
    <row r="723" spans="1:14" x14ac:dyDescent="0.2">
      <c r="A723" s="7">
        <v>25</v>
      </c>
      <c r="B723" s="4">
        <v>2</v>
      </c>
      <c r="G723" s="7">
        <v>44</v>
      </c>
      <c r="H723" s="4">
        <v>42</v>
      </c>
      <c r="M723" s="2"/>
      <c r="N723" s="2"/>
    </row>
    <row r="724" spans="1:14" x14ac:dyDescent="0.2">
      <c r="A724" s="7">
        <v>6</v>
      </c>
      <c r="B724" s="4">
        <v>13</v>
      </c>
      <c r="G724" s="7">
        <v>39</v>
      </c>
      <c r="H724" s="4">
        <v>41</v>
      </c>
      <c r="M724" s="2"/>
      <c r="N724" s="2"/>
    </row>
    <row r="725" spans="1:14" x14ac:dyDescent="0.2">
      <c r="A725" s="7">
        <v>9</v>
      </c>
      <c r="B725" s="4">
        <v>7</v>
      </c>
      <c r="G725" s="7">
        <v>20</v>
      </c>
      <c r="H725" s="4">
        <v>9</v>
      </c>
      <c r="M725" s="2"/>
      <c r="N725" s="2"/>
    </row>
    <row r="726" spans="1:14" x14ac:dyDescent="0.2">
      <c r="A726" s="7">
        <v>1</v>
      </c>
      <c r="B726" s="4">
        <v>5</v>
      </c>
      <c r="G726" s="7">
        <v>21</v>
      </c>
      <c r="H726" s="4">
        <v>79</v>
      </c>
      <c r="M726" s="2"/>
      <c r="N726" s="2"/>
    </row>
    <row r="727" spans="1:14" x14ac:dyDescent="0.2">
      <c r="A727" s="7">
        <v>5</v>
      </c>
      <c r="B727" s="4">
        <v>3</v>
      </c>
      <c r="G727" s="7">
        <v>29</v>
      </c>
      <c r="H727" s="4">
        <v>81</v>
      </c>
      <c r="M727" s="2"/>
      <c r="N727" s="2"/>
    </row>
    <row r="728" spans="1:14" x14ac:dyDescent="0.2">
      <c r="A728" s="7">
        <v>5</v>
      </c>
      <c r="B728" s="4">
        <v>4</v>
      </c>
      <c r="G728" s="7">
        <v>29</v>
      </c>
      <c r="H728" s="4">
        <v>61</v>
      </c>
      <c r="M728" s="2"/>
      <c r="N728" s="2"/>
    </row>
    <row r="729" spans="1:14" x14ac:dyDescent="0.2">
      <c r="A729" s="7">
        <v>11</v>
      </c>
      <c r="B729" s="4">
        <v>4</v>
      </c>
      <c r="G729" s="7">
        <v>21</v>
      </c>
      <c r="H729" s="4">
        <v>48</v>
      </c>
      <c r="M729" s="2"/>
      <c r="N729" s="2"/>
    </row>
    <row r="730" spans="1:14" x14ac:dyDescent="0.2">
      <c r="A730" s="7">
        <v>2</v>
      </c>
      <c r="B730" s="4">
        <v>0</v>
      </c>
      <c r="G730" s="7">
        <v>25</v>
      </c>
      <c r="H730" s="4">
        <v>50</v>
      </c>
      <c r="M730" s="2"/>
      <c r="N730" s="2"/>
    </row>
    <row r="731" spans="1:14" x14ac:dyDescent="0.2">
      <c r="A731" s="7">
        <v>14</v>
      </c>
      <c r="B731" s="4">
        <v>3</v>
      </c>
      <c r="G731" s="7">
        <v>13</v>
      </c>
      <c r="H731" s="4">
        <v>46</v>
      </c>
      <c r="M731" s="2"/>
      <c r="N731" s="2"/>
    </row>
    <row r="732" spans="1:14" x14ac:dyDescent="0.2">
      <c r="A732" s="7">
        <v>4</v>
      </c>
      <c r="B732" s="4">
        <v>4</v>
      </c>
      <c r="G732" s="7">
        <v>28</v>
      </c>
      <c r="H732" s="4">
        <v>9</v>
      </c>
      <c r="M732" s="2"/>
      <c r="N732" s="2"/>
    </row>
    <row r="733" spans="1:14" x14ac:dyDescent="0.2">
      <c r="A733" s="7">
        <v>0</v>
      </c>
      <c r="B733" s="4">
        <v>9</v>
      </c>
      <c r="G733" s="7">
        <v>21</v>
      </c>
      <c r="H733" s="4">
        <v>43</v>
      </c>
      <c r="M733" s="2"/>
      <c r="N733" s="2"/>
    </row>
    <row r="734" spans="1:14" x14ac:dyDescent="0.2">
      <c r="A734" s="7">
        <v>5</v>
      </c>
      <c r="B734" s="4">
        <v>7</v>
      </c>
      <c r="G734" s="7">
        <v>28</v>
      </c>
      <c r="H734" s="4">
        <v>31</v>
      </c>
      <c r="M734" s="2"/>
      <c r="N734" s="2"/>
    </row>
    <row r="735" spans="1:14" x14ac:dyDescent="0.2">
      <c r="A735" s="7">
        <v>11</v>
      </c>
      <c r="B735" s="4">
        <v>8</v>
      </c>
      <c r="G735" s="7">
        <v>32</v>
      </c>
      <c r="H735" s="4">
        <v>59</v>
      </c>
      <c r="M735" s="2"/>
      <c r="N735" s="2"/>
    </row>
    <row r="736" spans="1:14" x14ac:dyDescent="0.2">
      <c r="A736" s="7">
        <v>12</v>
      </c>
      <c r="B736" s="4">
        <v>2</v>
      </c>
      <c r="G736" s="7">
        <v>22</v>
      </c>
      <c r="H736" s="4">
        <v>65</v>
      </c>
      <c r="M736" s="2"/>
      <c r="N736" s="2"/>
    </row>
    <row r="737" spans="1:14" x14ac:dyDescent="0.2">
      <c r="A737" s="7">
        <v>13</v>
      </c>
      <c r="B737" s="4">
        <v>3</v>
      </c>
      <c r="G737" s="7">
        <v>20</v>
      </c>
      <c r="H737" s="4">
        <v>80</v>
      </c>
      <c r="M737" s="2"/>
      <c r="N737" s="2"/>
    </row>
    <row r="738" spans="1:14" x14ac:dyDescent="0.2">
      <c r="A738" s="7">
        <v>3</v>
      </c>
      <c r="B738" s="4">
        <v>5</v>
      </c>
      <c r="G738" s="7">
        <v>29</v>
      </c>
      <c r="H738" s="4">
        <v>46</v>
      </c>
      <c r="M738" s="2"/>
      <c r="N738" s="2"/>
    </row>
    <row r="739" spans="1:14" x14ac:dyDescent="0.2">
      <c r="A739" s="7">
        <v>21</v>
      </c>
      <c r="B739" s="4">
        <v>2</v>
      </c>
      <c r="G739" s="7">
        <v>33</v>
      </c>
      <c r="H739" s="4">
        <v>22</v>
      </c>
      <c r="M739" s="2"/>
      <c r="N739" s="2"/>
    </row>
    <row r="740" spans="1:14" x14ac:dyDescent="0.2">
      <c r="A740" s="7">
        <v>2</v>
      </c>
      <c r="B740" s="4">
        <v>3</v>
      </c>
      <c r="G740" s="7">
        <v>17</v>
      </c>
      <c r="H740" s="4">
        <v>73</v>
      </c>
      <c r="M740" s="2"/>
      <c r="N740" s="2"/>
    </row>
    <row r="741" spans="1:14" x14ac:dyDescent="0.2">
      <c r="A741" s="7">
        <v>9</v>
      </c>
      <c r="B741" s="4">
        <v>1</v>
      </c>
      <c r="G741" s="7">
        <v>29</v>
      </c>
      <c r="H741" s="4">
        <v>21</v>
      </c>
      <c r="M741" s="2"/>
      <c r="N741" s="2"/>
    </row>
    <row r="742" spans="1:14" x14ac:dyDescent="0.2">
      <c r="A742" s="7">
        <v>10</v>
      </c>
      <c r="B742" s="4">
        <v>7</v>
      </c>
      <c r="G742" s="7">
        <v>16</v>
      </c>
      <c r="H742" s="4">
        <v>60</v>
      </c>
      <c r="M742" s="2"/>
      <c r="N742" s="2"/>
    </row>
    <row r="743" spans="1:14" x14ac:dyDescent="0.2">
      <c r="A743" s="7">
        <v>12</v>
      </c>
      <c r="B743" s="4">
        <v>3</v>
      </c>
      <c r="G743" s="7">
        <v>29</v>
      </c>
      <c r="H743" s="4">
        <v>37</v>
      </c>
      <c r="M743" s="2"/>
      <c r="N743" s="2"/>
    </row>
    <row r="744" spans="1:14" x14ac:dyDescent="0.2">
      <c r="A744" s="7">
        <v>18</v>
      </c>
      <c r="B744" s="4">
        <v>5</v>
      </c>
      <c r="G744" s="7">
        <v>35</v>
      </c>
      <c r="H744" s="4">
        <v>79</v>
      </c>
      <c r="M744" s="2"/>
      <c r="N744" s="2"/>
    </row>
    <row r="745" spans="1:14" x14ac:dyDescent="0.2">
      <c r="A745" s="7">
        <v>17</v>
      </c>
      <c r="B745" s="4">
        <v>7</v>
      </c>
      <c r="G745" s="7">
        <v>26</v>
      </c>
      <c r="H745" s="4">
        <v>48</v>
      </c>
      <c r="M745" s="2"/>
      <c r="N745" s="2"/>
    </row>
    <row r="746" spans="1:14" x14ac:dyDescent="0.2">
      <c r="A746" s="7">
        <v>20</v>
      </c>
      <c r="B746" s="4">
        <v>8</v>
      </c>
      <c r="G746" s="7">
        <v>35</v>
      </c>
      <c r="H746" s="4">
        <v>60</v>
      </c>
      <c r="M746" s="2"/>
      <c r="N746" s="2"/>
    </row>
    <row r="747" spans="1:14" x14ac:dyDescent="0.2">
      <c r="A747" s="7">
        <v>13</v>
      </c>
      <c r="B747" s="4">
        <v>3</v>
      </c>
      <c r="G747" s="7">
        <v>22</v>
      </c>
      <c r="H747" s="4">
        <v>66</v>
      </c>
      <c r="M747" s="2"/>
      <c r="N747" s="2"/>
    </row>
    <row r="748" spans="1:14" x14ac:dyDescent="0.2">
      <c r="A748" s="7">
        <v>10</v>
      </c>
      <c r="B748" s="4">
        <v>3</v>
      </c>
      <c r="G748" s="7">
        <v>19</v>
      </c>
      <c r="H748" s="4">
        <v>45</v>
      </c>
      <c r="M748" s="2"/>
      <c r="N748" s="2"/>
    </row>
    <row r="749" spans="1:14" x14ac:dyDescent="0.2">
      <c r="A749" s="7">
        <v>1</v>
      </c>
      <c r="B749" s="4">
        <v>2</v>
      </c>
      <c r="G749" s="7">
        <v>10</v>
      </c>
      <c r="H749" s="4">
        <v>24</v>
      </c>
      <c r="M749" s="2"/>
      <c r="N749" s="2"/>
    </row>
    <row r="750" spans="1:14" x14ac:dyDescent="0.2">
      <c r="A750" s="7">
        <v>0</v>
      </c>
      <c r="B750" s="4">
        <v>3</v>
      </c>
      <c r="G750" s="7">
        <v>16</v>
      </c>
      <c r="H750" s="4">
        <v>23</v>
      </c>
      <c r="M750" s="2"/>
      <c r="N750" s="2"/>
    </row>
    <row r="751" spans="1:14" x14ac:dyDescent="0.2">
      <c r="A751" s="7">
        <v>27</v>
      </c>
      <c r="B751" s="4">
        <v>0</v>
      </c>
      <c r="G751" s="7">
        <v>22</v>
      </c>
      <c r="H751" s="4">
        <v>15</v>
      </c>
      <c r="M751" s="2"/>
      <c r="N751" s="2"/>
    </row>
    <row r="752" spans="1:14" x14ac:dyDescent="0.2">
      <c r="A752" s="7">
        <v>6</v>
      </c>
      <c r="B752" s="4">
        <v>2</v>
      </c>
      <c r="G752" s="7">
        <v>12</v>
      </c>
      <c r="H752" s="4">
        <v>75</v>
      </c>
      <c r="M752" s="2"/>
      <c r="N752" s="2"/>
    </row>
    <row r="753" spans="1:14" x14ac:dyDescent="0.2">
      <c r="A753" s="7">
        <v>9</v>
      </c>
      <c r="B753" s="4">
        <v>8</v>
      </c>
      <c r="G753" s="7">
        <v>26</v>
      </c>
      <c r="H753" s="4">
        <v>38</v>
      </c>
      <c r="M753" s="2"/>
      <c r="N753" s="2"/>
    </row>
    <row r="754" spans="1:14" x14ac:dyDescent="0.2">
      <c r="A754" s="7">
        <v>6</v>
      </c>
      <c r="B754" s="4">
        <v>2</v>
      </c>
      <c r="G754" s="7">
        <v>13</v>
      </c>
      <c r="H754" s="4">
        <v>59</v>
      </c>
      <c r="M754" s="2"/>
      <c r="N754" s="2"/>
    </row>
    <row r="755" spans="1:14" x14ac:dyDescent="0.2">
      <c r="A755" s="7">
        <v>14</v>
      </c>
      <c r="B755" s="4">
        <v>2</v>
      </c>
      <c r="G755" s="7">
        <v>18</v>
      </c>
      <c r="H755" s="4">
        <v>37</v>
      </c>
      <c r="M755" s="2"/>
      <c r="N755" s="2"/>
    </row>
    <row r="756" spans="1:14" x14ac:dyDescent="0.2">
      <c r="A756" s="7">
        <v>17</v>
      </c>
      <c r="B756" s="4">
        <v>3</v>
      </c>
      <c r="G756" s="7">
        <v>19</v>
      </c>
      <c r="H756" s="4">
        <v>15</v>
      </c>
      <c r="M756" s="2"/>
      <c r="N756" s="2"/>
    </row>
    <row r="757" spans="1:14" x14ac:dyDescent="0.2">
      <c r="A757" s="7">
        <v>1</v>
      </c>
      <c r="B757" s="4">
        <v>1</v>
      </c>
      <c r="G757" s="7">
        <v>9</v>
      </c>
      <c r="H757" s="4">
        <v>43</v>
      </c>
      <c r="M757" s="2"/>
      <c r="N757" s="2"/>
    </row>
    <row r="758" spans="1:14" x14ac:dyDescent="0.2">
      <c r="A758" s="7">
        <v>8</v>
      </c>
      <c r="B758" s="4">
        <v>3</v>
      </c>
      <c r="G758" s="7">
        <v>19</v>
      </c>
      <c r="H758" s="4">
        <v>35</v>
      </c>
      <c r="M758" s="2"/>
      <c r="N758" s="2"/>
    </row>
    <row r="759" spans="1:14" x14ac:dyDescent="0.2">
      <c r="A759" s="7">
        <v>14</v>
      </c>
      <c r="B759" s="4">
        <v>4</v>
      </c>
      <c r="G759" s="7">
        <v>12</v>
      </c>
      <c r="H759" s="4">
        <v>34</v>
      </c>
      <c r="M759" s="2"/>
      <c r="N759" s="2"/>
    </row>
    <row r="760" spans="1:14" x14ac:dyDescent="0.2">
      <c r="A760" s="7">
        <v>9</v>
      </c>
      <c r="B760" s="4">
        <v>4</v>
      </c>
      <c r="G760" s="7">
        <v>36</v>
      </c>
      <c r="H760" s="4">
        <v>33</v>
      </c>
      <c r="M760" s="2"/>
      <c r="N760" s="2"/>
    </row>
    <row r="761" spans="1:14" x14ac:dyDescent="0.2">
      <c r="A761" s="8">
        <v>11</v>
      </c>
      <c r="B761" s="4">
        <v>1</v>
      </c>
      <c r="G761" s="8">
        <v>43</v>
      </c>
      <c r="H761" s="4">
        <v>57</v>
      </c>
      <c r="M761" s="2"/>
      <c r="N761" s="2"/>
    </row>
    <row r="762" spans="1:14" x14ac:dyDescent="0.2">
      <c r="B762" s="4">
        <v>3</v>
      </c>
      <c r="G762" s="2"/>
      <c r="H762" s="4">
        <v>76</v>
      </c>
      <c r="M762" s="2"/>
      <c r="N762" s="2"/>
    </row>
    <row r="763" spans="1:14" x14ac:dyDescent="0.2">
      <c r="B763" s="4">
        <v>2</v>
      </c>
      <c r="G763" s="2"/>
      <c r="H763" s="4">
        <v>44</v>
      </c>
      <c r="M763" s="2"/>
      <c r="N763" s="2"/>
    </row>
    <row r="764" spans="1:14" x14ac:dyDescent="0.2">
      <c r="B764" s="4">
        <v>3</v>
      </c>
      <c r="G764" s="2"/>
      <c r="H764" s="4">
        <v>78</v>
      </c>
      <c r="M764" s="2"/>
      <c r="N764" s="2"/>
    </row>
    <row r="765" spans="1:14" x14ac:dyDescent="0.2">
      <c r="B765" s="4">
        <v>4</v>
      </c>
      <c r="G765" s="2"/>
      <c r="H765" s="4">
        <v>26</v>
      </c>
      <c r="M765" s="2"/>
      <c r="N765" s="2"/>
    </row>
    <row r="766" spans="1:14" x14ac:dyDescent="0.2">
      <c r="B766" s="4">
        <v>1</v>
      </c>
      <c r="G766" s="2"/>
      <c r="H766" s="4">
        <v>23</v>
      </c>
      <c r="M766" s="2"/>
      <c r="N766" s="2"/>
    </row>
    <row r="767" spans="1:14" x14ac:dyDescent="0.2">
      <c r="B767" s="4">
        <v>2</v>
      </c>
      <c r="G767" s="2"/>
      <c r="H767" s="4">
        <v>36</v>
      </c>
      <c r="M767" s="2"/>
      <c r="N767" s="2"/>
    </row>
    <row r="768" spans="1:14" x14ac:dyDescent="0.2">
      <c r="B768" s="4">
        <v>3</v>
      </c>
      <c r="G768" s="2"/>
      <c r="H768" s="4">
        <v>22</v>
      </c>
      <c r="M768" s="2"/>
      <c r="N768" s="2"/>
    </row>
    <row r="769" spans="2:14" x14ac:dyDescent="0.2">
      <c r="B769" s="4">
        <v>3</v>
      </c>
      <c r="G769" s="2"/>
      <c r="H769" s="4">
        <v>39</v>
      </c>
      <c r="M769" s="2"/>
      <c r="N769" s="2"/>
    </row>
    <row r="770" spans="2:14" x14ac:dyDescent="0.2">
      <c r="B770" s="4">
        <v>3</v>
      </c>
      <c r="G770" s="2"/>
      <c r="H770" s="4">
        <v>33</v>
      </c>
      <c r="M770" s="2"/>
      <c r="N770" s="2"/>
    </row>
    <row r="771" spans="2:14" x14ac:dyDescent="0.2">
      <c r="B771" s="4">
        <v>6</v>
      </c>
      <c r="G771" s="2"/>
      <c r="H771" s="4">
        <v>66</v>
      </c>
      <c r="M771" s="2"/>
      <c r="N771" s="2"/>
    </row>
    <row r="772" spans="2:14" x14ac:dyDescent="0.2">
      <c r="B772" s="4">
        <v>1</v>
      </c>
      <c r="G772" s="2"/>
      <c r="H772" s="4">
        <v>66</v>
      </c>
      <c r="M772" s="2"/>
      <c r="N772" s="2"/>
    </row>
    <row r="773" spans="2:14" x14ac:dyDescent="0.2">
      <c r="B773" s="4">
        <v>0</v>
      </c>
      <c r="G773" s="2"/>
      <c r="H773" s="4">
        <v>43</v>
      </c>
      <c r="M773" s="2"/>
      <c r="N773" s="2"/>
    </row>
    <row r="774" spans="2:14" x14ac:dyDescent="0.2">
      <c r="B774" s="4">
        <v>4</v>
      </c>
      <c r="G774" s="2"/>
      <c r="H774" s="4">
        <v>16</v>
      </c>
      <c r="M774" s="2"/>
      <c r="N774" s="2"/>
    </row>
    <row r="775" spans="2:14" x14ac:dyDescent="0.2">
      <c r="B775" s="4">
        <v>2</v>
      </c>
      <c r="G775" s="2"/>
      <c r="H775" s="4">
        <v>8</v>
      </c>
      <c r="M775" s="2"/>
      <c r="N775" s="2"/>
    </row>
    <row r="776" spans="2:14" x14ac:dyDescent="0.2">
      <c r="B776" s="4">
        <v>1</v>
      </c>
      <c r="G776" s="2"/>
      <c r="H776" s="4">
        <v>33</v>
      </c>
      <c r="M776" s="2"/>
      <c r="N776" s="2"/>
    </row>
    <row r="777" spans="2:14" x14ac:dyDescent="0.2">
      <c r="B777" s="4">
        <v>2</v>
      </c>
      <c r="G777" s="2"/>
      <c r="H777" s="4">
        <v>20</v>
      </c>
      <c r="M777" s="2"/>
      <c r="N777" s="2"/>
    </row>
    <row r="778" spans="2:14" x14ac:dyDescent="0.2">
      <c r="B778" s="4">
        <v>3</v>
      </c>
      <c r="G778" s="2"/>
      <c r="H778" s="4">
        <v>41</v>
      </c>
      <c r="M778" s="2"/>
      <c r="N778" s="2"/>
    </row>
    <row r="779" spans="2:14" x14ac:dyDescent="0.2">
      <c r="B779" s="4">
        <v>1</v>
      </c>
      <c r="G779" s="2"/>
      <c r="H779" s="4">
        <v>53</v>
      </c>
      <c r="M779" s="2"/>
      <c r="N779" s="2"/>
    </row>
    <row r="780" spans="2:14" x14ac:dyDescent="0.2">
      <c r="B780" s="4">
        <v>0</v>
      </c>
      <c r="G780" s="2"/>
      <c r="H780" s="4">
        <v>28</v>
      </c>
      <c r="M780" s="2"/>
      <c r="N780" s="2"/>
    </row>
    <row r="781" spans="2:14" x14ac:dyDescent="0.2">
      <c r="B781" s="4">
        <v>1</v>
      </c>
      <c r="G781" s="2"/>
      <c r="H781" s="4">
        <v>32</v>
      </c>
      <c r="M781" s="2"/>
      <c r="N781" s="2"/>
    </row>
    <row r="782" spans="2:14" x14ac:dyDescent="0.2">
      <c r="B782" s="4">
        <v>2</v>
      </c>
      <c r="G782" s="2"/>
      <c r="H782" s="4">
        <v>33</v>
      </c>
      <c r="M782" s="2"/>
      <c r="N782" s="2"/>
    </row>
    <row r="783" spans="2:14" x14ac:dyDescent="0.2">
      <c r="B783" s="4">
        <v>0</v>
      </c>
      <c r="G783" s="2"/>
      <c r="H783" s="4">
        <v>35</v>
      </c>
      <c r="M783" s="2"/>
      <c r="N783" s="2"/>
    </row>
    <row r="784" spans="2:14" x14ac:dyDescent="0.2">
      <c r="B784" s="4">
        <v>8</v>
      </c>
      <c r="G784" s="2"/>
      <c r="H784" s="4">
        <v>33</v>
      </c>
      <c r="M784" s="2"/>
      <c r="N784" s="2"/>
    </row>
    <row r="785" spans="2:14" x14ac:dyDescent="0.2">
      <c r="B785" s="4">
        <v>0</v>
      </c>
      <c r="G785" s="2"/>
      <c r="H785" s="4">
        <v>12</v>
      </c>
      <c r="M785" s="2"/>
      <c r="N785" s="2"/>
    </row>
    <row r="786" spans="2:14" x14ac:dyDescent="0.2">
      <c r="B786" s="4">
        <v>2</v>
      </c>
      <c r="G786" s="2"/>
      <c r="H786" s="4">
        <v>59</v>
      </c>
      <c r="M786" s="2"/>
      <c r="N786" s="2"/>
    </row>
    <row r="787" spans="2:14" x14ac:dyDescent="0.2">
      <c r="B787" s="4">
        <v>4</v>
      </c>
      <c r="G787" s="2"/>
      <c r="H787" s="4">
        <v>5</v>
      </c>
      <c r="M787" s="2"/>
      <c r="N787" s="2"/>
    </row>
    <row r="788" spans="2:14" x14ac:dyDescent="0.2">
      <c r="B788" s="4">
        <v>3</v>
      </c>
      <c r="G788" s="2"/>
      <c r="H788" s="4">
        <v>60</v>
      </c>
      <c r="M788" s="2"/>
      <c r="N788" s="2"/>
    </row>
    <row r="789" spans="2:14" x14ac:dyDescent="0.2">
      <c r="B789" s="4">
        <v>5</v>
      </c>
      <c r="G789" s="2"/>
      <c r="H789" s="4">
        <v>46</v>
      </c>
      <c r="M789" s="2"/>
      <c r="N789" s="2"/>
    </row>
    <row r="790" spans="2:14" x14ac:dyDescent="0.2">
      <c r="B790" s="4">
        <v>5</v>
      </c>
      <c r="G790" s="2"/>
      <c r="H790" s="4">
        <v>21</v>
      </c>
      <c r="M790" s="2"/>
      <c r="N790" s="2"/>
    </row>
    <row r="791" spans="2:14" x14ac:dyDescent="0.2">
      <c r="B791" s="4">
        <v>4</v>
      </c>
      <c r="G791" s="2"/>
      <c r="H791" s="4">
        <v>23</v>
      </c>
      <c r="M791" s="2"/>
      <c r="N791" s="2"/>
    </row>
    <row r="792" spans="2:14" x14ac:dyDescent="0.2">
      <c r="B792" s="4">
        <v>0</v>
      </c>
      <c r="G792" s="2"/>
      <c r="H792" s="4">
        <v>45</v>
      </c>
      <c r="M792" s="2"/>
      <c r="N792" s="2"/>
    </row>
    <row r="793" spans="2:14" x14ac:dyDescent="0.2">
      <c r="B793" s="4">
        <v>5</v>
      </c>
      <c r="G793" s="2"/>
      <c r="H793" s="4">
        <v>37</v>
      </c>
      <c r="M793" s="2"/>
      <c r="N793" s="2"/>
    </row>
    <row r="794" spans="2:14" x14ac:dyDescent="0.2">
      <c r="B794" s="4">
        <v>5</v>
      </c>
      <c r="G794" s="2"/>
      <c r="H794" s="4">
        <v>27</v>
      </c>
      <c r="M794" s="2"/>
      <c r="N794" s="2"/>
    </row>
    <row r="795" spans="2:14" x14ac:dyDescent="0.2">
      <c r="B795" s="4">
        <v>6</v>
      </c>
      <c r="G795" s="2"/>
      <c r="H795" s="4">
        <v>87</v>
      </c>
      <c r="M795" s="2"/>
      <c r="N795" s="2"/>
    </row>
    <row r="796" spans="2:14" x14ac:dyDescent="0.2">
      <c r="B796" s="4">
        <v>5</v>
      </c>
      <c r="G796" s="2"/>
      <c r="H796" s="4">
        <v>23</v>
      </c>
      <c r="M796" s="2"/>
      <c r="N796" s="2"/>
    </row>
    <row r="797" spans="2:14" x14ac:dyDescent="0.2">
      <c r="B797" s="4">
        <v>2</v>
      </c>
      <c r="G797" s="2"/>
      <c r="H797" s="4">
        <v>30</v>
      </c>
      <c r="M797" s="2"/>
      <c r="N797" s="2"/>
    </row>
    <row r="798" spans="2:14" x14ac:dyDescent="0.2">
      <c r="B798" s="4">
        <v>2</v>
      </c>
      <c r="G798" s="2"/>
      <c r="H798" s="4">
        <v>52</v>
      </c>
      <c r="M798" s="2"/>
      <c r="N798" s="2"/>
    </row>
    <row r="799" spans="2:14" x14ac:dyDescent="0.2">
      <c r="B799" s="4">
        <v>4</v>
      </c>
      <c r="G799" s="2"/>
      <c r="H799" s="4">
        <v>30</v>
      </c>
      <c r="M799" s="2"/>
      <c r="N799" s="2"/>
    </row>
    <row r="800" spans="2:14" x14ac:dyDescent="0.2">
      <c r="B800" s="4">
        <v>6</v>
      </c>
      <c r="G800" s="2"/>
      <c r="H800" s="4">
        <v>26</v>
      </c>
      <c r="M800" s="2"/>
      <c r="N800" s="2"/>
    </row>
    <row r="801" spans="2:14" x14ac:dyDescent="0.2">
      <c r="B801" s="4">
        <v>4</v>
      </c>
      <c r="G801" s="2"/>
      <c r="H801" s="4">
        <v>44</v>
      </c>
      <c r="M801" s="2"/>
      <c r="N801" s="2"/>
    </row>
    <row r="802" spans="2:14" x14ac:dyDescent="0.2">
      <c r="B802" s="4">
        <v>3</v>
      </c>
      <c r="G802" s="2"/>
      <c r="H802" s="4">
        <v>41</v>
      </c>
      <c r="M802" s="2"/>
      <c r="N802" s="2"/>
    </row>
    <row r="803" spans="2:14" x14ac:dyDescent="0.2">
      <c r="B803" s="4">
        <v>3</v>
      </c>
      <c r="G803" s="2"/>
      <c r="H803" s="4">
        <v>48</v>
      </c>
      <c r="M803" s="2"/>
      <c r="N803" s="2"/>
    </row>
    <row r="804" spans="2:14" x14ac:dyDescent="0.2">
      <c r="B804" s="4">
        <v>6</v>
      </c>
      <c r="G804" s="2"/>
      <c r="H804" s="4">
        <v>48</v>
      </c>
      <c r="M804" s="2"/>
      <c r="N804" s="2"/>
    </row>
    <row r="805" spans="2:14" x14ac:dyDescent="0.2">
      <c r="B805" s="4">
        <v>3</v>
      </c>
      <c r="G805" s="2"/>
      <c r="H805" s="4">
        <v>24</v>
      </c>
      <c r="M805" s="2"/>
      <c r="N805" s="2"/>
    </row>
    <row r="806" spans="2:14" x14ac:dyDescent="0.2">
      <c r="B806" s="4">
        <v>1</v>
      </c>
      <c r="G806" s="2"/>
      <c r="H806" s="4">
        <v>68</v>
      </c>
      <c r="M806" s="2"/>
      <c r="N806" s="2"/>
    </row>
    <row r="807" spans="2:14" x14ac:dyDescent="0.2">
      <c r="B807" s="4">
        <v>7</v>
      </c>
      <c r="G807" s="2"/>
      <c r="H807" s="4">
        <v>57</v>
      </c>
      <c r="M807" s="2"/>
      <c r="N807" s="2"/>
    </row>
    <row r="808" spans="2:14" x14ac:dyDescent="0.2">
      <c r="B808" s="4">
        <v>3</v>
      </c>
      <c r="G808" s="2"/>
      <c r="H808" s="4">
        <v>73</v>
      </c>
      <c r="M808" s="2"/>
      <c r="N808" s="2"/>
    </row>
    <row r="809" spans="2:14" x14ac:dyDescent="0.2">
      <c r="B809" s="4">
        <v>3</v>
      </c>
      <c r="G809" s="2"/>
      <c r="H809" s="4">
        <v>126</v>
      </c>
      <c r="M809" s="2"/>
      <c r="N809" s="2"/>
    </row>
    <row r="810" spans="2:14" x14ac:dyDescent="0.2">
      <c r="B810" s="4">
        <v>9</v>
      </c>
      <c r="G810" s="2"/>
      <c r="H810" s="4">
        <v>30</v>
      </c>
      <c r="M810" s="2"/>
      <c r="N810" s="2"/>
    </row>
    <row r="811" spans="2:14" x14ac:dyDescent="0.2">
      <c r="B811" s="4">
        <v>3</v>
      </c>
      <c r="G811" s="2"/>
      <c r="H811" s="4">
        <v>20</v>
      </c>
      <c r="M811" s="2"/>
      <c r="N811" s="2"/>
    </row>
    <row r="812" spans="2:14" x14ac:dyDescent="0.2">
      <c r="B812" s="4">
        <v>4</v>
      </c>
      <c r="G812" s="2"/>
      <c r="H812" s="4">
        <v>42</v>
      </c>
      <c r="M812" s="2"/>
      <c r="N812" s="2"/>
    </row>
    <row r="813" spans="2:14" x14ac:dyDescent="0.2">
      <c r="B813" s="4">
        <v>5</v>
      </c>
      <c r="G813" s="2"/>
      <c r="H813" s="4">
        <v>57</v>
      </c>
      <c r="M813" s="2"/>
      <c r="N813" s="2"/>
    </row>
    <row r="814" spans="2:14" x14ac:dyDescent="0.2">
      <c r="B814" s="4">
        <v>3</v>
      </c>
      <c r="G814" s="2"/>
      <c r="H814" s="4">
        <v>49</v>
      </c>
      <c r="M814" s="2"/>
      <c r="N814" s="2"/>
    </row>
    <row r="815" spans="2:14" x14ac:dyDescent="0.2">
      <c r="B815" s="4">
        <v>4</v>
      </c>
      <c r="G815" s="2"/>
      <c r="H815" s="4">
        <v>68</v>
      </c>
      <c r="M815" s="2"/>
      <c r="N815" s="2"/>
    </row>
    <row r="816" spans="2:14" x14ac:dyDescent="0.2">
      <c r="B816" s="4">
        <v>13</v>
      </c>
      <c r="G816" s="2"/>
      <c r="H816" s="4">
        <v>29</v>
      </c>
      <c r="M816" s="2"/>
      <c r="N816" s="2"/>
    </row>
    <row r="817" spans="2:14" x14ac:dyDescent="0.2">
      <c r="B817" s="4">
        <v>8</v>
      </c>
      <c r="G817" s="2"/>
      <c r="H817" s="4">
        <v>26</v>
      </c>
      <c r="M817" s="2"/>
      <c r="N817" s="2"/>
    </row>
    <row r="818" spans="2:14" x14ac:dyDescent="0.2">
      <c r="B818" s="4">
        <v>5</v>
      </c>
      <c r="G818" s="2"/>
      <c r="H818" s="4">
        <v>53</v>
      </c>
      <c r="M818" s="2"/>
      <c r="N818" s="2"/>
    </row>
    <row r="819" spans="2:14" x14ac:dyDescent="0.2">
      <c r="B819" s="4">
        <v>6</v>
      </c>
      <c r="G819" s="2"/>
      <c r="H819" s="4">
        <v>131</v>
      </c>
      <c r="M819" s="2"/>
      <c r="N819" s="2"/>
    </row>
    <row r="820" spans="2:14" x14ac:dyDescent="0.2">
      <c r="B820" s="4">
        <v>1</v>
      </c>
      <c r="G820" s="2"/>
      <c r="H820" s="4">
        <v>86</v>
      </c>
      <c r="M820" s="2"/>
      <c r="N820" s="2"/>
    </row>
    <row r="821" spans="2:14" x14ac:dyDescent="0.2">
      <c r="B821" s="4">
        <v>4</v>
      </c>
      <c r="G821" s="2"/>
      <c r="H821" s="4">
        <v>68</v>
      </c>
      <c r="M821" s="2"/>
      <c r="N821" s="2"/>
    </row>
    <row r="822" spans="2:14" x14ac:dyDescent="0.2">
      <c r="B822" s="4">
        <v>1</v>
      </c>
      <c r="G822" s="2"/>
      <c r="H822" s="4">
        <v>78</v>
      </c>
      <c r="M822" s="2"/>
      <c r="N822" s="2"/>
    </row>
    <row r="823" spans="2:14" x14ac:dyDescent="0.2">
      <c r="B823" s="4">
        <v>9</v>
      </c>
      <c r="G823" s="2"/>
      <c r="H823" s="4">
        <v>85</v>
      </c>
      <c r="M823" s="2"/>
      <c r="N823" s="2"/>
    </row>
    <row r="824" spans="2:14" x14ac:dyDescent="0.2">
      <c r="B824" s="4">
        <v>5</v>
      </c>
      <c r="G824" s="2"/>
      <c r="H824" s="4">
        <v>24</v>
      </c>
      <c r="M824" s="2"/>
      <c r="N824" s="2"/>
    </row>
    <row r="825" spans="2:14" x14ac:dyDescent="0.2">
      <c r="B825" s="4">
        <v>6</v>
      </c>
      <c r="G825" s="2"/>
      <c r="H825" s="4">
        <v>51</v>
      </c>
      <c r="M825" s="2"/>
      <c r="N825" s="2"/>
    </row>
    <row r="826" spans="2:14" x14ac:dyDescent="0.2">
      <c r="B826" s="4">
        <v>5</v>
      </c>
      <c r="G826" s="2"/>
      <c r="H826" s="4">
        <v>52</v>
      </c>
      <c r="M826" s="2"/>
      <c r="N826" s="2"/>
    </row>
    <row r="827" spans="2:14" x14ac:dyDescent="0.2">
      <c r="B827" s="4">
        <v>1</v>
      </c>
      <c r="G827" s="2"/>
      <c r="H827" s="4">
        <v>45</v>
      </c>
      <c r="M827" s="2"/>
      <c r="N827" s="2"/>
    </row>
    <row r="828" spans="2:14" x14ac:dyDescent="0.2">
      <c r="B828" s="4">
        <v>7</v>
      </c>
      <c r="G828" s="2"/>
      <c r="H828" s="4">
        <v>53</v>
      </c>
      <c r="M828" s="2"/>
      <c r="N828" s="2"/>
    </row>
    <row r="829" spans="2:14" x14ac:dyDescent="0.2">
      <c r="B829" s="4">
        <v>4</v>
      </c>
      <c r="G829" s="2"/>
      <c r="H829" s="4">
        <v>28</v>
      </c>
      <c r="M829" s="2"/>
      <c r="N829" s="2"/>
    </row>
    <row r="830" spans="2:14" x14ac:dyDescent="0.2">
      <c r="B830" s="4">
        <v>3</v>
      </c>
      <c r="G830" s="2"/>
      <c r="H830" s="4">
        <v>66</v>
      </c>
      <c r="M830" s="2"/>
      <c r="N830" s="2"/>
    </row>
    <row r="831" spans="2:14" x14ac:dyDescent="0.2">
      <c r="B831" s="4">
        <v>8</v>
      </c>
      <c r="G831" s="2"/>
      <c r="H831" s="4">
        <v>48</v>
      </c>
      <c r="M831" s="2"/>
      <c r="N831" s="2"/>
    </row>
    <row r="832" spans="2:14" x14ac:dyDescent="0.2">
      <c r="B832" s="4">
        <v>9</v>
      </c>
      <c r="G832" s="2"/>
      <c r="H832" s="4">
        <v>38</v>
      </c>
      <c r="M832" s="2"/>
      <c r="N832" s="2"/>
    </row>
    <row r="833" spans="2:14" x14ac:dyDescent="0.2">
      <c r="B833" s="4">
        <v>0</v>
      </c>
      <c r="G833" s="2"/>
      <c r="H833" s="4">
        <v>100</v>
      </c>
      <c r="M833" s="2"/>
      <c r="N833" s="2"/>
    </row>
    <row r="834" spans="2:14" x14ac:dyDescent="0.2">
      <c r="B834" s="4">
        <v>7</v>
      </c>
      <c r="G834" s="2"/>
      <c r="H834" s="4">
        <v>72</v>
      </c>
      <c r="M834" s="2"/>
      <c r="N834" s="2"/>
    </row>
    <row r="835" spans="2:14" x14ac:dyDescent="0.2">
      <c r="B835" s="4">
        <v>3</v>
      </c>
      <c r="G835" s="2"/>
      <c r="H835" s="4">
        <v>36</v>
      </c>
      <c r="M835" s="2"/>
      <c r="N835" s="2"/>
    </row>
    <row r="836" spans="2:14" x14ac:dyDescent="0.2">
      <c r="B836" s="4">
        <v>6</v>
      </c>
      <c r="G836" s="2"/>
      <c r="H836" s="4">
        <v>31</v>
      </c>
      <c r="M836" s="2"/>
      <c r="N836" s="2"/>
    </row>
    <row r="837" spans="2:14" x14ac:dyDescent="0.2">
      <c r="B837" s="4">
        <v>6</v>
      </c>
      <c r="G837" s="2"/>
      <c r="H837" s="4">
        <v>51</v>
      </c>
      <c r="M837" s="2"/>
      <c r="N837" s="2"/>
    </row>
    <row r="838" spans="2:14" x14ac:dyDescent="0.2">
      <c r="B838" s="4">
        <v>1</v>
      </c>
      <c r="G838" s="2"/>
      <c r="H838" s="4">
        <v>44</v>
      </c>
      <c r="M838" s="2"/>
      <c r="N838" s="2"/>
    </row>
    <row r="839" spans="2:14" x14ac:dyDescent="0.2">
      <c r="B839" s="4">
        <v>4</v>
      </c>
      <c r="G839" s="2"/>
      <c r="H839" s="4">
        <v>69</v>
      </c>
      <c r="M839" s="2"/>
      <c r="N839" s="2"/>
    </row>
    <row r="840" spans="2:14" x14ac:dyDescent="0.2">
      <c r="B840" s="4">
        <v>5</v>
      </c>
      <c r="G840" s="2"/>
      <c r="H840" s="4">
        <v>22</v>
      </c>
      <c r="M840" s="2"/>
      <c r="N840" s="2"/>
    </row>
    <row r="841" spans="2:14" x14ac:dyDescent="0.2">
      <c r="B841" s="5">
        <v>0</v>
      </c>
      <c r="G841" s="2"/>
      <c r="H841" s="4">
        <v>35</v>
      </c>
      <c r="M841" s="2"/>
      <c r="N841" s="2"/>
    </row>
    <row r="842" spans="2:14" x14ac:dyDescent="0.2">
      <c r="G842" s="2"/>
      <c r="H842" s="4">
        <v>81</v>
      </c>
    </row>
    <row r="843" spans="2:14" x14ac:dyDescent="0.2">
      <c r="G843" s="2"/>
      <c r="H843" s="5">
        <v>16</v>
      </c>
    </row>
  </sheetData>
  <mergeCells count="7">
    <mergeCell ref="A1:E1"/>
    <mergeCell ref="A3:E3"/>
    <mergeCell ref="G3:K3"/>
    <mergeCell ref="M3:Q3"/>
    <mergeCell ref="C18:D18"/>
    <mergeCell ref="I18:J18"/>
    <mergeCell ref="O18:P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5AA9-88DC-C743-BC2A-3D8FFAC8FFF7}">
  <dimension ref="A1:O9"/>
  <sheetViews>
    <sheetView workbookViewId="0">
      <selection activeCell="A3" sqref="A3"/>
    </sheetView>
  </sheetViews>
  <sheetFormatPr baseColWidth="10" defaultRowHeight="16" x14ac:dyDescent="0.2"/>
  <sheetData>
    <row r="1" spans="1:15" x14ac:dyDescent="0.2">
      <c r="A1" s="114" t="s">
        <v>416</v>
      </c>
      <c r="B1" s="114"/>
      <c r="C1" s="114"/>
      <c r="D1" s="114"/>
      <c r="E1" s="114"/>
      <c r="F1" s="114"/>
      <c r="G1" s="114"/>
    </row>
    <row r="2" spans="1:15" x14ac:dyDescent="0.2">
      <c r="A2" t="s">
        <v>437</v>
      </c>
    </row>
    <row r="3" spans="1:15" x14ac:dyDescent="0.2">
      <c r="B3" s="120" t="s">
        <v>427</v>
      </c>
      <c r="C3" s="121"/>
      <c r="D3" s="121"/>
      <c r="E3" s="122"/>
      <c r="G3" s="120" t="s">
        <v>429</v>
      </c>
      <c r="H3" s="121"/>
      <c r="I3" s="121"/>
      <c r="J3" s="122"/>
      <c r="L3" s="120" t="s">
        <v>428</v>
      </c>
      <c r="M3" s="121"/>
      <c r="N3" s="121"/>
      <c r="O3" s="122"/>
    </row>
    <row r="4" spans="1:15" x14ac:dyDescent="0.2">
      <c r="B4" s="94" t="s">
        <v>417</v>
      </c>
      <c r="C4" s="94" t="s">
        <v>430</v>
      </c>
      <c r="D4" s="94" t="s">
        <v>418</v>
      </c>
      <c r="E4" s="94" t="s">
        <v>419</v>
      </c>
      <c r="G4" s="96" t="s">
        <v>417</v>
      </c>
      <c r="H4" s="94" t="s">
        <v>430</v>
      </c>
      <c r="I4" s="96" t="s">
        <v>418</v>
      </c>
      <c r="J4" s="96" t="s">
        <v>419</v>
      </c>
      <c r="L4" s="96" t="s">
        <v>417</v>
      </c>
      <c r="M4" s="94" t="s">
        <v>430</v>
      </c>
      <c r="N4" s="96" t="s">
        <v>418</v>
      </c>
      <c r="O4" s="96" t="s">
        <v>419</v>
      </c>
    </row>
    <row r="5" spans="1:15" x14ac:dyDescent="0.2">
      <c r="B5" s="94" t="s">
        <v>420</v>
      </c>
      <c r="C5" s="94" t="s">
        <v>421</v>
      </c>
      <c r="D5" s="94">
        <v>0.279538905</v>
      </c>
      <c r="E5" s="94">
        <v>97</v>
      </c>
      <c r="G5" s="95" t="s">
        <v>420</v>
      </c>
      <c r="H5" s="95" t="s">
        <v>421</v>
      </c>
      <c r="I5" s="95">
        <v>0.41210374599999999</v>
      </c>
      <c r="J5" s="95">
        <v>143</v>
      </c>
      <c r="L5" s="95" t="s">
        <v>420</v>
      </c>
      <c r="M5" s="95" t="s">
        <v>421</v>
      </c>
      <c r="N5" s="95">
        <v>0.308357349</v>
      </c>
      <c r="O5" s="95">
        <v>107</v>
      </c>
    </row>
    <row r="6" spans="1:15" x14ac:dyDescent="0.2">
      <c r="B6" s="94" t="s">
        <v>422</v>
      </c>
      <c r="C6" s="94" t="s">
        <v>421</v>
      </c>
      <c r="D6" s="94">
        <v>0.40677966100000001</v>
      </c>
      <c r="E6" s="94">
        <v>168</v>
      </c>
      <c r="G6" s="95" t="s">
        <v>422</v>
      </c>
      <c r="H6" s="95" t="s">
        <v>421</v>
      </c>
      <c r="I6" s="95">
        <v>0.40920096900000003</v>
      </c>
      <c r="J6" s="95">
        <v>169</v>
      </c>
      <c r="L6" s="95" t="s">
        <v>422</v>
      </c>
      <c r="M6" s="95" t="s">
        <v>421</v>
      </c>
      <c r="N6" s="95">
        <v>0.18401936999999999</v>
      </c>
      <c r="O6" s="95">
        <v>76</v>
      </c>
    </row>
    <row r="7" spans="1:15" x14ac:dyDescent="0.2">
      <c r="B7" s="94" t="s">
        <v>423</v>
      </c>
      <c r="C7" s="94" t="s">
        <v>424</v>
      </c>
      <c r="D7" s="94">
        <v>0.42256637200000002</v>
      </c>
      <c r="E7" s="94">
        <v>191</v>
      </c>
      <c r="G7" s="95" t="s">
        <v>423</v>
      </c>
      <c r="H7" s="95" t="s">
        <v>424</v>
      </c>
      <c r="I7" s="95">
        <v>0.32300885000000001</v>
      </c>
      <c r="J7" s="95">
        <v>146</v>
      </c>
      <c r="L7" s="95" t="s">
        <v>423</v>
      </c>
      <c r="M7" s="95" t="s">
        <v>424</v>
      </c>
      <c r="N7" s="95">
        <v>0.25442477899999999</v>
      </c>
      <c r="O7" s="95">
        <v>115</v>
      </c>
    </row>
    <row r="8" spans="1:15" x14ac:dyDescent="0.2">
      <c r="B8" s="94" t="s">
        <v>425</v>
      </c>
      <c r="C8" s="94" t="s">
        <v>424</v>
      </c>
      <c r="D8" s="94">
        <v>0.41666666699999999</v>
      </c>
      <c r="E8" s="94">
        <v>80</v>
      </c>
      <c r="G8" s="95" t="s">
        <v>425</v>
      </c>
      <c r="H8" s="95" t="s">
        <v>424</v>
      </c>
      <c r="I8" s="95">
        <v>0.19791666699999999</v>
      </c>
      <c r="J8" s="95">
        <v>38</v>
      </c>
      <c r="L8" s="95" t="s">
        <v>425</v>
      </c>
      <c r="M8" s="95" t="s">
        <v>424</v>
      </c>
      <c r="N8" s="95">
        <v>0.38541666699999999</v>
      </c>
      <c r="O8" s="95">
        <v>74</v>
      </c>
    </row>
    <row r="9" spans="1:15" x14ac:dyDescent="0.2">
      <c r="B9" s="94" t="s">
        <v>426</v>
      </c>
      <c r="C9" s="94" t="s">
        <v>424</v>
      </c>
      <c r="D9" s="94">
        <v>0.40388768899999999</v>
      </c>
      <c r="E9" s="94">
        <v>187</v>
      </c>
      <c r="G9" s="95" t="s">
        <v>426</v>
      </c>
      <c r="H9" s="95" t="s">
        <v>424</v>
      </c>
      <c r="I9" s="95">
        <v>0.17278617700000001</v>
      </c>
      <c r="J9" s="95">
        <v>80</v>
      </c>
      <c r="L9" s="95" t="s">
        <v>426</v>
      </c>
      <c r="M9" s="95" t="s">
        <v>424</v>
      </c>
      <c r="N9" s="95">
        <v>0.42332613400000002</v>
      </c>
      <c r="O9" s="95">
        <v>196</v>
      </c>
    </row>
  </sheetData>
  <mergeCells count="4">
    <mergeCell ref="A1:G1"/>
    <mergeCell ref="B3:E3"/>
    <mergeCell ref="G3:J3"/>
    <mergeCell ref="L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A89D9-1367-6240-B376-C89B0C82D582}">
  <dimension ref="A1:M33"/>
  <sheetViews>
    <sheetView workbookViewId="0">
      <selection activeCell="F34" sqref="F34"/>
    </sheetView>
  </sheetViews>
  <sheetFormatPr baseColWidth="10" defaultRowHeight="16" x14ac:dyDescent="0.2"/>
  <cols>
    <col min="1" max="2" width="13.7109375" customWidth="1"/>
    <col min="3" max="4" width="13.42578125" customWidth="1"/>
    <col min="5" max="5" width="5.28515625" customWidth="1"/>
    <col min="10" max="10" width="12.42578125" customWidth="1"/>
    <col min="11" max="11" width="14.28515625" customWidth="1"/>
    <col min="12" max="12" width="6" customWidth="1"/>
  </cols>
  <sheetData>
    <row r="1" spans="1:11" x14ac:dyDescent="0.2">
      <c r="A1" s="29" t="s">
        <v>39</v>
      </c>
      <c r="B1" s="29"/>
      <c r="C1" s="29"/>
      <c r="D1" s="29"/>
    </row>
    <row r="3" spans="1:11" x14ac:dyDescent="0.2">
      <c r="A3" s="23" t="s">
        <v>40</v>
      </c>
      <c r="B3" s="99"/>
      <c r="H3" s="23" t="s">
        <v>40</v>
      </c>
      <c r="I3" s="99"/>
    </row>
    <row r="4" spans="1:11" x14ac:dyDescent="0.2">
      <c r="A4" s="24" t="s">
        <v>4</v>
      </c>
      <c r="B4" s="24" t="s">
        <v>438</v>
      </c>
      <c r="C4" s="19" t="s">
        <v>31</v>
      </c>
      <c r="D4" s="19" t="s">
        <v>32</v>
      </c>
      <c r="H4" s="24" t="s">
        <v>5</v>
      </c>
      <c r="I4" s="24" t="s">
        <v>438</v>
      </c>
      <c r="J4" s="25" t="s">
        <v>31</v>
      </c>
      <c r="K4" s="25" t="s">
        <v>32</v>
      </c>
    </row>
    <row r="5" spans="1:11" x14ac:dyDescent="0.2">
      <c r="A5" s="25" t="s">
        <v>33</v>
      </c>
      <c r="B5" s="21" t="s">
        <v>439</v>
      </c>
      <c r="C5" s="21">
        <v>2</v>
      </c>
      <c r="D5" s="14">
        <v>4</v>
      </c>
      <c r="H5" s="25" t="s">
        <v>33</v>
      </c>
      <c r="I5" s="21" t="s">
        <v>439</v>
      </c>
      <c r="J5" s="21">
        <v>1</v>
      </c>
      <c r="K5" s="14">
        <v>5</v>
      </c>
    </row>
    <row r="6" spans="1:11" x14ac:dyDescent="0.2">
      <c r="A6" s="26"/>
      <c r="C6">
        <v>2</v>
      </c>
      <c r="D6" s="16">
        <v>3</v>
      </c>
      <c r="H6" s="26"/>
      <c r="J6">
        <v>5</v>
      </c>
      <c r="K6" s="16">
        <v>0</v>
      </c>
    </row>
    <row r="7" spans="1:11" x14ac:dyDescent="0.2">
      <c r="A7" s="26"/>
      <c r="C7">
        <v>2</v>
      </c>
      <c r="D7" s="16">
        <v>7</v>
      </c>
      <c r="H7" s="26"/>
      <c r="J7">
        <v>4</v>
      </c>
      <c r="K7" s="16">
        <v>1</v>
      </c>
    </row>
    <row r="8" spans="1:11" x14ac:dyDescent="0.2">
      <c r="A8" s="26"/>
      <c r="C8">
        <v>2</v>
      </c>
      <c r="D8" s="16">
        <v>5</v>
      </c>
      <c r="H8" s="26"/>
      <c r="J8">
        <v>4</v>
      </c>
      <c r="K8" s="16">
        <v>1</v>
      </c>
    </row>
    <row r="9" spans="1:11" x14ac:dyDescent="0.2">
      <c r="A9" s="26"/>
      <c r="C9">
        <v>2</v>
      </c>
      <c r="D9" s="16">
        <v>6</v>
      </c>
      <c r="H9" s="26"/>
      <c r="J9">
        <v>4</v>
      </c>
      <c r="K9" s="16">
        <v>0</v>
      </c>
    </row>
    <row r="10" spans="1:11" x14ac:dyDescent="0.2">
      <c r="A10" s="27"/>
      <c r="B10" s="22"/>
      <c r="C10" s="22">
        <v>0</v>
      </c>
      <c r="D10" s="18">
        <v>13</v>
      </c>
      <c r="H10" s="26"/>
      <c r="J10">
        <v>6</v>
      </c>
      <c r="K10" s="16">
        <v>0</v>
      </c>
    </row>
    <row r="11" spans="1:11" x14ac:dyDescent="0.2">
      <c r="A11" s="25" t="s">
        <v>34</v>
      </c>
      <c r="B11" s="21" t="s">
        <v>439</v>
      </c>
      <c r="C11" s="21">
        <v>1</v>
      </c>
      <c r="D11" s="14">
        <v>1</v>
      </c>
      <c r="H11" s="26"/>
      <c r="J11">
        <v>7</v>
      </c>
      <c r="K11" s="16">
        <v>0</v>
      </c>
    </row>
    <row r="12" spans="1:11" x14ac:dyDescent="0.2">
      <c r="A12" s="26"/>
      <c r="C12">
        <v>0</v>
      </c>
      <c r="D12" s="16">
        <v>3</v>
      </c>
      <c r="H12" s="26"/>
      <c r="J12">
        <v>4</v>
      </c>
      <c r="K12" s="16">
        <v>1</v>
      </c>
    </row>
    <row r="13" spans="1:11" x14ac:dyDescent="0.2">
      <c r="A13" s="26"/>
      <c r="C13">
        <v>0</v>
      </c>
      <c r="D13" s="16">
        <v>5</v>
      </c>
      <c r="H13" s="26"/>
      <c r="J13">
        <v>2</v>
      </c>
      <c r="K13" s="16">
        <v>2</v>
      </c>
    </row>
    <row r="14" spans="1:11" x14ac:dyDescent="0.2">
      <c r="A14" s="26"/>
      <c r="C14">
        <v>1</v>
      </c>
      <c r="D14" s="16">
        <v>4</v>
      </c>
      <c r="H14" s="26"/>
      <c r="J14">
        <v>4</v>
      </c>
      <c r="K14" s="16">
        <v>2</v>
      </c>
    </row>
    <row r="15" spans="1:11" x14ac:dyDescent="0.2">
      <c r="A15" s="27"/>
      <c r="B15" s="22"/>
      <c r="C15" s="22">
        <v>0</v>
      </c>
      <c r="D15" s="18">
        <v>5</v>
      </c>
      <c r="H15" s="26"/>
      <c r="J15">
        <v>4</v>
      </c>
      <c r="K15" s="16">
        <v>0</v>
      </c>
    </row>
    <row r="16" spans="1:11" x14ac:dyDescent="0.2">
      <c r="A16" s="25" t="s">
        <v>35</v>
      </c>
      <c r="B16" s="21" t="s">
        <v>440</v>
      </c>
      <c r="C16" s="21">
        <v>1</v>
      </c>
      <c r="D16" s="14">
        <v>3</v>
      </c>
      <c r="H16" s="26"/>
      <c r="J16">
        <v>1</v>
      </c>
      <c r="K16" s="16">
        <v>1</v>
      </c>
    </row>
    <row r="17" spans="1:13" x14ac:dyDescent="0.2">
      <c r="A17" s="26"/>
      <c r="C17">
        <v>1</v>
      </c>
      <c r="D17" s="16">
        <v>3</v>
      </c>
      <c r="H17" s="26"/>
      <c r="J17">
        <v>5</v>
      </c>
      <c r="K17" s="16">
        <v>1</v>
      </c>
    </row>
    <row r="18" spans="1:13" x14ac:dyDescent="0.2">
      <c r="A18" s="26"/>
      <c r="C18">
        <v>0</v>
      </c>
      <c r="D18" s="16">
        <v>4</v>
      </c>
      <c r="H18" s="27"/>
      <c r="I18" s="22"/>
      <c r="J18" s="22">
        <v>5</v>
      </c>
      <c r="K18" s="18">
        <v>0</v>
      </c>
    </row>
    <row r="19" spans="1:13" x14ac:dyDescent="0.2">
      <c r="A19" s="26"/>
      <c r="C19">
        <v>0</v>
      </c>
      <c r="D19" s="16">
        <v>2</v>
      </c>
      <c r="H19" s="25" t="s">
        <v>34</v>
      </c>
      <c r="I19" s="21" t="s">
        <v>440</v>
      </c>
      <c r="J19" s="21">
        <v>2</v>
      </c>
      <c r="K19" s="14">
        <v>3</v>
      </c>
    </row>
    <row r="20" spans="1:13" x14ac:dyDescent="0.2">
      <c r="A20" s="26"/>
      <c r="C20">
        <v>2</v>
      </c>
      <c r="D20" s="16">
        <v>2</v>
      </c>
      <c r="H20" s="26"/>
      <c r="J20">
        <v>6</v>
      </c>
      <c r="K20" s="16">
        <v>2</v>
      </c>
    </row>
    <row r="21" spans="1:13" x14ac:dyDescent="0.2">
      <c r="A21" s="26"/>
      <c r="C21">
        <v>0</v>
      </c>
      <c r="D21" s="16">
        <v>5</v>
      </c>
      <c r="H21" s="26"/>
      <c r="J21">
        <v>3</v>
      </c>
      <c r="K21" s="16">
        <v>2</v>
      </c>
    </row>
    <row r="22" spans="1:13" x14ac:dyDescent="0.2">
      <c r="A22" s="26"/>
      <c r="C22">
        <v>0</v>
      </c>
      <c r="D22" s="16">
        <v>5</v>
      </c>
      <c r="H22" s="26"/>
      <c r="J22">
        <v>2</v>
      </c>
      <c r="K22" s="16">
        <v>0</v>
      </c>
    </row>
    <row r="23" spans="1:13" x14ac:dyDescent="0.2">
      <c r="A23" s="26"/>
      <c r="C23">
        <v>2</v>
      </c>
      <c r="D23" s="16">
        <v>1</v>
      </c>
      <c r="H23" s="26"/>
      <c r="J23">
        <v>2</v>
      </c>
      <c r="K23" s="16">
        <v>0</v>
      </c>
    </row>
    <row r="24" spans="1:13" x14ac:dyDescent="0.2">
      <c r="A24" s="26"/>
      <c r="C24">
        <v>0</v>
      </c>
      <c r="D24" s="16">
        <v>4</v>
      </c>
      <c r="H24" s="26"/>
      <c r="J24">
        <v>0</v>
      </c>
      <c r="K24" s="16">
        <v>0</v>
      </c>
    </row>
    <row r="25" spans="1:13" x14ac:dyDescent="0.2">
      <c r="A25" s="27"/>
      <c r="B25" s="22"/>
      <c r="C25" s="22">
        <v>1</v>
      </c>
      <c r="D25" s="18">
        <v>3</v>
      </c>
      <c r="E25" s="28" t="s">
        <v>37</v>
      </c>
      <c r="F25" s="19">
        <f>SUM(C5:D25)</f>
        <v>107</v>
      </c>
      <c r="H25" s="26"/>
      <c r="J25">
        <v>0</v>
      </c>
      <c r="K25" s="16">
        <v>0</v>
      </c>
    </row>
    <row r="26" spans="1:13" x14ac:dyDescent="0.2">
      <c r="A26" s="27" t="s">
        <v>36</v>
      </c>
      <c r="B26" s="27"/>
      <c r="C26" s="27">
        <f>SUM(C5:C25)</f>
        <v>19</v>
      </c>
      <c r="D26" s="27">
        <f>SUM(D5:D25)</f>
        <v>88</v>
      </c>
      <c r="H26" s="26"/>
      <c r="J26">
        <v>1</v>
      </c>
      <c r="K26" s="16">
        <v>0</v>
      </c>
    </row>
    <row r="27" spans="1:13" x14ac:dyDescent="0.2">
      <c r="A27" s="19" t="s">
        <v>38</v>
      </c>
      <c r="B27" s="19"/>
      <c r="C27" s="19" t="s">
        <v>31</v>
      </c>
      <c r="D27" s="19" t="s">
        <v>32</v>
      </c>
      <c r="H27" s="27"/>
      <c r="I27" s="22"/>
      <c r="J27" s="22">
        <v>0</v>
      </c>
      <c r="K27" s="18">
        <v>0</v>
      </c>
    </row>
    <row r="28" spans="1:13" x14ac:dyDescent="0.2">
      <c r="C28" s="19">
        <f>(C26/F25)*100</f>
        <v>17.75700934579439</v>
      </c>
      <c r="D28" s="19">
        <f>(D26/F25)*100</f>
        <v>82.242990654205599</v>
      </c>
      <c r="H28" s="26" t="s">
        <v>35</v>
      </c>
      <c r="I28" t="s">
        <v>440</v>
      </c>
      <c r="J28">
        <v>7</v>
      </c>
      <c r="K28" s="16">
        <v>11</v>
      </c>
    </row>
    <row r="29" spans="1:13" x14ac:dyDescent="0.2">
      <c r="H29" s="26"/>
      <c r="J29">
        <v>9</v>
      </c>
      <c r="K29" s="16">
        <v>10</v>
      </c>
    </row>
    <row r="30" spans="1:13" x14ac:dyDescent="0.2">
      <c r="H30" s="26"/>
      <c r="J30">
        <v>10</v>
      </c>
      <c r="K30" s="18">
        <v>8</v>
      </c>
      <c r="L30" s="28" t="s">
        <v>37</v>
      </c>
      <c r="M30" s="19">
        <f>SUM(J5:K30)</f>
        <v>148</v>
      </c>
    </row>
    <row r="31" spans="1:13" x14ac:dyDescent="0.2">
      <c r="H31" s="19" t="s">
        <v>36</v>
      </c>
      <c r="I31" s="19"/>
      <c r="J31" s="19">
        <f>SUM(J5:J30)</f>
        <v>98</v>
      </c>
      <c r="K31" s="19">
        <f>SUM(K5:K30)</f>
        <v>50</v>
      </c>
    </row>
    <row r="32" spans="1:13" x14ac:dyDescent="0.2">
      <c r="H32" s="19" t="s">
        <v>38</v>
      </c>
      <c r="I32" s="19"/>
      <c r="J32" s="19" t="s">
        <v>31</v>
      </c>
      <c r="K32" s="19" t="s">
        <v>32</v>
      </c>
    </row>
    <row r="33" spans="10:11" x14ac:dyDescent="0.2">
      <c r="J33" s="19">
        <f>(J31/M30)*100</f>
        <v>66.21621621621621</v>
      </c>
      <c r="K33" s="19">
        <f>(K31/M30)*100</f>
        <v>33.783783783783782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D2B4-6822-F942-8FAD-E6DF9D7EED0E}">
  <dimension ref="A1:M25"/>
  <sheetViews>
    <sheetView workbookViewId="0">
      <selection activeCell="I38" sqref="I38"/>
    </sheetView>
  </sheetViews>
  <sheetFormatPr baseColWidth="10" defaultRowHeight="16" x14ac:dyDescent="0.2"/>
  <cols>
    <col min="1" max="2" width="13.7109375" customWidth="1"/>
    <col min="3" max="3" width="13.42578125" customWidth="1"/>
    <col min="4" max="4" width="13.85546875" customWidth="1"/>
    <col min="5" max="5" width="5.28515625" customWidth="1"/>
    <col min="10" max="10" width="12.42578125" customWidth="1"/>
    <col min="11" max="11" width="14.28515625" customWidth="1"/>
    <col min="12" max="12" width="6" customWidth="1"/>
  </cols>
  <sheetData>
    <row r="1" spans="1:13" x14ac:dyDescent="0.2">
      <c r="A1" s="29" t="s">
        <v>41</v>
      </c>
      <c r="B1" s="29"/>
      <c r="C1" s="29"/>
      <c r="D1" s="29"/>
    </row>
    <row r="3" spans="1:13" x14ac:dyDescent="0.2">
      <c r="A3" s="23" t="s">
        <v>40</v>
      </c>
      <c r="B3" s="99"/>
      <c r="H3" s="23" t="s">
        <v>40</v>
      </c>
      <c r="I3" s="99"/>
    </row>
    <row r="4" spans="1:13" x14ac:dyDescent="0.2">
      <c r="A4" s="24" t="s">
        <v>4</v>
      </c>
      <c r="B4" s="24" t="s">
        <v>438</v>
      </c>
      <c r="C4" s="19" t="s">
        <v>31</v>
      </c>
      <c r="D4" s="19" t="s">
        <v>32</v>
      </c>
      <c r="H4" s="24" t="s">
        <v>5</v>
      </c>
      <c r="I4" s="24" t="s">
        <v>438</v>
      </c>
      <c r="J4" s="25" t="s">
        <v>31</v>
      </c>
      <c r="K4" s="25" t="s">
        <v>32</v>
      </c>
    </row>
    <row r="5" spans="1:13" x14ac:dyDescent="0.2">
      <c r="A5" s="25" t="s">
        <v>33</v>
      </c>
      <c r="B5" s="13" t="s">
        <v>440</v>
      </c>
      <c r="C5" s="13">
        <v>0</v>
      </c>
      <c r="D5" s="14">
        <v>2</v>
      </c>
      <c r="H5" s="25" t="s">
        <v>33</v>
      </c>
      <c r="I5" s="25" t="s">
        <v>440</v>
      </c>
      <c r="J5" s="25">
        <v>1</v>
      </c>
      <c r="K5" s="25">
        <v>3</v>
      </c>
    </row>
    <row r="6" spans="1:13" x14ac:dyDescent="0.2">
      <c r="A6" s="26"/>
      <c r="B6" s="15"/>
      <c r="C6" s="15">
        <v>0</v>
      </c>
      <c r="D6" s="16">
        <v>3</v>
      </c>
      <c r="H6" s="27"/>
      <c r="I6" s="27"/>
      <c r="J6" s="27">
        <v>1</v>
      </c>
      <c r="K6" s="27">
        <v>1</v>
      </c>
    </row>
    <row r="7" spans="1:13" x14ac:dyDescent="0.2">
      <c r="A7" s="26"/>
      <c r="B7" s="15"/>
      <c r="C7" s="15">
        <v>0</v>
      </c>
      <c r="D7" s="16">
        <v>3</v>
      </c>
      <c r="H7" s="25" t="s">
        <v>34</v>
      </c>
      <c r="I7" s="25" t="s">
        <v>439</v>
      </c>
      <c r="J7" s="25">
        <v>1</v>
      </c>
      <c r="K7" s="25">
        <v>2</v>
      </c>
    </row>
    <row r="8" spans="1:13" x14ac:dyDescent="0.2">
      <c r="A8" s="26"/>
      <c r="B8" s="15"/>
      <c r="C8" s="15">
        <v>0</v>
      </c>
      <c r="D8" s="16">
        <v>2</v>
      </c>
      <c r="H8" s="26"/>
      <c r="I8" s="26"/>
      <c r="J8" s="26">
        <v>1</v>
      </c>
      <c r="K8" s="26">
        <v>1</v>
      </c>
    </row>
    <row r="9" spans="1:13" x14ac:dyDescent="0.2">
      <c r="A9" s="26"/>
      <c r="B9" s="15"/>
      <c r="C9" s="15">
        <v>0</v>
      </c>
      <c r="D9" s="16">
        <v>5</v>
      </c>
      <c r="H9" s="27"/>
      <c r="I9" s="27"/>
      <c r="J9" s="27">
        <v>1</v>
      </c>
      <c r="K9" s="27">
        <v>4</v>
      </c>
    </row>
    <row r="10" spans="1:13" x14ac:dyDescent="0.2">
      <c r="A10" s="27"/>
      <c r="B10" s="17"/>
      <c r="C10" s="17">
        <v>1</v>
      </c>
      <c r="D10" s="18">
        <v>4</v>
      </c>
      <c r="H10" s="25" t="s">
        <v>35</v>
      </c>
      <c r="I10" s="25" t="s">
        <v>440</v>
      </c>
      <c r="J10" s="25">
        <v>1</v>
      </c>
      <c r="K10" s="25">
        <v>0</v>
      </c>
    </row>
    <row r="11" spans="1:13" x14ac:dyDescent="0.2">
      <c r="A11" s="25" t="s">
        <v>34</v>
      </c>
      <c r="B11" s="13" t="s">
        <v>440</v>
      </c>
      <c r="C11" s="13">
        <v>1</v>
      </c>
      <c r="D11" s="14">
        <v>6</v>
      </c>
      <c r="H11" s="26"/>
      <c r="I11" s="26"/>
      <c r="J11" s="26">
        <v>1</v>
      </c>
      <c r="K11" s="26">
        <v>0</v>
      </c>
    </row>
    <row r="12" spans="1:13" x14ac:dyDescent="0.2">
      <c r="A12" s="26"/>
      <c r="B12" s="15"/>
      <c r="C12" s="15">
        <v>0</v>
      </c>
      <c r="D12" s="16">
        <v>5</v>
      </c>
      <c r="H12" s="27"/>
      <c r="I12" s="27"/>
      <c r="J12" s="27">
        <v>0</v>
      </c>
      <c r="K12" s="27">
        <v>1</v>
      </c>
    </row>
    <row r="13" spans="1:13" x14ac:dyDescent="0.2">
      <c r="A13" s="27"/>
      <c r="B13" s="17"/>
      <c r="C13" s="17">
        <v>0</v>
      </c>
      <c r="D13" s="18">
        <v>8</v>
      </c>
      <c r="H13" s="19" t="s">
        <v>42</v>
      </c>
      <c r="I13" s="19" t="s">
        <v>440</v>
      </c>
      <c r="J13" s="19">
        <v>1</v>
      </c>
      <c r="K13" s="19">
        <v>0</v>
      </c>
    </row>
    <row r="14" spans="1:13" x14ac:dyDescent="0.2">
      <c r="A14" s="25" t="s">
        <v>35</v>
      </c>
      <c r="B14" s="13" t="s">
        <v>440</v>
      </c>
      <c r="C14" s="13">
        <v>0</v>
      </c>
      <c r="D14" s="14">
        <v>5</v>
      </c>
      <c r="H14" s="25" t="s">
        <v>43</v>
      </c>
      <c r="I14" s="25" t="s">
        <v>440</v>
      </c>
      <c r="J14" s="25">
        <v>2</v>
      </c>
      <c r="K14" s="25">
        <v>0</v>
      </c>
    </row>
    <row r="15" spans="1:13" x14ac:dyDescent="0.2">
      <c r="A15" s="26"/>
      <c r="B15" s="15"/>
      <c r="C15" s="15">
        <v>0</v>
      </c>
      <c r="D15" s="16">
        <v>3</v>
      </c>
      <c r="H15" s="27"/>
      <c r="I15" s="27"/>
      <c r="J15" s="27">
        <v>3</v>
      </c>
      <c r="K15" s="27">
        <v>0</v>
      </c>
      <c r="L15" s="19" t="s">
        <v>37</v>
      </c>
      <c r="M15" s="19">
        <f>SUM(J5:K15)</f>
        <v>25</v>
      </c>
    </row>
    <row r="16" spans="1:13" x14ac:dyDescent="0.2">
      <c r="A16" s="26"/>
      <c r="B16" s="15"/>
      <c r="C16" s="15">
        <v>0</v>
      </c>
      <c r="D16" s="16">
        <v>5</v>
      </c>
      <c r="H16" s="19" t="s">
        <v>44</v>
      </c>
      <c r="I16" s="19"/>
      <c r="J16" s="19">
        <f>SUM(J5:J15)</f>
        <v>13</v>
      </c>
      <c r="K16" s="19">
        <f>SUM(K5:K15)</f>
        <v>12</v>
      </c>
    </row>
    <row r="17" spans="1:11" x14ac:dyDescent="0.2">
      <c r="A17" s="27"/>
      <c r="B17" s="17"/>
      <c r="C17" s="17">
        <v>0</v>
      </c>
      <c r="D17" s="18">
        <v>4</v>
      </c>
      <c r="H17" s="19" t="s">
        <v>38</v>
      </c>
      <c r="I17" s="19"/>
      <c r="J17" s="19">
        <f>(J16/M15)*100</f>
        <v>52</v>
      </c>
      <c r="K17" s="19">
        <f>(K16/M15)*100</f>
        <v>48</v>
      </c>
    </row>
    <row r="18" spans="1:11" x14ac:dyDescent="0.2">
      <c r="A18" s="25" t="s">
        <v>42</v>
      </c>
      <c r="B18" s="13" t="s">
        <v>439</v>
      </c>
      <c r="C18" s="13">
        <v>0</v>
      </c>
      <c r="D18" s="14">
        <v>6</v>
      </c>
    </row>
    <row r="19" spans="1:11" x14ac:dyDescent="0.2">
      <c r="A19" s="26"/>
      <c r="B19" s="15"/>
      <c r="C19" s="15">
        <v>0</v>
      </c>
      <c r="D19" s="16">
        <v>4</v>
      </c>
    </row>
    <row r="20" spans="1:11" x14ac:dyDescent="0.2">
      <c r="A20" s="26"/>
      <c r="B20" s="15"/>
      <c r="C20" s="15">
        <v>0</v>
      </c>
      <c r="D20" s="16">
        <v>8</v>
      </c>
    </row>
    <row r="21" spans="1:11" x14ac:dyDescent="0.2">
      <c r="A21" s="27"/>
      <c r="B21" s="17"/>
      <c r="C21" s="17">
        <v>0</v>
      </c>
      <c r="D21" s="18">
        <v>8</v>
      </c>
    </row>
    <row r="22" spans="1:11" x14ac:dyDescent="0.2">
      <c r="A22" s="25" t="s">
        <v>43</v>
      </c>
      <c r="B22" s="13" t="s">
        <v>439</v>
      </c>
      <c r="C22" s="13">
        <v>1</v>
      </c>
      <c r="D22" s="14">
        <v>5</v>
      </c>
    </row>
    <row r="23" spans="1:11" x14ac:dyDescent="0.2">
      <c r="A23" s="27"/>
      <c r="B23" s="17"/>
      <c r="C23" s="17">
        <v>0</v>
      </c>
      <c r="D23" s="18">
        <v>4</v>
      </c>
      <c r="E23" s="20" t="s">
        <v>37</v>
      </c>
      <c r="F23" s="28">
        <f>SUM(C5:D23)</f>
        <v>93</v>
      </c>
    </row>
    <row r="24" spans="1:11" x14ac:dyDescent="0.2">
      <c r="A24" s="19" t="s">
        <v>44</v>
      </c>
      <c r="B24" s="19"/>
      <c r="C24" s="19">
        <f>SUM(C5:C23)</f>
        <v>3</v>
      </c>
      <c r="D24" s="19">
        <f>SUM(D5:D23)</f>
        <v>90</v>
      </c>
    </row>
    <row r="25" spans="1:11" x14ac:dyDescent="0.2">
      <c r="A25" s="19" t="s">
        <v>38</v>
      </c>
      <c r="B25" s="19"/>
      <c r="C25" s="19">
        <f>(C24/F23)*100</f>
        <v>3.225806451612903</v>
      </c>
      <c r="D25" s="19">
        <f>(D24/F23)*100</f>
        <v>96.774193548387103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BA6F-D19B-2440-89EE-7795F4D8D23C}">
  <dimension ref="A1:S35"/>
  <sheetViews>
    <sheetView workbookViewId="0">
      <selection activeCell="B5" sqref="B5"/>
    </sheetView>
  </sheetViews>
  <sheetFormatPr baseColWidth="10" defaultRowHeight="16" x14ac:dyDescent="0.2"/>
  <cols>
    <col min="7" max="7" width="27.7109375" customWidth="1"/>
    <col min="10" max="12" width="10.85546875" customWidth="1"/>
    <col min="17" max="17" width="32.85546875" customWidth="1"/>
  </cols>
  <sheetData>
    <row r="1" spans="1:19" x14ac:dyDescent="0.2">
      <c r="C1" s="114" t="s">
        <v>68</v>
      </c>
      <c r="D1" s="114"/>
      <c r="E1" s="114"/>
      <c r="F1" s="114"/>
      <c r="G1" s="114"/>
      <c r="H1" s="114"/>
    </row>
    <row r="3" spans="1:19" x14ac:dyDescent="0.2">
      <c r="C3" s="123" t="s">
        <v>45</v>
      </c>
      <c r="D3" s="123"/>
      <c r="E3" s="123"/>
      <c r="F3" s="123"/>
      <c r="G3" s="123"/>
      <c r="H3" s="123"/>
      <c r="I3" s="123"/>
      <c r="K3" s="20"/>
      <c r="L3" s="37"/>
      <c r="M3" s="121" t="s">
        <v>62</v>
      </c>
      <c r="N3" s="121"/>
      <c r="O3" s="121"/>
      <c r="P3" s="121"/>
      <c r="Q3" s="121"/>
      <c r="R3" s="121"/>
      <c r="S3" s="122"/>
    </row>
    <row r="4" spans="1:19" x14ac:dyDescent="0.2">
      <c r="A4" s="19" t="s">
        <v>441</v>
      </c>
      <c r="B4" s="19" t="s">
        <v>438</v>
      </c>
      <c r="C4" s="31" t="s">
        <v>46</v>
      </c>
      <c r="D4" s="104" t="s">
        <v>441</v>
      </c>
      <c r="E4" s="104" t="s">
        <v>438</v>
      </c>
      <c r="F4" s="32" t="s">
        <v>47</v>
      </c>
      <c r="K4" s="27" t="s">
        <v>441</v>
      </c>
      <c r="L4" s="27" t="s">
        <v>438</v>
      </c>
      <c r="M4" s="33" t="s">
        <v>46</v>
      </c>
      <c r="N4" s="34" t="s">
        <v>441</v>
      </c>
      <c r="O4" s="34" t="s">
        <v>438</v>
      </c>
      <c r="P4" s="34" t="s">
        <v>47</v>
      </c>
    </row>
    <row r="5" spans="1:19" x14ac:dyDescent="0.2">
      <c r="A5" s="25">
        <v>1</v>
      </c>
      <c r="B5" s="21" t="s">
        <v>439</v>
      </c>
      <c r="C5" s="3">
        <v>1</v>
      </c>
      <c r="D5" s="6">
        <v>1</v>
      </c>
      <c r="E5" s="6" t="s">
        <v>439</v>
      </c>
      <c r="F5" s="3">
        <v>4</v>
      </c>
      <c r="H5" s="30" t="s">
        <v>46</v>
      </c>
      <c r="I5" s="30" t="s">
        <v>47</v>
      </c>
      <c r="K5" s="25">
        <v>1</v>
      </c>
      <c r="L5" s="21" t="s">
        <v>440</v>
      </c>
      <c r="M5" s="3">
        <v>1</v>
      </c>
      <c r="N5" s="6">
        <v>1</v>
      </c>
      <c r="O5" s="6" t="s">
        <v>440</v>
      </c>
      <c r="P5" s="3">
        <v>7</v>
      </c>
      <c r="R5" s="30" t="s">
        <v>46</v>
      </c>
      <c r="S5" s="30" t="s">
        <v>47</v>
      </c>
    </row>
    <row r="6" spans="1:19" x14ac:dyDescent="0.2">
      <c r="A6" s="26"/>
      <c r="C6" s="4">
        <v>1</v>
      </c>
      <c r="D6" s="7"/>
      <c r="E6" s="7"/>
      <c r="F6" s="4">
        <v>5</v>
      </c>
      <c r="G6" s="9" t="s">
        <v>6</v>
      </c>
      <c r="H6" s="10">
        <v>13</v>
      </c>
      <c r="I6" s="10">
        <v>18</v>
      </c>
      <c r="K6" s="26"/>
      <c r="M6" s="4">
        <v>0</v>
      </c>
      <c r="N6" s="7"/>
      <c r="O6" s="7"/>
      <c r="P6" s="4">
        <v>7</v>
      </c>
      <c r="Q6" s="11" t="s">
        <v>6</v>
      </c>
      <c r="R6" s="10">
        <v>12</v>
      </c>
      <c r="S6" s="10">
        <v>14</v>
      </c>
    </row>
    <row r="7" spans="1:19" x14ac:dyDescent="0.2">
      <c r="A7" s="26"/>
      <c r="C7" s="4">
        <v>0</v>
      </c>
      <c r="D7" s="7"/>
      <c r="E7" s="7"/>
      <c r="F7" s="4">
        <v>7</v>
      </c>
      <c r="G7" s="9"/>
      <c r="H7" s="10"/>
      <c r="I7" s="10"/>
      <c r="K7" s="26"/>
      <c r="M7" s="4">
        <v>2</v>
      </c>
      <c r="N7" s="7"/>
      <c r="O7" s="7"/>
      <c r="P7" s="4">
        <v>6</v>
      </c>
      <c r="Q7" s="11"/>
      <c r="R7" s="10"/>
      <c r="S7" s="10"/>
    </row>
    <row r="8" spans="1:19" x14ac:dyDescent="0.2">
      <c r="A8" s="27"/>
      <c r="B8" s="22"/>
      <c r="C8" s="5">
        <v>2</v>
      </c>
      <c r="D8" s="7"/>
      <c r="E8" s="7"/>
      <c r="F8" s="4">
        <v>13</v>
      </c>
      <c r="G8" s="9" t="s">
        <v>7</v>
      </c>
      <c r="H8" s="10">
        <v>0</v>
      </c>
      <c r="I8" s="10">
        <v>4</v>
      </c>
      <c r="K8" s="27"/>
      <c r="L8" s="22"/>
      <c r="M8" s="5">
        <v>0</v>
      </c>
      <c r="N8" s="8"/>
      <c r="O8" s="8"/>
      <c r="P8" s="5">
        <v>4</v>
      </c>
      <c r="Q8" s="11" t="s">
        <v>7</v>
      </c>
      <c r="R8" s="10">
        <v>0</v>
      </c>
      <c r="S8" s="10">
        <v>3</v>
      </c>
    </row>
    <row r="9" spans="1:19" x14ac:dyDescent="0.2">
      <c r="C9" s="7"/>
      <c r="D9" s="8"/>
      <c r="E9" s="8"/>
      <c r="F9" s="5">
        <v>11</v>
      </c>
      <c r="G9" s="9" t="s">
        <v>8</v>
      </c>
      <c r="H9" s="10">
        <v>2</v>
      </c>
      <c r="I9" s="10">
        <v>14</v>
      </c>
      <c r="M9" s="7"/>
      <c r="N9" s="7"/>
      <c r="O9" s="7"/>
      <c r="P9" s="4"/>
      <c r="Q9" s="11" t="s">
        <v>8</v>
      </c>
      <c r="R9" s="10">
        <v>3</v>
      </c>
      <c r="S9" s="10">
        <v>13</v>
      </c>
    </row>
    <row r="10" spans="1:19" x14ac:dyDescent="0.2">
      <c r="A10" s="25">
        <v>2</v>
      </c>
      <c r="B10" s="21" t="s">
        <v>439</v>
      </c>
      <c r="C10" s="3">
        <v>1</v>
      </c>
      <c r="D10" s="7"/>
      <c r="E10" s="7"/>
      <c r="F10" s="4"/>
      <c r="G10" s="9" t="s">
        <v>9</v>
      </c>
      <c r="H10" s="10">
        <v>2</v>
      </c>
      <c r="I10" s="10">
        <v>10</v>
      </c>
      <c r="K10" s="25">
        <v>2</v>
      </c>
      <c r="L10" s="21" t="s">
        <v>440</v>
      </c>
      <c r="M10" s="3">
        <v>1</v>
      </c>
      <c r="N10" s="7"/>
      <c r="O10" s="7"/>
      <c r="P10" s="4"/>
      <c r="Q10" s="11" t="s">
        <v>9</v>
      </c>
      <c r="R10" s="10">
        <v>3</v>
      </c>
      <c r="S10" s="10">
        <v>10</v>
      </c>
    </row>
    <row r="11" spans="1:19" x14ac:dyDescent="0.2">
      <c r="A11" s="26"/>
      <c r="C11" s="4">
        <v>2</v>
      </c>
      <c r="D11" s="6">
        <v>2</v>
      </c>
      <c r="E11" s="6" t="s">
        <v>439</v>
      </c>
      <c r="F11" s="3">
        <v>9</v>
      </c>
      <c r="G11" s="9"/>
      <c r="H11" s="10"/>
      <c r="I11" s="10"/>
      <c r="K11" s="26"/>
      <c r="M11" s="4">
        <v>3</v>
      </c>
      <c r="N11" s="6">
        <v>2</v>
      </c>
      <c r="O11" s="6" t="s">
        <v>439</v>
      </c>
      <c r="P11" s="3">
        <v>3</v>
      </c>
      <c r="Q11" s="11"/>
      <c r="R11" s="10"/>
      <c r="S11" s="10"/>
    </row>
    <row r="12" spans="1:19" x14ac:dyDescent="0.2">
      <c r="A12" s="26"/>
      <c r="C12" s="4">
        <v>0</v>
      </c>
      <c r="D12" s="7"/>
      <c r="E12" s="7"/>
      <c r="F12" s="4">
        <v>12</v>
      </c>
      <c r="G12" s="9" t="s">
        <v>2</v>
      </c>
      <c r="H12" s="10">
        <v>0.69230000000000003</v>
      </c>
      <c r="I12" s="10">
        <v>8.6110000000000007</v>
      </c>
      <c r="K12" s="26"/>
      <c r="M12" s="4">
        <v>3</v>
      </c>
      <c r="N12" s="7"/>
      <c r="O12" s="7"/>
      <c r="P12" s="4">
        <v>3</v>
      </c>
      <c r="Q12" s="11" t="s">
        <v>2</v>
      </c>
      <c r="R12" s="10">
        <v>1.833</v>
      </c>
      <c r="S12" s="10">
        <v>6.1429999999999998</v>
      </c>
    </row>
    <row r="13" spans="1:19" x14ac:dyDescent="0.2">
      <c r="A13" s="26"/>
      <c r="C13" s="4">
        <v>1</v>
      </c>
      <c r="D13" s="7"/>
      <c r="E13" s="7"/>
      <c r="F13" s="4">
        <v>7</v>
      </c>
      <c r="G13" s="9" t="s">
        <v>10</v>
      </c>
      <c r="H13" s="10">
        <v>0.75109999999999999</v>
      </c>
      <c r="I13" s="10">
        <v>2.9729999999999999</v>
      </c>
      <c r="K13" s="27"/>
      <c r="L13" s="22"/>
      <c r="M13" s="5">
        <v>3</v>
      </c>
      <c r="N13" s="7"/>
      <c r="O13" s="7"/>
      <c r="P13" s="4">
        <v>5</v>
      </c>
      <c r="Q13" s="11" t="s">
        <v>10</v>
      </c>
      <c r="R13" s="10">
        <v>1.1930000000000001</v>
      </c>
      <c r="S13" s="10">
        <v>2.5379999999999998</v>
      </c>
    </row>
    <row r="14" spans="1:19" x14ac:dyDescent="0.2">
      <c r="A14" s="27"/>
      <c r="B14" s="22"/>
      <c r="C14" s="5">
        <v>0</v>
      </c>
      <c r="D14" s="7"/>
      <c r="E14" s="7"/>
      <c r="F14" s="4">
        <v>11</v>
      </c>
      <c r="G14" s="9" t="s">
        <v>11</v>
      </c>
      <c r="H14" s="10">
        <v>0.20830000000000001</v>
      </c>
      <c r="I14" s="10">
        <v>0.70079999999999998</v>
      </c>
      <c r="M14" s="7"/>
      <c r="N14" s="7"/>
      <c r="O14" s="7"/>
      <c r="P14" s="4">
        <v>6</v>
      </c>
      <c r="Q14" s="11" t="s">
        <v>11</v>
      </c>
      <c r="R14" s="10">
        <v>0.34449999999999997</v>
      </c>
      <c r="S14" s="10">
        <v>0.67820000000000003</v>
      </c>
    </row>
    <row r="15" spans="1:19" x14ac:dyDescent="0.2">
      <c r="C15" s="7"/>
      <c r="D15" s="8"/>
      <c r="E15" s="8"/>
      <c r="F15" s="5">
        <v>11</v>
      </c>
      <c r="K15" s="25">
        <v>3</v>
      </c>
      <c r="L15" s="21" t="s">
        <v>439</v>
      </c>
      <c r="M15" s="3">
        <v>3</v>
      </c>
      <c r="N15" s="8"/>
      <c r="O15" s="8"/>
      <c r="P15" s="5">
        <v>6</v>
      </c>
    </row>
    <row r="16" spans="1:19" x14ac:dyDescent="0.2">
      <c r="A16" s="25">
        <v>3</v>
      </c>
      <c r="B16" s="21" t="s">
        <v>440</v>
      </c>
      <c r="C16" s="3">
        <v>0</v>
      </c>
      <c r="D16" s="7"/>
      <c r="E16" s="7"/>
      <c r="F16" s="4"/>
      <c r="K16" s="26"/>
      <c r="M16" s="4">
        <v>3</v>
      </c>
      <c r="N16" s="7"/>
      <c r="O16" s="7"/>
      <c r="P16" s="4"/>
    </row>
    <row r="17" spans="1:18" x14ac:dyDescent="0.2">
      <c r="A17" s="26"/>
      <c r="C17" s="7">
        <v>1</v>
      </c>
      <c r="D17" s="3">
        <v>3</v>
      </c>
      <c r="E17" s="103" t="s">
        <v>440</v>
      </c>
      <c r="F17" s="3">
        <v>14</v>
      </c>
      <c r="G17" s="118" t="s">
        <v>48</v>
      </c>
      <c r="H17" s="119"/>
      <c r="K17" s="26"/>
      <c r="M17" s="7">
        <v>2</v>
      </c>
      <c r="N17" s="3">
        <v>3</v>
      </c>
      <c r="O17" s="103" t="s">
        <v>440</v>
      </c>
      <c r="P17" s="3">
        <v>13</v>
      </c>
      <c r="Q17" s="118" t="s">
        <v>48</v>
      </c>
      <c r="R17" s="119"/>
    </row>
    <row r="18" spans="1:18" x14ac:dyDescent="0.2">
      <c r="A18" s="26"/>
      <c r="C18" s="7">
        <v>0</v>
      </c>
      <c r="D18" s="4"/>
      <c r="E18" s="2"/>
      <c r="F18" s="4">
        <v>10</v>
      </c>
      <c r="G18" s="9" t="s">
        <v>13</v>
      </c>
      <c r="H18" s="10" t="s">
        <v>14</v>
      </c>
      <c r="K18" s="27"/>
      <c r="L18" s="22"/>
      <c r="M18" s="8">
        <v>1</v>
      </c>
      <c r="N18" s="4"/>
      <c r="O18" s="2"/>
      <c r="P18" s="4">
        <v>5</v>
      </c>
      <c r="Q18" s="11" t="s">
        <v>13</v>
      </c>
      <c r="R18" s="10" t="s">
        <v>14</v>
      </c>
    </row>
    <row r="19" spans="1:18" x14ac:dyDescent="0.2">
      <c r="A19" s="27"/>
      <c r="B19" s="22"/>
      <c r="C19" s="8">
        <v>0</v>
      </c>
      <c r="D19" s="4"/>
      <c r="E19" s="2"/>
      <c r="F19" s="4">
        <v>5</v>
      </c>
      <c r="G19" s="9" t="s">
        <v>17</v>
      </c>
      <c r="H19" s="10" t="s">
        <v>18</v>
      </c>
      <c r="M19" s="2"/>
      <c r="N19" s="4"/>
      <c r="O19" s="2"/>
      <c r="P19" s="4">
        <v>6</v>
      </c>
      <c r="Q19" s="11" t="s">
        <v>17</v>
      </c>
      <c r="R19" s="10" t="s">
        <v>18</v>
      </c>
    </row>
    <row r="20" spans="1:18" x14ac:dyDescent="0.2">
      <c r="C20" s="2"/>
      <c r="D20" s="5"/>
      <c r="E20" s="44"/>
      <c r="F20" s="5">
        <v>8</v>
      </c>
      <c r="G20" s="9" t="s">
        <v>19</v>
      </c>
      <c r="H20" s="10" t="s">
        <v>20</v>
      </c>
      <c r="M20" s="2"/>
      <c r="N20" s="4"/>
      <c r="O20" s="2"/>
      <c r="P20" s="4">
        <v>9</v>
      </c>
      <c r="Q20" s="11" t="s">
        <v>19</v>
      </c>
      <c r="R20" s="10" t="s">
        <v>20</v>
      </c>
    </row>
    <row r="21" spans="1:18" x14ac:dyDescent="0.2">
      <c r="C21" s="2"/>
      <c r="D21" s="2"/>
      <c r="E21" s="2"/>
      <c r="F21" s="7"/>
      <c r="G21" s="9" t="s">
        <v>21</v>
      </c>
      <c r="H21" s="10" t="s">
        <v>22</v>
      </c>
      <c r="M21" s="2"/>
      <c r="N21" s="5"/>
      <c r="O21" s="44"/>
      <c r="P21" s="5">
        <v>6</v>
      </c>
      <c r="Q21" s="11" t="s">
        <v>21</v>
      </c>
      <c r="R21" s="10" t="s">
        <v>22</v>
      </c>
    </row>
    <row r="22" spans="1:18" x14ac:dyDescent="0.2">
      <c r="C22" s="2"/>
      <c r="D22" s="3">
        <v>4</v>
      </c>
      <c r="E22" s="103" t="s">
        <v>440</v>
      </c>
      <c r="F22" s="3">
        <v>7</v>
      </c>
      <c r="G22" s="9" t="s">
        <v>49</v>
      </c>
      <c r="H22" s="10" t="s">
        <v>50</v>
      </c>
      <c r="M22" s="2"/>
      <c r="N22" s="2"/>
      <c r="O22" s="2"/>
      <c r="P22" s="2"/>
      <c r="Q22" s="9" t="s">
        <v>49</v>
      </c>
      <c r="R22" s="10" t="s">
        <v>63</v>
      </c>
    </row>
    <row r="23" spans="1:18" x14ac:dyDescent="0.2">
      <c r="C23" s="2"/>
      <c r="D23" s="4"/>
      <c r="E23" s="2"/>
      <c r="F23" s="4">
        <v>9</v>
      </c>
      <c r="G23" s="9"/>
      <c r="H23" s="10"/>
      <c r="M23" s="2"/>
      <c r="N23" s="2"/>
      <c r="O23" s="2"/>
      <c r="P23" s="2"/>
      <c r="Q23" s="9"/>
      <c r="R23" s="10"/>
    </row>
    <row r="24" spans="1:18" x14ac:dyDescent="0.2">
      <c r="C24" s="2"/>
      <c r="D24" s="4"/>
      <c r="E24" s="2"/>
      <c r="F24" s="4">
        <v>5</v>
      </c>
      <c r="G24" s="9" t="s">
        <v>51</v>
      </c>
      <c r="H24" s="10"/>
      <c r="M24" s="2"/>
      <c r="N24" s="2"/>
      <c r="O24" s="2"/>
      <c r="P24" s="2"/>
      <c r="Q24" s="9" t="s">
        <v>51</v>
      </c>
      <c r="R24" s="10"/>
    </row>
    <row r="25" spans="1:18" x14ac:dyDescent="0.2">
      <c r="C25" s="2"/>
      <c r="D25" s="5"/>
      <c r="E25" s="44"/>
      <c r="F25" s="5">
        <v>7</v>
      </c>
      <c r="G25" s="9" t="s">
        <v>52</v>
      </c>
      <c r="H25" s="10">
        <v>0.69230000000000003</v>
      </c>
      <c r="M25" s="2"/>
      <c r="N25" s="2"/>
      <c r="O25" s="2"/>
      <c r="P25" s="2"/>
      <c r="Q25" s="9" t="s">
        <v>52</v>
      </c>
      <c r="R25" s="10">
        <v>1.833</v>
      </c>
    </row>
    <row r="26" spans="1:18" x14ac:dyDescent="0.2">
      <c r="G26" s="9" t="s">
        <v>53</v>
      </c>
      <c r="H26" s="10">
        <v>8.6110000000000007</v>
      </c>
      <c r="Q26" s="9" t="s">
        <v>53</v>
      </c>
      <c r="R26" s="10">
        <v>6.1429999999999998</v>
      </c>
    </row>
    <row r="27" spans="1:18" x14ac:dyDescent="0.2">
      <c r="G27" s="9" t="s">
        <v>54</v>
      </c>
      <c r="H27" s="10" t="s">
        <v>55</v>
      </c>
      <c r="Q27" s="9" t="s">
        <v>54</v>
      </c>
      <c r="R27" s="10" t="s">
        <v>64</v>
      </c>
    </row>
    <row r="28" spans="1:18" x14ac:dyDescent="0.2">
      <c r="G28" s="9" t="s">
        <v>56</v>
      </c>
      <c r="H28" s="10" t="s">
        <v>57</v>
      </c>
      <c r="Q28" s="9" t="s">
        <v>56</v>
      </c>
      <c r="R28" s="10" t="s">
        <v>65</v>
      </c>
    </row>
    <row r="29" spans="1:18" x14ac:dyDescent="0.2">
      <c r="G29" s="9" t="s">
        <v>58</v>
      </c>
      <c r="H29" s="10">
        <v>0.85489999999999999</v>
      </c>
      <c r="Q29" s="9" t="s">
        <v>58</v>
      </c>
      <c r="R29" s="10">
        <v>0.62719999999999998</v>
      </c>
    </row>
    <row r="30" spans="1:18" x14ac:dyDescent="0.2">
      <c r="G30" s="9"/>
      <c r="H30" s="10"/>
      <c r="Q30" s="9"/>
      <c r="R30" s="10"/>
    </row>
    <row r="31" spans="1:18" x14ac:dyDescent="0.2">
      <c r="G31" s="9" t="s">
        <v>59</v>
      </c>
      <c r="H31" s="10"/>
      <c r="Q31" s="9" t="s">
        <v>59</v>
      </c>
      <c r="R31" s="10"/>
    </row>
    <row r="32" spans="1:18" x14ac:dyDescent="0.2">
      <c r="G32" s="9" t="s">
        <v>60</v>
      </c>
      <c r="H32" s="10" t="s">
        <v>61</v>
      </c>
      <c r="Q32" s="9" t="s">
        <v>60</v>
      </c>
      <c r="R32" s="10" t="s">
        <v>66</v>
      </c>
    </row>
    <row r="33" spans="7:18" x14ac:dyDescent="0.2">
      <c r="G33" s="9" t="s">
        <v>13</v>
      </c>
      <c r="H33" s="10" t="s">
        <v>14</v>
      </c>
      <c r="Q33" s="9" t="s">
        <v>13</v>
      </c>
      <c r="R33" s="10">
        <v>1.7100000000000001E-2</v>
      </c>
    </row>
    <row r="34" spans="7:18" x14ac:dyDescent="0.2">
      <c r="G34" s="9" t="s">
        <v>17</v>
      </c>
      <c r="H34" s="10" t="s">
        <v>18</v>
      </c>
      <c r="Q34" s="9" t="s">
        <v>17</v>
      </c>
      <c r="R34" s="10" t="s">
        <v>67</v>
      </c>
    </row>
    <row r="35" spans="7:18" x14ac:dyDescent="0.2">
      <c r="G35" s="9" t="s">
        <v>19</v>
      </c>
      <c r="H35" s="10" t="s">
        <v>20</v>
      </c>
      <c r="Q35" s="9" t="s">
        <v>19</v>
      </c>
      <c r="R35" s="10" t="s">
        <v>20</v>
      </c>
    </row>
  </sheetData>
  <mergeCells count="5">
    <mergeCell ref="C1:H1"/>
    <mergeCell ref="C3:I3"/>
    <mergeCell ref="M3:S3"/>
    <mergeCell ref="G17:H17"/>
    <mergeCell ref="Q17:R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6FA1-2346-9549-9A37-A4F8EDB2F57C}">
  <dimension ref="A1:S58"/>
  <sheetViews>
    <sheetView workbookViewId="0">
      <selection activeCell="E53" sqref="E53"/>
    </sheetView>
  </sheetViews>
  <sheetFormatPr baseColWidth="10" defaultRowHeight="16" x14ac:dyDescent="0.2"/>
  <cols>
    <col min="7" max="7" width="27.7109375" customWidth="1"/>
    <col min="17" max="17" width="32.85546875" customWidth="1"/>
  </cols>
  <sheetData>
    <row r="1" spans="1:19" x14ac:dyDescent="0.2">
      <c r="B1" s="114" t="s">
        <v>69</v>
      </c>
      <c r="C1" s="114"/>
      <c r="D1" s="114"/>
      <c r="E1" s="114"/>
      <c r="F1" s="114"/>
      <c r="G1" s="114"/>
      <c r="H1" s="114"/>
    </row>
    <row r="3" spans="1:19" x14ac:dyDescent="0.2">
      <c r="A3" s="20"/>
      <c r="B3" s="121" t="s">
        <v>45</v>
      </c>
      <c r="C3" s="121"/>
      <c r="D3" s="121"/>
      <c r="E3" s="121"/>
      <c r="F3" s="121"/>
      <c r="G3" s="121"/>
      <c r="H3" s="121"/>
      <c r="I3" s="122"/>
      <c r="K3" s="123" t="s">
        <v>62</v>
      </c>
      <c r="L3" s="123"/>
      <c r="M3" s="123"/>
      <c r="N3" s="123"/>
      <c r="O3" s="123"/>
      <c r="P3" s="123"/>
      <c r="Q3" s="123"/>
      <c r="R3" s="123"/>
      <c r="S3" s="123"/>
    </row>
    <row r="4" spans="1:19" x14ac:dyDescent="0.2">
      <c r="A4" s="27" t="s">
        <v>441</v>
      </c>
      <c r="B4" s="32" t="s">
        <v>438</v>
      </c>
      <c r="C4" s="31" t="s">
        <v>46</v>
      </c>
      <c r="D4" s="34" t="s">
        <v>441</v>
      </c>
      <c r="E4" s="100" t="s">
        <v>438</v>
      </c>
      <c r="F4" s="34" t="s">
        <v>47</v>
      </c>
      <c r="K4" s="25" t="s">
        <v>441</v>
      </c>
      <c r="L4" s="34" t="s">
        <v>438</v>
      </c>
      <c r="M4" s="33" t="s">
        <v>46</v>
      </c>
      <c r="N4" s="34" t="s">
        <v>441</v>
      </c>
      <c r="O4" s="100" t="s">
        <v>438</v>
      </c>
      <c r="P4" s="34" t="s">
        <v>47</v>
      </c>
    </row>
    <row r="5" spans="1:19" x14ac:dyDescent="0.2">
      <c r="A5" s="25">
        <v>1</v>
      </c>
      <c r="B5" s="103" t="s">
        <v>439</v>
      </c>
      <c r="C5" s="102">
        <v>80</v>
      </c>
      <c r="D5" s="6">
        <v>1</v>
      </c>
      <c r="E5" s="102" t="s">
        <v>439</v>
      </c>
      <c r="F5" s="3">
        <v>52</v>
      </c>
      <c r="H5" s="30" t="s">
        <v>46</v>
      </c>
      <c r="I5" s="30" t="s">
        <v>47</v>
      </c>
      <c r="K5" s="25">
        <v>1</v>
      </c>
      <c r="L5" s="103" t="s">
        <v>440</v>
      </c>
      <c r="M5" s="102">
        <v>80</v>
      </c>
      <c r="N5" s="3">
        <v>1</v>
      </c>
      <c r="O5" s="103" t="s">
        <v>440</v>
      </c>
      <c r="P5" s="102">
        <v>33</v>
      </c>
      <c r="R5" s="30" t="s">
        <v>46</v>
      </c>
      <c r="S5" s="30" t="s">
        <v>47</v>
      </c>
    </row>
    <row r="6" spans="1:19" x14ac:dyDescent="0.2">
      <c r="A6" s="26"/>
      <c r="B6" s="2"/>
      <c r="C6" s="101">
        <v>73</v>
      </c>
      <c r="D6" s="7"/>
      <c r="E6" s="101"/>
      <c r="F6" s="4">
        <v>45</v>
      </c>
      <c r="G6" s="11" t="s">
        <v>6</v>
      </c>
      <c r="H6" s="10">
        <v>13</v>
      </c>
      <c r="I6" s="10">
        <v>18</v>
      </c>
      <c r="K6" s="26"/>
      <c r="L6" s="2"/>
      <c r="M6" s="101">
        <v>84</v>
      </c>
      <c r="N6" s="4"/>
      <c r="O6" s="2"/>
      <c r="P6" s="101">
        <v>39</v>
      </c>
      <c r="Q6" s="35" t="s">
        <v>6</v>
      </c>
      <c r="R6" s="10">
        <v>12</v>
      </c>
      <c r="S6" s="10">
        <v>14</v>
      </c>
    </row>
    <row r="7" spans="1:19" x14ac:dyDescent="0.2">
      <c r="A7" s="26"/>
      <c r="B7" s="2"/>
      <c r="C7" s="101">
        <v>73</v>
      </c>
      <c r="D7" s="7"/>
      <c r="E7" s="101"/>
      <c r="F7" s="4">
        <v>46</v>
      </c>
      <c r="G7" s="11"/>
      <c r="H7" s="10"/>
      <c r="I7" s="10"/>
      <c r="K7" s="26"/>
      <c r="L7" s="2"/>
      <c r="M7" s="101">
        <v>65</v>
      </c>
      <c r="N7" s="4"/>
      <c r="O7" s="2"/>
      <c r="P7" s="101">
        <v>35</v>
      </c>
      <c r="Q7" s="35"/>
      <c r="R7" s="10"/>
      <c r="S7" s="10"/>
    </row>
    <row r="8" spans="1:19" x14ac:dyDescent="0.2">
      <c r="A8" s="27"/>
      <c r="B8" s="44"/>
      <c r="C8" s="43">
        <v>82</v>
      </c>
      <c r="D8" s="7"/>
      <c r="E8" s="101"/>
      <c r="F8" s="4">
        <v>44</v>
      </c>
      <c r="G8" s="11" t="s">
        <v>7</v>
      </c>
      <c r="H8" s="10">
        <v>67</v>
      </c>
      <c r="I8" s="10">
        <v>30</v>
      </c>
      <c r="K8" s="27"/>
      <c r="L8" s="44"/>
      <c r="M8" s="43">
        <v>72</v>
      </c>
      <c r="N8" s="5"/>
      <c r="O8" s="44"/>
      <c r="P8" s="43">
        <v>35</v>
      </c>
      <c r="Q8" s="35" t="s">
        <v>7</v>
      </c>
      <c r="R8" s="10">
        <v>63</v>
      </c>
      <c r="S8" s="10">
        <v>18</v>
      </c>
    </row>
    <row r="9" spans="1:19" x14ac:dyDescent="0.2">
      <c r="B9" s="38"/>
      <c r="C9" s="36"/>
      <c r="D9" s="8"/>
      <c r="E9" s="43"/>
      <c r="F9" s="5">
        <v>55</v>
      </c>
      <c r="G9" s="11" t="s">
        <v>8</v>
      </c>
      <c r="H9" s="10">
        <v>83</v>
      </c>
      <c r="I9" s="10">
        <v>55</v>
      </c>
      <c r="L9" s="44"/>
      <c r="M9" s="43"/>
      <c r="N9" s="6"/>
      <c r="O9" s="103"/>
      <c r="P9" s="102"/>
      <c r="Q9" s="35" t="s">
        <v>8</v>
      </c>
      <c r="R9" s="10">
        <v>86</v>
      </c>
      <c r="S9" s="10">
        <v>54</v>
      </c>
    </row>
    <row r="10" spans="1:19" x14ac:dyDescent="0.2">
      <c r="A10" s="25">
        <v>2</v>
      </c>
      <c r="B10" s="103" t="s">
        <v>439</v>
      </c>
      <c r="C10" s="102">
        <v>67</v>
      </c>
      <c r="D10" s="7"/>
      <c r="E10" s="101"/>
      <c r="F10" s="4"/>
      <c r="G10" s="11" t="s">
        <v>9</v>
      </c>
      <c r="H10" s="10">
        <v>16</v>
      </c>
      <c r="I10" s="10">
        <v>25</v>
      </c>
      <c r="K10" s="25">
        <v>2</v>
      </c>
      <c r="L10" s="103" t="s">
        <v>440</v>
      </c>
      <c r="M10" s="102">
        <v>67</v>
      </c>
      <c r="N10" s="7"/>
      <c r="O10" s="2"/>
      <c r="P10" s="43"/>
      <c r="Q10" s="35" t="s">
        <v>9</v>
      </c>
      <c r="R10" s="10">
        <v>23</v>
      </c>
      <c r="S10" s="10">
        <v>36</v>
      </c>
    </row>
    <row r="11" spans="1:19" x14ac:dyDescent="0.2">
      <c r="A11" s="26"/>
      <c r="B11" s="2"/>
      <c r="C11" s="101">
        <v>69</v>
      </c>
      <c r="D11" s="6">
        <v>2</v>
      </c>
      <c r="E11" s="102" t="s">
        <v>439</v>
      </c>
      <c r="F11" s="3">
        <v>44</v>
      </c>
      <c r="G11" s="11"/>
      <c r="H11" s="10"/>
      <c r="I11" s="10"/>
      <c r="K11" s="26"/>
      <c r="L11" s="2"/>
      <c r="M11" s="101">
        <v>70</v>
      </c>
      <c r="N11" s="3">
        <v>2</v>
      </c>
      <c r="O11" s="103" t="s">
        <v>439</v>
      </c>
      <c r="P11" s="102">
        <v>35</v>
      </c>
      <c r="Q11" s="35"/>
      <c r="R11" s="10"/>
      <c r="S11" s="10"/>
    </row>
    <row r="12" spans="1:19" x14ac:dyDescent="0.2">
      <c r="A12" s="26"/>
      <c r="B12" s="2"/>
      <c r="C12" s="101">
        <v>72</v>
      </c>
      <c r="D12" s="7"/>
      <c r="E12" s="101"/>
      <c r="F12" s="4">
        <v>45</v>
      </c>
      <c r="G12" s="11" t="s">
        <v>2</v>
      </c>
      <c r="H12" s="10">
        <v>74.849999999999994</v>
      </c>
      <c r="I12" s="10">
        <v>40.61</v>
      </c>
      <c r="K12" s="26"/>
      <c r="L12" s="2"/>
      <c r="M12" s="101">
        <v>63</v>
      </c>
      <c r="N12" s="4"/>
      <c r="O12" s="2"/>
      <c r="P12" s="101">
        <v>40</v>
      </c>
      <c r="Q12" s="35" t="s">
        <v>2</v>
      </c>
      <c r="R12" s="10">
        <v>75.42</v>
      </c>
      <c r="S12" s="10">
        <v>37.93</v>
      </c>
    </row>
    <row r="13" spans="1:19" x14ac:dyDescent="0.2">
      <c r="A13" s="26"/>
      <c r="B13" s="2"/>
      <c r="C13" s="101">
        <v>68</v>
      </c>
      <c r="D13" s="7"/>
      <c r="E13" s="101"/>
      <c r="F13" s="4">
        <v>38</v>
      </c>
      <c r="G13" s="11" t="s">
        <v>10</v>
      </c>
      <c r="H13" s="10">
        <v>5.3360000000000003</v>
      </c>
      <c r="I13" s="10">
        <v>6.5629999999999997</v>
      </c>
      <c r="K13" s="27"/>
      <c r="L13" s="44"/>
      <c r="M13" s="43">
        <v>79</v>
      </c>
      <c r="N13" s="4"/>
      <c r="O13" s="2"/>
      <c r="P13" s="101">
        <v>32</v>
      </c>
      <c r="Q13" s="35" t="s">
        <v>10</v>
      </c>
      <c r="R13" s="10">
        <v>8.3279999999999994</v>
      </c>
      <c r="S13" s="10">
        <v>9.4420000000000002</v>
      </c>
    </row>
    <row r="14" spans="1:19" x14ac:dyDescent="0.2">
      <c r="A14" s="27"/>
      <c r="B14" s="44"/>
      <c r="C14" s="43">
        <v>78</v>
      </c>
      <c r="D14" s="7"/>
      <c r="E14" s="101"/>
      <c r="F14" s="4">
        <v>41</v>
      </c>
      <c r="G14" s="11" t="s">
        <v>11</v>
      </c>
      <c r="H14" s="10">
        <v>1.48</v>
      </c>
      <c r="I14" s="10">
        <v>1.5469999999999999</v>
      </c>
      <c r="K14" s="22"/>
      <c r="L14" s="44"/>
      <c r="M14" s="43"/>
      <c r="N14" s="4"/>
      <c r="O14" s="2"/>
      <c r="P14" s="101">
        <v>38</v>
      </c>
      <c r="Q14" s="35" t="s">
        <v>11</v>
      </c>
      <c r="R14" s="10">
        <v>2.4039999999999999</v>
      </c>
      <c r="S14" s="10">
        <v>2.5230000000000001</v>
      </c>
    </row>
    <row r="15" spans="1:19" x14ac:dyDescent="0.2">
      <c r="B15" s="38"/>
      <c r="C15" s="36"/>
      <c r="D15" s="8"/>
      <c r="E15" s="43"/>
      <c r="F15" s="5">
        <v>40</v>
      </c>
      <c r="K15" s="25">
        <v>3</v>
      </c>
      <c r="L15" s="103" t="s">
        <v>439</v>
      </c>
      <c r="M15" s="102">
        <v>86</v>
      </c>
      <c r="N15" s="5"/>
      <c r="O15" s="44"/>
      <c r="P15" s="43">
        <v>41</v>
      </c>
      <c r="R15" s="19"/>
      <c r="S15" s="19"/>
    </row>
    <row r="16" spans="1:19" x14ac:dyDescent="0.2">
      <c r="A16" s="25">
        <v>3</v>
      </c>
      <c r="B16" s="103" t="s">
        <v>440</v>
      </c>
      <c r="C16" s="102">
        <v>79</v>
      </c>
      <c r="D16" s="7"/>
      <c r="E16" s="2"/>
      <c r="F16" s="4"/>
      <c r="K16" s="26"/>
      <c r="L16" s="2"/>
      <c r="M16" s="101">
        <v>85</v>
      </c>
      <c r="N16" s="2"/>
      <c r="O16" s="2"/>
      <c r="P16" s="36"/>
    </row>
    <row r="17" spans="1:18" x14ac:dyDescent="0.2">
      <c r="A17" s="26"/>
      <c r="B17" s="2"/>
      <c r="C17" s="101">
        <v>72</v>
      </c>
      <c r="D17" s="3">
        <v>3</v>
      </c>
      <c r="E17" s="102" t="s">
        <v>440</v>
      </c>
      <c r="F17" s="3">
        <v>36</v>
      </c>
      <c r="G17" s="118" t="s">
        <v>48</v>
      </c>
      <c r="H17" s="119"/>
      <c r="K17" s="26"/>
      <c r="L17" s="2"/>
      <c r="M17" s="101">
        <v>71</v>
      </c>
      <c r="N17" s="3">
        <v>3</v>
      </c>
      <c r="O17" s="103" t="s">
        <v>440</v>
      </c>
      <c r="P17" s="102">
        <v>30</v>
      </c>
      <c r="Q17" s="118" t="s">
        <v>48</v>
      </c>
      <c r="R17" s="119"/>
    </row>
    <row r="18" spans="1:18" x14ac:dyDescent="0.2">
      <c r="A18" s="26"/>
      <c r="B18" s="2"/>
      <c r="C18" s="101">
        <v>83</v>
      </c>
      <c r="D18" s="4"/>
      <c r="E18" s="101"/>
      <c r="F18" s="4">
        <v>36</v>
      </c>
      <c r="G18" s="11" t="s">
        <v>13</v>
      </c>
      <c r="H18" s="10" t="s">
        <v>14</v>
      </c>
      <c r="K18" s="27"/>
      <c r="L18" s="44"/>
      <c r="M18" s="43">
        <v>83</v>
      </c>
      <c r="N18" s="4"/>
      <c r="O18" s="2"/>
      <c r="P18" s="101">
        <v>18</v>
      </c>
      <c r="Q18" s="11" t="s">
        <v>13</v>
      </c>
      <c r="R18" s="10" t="s">
        <v>14</v>
      </c>
    </row>
    <row r="19" spans="1:18" x14ac:dyDescent="0.2">
      <c r="A19" s="27"/>
      <c r="B19" s="44"/>
      <c r="C19" s="43">
        <v>77</v>
      </c>
      <c r="D19" s="4"/>
      <c r="E19" s="101"/>
      <c r="F19" s="4">
        <v>38</v>
      </c>
      <c r="G19" s="11" t="s">
        <v>17</v>
      </c>
      <c r="H19" s="10" t="s">
        <v>18</v>
      </c>
      <c r="L19" s="2"/>
      <c r="M19" s="2"/>
      <c r="N19" s="4"/>
      <c r="O19" s="2"/>
      <c r="P19" s="101">
        <v>54</v>
      </c>
      <c r="Q19" s="11" t="s">
        <v>17</v>
      </c>
      <c r="R19" s="10" t="s">
        <v>18</v>
      </c>
    </row>
    <row r="20" spans="1:18" x14ac:dyDescent="0.2">
      <c r="B20" s="2"/>
      <c r="C20" s="2"/>
      <c r="D20" s="5"/>
      <c r="E20" s="43"/>
      <c r="F20" s="5">
        <v>33</v>
      </c>
      <c r="G20" s="11" t="s">
        <v>19</v>
      </c>
      <c r="H20" s="10" t="s">
        <v>20</v>
      </c>
      <c r="L20" s="2"/>
      <c r="M20" s="2"/>
      <c r="N20" s="4"/>
      <c r="O20" s="2"/>
      <c r="P20" s="101">
        <v>47</v>
      </c>
      <c r="Q20" s="11" t="s">
        <v>19</v>
      </c>
      <c r="R20" s="10" t="s">
        <v>20</v>
      </c>
    </row>
    <row r="21" spans="1:18" x14ac:dyDescent="0.2">
      <c r="B21" s="2"/>
      <c r="C21" s="2"/>
      <c r="D21" s="7"/>
      <c r="E21" s="101"/>
      <c r="F21" s="4"/>
      <c r="G21" s="11" t="s">
        <v>21</v>
      </c>
      <c r="H21" s="10" t="s">
        <v>22</v>
      </c>
      <c r="L21" s="2"/>
      <c r="M21" s="2"/>
      <c r="N21" s="5"/>
      <c r="O21" s="44"/>
      <c r="P21" s="43">
        <v>54</v>
      </c>
      <c r="Q21" s="11" t="s">
        <v>21</v>
      </c>
      <c r="R21" s="10" t="s">
        <v>22</v>
      </c>
    </row>
    <row r="22" spans="1:18" x14ac:dyDescent="0.2">
      <c r="B22" s="2"/>
      <c r="C22" s="2"/>
      <c r="D22" s="3">
        <v>4</v>
      </c>
      <c r="E22" s="102" t="s">
        <v>440</v>
      </c>
      <c r="F22" s="3">
        <v>33</v>
      </c>
      <c r="G22" s="11" t="s">
        <v>49</v>
      </c>
      <c r="H22" s="10" t="s">
        <v>70</v>
      </c>
      <c r="L22" s="2"/>
      <c r="M22" s="2"/>
      <c r="N22" s="2"/>
      <c r="O22" s="2"/>
      <c r="P22" s="2"/>
      <c r="Q22" s="11" t="s">
        <v>49</v>
      </c>
      <c r="R22" s="10" t="s">
        <v>76</v>
      </c>
    </row>
    <row r="23" spans="1:18" x14ac:dyDescent="0.2">
      <c r="B23" s="2"/>
      <c r="C23" s="2"/>
      <c r="D23" s="4"/>
      <c r="E23" s="101"/>
      <c r="F23" s="4">
        <v>38</v>
      </c>
      <c r="G23" s="11"/>
      <c r="H23" s="10"/>
      <c r="L23" s="2"/>
      <c r="M23" s="2"/>
      <c r="N23" s="2"/>
      <c r="O23" s="2"/>
      <c r="P23" s="2"/>
      <c r="Q23" s="11"/>
      <c r="R23" s="10"/>
    </row>
    <row r="24" spans="1:18" x14ac:dyDescent="0.2">
      <c r="B24" s="2"/>
      <c r="C24" s="2"/>
      <c r="D24" s="4"/>
      <c r="E24" s="101"/>
      <c r="F24" s="4">
        <v>37</v>
      </c>
      <c r="G24" s="11" t="s">
        <v>51</v>
      </c>
      <c r="H24" s="10"/>
      <c r="L24" s="2"/>
      <c r="M24" s="2"/>
      <c r="N24" s="2"/>
      <c r="O24" s="2"/>
      <c r="P24" s="2"/>
      <c r="Q24" s="11" t="s">
        <v>51</v>
      </c>
      <c r="R24" s="10"/>
    </row>
    <row r="25" spans="1:18" x14ac:dyDescent="0.2">
      <c r="B25" s="2"/>
      <c r="C25" s="2"/>
      <c r="D25" s="5"/>
      <c r="E25" s="43"/>
      <c r="F25" s="5">
        <v>30</v>
      </c>
      <c r="G25" s="11" t="s">
        <v>52</v>
      </c>
      <c r="H25" s="10">
        <v>74.849999999999994</v>
      </c>
      <c r="L25" s="2"/>
      <c r="M25" s="2"/>
      <c r="N25" s="2"/>
      <c r="O25" s="2"/>
      <c r="P25" s="2"/>
      <c r="Q25" s="11" t="s">
        <v>52</v>
      </c>
      <c r="R25" s="10">
        <v>75.42</v>
      </c>
    </row>
    <row r="26" spans="1:18" x14ac:dyDescent="0.2">
      <c r="G26" s="9" t="s">
        <v>53</v>
      </c>
      <c r="H26" s="10">
        <v>40.61</v>
      </c>
      <c r="Q26" s="9" t="s">
        <v>53</v>
      </c>
      <c r="R26" s="10">
        <v>37.93</v>
      </c>
    </row>
    <row r="27" spans="1:18" x14ac:dyDescent="0.2">
      <c r="G27" s="9" t="s">
        <v>54</v>
      </c>
      <c r="H27" s="10" t="s">
        <v>71</v>
      </c>
      <c r="Q27" s="9" t="s">
        <v>54</v>
      </c>
      <c r="R27" s="10" t="s">
        <v>77</v>
      </c>
    </row>
    <row r="28" spans="1:18" x14ac:dyDescent="0.2">
      <c r="G28" s="9" t="s">
        <v>56</v>
      </c>
      <c r="H28" s="10" t="s">
        <v>72</v>
      </c>
      <c r="Q28" s="9" t="s">
        <v>56</v>
      </c>
      <c r="R28" s="10" t="s">
        <v>78</v>
      </c>
    </row>
    <row r="29" spans="1:18" x14ac:dyDescent="0.2">
      <c r="G29" s="9" t="s">
        <v>58</v>
      </c>
      <c r="H29" s="10">
        <v>0.89970000000000006</v>
      </c>
      <c r="Q29" s="9" t="s">
        <v>58</v>
      </c>
      <c r="R29" s="10">
        <v>0.82840000000000003</v>
      </c>
    </row>
    <row r="30" spans="1:18" x14ac:dyDescent="0.2">
      <c r="G30" s="9"/>
      <c r="H30" s="10"/>
      <c r="Q30" s="9"/>
      <c r="R30" s="10"/>
    </row>
    <row r="31" spans="1:18" x14ac:dyDescent="0.2">
      <c r="G31" s="9" t="s">
        <v>59</v>
      </c>
      <c r="H31" s="10"/>
      <c r="Q31" s="9" t="s">
        <v>59</v>
      </c>
      <c r="R31" s="10"/>
    </row>
    <row r="32" spans="1:18" x14ac:dyDescent="0.2">
      <c r="G32" s="9" t="s">
        <v>60</v>
      </c>
      <c r="H32" s="10" t="s">
        <v>73</v>
      </c>
      <c r="Q32" s="9" t="s">
        <v>60</v>
      </c>
      <c r="R32" s="10" t="s">
        <v>79</v>
      </c>
    </row>
    <row r="33" spans="2:18" x14ac:dyDescent="0.2">
      <c r="G33" s="9" t="s">
        <v>13</v>
      </c>
      <c r="H33" s="10">
        <v>0.47120000000000001</v>
      </c>
      <c r="Q33" s="9" t="s">
        <v>13</v>
      </c>
      <c r="R33" s="10">
        <v>0.68469999999999998</v>
      </c>
    </row>
    <row r="34" spans="2:18" x14ac:dyDescent="0.2">
      <c r="G34" s="9" t="s">
        <v>17</v>
      </c>
      <c r="H34" s="10" t="s">
        <v>74</v>
      </c>
      <c r="Q34" s="9" t="s">
        <v>17</v>
      </c>
      <c r="R34" s="10" t="s">
        <v>74</v>
      </c>
    </row>
    <row r="35" spans="2:18" x14ac:dyDescent="0.2">
      <c r="G35" s="9" t="s">
        <v>19</v>
      </c>
      <c r="H35" s="10" t="s">
        <v>75</v>
      </c>
      <c r="Q35" s="9" t="s">
        <v>19</v>
      </c>
      <c r="R35" s="10" t="s">
        <v>75</v>
      </c>
    </row>
    <row r="36" spans="2:18" x14ac:dyDescent="0.2">
      <c r="B36" s="100"/>
      <c r="E36" s="100"/>
      <c r="R36" s="2"/>
    </row>
    <row r="37" spans="2:18" x14ac:dyDescent="0.2">
      <c r="B37" s="2"/>
      <c r="E37" s="2"/>
      <c r="R37" s="2"/>
    </row>
    <row r="38" spans="2:18" x14ac:dyDescent="0.2">
      <c r="B38" s="2"/>
      <c r="E38" s="2"/>
      <c r="R38" s="2"/>
    </row>
    <row r="39" spans="2:18" x14ac:dyDescent="0.2">
      <c r="B39" s="2"/>
      <c r="E39" s="2"/>
      <c r="R39" s="2"/>
    </row>
    <row r="40" spans="2:18" x14ac:dyDescent="0.2">
      <c r="B40" s="2"/>
      <c r="E40" s="2"/>
    </row>
    <row r="41" spans="2:18" x14ac:dyDescent="0.2">
      <c r="B41" s="2"/>
      <c r="E41" s="2"/>
      <c r="F41" s="100"/>
      <c r="G41" s="100"/>
    </row>
    <row r="42" spans="2:18" x14ac:dyDescent="0.2">
      <c r="B42" s="2"/>
      <c r="E42" s="2"/>
      <c r="F42" s="2"/>
      <c r="G42" s="2"/>
    </row>
    <row r="43" spans="2:18" x14ac:dyDescent="0.2">
      <c r="B43" s="2"/>
      <c r="E43" s="2"/>
      <c r="F43" s="2"/>
      <c r="G43" s="2"/>
    </row>
    <row r="44" spans="2:18" x14ac:dyDescent="0.2">
      <c r="B44" s="2"/>
      <c r="E44" s="2"/>
      <c r="F44" s="2"/>
      <c r="G44" s="2"/>
    </row>
    <row r="45" spans="2:18" x14ac:dyDescent="0.2">
      <c r="B45" s="2"/>
      <c r="E45" s="2"/>
      <c r="F45" s="2"/>
      <c r="G45" s="2"/>
      <c r="I45" t="s">
        <v>442</v>
      </c>
    </row>
    <row r="46" spans="2:18" x14ac:dyDescent="0.2">
      <c r="B46" s="2"/>
      <c r="E46" s="2"/>
      <c r="F46" s="2"/>
      <c r="G46" s="2"/>
    </row>
    <row r="47" spans="2:18" x14ac:dyDescent="0.2">
      <c r="B47" s="2"/>
      <c r="E47" s="2"/>
      <c r="F47" s="2"/>
      <c r="G47" s="2"/>
    </row>
    <row r="48" spans="2:18" x14ac:dyDescent="0.2">
      <c r="B48" s="2"/>
      <c r="E48" s="2"/>
      <c r="F48" s="2"/>
      <c r="G48" s="2"/>
    </row>
    <row r="49" spans="2:7" x14ac:dyDescent="0.2">
      <c r="B49" s="2"/>
      <c r="E49" s="2"/>
      <c r="F49" s="2"/>
      <c r="G49" s="2"/>
    </row>
    <row r="50" spans="2:7" x14ac:dyDescent="0.2">
      <c r="B50" s="2"/>
      <c r="E50" s="2"/>
      <c r="F50" s="2"/>
      <c r="G50" s="2"/>
    </row>
    <row r="51" spans="2:7" x14ac:dyDescent="0.2">
      <c r="B51" s="2"/>
      <c r="E51" s="2"/>
      <c r="F51" s="2"/>
      <c r="G51" s="2"/>
    </row>
    <row r="52" spans="2:7" x14ac:dyDescent="0.2">
      <c r="E52" s="2"/>
      <c r="F52" s="2"/>
      <c r="G52" s="2"/>
    </row>
    <row r="53" spans="2:7" x14ac:dyDescent="0.2">
      <c r="E53" s="2"/>
      <c r="F53" s="2"/>
      <c r="G53" s="2"/>
    </row>
    <row r="54" spans="2:7" x14ac:dyDescent="0.2">
      <c r="E54" s="2"/>
      <c r="F54" s="2"/>
      <c r="G54" s="2"/>
    </row>
    <row r="55" spans="2:7" x14ac:dyDescent="0.2">
      <c r="E55" s="2"/>
      <c r="F55" s="2"/>
      <c r="G55" s="2"/>
    </row>
    <row r="56" spans="2:7" x14ac:dyDescent="0.2">
      <c r="E56" s="2"/>
      <c r="F56" s="2"/>
      <c r="G56" s="2"/>
    </row>
    <row r="57" spans="2:7" x14ac:dyDescent="0.2">
      <c r="E57" s="2"/>
      <c r="F57" s="2"/>
      <c r="G57" s="2" t="s">
        <v>442</v>
      </c>
    </row>
    <row r="58" spans="2:7" x14ac:dyDescent="0.2">
      <c r="F58" s="2"/>
      <c r="G58" s="2"/>
    </row>
  </sheetData>
  <mergeCells count="5">
    <mergeCell ref="B1:H1"/>
    <mergeCell ref="B3:I3"/>
    <mergeCell ref="K3:S3"/>
    <mergeCell ref="G17:H17"/>
    <mergeCell ref="Q17:R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BF5C-FF64-094C-A2F6-AB7F707D175A}">
  <dimension ref="A1:I34"/>
  <sheetViews>
    <sheetView workbookViewId="0">
      <selection activeCell="E36" sqref="E36"/>
    </sheetView>
  </sheetViews>
  <sheetFormatPr baseColWidth="10" defaultRowHeight="16" x14ac:dyDescent="0.2"/>
  <cols>
    <col min="7" max="7" width="33.42578125" customWidth="1"/>
  </cols>
  <sheetData>
    <row r="1" spans="1:9" x14ac:dyDescent="0.2">
      <c r="C1" s="114" t="s">
        <v>81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440</v>
      </c>
      <c r="C4" s="3">
        <v>219</v>
      </c>
      <c r="D4" s="6">
        <v>1</v>
      </c>
      <c r="E4" s="6" t="s">
        <v>439</v>
      </c>
      <c r="F4" s="3">
        <v>227</v>
      </c>
      <c r="H4" s="30" t="s">
        <v>46</v>
      </c>
      <c r="I4" s="30" t="s">
        <v>47</v>
      </c>
    </row>
    <row r="5" spans="1:9" x14ac:dyDescent="0.2">
      <c r="A5" s="26"/>
      <c r="C5" s="4">
        <v>203</v>
      </c>
      <c r="D5" s="7"/>
      <c r="E5" s="7"/>
      <c r="F5" s="4">
        <v>222</v>
      </c>
      <c r="G5" s="11" t="s">
        <v>6</v>
      </c>
      <c r="H5" s="10">
        <v>18</v>
      </c>
      <c r="I5" s="10">
        <v>20</v>
      </c>
    </row>
    <row r="6" spans="1:9" x14ac:dyDescent="0.2">
      <c r="A6" s="26"/>
      <c r="C6" s="4">
        <v>228</v>
      </c>
      <c r="D6" s="7"/>
      <c r="E6" s="7"/>
      <c r="F6" s="4">
        <v>226</v>
      </c>
      <c r="G6" s="11"/>
      <c r="H6" s="10"/>
      <c r="I6" s="10"/>
    </row>
    <row r="7" spans="1:9" x14ac:dyDescent="0.2">
      <c r="A7" s="27"/>
      <c r="B7" s="22"/>
      <c r="C7" s="5">
        <v>231</v>
      </c>
      <c r="D7" s="7"/>
      <c r="E7" s="7"/>
      <c r="F7" s="4">
        <v>231</v>
      </c>
      <c r="G7" s="11" t="s">
        <v>7</v>
      </c>
      <c r="H7" s="10">
        <v>194</v>
      </c>
      <c r="I7" s="10">
        <v>207</v>
      </c>
    </row>
    <row r="8" spans="1:9" x14ac:dyDescent="0.2">
      <c r="D8" s="8"/>
      <c r="E8" s="8"/>
      <c r="F8" s="5">
        <v>229</v>
      </c>
      <c r="G8" s="11" t="s">
        <v>8</v>
      </c>
      <c r="H8" s="10">
        <v>249</v>
      </c>
      <c r="I8" s="10">
        <v>249</v>
      </c>
    </row>
    <row r="9" spans="1:9" x14ac:dyDescent="0.2">
      <c r="A9" s="25">
        <v>2</v>
      </c>
      <c r="B9" s="21" t="s">
        <v>439</v>
      </c>
      <c r="C9" s="3">
        <v>194</v>
      </c>
      <c r="D9" s="7"/>
      <c r="E9" s="7"/>
      <c r="G9" s="11" t="s">
        <v>9</v>
      </c>
      <c r="H9" s="10">
        <v>55</v>
      </c>
      <c r="I9" s="10">
        <v>42</v>
      </c>
    </row>
    <row r="10" spans="1:9" x14ac:dyDescent="0.2">
      <c r="A10" s="26"/>
      <c r="C10" s="4">
        <v>201</v>
      </c>
      <c r="D10" s="6">
        <v>2</v>
      </c>
      <c r="E10" s="6" t="s">
        <v>439</v>
      </c>
      <c r="F10" s="3">
        <v>218</v>
      </c>
      <c r="G10" s="11"/>
      <c r="H10" s="10"/>
      <c r="I10" s="10"/>
    </row>
    <row r="11" spans="1:9" x14ac:dyDescent="0.2">
      <c r="A11" s="26"/>
      <c r="C11" s="4">
        <v>206</v>
      </c>
      <c r="D11" s="7"/>
      <c r="E11" s="7"/>
      <c r="F11" s="4">
        <v>214</v>
      </c>
      <c r="G11" s="11" t="s">
        <v>2</v>
      </c>
      <c r="H11" s="10">
        <v>222.39</v>
      </c>
      <c r="I11" s="10">
        <v>224.35</v>
      </c>
    </row>
    <row r="12" spans="1:9" x14ac:dyDescent="0.2">
      <c r="A12" s="26"/>
      <c r="C12" s="4">
        <v>215</v>
      </c>
      <c r="D12" s="7"/>
      <c r="E12" s="7"/>
      <c r="F12" s="4">
        <v>211</v>
      </c>
      <c r="G12" s="11" t="s">
        <v>10</v>
      </c>
      <c r="H12" s="10">
        <v>14.789</v>
      </c>
      <c r="I12" s="10">
        <v>10.250999999999999</v>
      </c>
    </row>
    <row r="13" spans="1:9" x14ac:dyDescent="0.2">
      <c r="A13" s="27"/>
      <c r="B13" s="22"/>
      <c r="C13" s="5">
        <v>216</v>
      </c>
      <c r="D13" s="7"/>
      <c r="E13" s="7"/>
      <c r="F13" s="4">
        <v>207</v>
      </c>
      <c r="G13" s="11" t="s">
        <v>11</v>
      </c>
      <c r="H13" s="10">
        <v>3.4859</v>
      </c>
      <c r="I13" s="10">
        <v>2.2921999999999998</v>
      </c>
    </row>
    <row r="14" spans="1:9" x14ac:dyDescent="0.2">
      <c r="D14" s="8"/>
      <c r="E14" s="8"/>
      <c r="F14" s="5">
        <v>212</v>
      </c>
    </row>
    <row r="15" spans="1:9" x14ac:dyDescent="0.2">
      <c r="A15" s="25">
        <v>3</v>
      </c>
      <c r="B15" s="21" t="s">
        <v>440</v>
      </c>
      <c r="C15" s="3">
        <v>228</v>
      </c>
      <c r="D15" s="7"/>
      <c r="E15" s="7"/>
    </row>
    <row r="16" spans="1:9" x14ac:dyDescent="0.2">
      <c r="A16" s="26"/>
      <c r="C16" s="4">
        <v>226</v>
      </c>
      <c r="D16" s="6">
        <v>3</v>
      </c>
      <c r="E16" s="6" t="s">
        <v>439</v>
      </c>
      <c r="F16" s="3">
        <v>238</v>
      </c>
      <c r="G16" s="118" t="s">
        <v>48</v>
      </c>
      <c r="H16" s="119"/>
    </row>
    <row r="17" spans="1:8" x14ac:dyDescent="0.2">
      <c r="A17" s="26"/>
      <c r="C17" s="4">
        <v>242</v>
      </c>
      <c r="D17" s="7"/>
      <c r="E17" s="7"/>
      <c r="F17" s="4">
        <v>219</v>
      </c>
      <c r="G17" s="11" t="s">
        <v>13</v>
      </c>
      <c r="H17" s="10">
        <v>0.64170000000000005</v>
      </c>
    </row>
    <row r="18" spans="1:8" x14ac:dyDescent="0.2">
      <c r="A18" s="27"/>
      <c r="B18" s="22"/>
      <c r="C18" s="5">
        <v>220</v>
      </c>
      <c r="D18" s="7"/>
      <c r="E18" s="7"/>
      <c r="F18" s="4">
        <v>218</v>
      </c>
      <c r="G18" s="11" t="s">
        <v>17</v>
      </c>
      <c r="H18" s="10" t="s">
        <v>74</v>
      </c>
    </row>
    <row r="19" spans="1:8" x14ac:dyDescent="0.2">
      <c r="D19" s="7"/>
      <c r="E19" s="7"/>
      <c r="F19" s="4">
        <v>221</v>
      </c>
      <c r="G19" s="11" t="s">
        <v>19</v>
      </c>
      <c r="H19" s="10" t="s">
        <v>75</v>
      </c>
    </row>
    <row r="20" spans="1:8" x14ac:dyDescent="0.2">
      <c r="A20" s="25">
        <v>4</v>
      </c>
      <c r="B20" s="21" t="s">
        <v>439</v>
      </c>
      <c r="C20" s="3">
        <v>225</v>
      </c>
      <c r="D20" s="8"/>
      <c r="E20" s="8"/>
      <c r="F20" s="5">
        <v>228</v>
      </c>
      <c r="G20" s="11" t="s">
        <v>21</v>
      </c>
      <c r="H20" s="10" t="s">
        <v>22</v>
      </c>
    </row>
    <row r="21" spans="1:8" x14ac:dyDescent="0.2">
      <c r="A21" s="26"/>
      <c r="C21" s="4">
        <v>235</v>
      </c>
      <c r="G21" s="11" t="s">
        <v>49</v>
      </c>
      <c r="H21" s="10" t="s">
        <v>82</v>
      </c>
    </row>
    <row r="22" spans="1:8" x14ac:dyDescent="0.2">
      <c r="A22" s="26"/>
      <c r="C22" s="7">
        <v>226</v>
      </c>
      <c r="D22" s="3">
        <v>4</v>
      </c>
      <c r="E22" s="103" t="s">
        <v>440</v>
      </c>
      <c r="F22" s="3">
        <v>249</v>
      </c>
      <c r="G22" s="11"/>
      <c r="H22" s="10"/>
    </row>
    <row r="23" spans="1:8" x14ac:dyDescent="0.2">
      <c r="A23" s="26"/>
      <c r="C23" s="7">
        <v>249</v>
      </c>
      <c r="D23" s="4"/>
      <c r="E23" s="2"/>
      <c r="F23" s="4">
        <v>239</v>
      </c>
      <c r="G23" s="11" t="s">
        <v>51</v>
      </c>
      <c r="H23" s="10"/>
    </row>
    <row r="24" spans="1:8" x14ac:dyDescent="0.2">
      <c r="A24" s="27"/>
      <c r="B24" s="22"/>
      <c r="C24" s="8">
        <v>239</v>
      </c>
      <c r="D24" s="26"/>
      <c r="F24" s="4">
        <v>229</v>
      </c>
      <c r="G24" s="11" t="s">
        <v>52</v>
      </c>
      <c r="H24" s="10">
        <v>222.4</v>
      </c>
    </row>
    <row r="25" spans="1:8" x14ac:dyDescent="0.2">
      <c r="D25" s="26"/>
      <c r="F25" s="4">
        <v>222</v>
      </c>
      <c r="G25" s="9" t="s">
        <v>53</v>
      </c>
      <c r="H25" s="10">
        <v>224.4</v>
      </c>
    </row>
    <row r="26" spans="1:8" x14ac:dyDescent="0.2">
      <c r="D26" s="27"/>
      <c r="E26" s="22"/>
      <c r="F26" s="5">
        <v>227</v>
      </c>
      <c r="G26" s="9" t="s">
        <v>54</v>
      </c>
      <c r="H26" s="10" t="s">
        <v>83</v>
      </c>
    </row>
    <row r="27" spans="1:8" x14ac:dyDescent="0.2">
      <c r="G27" s="9" t="s">
        <v>56</v>
      </c>
      <c r="H27" s="10" t="s">
        <v>84</v>
      </c>
    </row>
    <row r="28" spans="1:8" x14ac:dyDescent="0.2">
      <c r="G28" s="9" t="s">
        <v>58</v>
      </c>
      <c r="H28" s="10">
        <v>7.3410000000000003E-3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85</v>
      </c>
    </row>
    <row r="32" spans="1:8" x14ac:dyDescent="0.2">
      <c r="G32" s="9" t="s">
        <v>13</v>
      </c>
      <c r="H32" s="10">
        <v>0.12509999999999999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DE3E-1165-0B4B-9103-7AADB63B6718}">
  <dimension ref="A1:I34"/>
  <sheetViews>
    <sheetView zoomScale="125" workbookViewId="0">
      <selection activeCell="F38" sqref="F38"/>
    </sheetView>
  </sheetViews>
  <sheetFormatPr baseColWidth="10" defaultRowHeight="16" x14ac:dyDescent="0.2"/>
  <cols>
    <col min="7" max="7" width="34.140625" customWidth="1"/>
  </cols>
  <sheetData>
    <row r="1" spans="1:9" x14ac:dyDescent="0.2">
      <c r="C1" s="114" t="s">
        <v>86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440</v>
      </c>
      <c r="C4" s="3">
        <v>243</v>
      </c>
      <c r="D4" s="6">
        <v>1</v>
      </c>
      <c r="E4" s="6" t="s">
        <v>439</v>
      </c>
      <c r="F4" s="3">
        <v>172</v>
      </c>
      <c r="H4" s="30" t="s">
        <v>46</v>
      </c>
      <c r="I4" s="30" t="s">
        <v>47</v>
      </c>
    </row>
    <row r="5" spans="1:9" x14ac:dyDescent="0.2">
      <c r="A5" s="26"/>
      <c r="C5" s="4">
        <v>255</v>
      </c>
      <c r="D5" s="7"/>
      <c r="E5" s="7"/>
      <c r="F5" s="4">
        <v>168</v>
      </c>
      <c r="G5" s="11" t="s">
        <v>6</v>
      </c>
      <c r="H5" s="10">
        <v>17</v>
      </c>
      <c r="I5" s="10">
        <v>20</v>
      </c>
    </row>
    <row r="6" spans="1:9" x14ac:dyDescent="0.2">
      <c r="A6" s="26"/>
      <c r="C6" s="4">
        <v>260</v>
      </c>
      <c r="D6" s="7"/>
      <c r="E6" s="7"/>
      <c r="F6" s="4">
        <v>140</v>
      </c>
      <c r="G6" s="11"/>
      <c r="H6" s="10"/>
      <c r="I6" s="10"/>
    </row>
    <row r="7" spans="1:9" x14ac:dyDescent="0.2">
      <c r="A7" s="27"/>
      <c r="B7" s="22"/>
      <c r="C7" s="5">
        <v>241</v>
      </c>
      <c r="D7" s="7"/>
      <c r="E7" s="7"/>
      <c r="F7" s="4">
        <v>169</v>
      </c>
      <c r="G7" s="11" t="s">
        <v>7</v>
      </c>
      <c r="H7" s="10">
        <v>156</v>
      </c>
      <c r="I7" s="10">
        <v>81</v>
      </c>
    </row>
    <row r="8" spans="1:9" x14ac:dyDescent="0.2">
      <c r="C8" s="7"/>
      <c r="D8" s="8"/>
      <c r="E8" s="8"/>
      <c r="F8" s="5">
        <v>122</v>
      </c>
      <c r="G8" s="11" t="s">
        <v>8</v>
      </c>
      <c r="H8" s="10">
        <v>303</v>
      </c>
      <c r="I8" s="10">
        <v>238</v>
      </c>
    </row>
    <row r="9" spans="1:9" x14ac:dyDescent="0.2">
      <c r="A9" s="25">
        <v>2</v>
      </c>
      <c r="B9" s="21" t="s">
        <v>439</v>
      </c>
      <c r="C9" s="3">
        <v>215</v>
      </c>
      <c r="D9" s="2"/>
      <c r="E9" s="2"/>
      <c r="G9" s="11" t="s">
        <v>9</v>
      </c>
      <c r="H9" s="10">
        <v>147</v>
      </c>
      <c r="I9" s="10">
        <v>157</v>
      </c>
    </row>
    <row r="10" spans="1:9" x14ac:dyDescent="0.2">
      <c r="A10" s="26"/>
      <c r="C10" s="4">
        <v>252</v>
      </c>
      <c r="D10" s="6">
        <v>2</v>
      </c>
      <c r="E10" s="6" t="s">
        <v>439</v>
      </c>
      <c r="F10" s="3">
        <v>144</v>
      </c>
      <c r="G10" s="11"/>
      <c r="H10" s="10"/>
      <c r="I10" s="10"/>
    </row>
    <row r="11" spans="1:9" x14ac:dyDescent="0.2">
      <c r="A11" s="26"/>
      <c r="C11" s="4">
        <v>251</v>
      </c>
      <c r="D11" s="7"/>
      <c r="E11" s="7"/>
      <c r="F11" s="4">
        <v>179</v>
      </c>
      <c r="G11" s="11" t="s">
        <v>2</v>
      </c>
      <c r="H11" s="10">
        <v>248.53</v>
      </c>
      <c r="I11" s="10">
        <v>161.35</v>
      </c>
    </row>
    <row r="12" spans="1:9" x14ac:dyDescent="0.2">
      <c r="A12" s="26"/>
      <c r="C12" s="4">
        <v>256</v>
      </c>
      <c r="D12" s="7"/>
      <c r="E12" s="7"/>
      <c r="F12" s="4">
        <v>81</v>
      </c>
      <c r="G12" s="11" t="s">
        <v>10</v>
      </c>
      <c r="H12" s="10">
        <v>37.793999999999997</v>
      </c>
      <c r="I12" s="10">
        <v>36.93</v>
      </c>
    </row>
    <row r="13" spans="1:9" x14ac:dyDescent="0.2">
      <c r="A13" s="27"/>
      <c r="B13" s="22"/>
      <c r="C13" s="5">
        <v>266</v>
      </c>
      <c r="D13" s="7"/>
      <c r="E13" s="7"/>
      <c r="F13" s="4">
        <v>124</v>
      </c>
      <c r="G13" s="11" t="s">
        <v>11</v>
      </c>
      <c r="H13" s="10">
        <v>9.1663999999999994</v>
      </c>
      <c r="I13" s="10">
        <v>8.2577999999999996</v>
      </c>
    </row>
    <row r="14" spans="1:9" x14ac:dyDescent="0.2">
      <c r="C14" s="7"/>
      <c r="D14" s="8"/>
      <c r="E14" s="8"/>
      <c r="F14" s="5">
        <v>133</v>
      </c>
    </row>
    <row r="15" spans="1:9" x14ac:dyDescent="0.2">
      <c r="A15" s="13">
        <v>3</v>
      </c>
      <c r="B15" s="21" t="s">
        <v>440</v>
      </c>
      <c r="C15" s="3">
        <v>251</v>
      </c>
      <c r="D15" s="2"/>
      <c r="E15" s="2"/>
    </row>
    <row r="16" spans="1:9" x14ac:dyDescent="0.2">
      <c r="A16" s="15"/>
      <c r="C16" s="7">
        <v>171</v>
      </c>
      <c r="D16" s="3">
        <v>3</v>
      </c>
      <c r="E16" s="103" t="s">
        <v>439</v>
      </c>
      <c r="F16" s="3">
        <v>132</v>
      </c>
      <c r="G16" s="118" t="s">
        <v>48</v>
      </c>
      <c r="H16" s="119"/>
    </row>
    <row r="17" spans="1:8" x14ac:dyDescent="0.2">
      <c r="A17" s="15"/>
      <c r="C17" s="7">
        <v>156</v>
      </c>
      <c r="D17" s="4"/>
      <c r="E17" s="2"/>
      <c r="F17" s="4">
        <v>184</v>
      </c>
      <c r="G17" s="11" t="s">
        <v>13</v>
      </c>
      <c r="H17" s="10" t="s">
        <v>14</v>
      </c>
    </row>
    <row r="18" spans="1:8" x14ac:dyDescent="0.2">
      <c r="A18" s="17"/>
      <c r="B18" s="22"/>
      <c r="C18" s="8">
        <v>259</v>
      </c>
      <c r="D18" s="4"/>
      <c r="E18" s="2"/>
      <c r="F18" s="4">
        <v>175</v>
      </c>
      <c r="G18" s="11" t="s">
        <v>17</v>
      </c>
      <c r="H18" s="10" t="s">
        <v>18</v>
      </c>
    </row>
    <row r="19" spans="1:8" x14ac:dyDescent="0.2">
      <c r="D19" s="26"/>
      <c r="F19" s="4">
        <v>129</v>
      </c>
      <c r="G19" s="11" t="s">
        <v>19</v>
      </c>
      <c r="H19" s="10" t="s">
        <v>20</v>
      </c>
    </row>
    <row r="20" spans="1:8" x14ac:dyDescent="0.2">
      <c r="A20" s="25">
        <v>4</v>
      </c>
      <c r="B20" s="21" t="s">
        <v>439</v>
      </c>
      <c r="C20" s="6">
        <v>278</v>
      </c>
      <c r="D20" s="5"/>
      <c r="E20" s="44"/>
      <c r="F20" s="5">
        <v>147</v>
      </c>
      <c r="G20" s="11" t="s">
        <v>21</v>
      </c>
      <c r="H20" s="10" t="s">
        <v>22</v>
      </c>
    </row>
    <row r="21" spans="1:8" x14ac:dyDescent="0.2">
      <c r="A21" s="26"/>
      <c r="C21" s="4">
        <v>289</v>
      </c>
      <c r="D21" s="2"/>
      <c r="E21" s="2"/>
      <c r="G21" s="11" t="s">
        <v>49</v>
      </c>
      <c r="H21" s="10" t="s">
        <v>87</v>
      </c>
    </row>
    <row r="22" spans="1:8" x14ac:dyDescent="0.2">
      <c r="A22" s="26"/>
      <c r="C22" s="7">
        <v>279</v>
      </c>
      <c r="D22" s="3">
        <v>4</v>
      </c>
      <c r="E22" s="103" t="s">
        <v>440</v>
      </c>
      <c r="F22" s="3">
        <v>191</v>
      </c>
      <c r="G22" s="11"/>
      <c r="H22" s="10"/>
    </row>
    <row r="23" spans="1:8" x14ac:dyDescent="0.2">
      <c r="A23" s="27"/>
      <c r="B23" s="22"/>
      <c r="C23" s="8">
        <v>303</v>
      </c>
      <c r="D23" s="4"/>
      <c r="E23" s="2"/>
      <c r="F23" s="4">
        <v>238</v>
      </c>
      <c r="G23" s="11" t="s">
        <v>51</v>
      </c>
      <c r="H23" s="10"/>
    </row>
    <row r="24" spans="1:8" x14ac:dyDescent="0.2">
      <c r="C24" s="2"/>
      <c r="D24" s="4"/>
      <c r="E24" s="2"/>
      <c r="F24" s="4">
        <v>201</v>
      </c>
      <c r="G24" s="11" t="s">
        <v>52</v>
      </c>
      <c r="H24" s="10">
        <v>248.5</v>
      </c>
    </row>
    <row r="25" spans="1:8" x14ac:dyDescent="0.2">
      <c r="D25" s="26"/>
      <c r="F25" s="4">
        <v>214</v>
      </c>
      <c r="G25" s="9" t="s">
        <v>53</v>
      </c>
      <c r="H25" s="10">
        <v>161.4</v>
      </c>
    </row>
    <row r="26" spans="1:8" x14ac:dyDescent="0.2">
      <c r="D26" s="27"/>
      <c r="E26" s="22"/>
      <c r="F26" s="5">
        <v>184</v>
      </c>
      <c r="G26" s="9" t="s">
        <v>54</v>
      </c>
      <c r="H26" s="10" t="s">
        <v>88</v>
      </c>
    </row>
    <row r="27" spans="1:8" x14ac:dyDescent="0.2">
      <c r="G27" s="9" t="s">
        <v>56</v>
      </c>
      <c r="H27" s="10" t="s">
        <v>89</v>
      </c>
    </row>
    <row r="28" spans="1:8" x14ac:dyDescent="0.2">
      <c r="G28" s="9" t="s">
        <v>58</v>
      </c>
      <c r="H28" s="10">
        <v>0.59650000000000003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90</v>
      </c>
    </row>
    <row r="32" spans="1:8" x14ac:dyDescent="0.2">
      <c r="G32" s="9" t="s">
        <v>13</v>
      </c>
      <c r="H32" s="10">
        <v>0.9133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3E52-AA83-D64A-8AE7-6B2A93F29E56}">
  <dimension ref="A1:I34"/>
  <sheetViews>
    <sheetView workbookViewId="0">
      <selection activeCell="E43" sqref="E43"/>
    </sheetView>
  </sheetViews>
  <sheetFormatPr baseColWidth="10" defaultRowHeight="16" x14ac:dyDescent="0.2"/>
  <cols>
    <col min="7" max="7" width="33.7109375" customWidth="1"/>
  </cols>
  <sheetData>
    <row r="1" spans="1:9" x14ac:dyDescent="0.2">
      <c r="C1" s="114" t="s">
        <v>91</v>
      </c>
      <c r="D1" s="114"/>
      <c r="E1" s="114"/>
      <c r="F1" s="114"/>
      <c r="G1" s="114"/>
      <c r="H1" s="114"/>
    </row>
    <row r="3" spans="1:9" x14ac:dyDescent="0.2">
      <c r="A3" s="20" t="s">
        <v>441</v>
      </c>
      <c r="B3" s="28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440</v>
      </c>
      <c r="C4" s="3">
        <v>68.859649000000005</v>
      </c>
      <c r="D4" s="3">
        <v>1</v>
      </c>
      <c r="E4" s="3" t="s">
        <v>439</v>
      </c>
      <c r="F4" s="3">
        <v>23.109244</v>
      </c>
      <c r="H4" s="30" t="s">
        <v>46</v>
      </c>
      <c r="I4" s="30" t="s">
        <v>47</v>
      </c>
    </row>
    <row r="5" spans="1:9" x14ac:dyDescent="0.2">
      <c r="A5" s="26"/>
      <c r="C5" s="4">
        <v>93.805310000000006</v>
      </c>
      <c r="D5" s="4"/>
      <c r="E5" s="4"/>
      <c r="F5" s="4">
        <v>23.744292000000002</v>
      </c>
      <c r="G5" s="11" t="s">
        <v>6</v>
      </c>
      <c r="H5" s="10">
        <v>17</v>
      </c>
      <c r="I5" s="10">
        <v>20</v>
      </c>
    </row>
    <row r="6" spans="1:9" x14ac:dyDescent="0.2">
      <c r="A6" s="26"/>
      <c r="C6" s="4">
        <v>80.578512000000003</v>
      </c>
      <c r="D6" s="4"/>
      <c r="E6" s="4"/>
      <c r="F6" s="4">
        <v>29.816514000000002</v>
      </c>
      <c r="G6" s="11"/>
      <c r="H6" s="10"/>
      <c r="I6" s="10"/>
    </row>
    <row r="7" spans="1:9" x14ac:dyDescent="0.2">
      <c r="A7" s="27"/>
      <c r="B7" s="22"/>
      <c r="C7" s="5">
        <v>94.090908999999996</v>
      </c>
      <c r="D7" s="4"/>
      <c r="E7" s="4"/>
      <c r="F7" s="4">
        <v>31.221719</v>
      </c>
      <c r="G7" s="11" t="s">
        <v>7</v>
      </c>
      <c r="H7" s="10">
        <v>50.68</v>
      </c>
      <c r="I7" s="10">
        <v>22.61</v>
      </c>
    </row>
    <row r="8" spans="1:9" x14ac:dyDescent="0.2">
      <c r="C8" s="4"/>
      <c r="D8" s="5"/>
      <c r="E8" s="5"/>
      <c r="F8" s="5">
        <v>30.701754000000001</v>
      </c>
      <c r="G8" s="11" t="s">
        <v>8</v>
      </c>
      <c r="H8" s="10">
        <v>97.25</v>
      </c>
      <c r="I8" s="10">
        <v>46.3</v>
      </c>
    </row>
    <row r="9" spans="1:9" x14ac:dyDescent="0.2">
      <c r="A9" s="25">
        <v>2</v>
      </c>
      <c r="B9" s="21" t="s">
        <v>439</v>
      </c>
      <c r="C9" s="3">
        <v>72</v>
      </c>
      <c r="D9" s="2"/>
      <c r="E9" s="2"/>
      <c r="G9" s="11" t="s">
        <v>9</v>
      </c>
      <c r="H9" s="10">
        <v>46.57</v>
      </c>
      <c r="I9" s="10">
        <v>23.68</v>
      </c>
    </row>
    <row r="10" spans="1:9" x14ac:dyDescent="0.2">
      <c r="A10" s="26"/>
      <c r="C10" s="4">
        <v>78.723404000000002</v>
      </c>
      <c r="D10" s="3">
        <v>2</v>
      </c>
      <c r="E10" s="3" t="s">
        <v>439</v>
      </c>
      <c r="F10" s="3">
        <v>32.530119999999997</v>
      </c>
      <c r="G10" s="11"/>
      <c r="H10" s="10"/>
      <c r="I10" s="10"/>
    </row>
    <row r="11" spans="1:9" x14ac:dyDescent="0.2">
      <c r="A11" s="26"/>
      <c r="C11" s="4">
        <v>82.300884999999994</v>
      </c>
      <c r="D11" s="4"/>
      <c r="E11" s="4"/>
      <c r="F11" s="4">
        <v>39.748953999999998</v>
      </c>
      <c r="G11" s="11" t="s">
        <v>2</v>
      </c>
      <c r="H11" s="10">
        <v>80.39</v>
      </c>
      <c r="I11" s="10">
        <v>32.049999999999997</v>
      </c>
    </row>
    <row r="12" spans="1:9" x14ac:dyDescent="0.2">
      <c r="A12" s="26"/>
      <c r="C12" s="4">
        <v>75.502008000000004</v>
      </c>
      <c r="D12" s="4"/>
      <c r="E12" s="4"/>
      <c r="F12" s="4">
        <v>27.510916999999999</v>
      </c>
      <c r="G12" s="11" t="s">
        <v>10</v>
      </c>
      <c r="H12" s="10">
        <v>14.24</v>
      </c>
      <c r="I12" s="10">
        <v>6.6849999999999996</v>
      </c>
    </row>
    <row r="13" spans="1:9" x14ac:dyDescent="0.2">
      <c r="A13" s="27"/>
      <c r="B13" s="22"/>
      <c r="C13" s="5">
        <v>79.079498000000001</v>
      </c>
      <c r="D13" s="4"/>
      <c r="E13" s="4"/>
      <c r="F13" s="4">
        <v>40.540540999999997</v>
      </c>
      <c r="G13" s="11" t="s">
        <v>11</v>
      </c>
      <c r="H13" s="10">
        <v>3.4529999999999998</v>
      </c>
      <c r="I13" s="10">
        <v>1.4950000000000001</v>
      </c>
    </row>
    <row r="14" spans="1:9" x14ac:dyDescent="0.2">
      <c r="C14" s="4"/>
      <c r="D14" s="5"/>
      <c r="E14" s="5"/>
      <c r="F14" s="5">
        <v>34.361232999999999</v>
      </c>
    </row>
    <row r="15" spans="1:9" x14ac:dyDescent="0.2">
      <c r="A15" s="25">
        <v>3</v>
      </c>
      <c r="B15" s="21" t="s">
        <v>440</v>
      </c>
      <c r="C15" s="3">
        <v>72.477063999999999</v>
      </c>
      <c r="D15" s="2"/>
      <c r="E15" s="2"/>
    </row>
    <row r="16" spans="1:9" x14ac:dyDescent="0.2">
      <c r="A16" s="26"/>
      <c r="C16" s="4">
        <v>51.758794000000002</v>
      </c>
      <c r="D16" s="3">
        <v>3</v>
      </c>
      <c r="E16" s="3" t="s">
        <v>439</v>
      </c>
      <c r="F16" s="3">
        <v>33.492823000000001</v>
      </c>
      <c r="G16" s="118" t="s">
        <v>48</v>
      </c>
      <c r="H16" s="119"/>
    </row>
    <row r="17" spans="1:8" x14ac:dyDescent="0.2">
      <c r="A17" s="27"/>
      <c r="B17" s="22"/>
      <c r="C17" s="5">
        <v>50.678733000000001</v>
      </c>
      <c r="D17" s="4"/>
      <c r="E17" s="4"/>
      <c r="F17" s="4">
        <v>37.104072000000002</v>
      </c>
      <c r="G17" s="11" t="s">
        <v>13</v>
      </c>
      <c r="H17" s="10" t="s">
        <v>14</v>
      </c>
    </row>
    <row r="18" spans="1:8" x14ac:dyDescent="0.2">
      <c r="C18" s="4"/>
      <c r="D18" s="4"/>
      <c r="E18" s="4"/>
      <c r="F18" s="4">
        <v>46.296295999999998</v>
      </c>
      <c r="G18" s="11" t="s">
        <v>17</v>
      </c>
      <c r="H18" s="10" t="s">
        <v>18</v>
      </c>
    </row>
    <row r="19" spans="1:8" x14ac:dyDescent="0.2">
      <c r="C19" s="4"/>
      <c r="D19" s="4"/>
      <c r="E19" s="4"/>
      <c r="F19" s="4">
        <v>34.418604999999999</v>
      </c>
      <c r="G19" s="11" t="s">
        <v>19</v>
      </c>
      <c r="H19" s="10" t="s">
        <v>20</v>
      </c>
    </row>
    <row r="20" spans="1:8" x14ac:dyDescent="0.2">
      <c r="A20" s="25">
        <v>4</v>
      </c>
      <c r="B20" s="21" t="s">
        <v>439</v>
      </c>
      <c r="C20" s="3">
        <v>91.709845000000001</v>
      </c>
      <c r="D20" s="5"/>
      <c r="E20" s="5"/>
      <c r="F20" s="5">
        <v>38.604650999999997</v>
      </c>
      <c r="G20" s="11" t="s">
        <v>21</v>
      </c>
      <c r="H20" s="10" t="s">
        <v>22</v>
      </c>
    </row>
    <row r="21" spans="1:8" x14ac:dyDescent="0.2">
      <c r="A21" s="26"/>
      <c r="C21" s="4">
        <v>93.5</v>
      </c>
      <c r="D21" s="2"/>
      <c r="E21" s="2"/>
      <c r="G21" s="11" t="s">
        <v>49</v>
      </c>
      <c r="H21" s="10" t="s">
        <v>92</v>
      </c>
    </row>
    <row r="22" spans="1:8" x14ac:dyDescent="0.2">
      <c r="A22" s="26"/>
      <c r="C22" s="7">
        <v>94.634146000000001</v>
      </c>
      <c r="D22" s="3">
        <v>4</v>
      </c>
      <c r="E22" s="102" t="s">
        <v>440</v>
      </c>
      <c r="F22" s="3">
        <v>32.110092000000002</v>
      </c>
      <c r="G22" s="11"/>
      <c r="H22" s="10"/>
    </row>
    <row r="23" spans="1:8" x14ac:dyDescent="0.2">
      <c r="A23" s="26"/>
      <c r="C23" s="7">
        <v>89.767442000000003</v>
      </c>
      <c r="D23" s="4"/>
      <c r="E23" s="101"/>
      <c r="F23" s="4">
        <v>23.584906</v>
      </c>
      <c r="G23" s="11" t="s">
        <v>51</v>
      </c>
      <c r="H23" s="10"/>
    </row>
    <row r="24" spans="1:8" x14ac:dyDescent="0.2">
      <c r="A24" s="27"/>
      <c r="B24" s="22"/>
      <c r="C24" s="8">
        <v>97.247705999999994</v>
      </c>
      <c r="D24" s="4"/>
      <c r="E24" s="101"/>
      <c r="F24" s="4">
        <v>22.613064999999999</v>
      </c>
      <c r="G24" s="11" t="s">
        <v>52</v>
      </c>
      <c r="H24" s="10">
        <v>80.39</v>
      </c>
    </row>
    <row r="25" spans="1:8" x14ac:dyDescent="0.2">
      <c r="D25" s="26"/>
      <c r="F25" s="4">
        <v>23.232323000000001</v>
      </c>
      <c r="G25" s="9" t="s">
        <v>53</v>
      </c>
      <c r="H25" s="10">
        <v>32.049999999999997</v>
      </c>
    </row>
    <row r="26" spans="1:8" x14ac:dyDescent="0.2">
      <c r="D26" s="27"/>
      <c r="E26" s="22"/>
      <c r="F26" s="5">
        <v>36.231884000000001</v>
      </c>
      <c r="G26" s="9" t="s">
        <v>54</v>
      </c>
      <c r="H26" s="10" t="s">
        <v>93</v>
      </c>
    </row>
    <row r="27" spans="1:8" x14ac:dyDescent="0.2">
      <c r="G27" s="9" t="s">
        <v>56</v>
      </c>
      <c r="H27" s="10" t="s">
        <v>94</v>
      </c>
    </row>
    <row r="28" spans="1:8" x14ac:dyDescent="0.2">
      <c r="G28" s="9" t="s">
        <v>58</v>
      </c>
      <c r="H28" s="10">
        <v>0.88280000000000003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95</v>
      </c>
    </row>
    <row r="32" spans="1:8" x14ac:dyDescent="0.2">
      <c r="G32" s="9" t="s">
        <v>13</v>
      </c>
      <c r="H32" s="10">
        <v>2.3E-3</v>
      </c>
    </row>
    <row r="33" spans="7:8" x14ac:dyDescent="0.2">
      <c r="G33" s="9" t="s">
        <v>17</v>
      </c>
      <c r="H33" s="10" t="s">
        <v>96</v>
      </c>
    </row>
    <row r="34" spans="7:8" x14ac:dyDescent="0.2">
      <c r="G34" s="9" t="s">
        <v>19</v>
      </c>
      <c r="H34" s="10" t="s">
        <v>20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C9B0-BFAA-1344-A6CF-C3565D6D0AC0}">
  <dimension ref="A1:I34"/>
  <sheetViews>
    <sheetView workbookViewId="0">
      <selection activeCell="E38" sqref="E38"/>
    </sheetView>
  </sheetViews>
  <sheetFormatPr baseColWidth="10" defaultRowHeight="16" x14ac:dyDescent="0.2"/>
  <cols>
    <col min="7" max="7" width="33.7109375" customWidth="1"/>
  </cols>
  <sheetData>
    <row r="1" spans="1:9" x14ac:dyDescent="0.2">
      <c r="C1" s="114" t="s">
        <v>97</v>
      </c>
      <c r="D1" s="114"/>
      <c r="E1" s="114"/>
      <c r="F1" s="114"/>
      <c r="G1" s="114"/>
      <c r="H1" s="114"/>
    </row>
    <row r="3" spans="1:9" x14ac:dyDescent="0.2">
      <c r="A3" s="25" t="s">
        <v>441</v>
      </c>
      <c r="B3" s="25" t="s">
        <v>438</v>
      </c>
      <c r="C3" s="106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5" t="s">
        <v>440</v>
      </c>
      <c r="C4" s="102">
        <v>19.70588235</v>
      </c>
      <c r="D4" s="6">
        <v>1</v>
      </c>
      <c r="E4" s="6" t="s">
        <v>439</v>
      </c>
      <c r="F4" s="3">
        <v>17.941176469999998</v>
      </c>
      <c r="H4" s="30" t="s">
        <v>46</v>
      </c>
      <c r="I4" s="30" t="s">
        <v>47</v>
      </c>
    </row>
    <row r="5" spans="1:9" x14ac:dyDescent="0.2">
      <c r="A5" s="26"/>
      <c r="B5" s="26"/>
      <c r="C5" s="101">
        <v>20</v>
      </c>
      <c r="D5" s="7"/>
      <c r="E5" s="7"/>
      <c r="F5" s="4">
        <v>18.529411759999999</v>
      </c>
      <c r="G5" s="11" t="s">
        <v>6</v>
      </c>
      <c r="H5" s="10">
        <v>18</v>
      </c>
      <c r="I5" s="10">
        <v>20</v>
      </c>
    </row>
    <row r="6" spans="1:9" x14ac:dyDescent="0.2">
      <c r="A6" s="26"/>
      <c r="B6" s="26"/>
      <c r="C6" s="101">
        <v>22.058823530000002</v>
      </c>
      <c r="D6" s="7"/>
      <c r="E6" s="7"/>
      <c r="F6" s="4">
        <v>18.235294119999999</v>
      </c>
      <c r="G6" s="11"/>
      <c r="H6" s="10"/>
      <c r="I6" s="10"/>
    </row>
    <row r="7" spans="1:9" x14ac:dyDescent="0.2">
      <c r="A7" s="27"/>
      <c r="B7" s="27"/>
      <c r="C7" s="43">
        <v>21.176470590000001</v>
      </c>
      <c r="D7" s="7"/>
      <c r="E7" s="7"/>
      <c r="F7" s="4">
        <v>17.941176469999998</v>
      </c>
      <c r="G7" s="11" t="s">
        <v>7</v>
      </c>
      <c r="H7" s="10">
        <v>16.47</v>
      </c>
      <c r="I7" s="10">
        <v>15.88</v>
      </c>
    </row>
    <row r="8" spans="1:9" x14ac:dyDescent="0.2">
      <c r="C8" s="7"/>
      <c r="D8" s="8"/>
      <c r="E8" s="8"/>
      <c r="F8" s="5">
        <v>18.529411759999999</v>
      </c>
      <c r="G8" s="11" t="s">
        <v>8</v>
      </c>
      <c r="H8" s="10">
        <v>22.65</v>
      </c>
      <c r="I8" s="10">
        <v>22.94</v>
      </c>
    </row>
    <row r="9" spans="1:9" x14ac:dyDescent="0.2">
      <c r="A9" s="25">
        <v>2</v>
      </c>
      <c r="B9" s="21" t="s">
        <v>439</v>
      </c>
      <c r="C9" s="3">
        <v>17.647058820000002</v>
      </c>
      <c r="D9" s="7"/>
      <c r="E9" s="7"/>
      <c r="F9" s="4"/>
      <c r="G9" s="11" t="s">
        <v>9</v>
      </c>
      <c r="H9" s="10">
        <v>6.1760000000000002</v>
      </c>
      <c r="I9" s="10">
        <v>7.0590000000000002</v>
      </c>
    </row>
    <row r="10" spans="1:9" x14ac:dyDescent="0.2">
      <c r="A10" s="26"/>
      <c r="C10" s="4">
        <v>20</v>
      </c>
      <c r="D10" s="6">
        <v>2</v>
      </c>
      <c r="E10" s="6" t="s">
        <v>439</v>
      </c>
      <c r="F10" s="3">
        <v>22.352941179999998</v>
      </c>
      <c r="G10" s="11"/>
      <c r="H10" s="10"/>
      <c r="I10" s="10"/>
    </row>
    <row r="11" spans="1:9" x14ac:dyDescent="0.2">
      <c r="A11" s="26"/>
      <c r="C11" s="4">
        <v>18.235294119999999</v>
      </c>
      <c r="D11" s="7"/>
      <c r="E11" s="7"/>
      <c r="F11" s="4">
        <v>18.529411759999999</v>
      </c>
      <c r="G11" s="11" t="s">
        <v>2</v>
      </c>
      <c r="H11" s="10">
        <v>19.920000000000002</v>
      </c>
      <c r="I11" s="10">
        <v>19.72</v>
      </c>
    </row>
    <row r="12" spans="1:9" x14ac:dyDescent="0.2">
      <c r="A12" s="26"/>
      <c r="C12" s="4">
        <v>20.29411765</v>
      </c>
      <c r="D12" s="7"/>
      <c r="E12" s="7"/>
      <c r="F12" s="4">
        <v>20.58823529</v>
      </c>
      <c r="G12" s="11" t="s">
        <v>10</v>
      </c>
      <c r="H12" s="10">
        <v>1.851</v>
      </c>
      <c r="I12" s="10">
        <v>2.0739999999999998</v>
      </c>
    </row>
    <row r="13" spans="1:9" x14ac:dyDescent="0.2">
      <c r="A13" s="27"/>
      <c r="B13" s="22"/>
      <c r="C13" s="5">
        <v>18.823529409999999</v>
      </c>
      <c r="D13" s="7"/>
      <c r="E13" s="7"/>
      <c r="F13" s="4">
        <v>17.941176469999998</v>
      </c>
      <c r="G13" s="11" t="s">
        <v>11</v>
      </c>
      <c r="H13" s="10">
        <v>0.43640000000000001</v>
      </c>
      <c r="I13" s="10">
        <v>0.46379999999999999</v>
      </c>
    </row>
    <row r="14" spans="1:9" x14ac:dyDescent="0.2">
      <c r="C14" s="7"/>
      <c r="D14" s="8"/>
      <c r="E14" s="8"/>
      <c r="F14" s="5">
        <v>20.882352940000001</v>
      </c>
    </row>
    <row r="15" spans="1:9" x14ac:dyDescent="0.2">
      <c r="A15" s="25">
        <v>3</v>
      </c>
      <c r="B15" s="21" t="s">
        <v>440</v>
      </c>
      <c r="C15" s="3">
        <v>21.764705880000001</v>
      </c>
      <c r="D15" s="7"/>
      <c r="E15" s="7"/>
      <c r="F15" s="4"/>
    </row>
    <row r="16" spans="1:9" x14ac:dyDescent="0.2">
      <c r="A16" s="26"/>
      <c r="C16" s="4">
        <v>22.058823530000002</v>
      </c>
      <c r="D16" s="6">
        <v>3</v>
      </c>
      <c r="E16" s="6" t="s">
        <v>439</v>
      </c>
      <c r="F16" s="3">
        <v>22.058823530000002</v>
      </c>
      <c r="G16" s="124" t="s">
        <v>48</v>
      </c>
      <c r="H16" s="125"/>
    </row>
    <row r="17" spans="1:8" x14ac:dyDescent="0.2">
      <c r="A17" s="26"/>
      <c r="C17" s="4">
        <v>22.647058820000002</v>
      </c>
      <c r="D17" s="7"/>
      <c r="E17" s="7"/>
      <c r="F17" s="4">
        <v>20.882352940000001</v>
      </c>
      <c r="G17" s="11" t="s">
        <v>13</v>
      </c>
      <c r="H17" s="10">
        <v>0.75800000000000001</v>
      </c>
    </row>
    <row r="18" spans="1:8" x14ac:dyDescent="0.2">
      <c r="A18" s="27"/>
      <c r="B18" s="22"/>
      <c r="C18" s="5">
        <v>20.882352940000001</v>
      </c>
      <c r="D18" s="7"/>
      <c r="E18" s="7"/>
      <c r="F18" s="4">
        <v>22.352941179999998</v>
      </c>
      <c r="G18" s="11" t="s">
        <v>17</v>
      </c>
      <c r="H18" s="10" t="s">
        <v>74</v>
      </c>
    </row>
    <row r="19" spans="1:8" x14ac:dyDescent="0.2">
      <c r="C19" s="7"/>
      <c r="D19" s="7"/>
      <c r="E19" s="7"/>
      <c r="F19" s="4">
        <v>22.352941179999998</v>
      </c>
      <c r="G19" s="11" t="s">
        <v>19</v>
      </c>
      <c r="H19" s="10" t="s">
        <v>75</v>
      </c>
    </row>
    <row r="20" spans="1:8" x14ac:dyDescent="0.2">
      <c r="A20" s="25">
        <v>4</v>
      </c>
      <c r="B20" s="21" t="s">
        <v>439</v>
      </c>
      <c r="C20" s="3">
        <v>19.70588235</v>
      </c>
      <c r="D20" s="8"/>
      <c r="E20" s="8"/>
      <c r="F20" s="5">
        <v>20.29411765</v>
      </c>
      <c r="G20" s="11" t="s">
        <v>21</v>
      </c>
      <c r="H20" s="10" t="s">
        <v>22</v>
      </c>
    </row>
    <row r="21" spans="1:8" x14ac:dyDescent="0.2">
      <c r="A21" s="26"/>
      <c r="C21" s="4">
        <v>21.764705880000001</v>
      </c>
      <c r="D21" s="7"/>
      <c r="E21" s="7"/>
      <c r="F21" s="4"/>
      <c r="G21" s="11" t="s">
        <v>49</v>
      </c>
      <c r="H21" s="10" t="s">
        <v>98</v>
      </c>
    </row>
    <row r="22" spans="1:8" x14ac:dyDescent="0.2">
      <c r="A22" s="26"/>
      <c r="C22" s="7">
        <v>17.058823530000002</v>
      </c>
      <c r="D22" s="3">
        <v>4</v>
      </c>
      <c r="E22" s="103" t="s">
        <v>440</v>
      </c>
      <c r="F22" s="3">
        <v>22.941176469999998</v>
      </c>
      <c r="G22" s="11"/>
      <c r="H22" s="10"/>
    </row>
    <row r="23" spans="1:8" x14ac:dyDescent="0.2">
      <c r="A23" s="26"/>
      <c r="C23" s="7">
        <v>16.470588240000001</v>
      </c>
      <c r="D23" s="4"/>
      <c r="E23" s="2"/>
      <c r="F23" s="4">
        <v>19.70588235</v>
      </c>
      <c r="G23" s="11" t="s">
        <v>51</v>
      </c>
      <c r="H23" s="10"/>
    </row>
    <row r="24" spans="1:8" x14ac:dyDescent="0.2">
      <c r="A24" s="27"/>
      <c r="B24" s="22"/>
      <c r="C24" s="8">
        <v>18.235294119999999</v>
      </c>
      <c r="D24" s="4"/>
      <c r="E24" s="2"/>
      <c r="F24" s="4">
        <v>20</v>
      </c>
      <c r="G24" s="11" t="s">
        <v>52</v>
      </c>
      <c r="H24" s="10">
        <v>19.920000000000002</v>
      </c>
    </row>
    <row r="25" spans="1:8" x14ac:dyDescent="0.2">
      <c r="C25" s="2"/>
      <c r="D25" s="4"/>
      <c r="E25" s="2"/>
      <c r="F25" s="4">
        <v>15.882352940000001</v>
      </c>
      <c r="G25" s="11" t="s">
        <v>53</v>
      </c>
      <c r="H25" s="10">
        <v>19.72</v>
      </c>
    </row>
    <row r="26" spans="1:8" x14ac:dyDescent="0.2">
      <c r="C26" s="2"/>
      <c r="D26" s="5"/>
      <c r="E26" s="44"/>
      <c r="F26" s="5">
        <v>16.470588240000001</v>
      </c>
      <c r="G26" s="11" t="s">
        <v>54</v>
      </c>
      <c r="H26" s="10" t="s">
        <v>99</v>
      </c>
    </row>
    <row r="27" spans="1:8" x14ac:dyDescent="0.2">
      <c r="G27" s="9" t="s">
        <v>56</v>
      </c>
      <c r="H27" s="10" t="s">
        <v>100</v>
      </c>
    </row>
    <row r="28" spans="1:8" x14ac:dyDescent="0.2">
      <c r="G28" s="9" t="s">
        <v>58</v>
      </c>
      <c r="H28" s="10">
        <v>2.6700000000000001E-3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101</v>
      </c>
    </row>
    <row r="32" spans="1:8" x14ac:dyDescent="0.2">
      <c r="G32" s="9" t="s">
        <v>13</v>
      </c>
      <c r="H32" s="10">
        <v>0.64239999999999997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21D7-65D0-4340-BA28-A4E8444A4149}">
  <dimension ref="A1:I34"/>
  <sheetViews>
    <sheetView workbookViewId="0">
      <selection activeCell="F41" sqref="F41"/>
    </sheetView>
  </sheetViews>
  <sheetFormatPr baseColWidth="10" defaultRowHeight="16" x14ac:dyDescent="0.2"/>
  <cols>
    <col min="7" max="7" width="33.42578125" customWidth="1"/>
  </cols>
  <sheetData>
    <row r="1" spans="1:9" x14ac:dyDescent="0.2">
      <c r="C1" s="114" t="s">
        <v>102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439</v>
      </c>
      <c r="C4" s="6">
        <v>199</v>
      </c>
      <c r="D4" s="3">
        <v>1</v>
      </c>
      <c r="E4" s="103" t="s">
        <v>439</v>
      </c>
      <c r="F4" s="3">
        <v>165</v>
      </c>
      <c r="H4" s="30" t="s">
        <v>46</v>
      </c>
      <c r="I4" s="30" t="s">
        <v>47</v>
      </c>
    </row>
    <row r="5" spans="1:9" x14ac:dyDescent="0.2">
      <c r="A5" s="26"/>
      <c r="C5" s="7">
        <v>208</v>
      </c>
      <c r="D5" s="4"/>
      <c r="E5" s="2"/>
      <c r="F5" s="4">
        <v>166</v>
      </c>
      <c r="G5" s="11" t="s">
        <v>6</v>
      </c>
      <c r="H5" s="10">
        <v>20</v>
      </c>
      <c r="I5" s="10">
        <v>21</v>
      </c>
    </row>
    <row r="6" spans="1:9" x14ac:dyDescent="0.2">
      <c r="A6" s="26"/>
      <c r="C6" s="7">
        <v>219</v>
      </c>
      <c r="D6" s="4"/>
      <c r="E6" s="2"/>
      <c r="F6" s="4">
        <v>163</v>
      </c>
      <c r="G6" s="11"/>
      <c r="H6" s="10"/>
      <c r="I6" s="10"/>
    </row>
    <row r="7" spans="1:9" x14ac:dyDescent="0.2">
      <c r="A7" s="27"/>
      <c r="B7" s="22"/>
      <c r="C7" s="8">
        <v>223</v>
      </c>
      <c r="D7" s="4"/>
      <c r="E7" s="2"/>
      <c r="F7" s="4">
        <v>178</v>
      </c>
      <c r="G7" s="11" t="s">
        <v>7</v>
      </c>
      <c r="H7" s="10">
        <v>161</v>
      </c>
      <c r="I7" s="10">
        <v>127</v>
      </c>
    </row>
    <row r="8" spans="1:9" x14ac:dyDescent="0.2">
      <c r="D8" s="26"/>
      <c r="F8" s="4">
        <v>175</v>
      </c>
      <c r="G8" s="11" t="s">
        <v>8</v>
      </c>
      <c r="H8" s="10">
        <v>233</v>
      </c>
      <c r="I8" s="10">
        <v>226</v>
      </c>
    </row>
    <row r="9" spans="1:9" x14ac:dyDescent="0.2">
      <c r="A9" s="25">
        <v>2</v>
      </c>
      <c r="B9" s="21" t="s">
        <v>440</v>
      </c>
      <c r="C9" s="3">
        <v>202</v>
      </c>
      <c r="D9" s="5"/>
      <c r="E9" s="44"/>
      <c r="F9" s="5">
        <v>177</v>
      </c>
      <c r="G9" s="11" t="s">
        <v>9</v>
      </c>
      <c r="H9" s="10">
        <v>72</v>
      </c>
      <c r="I9" s="10">
        <v>99</v>
      </c>
    </row>
    <row r="10" spans="1:9" x14ac:dyDescent="0.2">
      <c r="A10" s="26"/>
      <c r="C10" s="4">
        <v>210</v>
      </c>
      <c r="D10" s="2"/>
      <c r="E10" s="2"/>
      <c r="G10" s="11"/>
      <c r="H10" s="10"/>
      <c r="I10" s="10"/>
    </row>
    <row r="11" spans="1:9" x14ac:dyDescent="0.2">
      <c r="A11" s="26"/>
      <c r="C11" s="4">
        <v>228</v>
      </c>
      <c r="D11" s="3">
        <v>2</v>
      </c>
      <c r="E11" s="103" t="s">
        <v>440</v>
      </c>
      <c r="F11" s="3">
        <v>196</v>
      </c>
      <c r="G11" s="11" t="s">
        <v>2</v>
      </c>
      <c r="H11" s="10">
        <v>204.95</v>
      </c>
      <c r="I11" s="10">
        <v>172.95</v>
      </c>
    </row>
    <row r="12" spans="1:9" x14ac:dyDescent="0.2">
      <c r="A12" s="26"/>
      <c r="C12" s="4">
        <v>204</v>
      </c>
      <c r="D12" s="4"/>
      <c r="E12" s="2"/>
      <c r="F12" s="4">
        <v>217</v>
      </c>
      <c r="G12" s="11" t="s">
        <v>10</v>
      </c>
      <c r="H12" s="10">
        <v>18.638999999999999</v>
      </c>
      <c r="I12" s="10">
        <v>28.771999999999998</v>
      </c>
    </row>
    <row r="13" spans="1:9" x14ac:dyDescent="0.2">
      <c r="A13" s="27"/>
      <c r="B13" s="22"/>
      <c r="C13" s="5">
        <v>215</v>
      </c>
      <c r="D13" s="4"/>
      <c r="E13" s="2"/>
      <c r="F13" s="4">
        <v>173</v>
      </c>
      <c r="G13" s="11" t="s">
        <v>11</v>
      </c>
      <c r="H13" s="10">
        <v>4.1677999999999997</v>
      </c>
      <c r="I13" s="10">
        <v>6.2786</v>
      </c>
    </row>
    <row r="14" spans="1:9" x14ac:dyDescent="0.2">
      <c r="D14" s="26"/>
      <c r="F14" s="4">
        <v>179</v>
      </c>
    </row>
    <row r="15" spans="1:9" x14ac:dyDescent="0.2">
      <c r="A15" s="25">
        <v>3</v>
      </c>
      <c r="B15" s="21" t="s">
        <v>440</v>
      </c>
      <c r="C15" s="3">
        <v>191</v>
      </c>
      <c r="D15" s="5"/>
      <c r="E15" s="44"/>
      <c r="F15" s="5">
        <v>165</v>
      </c>
    </row>
    <row r="16" spans="1:9" x14ac:dyDescent="0.2">
      <c r="A16" s="26"/>
      <c r="C16" s="4">
        <v>206</v>
      </c>
      <c r="D16" s="2"/>
      <c r="E16" s="2"/>
      <c r="G16" s="118" t="s">
        <v>48</v>
      </c>
      <c r="H16" s="119"/>
    </row>
    <row r="17" spans="1:8" x14ac:dyDescent="0.2">
      <c r="A17" s="26"/>
      <c r="C17" s="4">
        <v>233</v>
      </c>
      <c r="D17" s="3">
        <v>3</v>
      </c>
      <c r="E17" s="103" t="s">
        <v>440</v>
      </c>
      <c r="F17" s="3">
        <v>145</v>
      </c>
      <c r="G17" s="11" t="s">
        <v>13</v>
      </c>
      <c r="H17" s="10">
        <v>2.0000000000000001E-4</v>
      </c>
    </row>
    <row r="18" spans="1:8" x14ac:dyDescent="0.2">
      <c r="A18" s="26"/>
      <c r="C18" s="4">
        <v>226</v>
      </c>
      <c r="D18" s="4"/>
      <c r="E18" s="2"/>
      <c r="F18" s="4">
        <v>154</v>
      </c>
      <c r="G18" s="11" t="s">
        <v>17</v>
      </c>
      <c r="H18" s="10" t="s">
        <v>103</v>
      </c>
    </row>
    <row r="19" spans="1:8" x14ac:dyDescent="0.2">
      <c r="A19" s="27"/>
      <c r="B19" s="22"/>
      <c r="C19" s="5">
        <v>207</v>
      </c>
      <c r="D19" s="4"/>
      <c r="E19" s="2"/>
      <c r="F19" s="4">
        <v>138</v>
      </c>
      <c r="G19" s="11" t="s">
        <v>19</v>
      </c>
      <c r="H19" s="10" t="s">
        <v>20</v>
      </c>
    </row>
    <row r="20" spans="1:8" x14ac:dyDescent="0.2">
      <c r="D20" s="27"/>
      <c r="E20" s="22"/>
      <c r="F20" s="5">
        <v>140</v>
      </c>
      <c r="G20" s="11" t="s">
        <v>21</v>
      </c>
      <c r="H20" s="10" t="s">
        <v>22</v>
      </c>
    </row>
    <row r="21" spans="1:8" x14ac:dyDescent="0.2">
      <c r="A21" s="25">
        <v>4</v>
      </c>
      <c r="B21" s="21" t="s">
        <v>439</v>
      </c>
      <c r="C21" s="3">
        <v>198</v>
      </c>
      <c r="D21" s="2"/>
      <c r="E21" s="2"/>
      <c r="G21" s="11" t="s">
        <v>49</v>
      </c>
      <c r="H21" s="10" t="s">
        <v>104</v>
      </c>
    </row>
    <row r="22" spans="1:8" x14ac:dyDescent="0.2">
      <c r="A22" s="26"/>
      <c r="C22" s="4">
        <v>202</v>
      </c>
      <c r="D22" s="3">
        <v>4</v>
      </c>
      <c r="E22" s="103" t="s">
        <v>439</v>
      </c>
      <c r="F22" s="3">
        <v>130</v>
      </c>
      <c r="G22" s="11"/>
      <c r="H22" s="10"/>
    </row>
    <row r="23" spans="1:8" x14ac:dyDescent="0.2">
      <c r="A23" s="26"/>
      <c r="C23" s="4">
        <v>161</v>
      </c>
      <c r="D23" s="4"/>
      <c r="E23" s="2"/>
      <c r="F23" s="4">
        <v>197</v>
      </c>
      <c r="G23" s="11" t="s">
        <v>51</v>
      </c>
      <c r="H23" s="10"/>
    </row>
    <row r="24" spans="1:8" x14ac:dyDescent="0.2">
      <c r="A24" s="26"/>
      <c r="C24" s="4">
        <v>161</v>
      </c>
      <c r="D24" s="4"/>
      <c r="E24" s="2"/>
      <c r="F24" s="4">
        <v>203</v>
      </c>
      <c r="G24" s="11" t="s">
        <v>52</v>
      </c>
      <c r="H24" s="10">
        <v>205</v>
      </c>
    </row>
    <row r="25" spans="1:8" x14ac:dyDescent="0.2">
      <c r="A25" s="26"/>
      <c r="C25" s="4">
        <v>205</v>
      </c>
      <c r="D25" s="4"/>
      <c r="E25" s="2"/>
      <c r="F25" s="4">
        <v>127</v>
      </c>
      <c r="G25" s="11" t="s">
        <v>53</v>
      </c>
      <c r="H25" s="10">
        <v>173</v>
      </c>
    </row>
    <row r="26" spans="1:8" x14ac:dyDescent="0.2">
      <c r="A26" s="27"/>
      <c r="B26" s="22"/>
      <c r="C26" s="5">
        <v>201</v>
      </c>
      <c r="D26" s="4"/>
      <c r="E26" s="2"/>
      <c r="F26" s="4">
        <v>218</v>
      </c>
      <c r="G26" s="9" t="s">
        <v>54</v>
      </c>
      <c r="H26" s="10" t="s">
        <v>105</v>
      </c>
    </row>
    <row r="27" spans="1:8" x14ac:dyDescent="0.2">
      <c r="D27" s="27"/>
      <c r="E27" s="22"/>
      <c r="F27" s="5">
        <v>226</v>
      </c>
      <c r="G27" s="9" t="s">
        <v>56</v>
      </c>
      <c r="H27" s="10" t="s">
        <v>106</v>
      </c>
    </row>
    <row r="28" spans="1:8" x14ac:dyDescent="0.2">
      <c r="G28" s="9" t="s">
        <v>58</v>
      </c>
      <c r="H28" s="10">
        <v>0.34339999999999998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107</v>
      </c>
    </row>
    <row r="32" spans="1:8" x14ac:dyDescent="0.2">
      <c r="G32" s="9" t="s">
        <v>13</v>
      </c>
      <c r="H32" s="10">
        <v>6.3799999999999996E-2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E788-7FA3-0C47-9EFB-3689705BB9CD}">
  <dimension ref="A1:I34"/>
  <sheetViews>
    <sheetView workbookViewId="0">
      <selection activeCell="F28" sqref="F28"/>
    </sheetView>
  </sheetViews>
  <sheetFormatPr baseColWidth="10" defaultRowHeight="16" x14ac:dyDescent="0.2"/>
  <cols>
    <col min="7" max="7" width="34.140625" customWidth="1"/>
  </cols>
  <sheetData>
    <row r="1" spans="1:9" x14ac:dyDescent="0.2">
      <c r="C1" s="114" t="s">
        <v>108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439</v>
      </c>
      <c r="C4" s="3">
        <v>197</v>
      </c>
      <c r="D4" s="6">
        <v>1</v>
      </c>
      <c r="E4" s="6" t="s">
        <v>439</v>
      </c>
      <c r="F4" s="3">
        <v>129</v>
      </c>
      <c r="H4" s="30" t="s">
        <v>46</v>
      </c>
      <c r="I4" s="30" t="s">
        <v>47</v>
      </c>
    </row>
    <row r="5" spans="1:9" x14ac:dyDescent="0.2">
      <c r="A5" s="26"/>
      <c r="C5" s="4">
        <v>202</v>
      </c>
      <c r="D5" s="7"/>
      <c r="E5" s="7"/>
      <c r="F5" s="4">
        <v>167</v>
      </c>
      <c r="G5" s="11" t="s">
        <v>6</v>
      </c>
      <c r="H5" s="10">
        <v>14</v>
      </c>
      <c r="I5" s="10">
        <v>15</v>
      </c>
    </row>
    <row r="6" spans="1:9" x14ac:dyDescent="0.2">
      <c r="A6" s="26"/>
      <c r="C6" s="4">
        <v>213</v>
      </c>
      <c r="D6" s="7"/>
      <c r="E6" s="7"/>
      <c r="F6" s="4">
        <v>134</v>
      </c>
      <c r="G6" s="11"/>
      <c r="H6" s="10"/>
      <c r="I6" s="10"/>
    </row>
    <row r="7" spans="1:9" x14ac:dyDescent="0.2">
      <c r="A7" s="27"/>
      <c r="B7" s="22"/>
      <c r="C7" s="5">
        <v>230</v>
      </c>
      <c r="D7" s="8"/>
      <c r="E7" s="8"/>
      <c r="F7" s="5">
        <v>131</v>
      </c>
      <c r="G7" s="11" t="s">
        <v>7</v>
      </c>
      <c r="H7" s="10">
        <v>197</v>
      </c>
      <c r="I7" s="10">
        <v>112</v>
      </c>
    </row>
    <row r="8" spans="1:9" x14ac:dyDescent="0.2">
      <c r="G8" s="11" t="s">
        <v>8</v>
      </c>
      <c r="H8" s="10">
        <v>265</v>
      </c>
      <c r="I8" s="10">
        <v>193</v>
      </c>
    </row>
    <row r="9" spans="1:9" x14ac:dyDescent="0.2">
      <c r="A9" s="25">
        <v>2</v>
      </c>
      <c r="B9" s="21" t="s">
        <v>440</v>
      </c>
      <c r="C9" s="6">
        <v>215</v>
      </c>
      <c r="D9" s="3">
        <v>2</v>
      </c>
      <c r="E9" s="103" t="s">
        <v>440</v>
      </c>
      <c r="F9" s="3">
        <v>129</v>
      </c>
      <c r="G9" s="11" t="s">
        <v>9</v>
      </c>
      <c r="H9" s="10">
        <v>68</v>
      </c>
      <c r="I9" s="10">
        <v>81</v>
      </c>
    </row>
    <row r="10" spans="1:9" x14ac:dyDescent="0.2">
      <c r="A10" s="26"/>
      <c r="C10" s="7">
        <v>201</v>
      </c>
      <c r="D10" s="4"/>
      <c r="E10" s="2"/>
      <c r="F10" s="4">
        <v>135</v>
      </c>
      <c r="G10" s="11"/>
      <c r="H10" s="10"/>
      <c r="I10" s="10"/>
    </row>
    <row r="11" spans="1:9" x14ac:dyDescent="0.2">
      <c r="A11" s="27"/>
      <c r="B11" s="22"/>
      <c r="C11" s="8">
        <v>200</v>
      </c>
      <c r="D11" s="4"/>
      <c r="E11" s="2"/>
      <c r="F11" s="4">
        <v>171</v>
      </c>
      <c r="G11" s="11" t="s">
        <v>2</v>
      </c>
      <c r="H11" s="10">
        <v>220.64</v>
      </c>
      <c r="I11" s="10">
        <v>148.33000000000001</v>
      </c>
    </row>
    <row r="12" spans="1:9" x14ac:dyDescent="0.2">
      <c r="D12" s="27"/>
      <c r="E12" s="22"/>
      <c r="F12" s="5">
        <v>193</v>
      </c>
      <c r="G12" s="11" t="s">
        <v>10</v>
      </c>
      <c r="H12" s="10">
        <v>20.978000000000002</v>
      </c>
      <c r="I12" s="10">
        <v>22.173999999999999</v>
      </c>
    </row>
    <row r="13" spans="1:9" x14ac:dyDescent="0.2">
      <c r="A13" s="25">
        <v>3</v>
      </c>
      <c r="B13" s="21" t="s">
        <v>440</v>
      </c>
      <c r="C13" s="3">
        <v>218</v>
      </c>
      <c r="D13" s="2"/>
      <c r="E13" s="2"/>
      <c r="G13" s="11" t="s">
        <v>11</v>
      </c>
      <c r="H13" s="10">
        <v>5.6067</v>
      </c>
      <c r="I13" s="10">
        <v>5.7252000000000001</v>
      </c>
    </row>
    <row r="14" spans="1:9" x14ac:dyDescent="0.2">
      <c r="A14" s="26"/>
      <c r="C14" s="7">
        <v>202</v>
      </c>
      <c r="D14" s="3">
        <v>3</v>
      </c>
      <c r="E14" s="103" t="s">
        <v>440</v>
      </c>
      <c r="F14" s="3">
        <v>141</v>
      </c>
    </row>
    <row r="15" spans="1:9" x14ac:dyDescent="0.2">
      <c r="A15" s="27"/>
      <c r="B15" s="22"/>
      <c r="C15" s="8">
        <v>226</v>
      </c>
      <c r="D15" s="4"/>
      <c r="E15" s="2"/>
      <c r="F15" s="4">
        <v>158</v>
      </c>
    </row>
    <row r="16" spans="1:9" x14ac:dyDescent="0.2">
      <c r="D16" s="27"/>
      <c r="E16" s="22"/>
      <c r="F16" s="5">
        <v>172</v>
      </c>
      <c r="G16" s="118" t="s">
        <v>48</v>
      </c>
      <c r="H16" s="119"/>
    </row>
    <row r="17" spans="1:8" x14ac:dyDescent="0.2">
      <c r="A17" s="25">
        <v>4</v>
      </c>
      <c r="B17" s="21" t="s">
        <v>439</v>
      </c>
      <c r="C17" s="3">
        <v>235</v>
      </c>
      <c r="D17" s="2"/>
      <c r="E17" s="2"/>
      <c r="G17" s="11" t="s">
        <v>13</v>
      </c>
      <c r="H17" s="10" t="s">
        <v>14</v>
      </c>
    </row>
    <row r="18" spans="1:8" x14ac:dyDescent="0.2">
      <c r="A18" s="26"/>
      <c r="C18" s="7">
        <v>230</v>
      </c>
      <c r="D18" s="3">
        <v>4</v>
      </c>
      <c r="E18" s="103" t="s">
        <v>439</v>
      </c>
      <c r="F18" s="3">
        <v>112</v>
      </c>
      <c r="G18" s="11" t="s">
        <v>17</v>
      </c>
      <c r="H18" s="10" t="s">
        <v>18</v>
      </c>
    </row>
    <row r="19" spans="1:8" x14ac:dyDescent="0.2">
      <c r="A19" s="26"/>
      <c r="C19" s="7">
        <v>265</v>
      </c>
      <c r="D19" s="4"/>
      <c r="E19" s="2"/>
      <c r="F19" s="4">
        <v>150</v>
      </c>
      <c r="G19" s="11" t="s">
        <v>19</v>
      </c>
      <c r="H19" s="10" t="s">
        <v>20</v>
      </c>
    </row>
    <row r="20" spans="1:8" x14ac:dyDescent="0.2">
      <c r="A20" s="27"/>
      <c r="B20" s="22"/>
      <c r="C20" s="8">
        <v>255</v>
      </c>
      <c r="D20" s="4"/>
      <c r="E20" s="2"/>
      <c r="F20" s="4">
        <v>135</v>
      </c>
      <c r="G20" s="11" t="s">
        <v>21</v>
      </c>
      <c r="H20" s="10" t="s">
        <v>22</v>
      </c>
    </row>
    <row r="21" spans="1:8" x14ac:dyDescent="0.2">
      <c r="C21" s="2"/>
      <c r="D21" s="5"/>
      <c r="E21" s="44"/>
      <c r="F21" s="5">
        <v>168</v>
      </c>
      <c r="G21" s="11" t="s">
        <v>49</v>
      </c>
      <c r="H21" s="10" t="s">
        <v>109</v>
      </c>
    </row>
    <row r="22" spans="1:8" x14ac:dyDescent="0.2">
      <c r="C22" s="2"/>
      <c r="D22" s="2"/>
      <c r="E22" s="2"/>
      <c r="F22" s="2"/>
      <c r="G22" s="11"/>
      <c r="H22" s="10"/>
    </row>
    <row r="23" spans="1:8" x14ac:dyDescent="0.2">
      <c r="C23" s="2"/>
      <c r="D23" s="2"/>
      <c r="E23" s="2"/>
      <c r="F23" s="2"/>
      <c r="G23" s="11" t="s">
        <v>51</v>
      </c>
      <c r="H23" s="10"/>
    </row>
    <row r="24" spans="1:8" x14ac:dyDescent="0.2">
      <c r="C24" s="2"/>
      <c r="D24" s="2"/>
      <c r="E24" s="2"/>
      <c r="F24" s="2"/>
      <c r="G24" s="11" t="s">
        <v>52</v>
      </c>
      <c r="H24" s="10">
        <v>220.6</v>
      </c>
    </row>
    <row r="25" spans="1:8" x14ac:dyDescent="0.2">
      <c r="G25" s="9" t="s">
        <v>53</v>
      </c>
      <c r="H25" s="10">
        <v>148.30000000000001</v>
      </c>
    </row>
    <row r="26" spans="1:8" x14ac:dyDescent="0.2">
      <c r="G26" s="9" t="s">
        <v>54</v>
      </c>
      <c r="H26" s="10" t="s">
        <v>110</v>
      </c>
    </row>
    <row r="27" spans="1:8" x14ac:dyDescent="0.2">
      <c r="G27" s="9" t="s">
        <v>56</v>
      </c>
      <c r="H27" s="10" t="s">
        <v>111</v>
      </c>
    </row>
    <row r="28" spans="1:8" x14ac:dyDescent="0.2">
      <c r="G28" s="9" t="s">
        <v>58</v>
      </c>
      <c r="H28" s="10">
        <v>0.751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112</v>
      </c>
    </row>
    <row r="32" spans="1:8" x14ac:dyDescent="0.2">
      <c r="G32" s="9" t="s">
        <v>13</v>
      </c>
      <c r="H32" s="10">
        <v>0.84719999999999995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B437-692D-604D-9B86-32316ED7F31E}">
  <dimension ref="A1:I34"/>
  <sheetViews>
    <sheetView workbookViewId="0">
      <selection activeCell="J36" sqref="J36"/>
    </sheetView>
  </sheetViews>
  <sheetFormatPr baseColWidth="10" defaultRowHeight="16" x14ac:dyDescent="0.2"/>
  <cols>
    <col min="7" max="7" width="33.7109375" customWidth="1"/>
  </cols>
  <sheetData>
    <row r="1" spans="1:9" x14ac:dyDescent="0.2">
      <c r="C1" s="114" t="s">
        <v>113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439</v>
      </c>
      <c r="C4" s="3">
        <v>90.5</v>
      </c>
      <c r="D4" s="3">
        <v>1</v>
      </c>
      <c r="E4" s="3" t="s">
        <v>439</v>
      </c>
      <c r="F4" s="3">
        <v>24.203821999999999</v>
      </c>
      <c r="H4" s="30" t="s">
        <v>46</v>
      </c>
      <c r="I4" s="30" t="s">
        <v>47</v>
      </c>
    </row>
    <row r="5" spans="1:9" x14ac:dyDescent="0.2">
      <c r="A5" s="26"/>
      <c r="C5" s="4">
        <v>89.423077000000006</v>
      </c>
      <c r="D5" s="4"/>
      <c r="E5" s="4"/>
      <c r="F5" s="4">
        <v>35.294117999999997</v>
      </c>
      <c r="G5" s="11" t="s">
        <v>6</v>
      </c>
      <c r="H5" s="10">
        <v>20</v>
      </c>
      <c r="I5" s="10">
        <v>21</v>
      </c>
    </row>
    <row r="6" spans="1:9" x14ac:dyDescent="0.2">
      <c r="A6" s="26"/>
      <c r="C6" s="4">
        <v>90</v>
      </c>
      <c r="D6" s="4"/>
      <c r="E6" s="4"/>
      <c r="F6" s="4">
        <v>42.331288000000001</v>
      </c>
      <c r="G6" s="11"/>
      <c r="H6" s="10"/>
      <c r="I6" s="10"/>
    </row>
    <row r="7" spans="1:9" x14ac:dyDescent="0.2">
      <c r="A7" s="27"/>
      <c r="B7" s="22"/>
      <c r="C7" s="5">
        <v>96.832578999999996</v>
      </c>
      <c r="D7" s="4"/>
      <c r="E7" s="4"/>
      <c r="F7" s="4">
        <v>37.837837999999998</v>
      </c>
      <c r="G7" s="11" t="s">
        <v>7</v>
      </c>
      <c r="H7" s="10">
        <v>87.56</v>
      </c>
      <c r="I7" s="10">
        <v>3.8460000000000001</v>
      </c>
    </row>
    <row r="8" spans="1:9" x14ac:dyDescent="0.2">
      <c r="C8" s="4"/>
      <c r="D8" s="4"/>
      <c r="E8" s="4"/>
      <c r="F8" s="4">
        <v>45.810056000000003</v>
      </c>
      <c r="G8" s="11" t="s">
        <v>8</v>
      </c>
      <c r="H8" s="10">
        <v>100</v>
      </c>
      <c r="I8" s="10">
        <v>59.21</v>
      </c>
    </row>
    <row r="9" spans="1:9" x14ac:dyDescent="0.2">
      <c r="A9" s="25">
        <v>2</v>
      </c>
      <c r="B9" s="21" t="s">
        <v>440</v>
      </c>
      <c r="C9" s="3">
        <v>97.927460999999994</v>
      </c>
      <c r="D9" s="5"/>
      <c r="E9" s="5"/>
      <c r="F9" s="5">
        <v>43.604650999999997</v>
      </c>
      <c r="G9" s="11" t="s">
        <v>9</v>
      </c>
      <c r="H9" s="10">
        <v>12.44</v>
      </c>
      <c r="I9" s="10">
        <v>55.36</v>
      </c>
    </row>
    <row r="10" spans="1:9" x14ac:dyDescent="0.2">
      <c r="A10" s="26"/>
      <c r="C10" s="4">
        <v>94.791667000000004</v>
      </c>
      <c r="D10" s="2"/>
      <c r="E10" s="2"/>
      <c r="G10" s="11"/>
      <c r="H10" s="10"/>
      <c r="I10" s="10"/>
    </row>
    <row r="11" spans="1:9" x14ac:dyDescent="0.2">
      <c r="A11" s="26"/>
      <c r="C11" s="7">
        <v>98.387096999999997</v>
      </c>
      <c r="D11" s="3">
        <v>2</v>
      </c>
      <c r="E11" s="102" t="s">
        <v>440</v>
      </c>
      <c r="F11" s="3">
        <v>50.520833000000003</v>
      </c>
      <c r="G11" s="11" t="s">
        <v>2</v>
      </c>
      <c r="H11" s="10">
        <v>95.34</v>
      </c>
      <c r="I11" s="10">
        <v>36.76</v>
      </c>
    </row>
    <row r="12" spans="1:9" x14ac:dyDescent="0.2">
      <c r="A12" s="26"/>
      <c r="C12" s="7">
        <v>96.568627000000006</v>
      </c>
      <c r="D12" s="4"/>
      <c r="E12" s="101"/>
      <c r="F12" s="4">
        <v>50.704225000000001</v>
      </c>
      <c r="G12" s="11" t="s">
        <v>10</v>
      </c>
      <c r="H12" s="10">
        <v>3.75</v>
      </c>
      <c r="I12" s="10">
        <v>17.809999999999999</v>
      </c>
    </row>
    <row r="13" spans="1:9" x14ac:dyDescent="0.2">
      <c r="A13" s="27"/>
      <c r="B13" s="22"/>
      <c r="C13" s="8">
        <v>90.776698999999994</v>
      </c>
      <c r="D13" s="4"/>
      <c r="E13" s="101"/>
      <c r="F13" s="4">
        <v>56.213017999999998</v>
      </c>
      <c r="G13" s="11" t="s">
        <v>11</v>
      </c>
      <c r="H13" s="10">
        <v>0.83860000000000001</v>
      </c>
      <c r="I13" s="10">
        <v>3.887</v>
      </c>
    </row>
    <row r="14" spans="1:9" x14ac:dyDescent="0.2">
      <c r="D14" s="26"/>
      <c r="F14" s="4">
        <v>51.764705999999997</v>
      </c>
    </row>
    <row r="15" spans="1:9" x14ac:dyDescent="0.2">
      <c r="A15" s="25">
        <v>3</v>
      </c>
      <c r="B15" s="21" t="s">
        <v>440</v>
      </c>
      <c r="C15" s="6">
        <v>95.744681</v>
      </c>
      <c r="D15" s="5"/>
      <c r="E15" s="43"/>
      <c r="F15" s="5">
        <v>59.210526000000002</v>
      </c>
    </row>
    <row r="16" spans="1:9" x14ac:dyDescent="0.2">
      <c r="A16" s="26"/>
      <c r="C16" s="4">
        <v>98.522166999999996</v>
      </c>
      <c r="D16" s="2"/>
      <c r="E16" s="2"/>
      <c r="G16" s="126" t="s">
        <v>48</v>
      </c>
      <c r="H16" s="127"/>
    </row>
    <row r="17" spans="1:8" x14ac:dyDescent="0.2">
      <c r="A17" s="26"/>
      <c r="C17" s="7">
        <v>93.548387000000005</v>
      </c>
      <c r="D17" s="3">
        <v>3</v>
      </c>
      <c r="E17" s="102" t="s">
        <v>440</v>
      </c>
      <c r="F17" s="3">
        <v>28.671329</v>
      </c>
      <c r="G17" s="11" t="s">
        <v>13</v>
      </c>
      <c r="H17" s="2" t="s">
        <v>14</v>
      </c>
    </row>
    <row r="18" spans="1:8" x14ac:dyDescent="0.2">
      <c r="A18" s="26"/>
      <c r="C18" s="7">
        <v>98.122066000000004</v>
      </c>
      <c r="D18" s="4"/>
      <c r="E18" s="101"/>
      <c r="F18" s="4">
        <v>57.861635</v>
      </c>
      <c r="G18" s="11" t="s">
        <v>17</v>
      </c>
      <c r="H18" s="2" t="s">
        <v>18</v>
      </c>
    </row>
    <row r="19" spans="1:8" x14ac:dyDescent="0.2">
      <c r="A19" s="27"/>
      <c r="B19" s="22"/>
      <c r="C19" s="8">
        <v>96.517413000000005</v>
      </c>
      <c r="D19" s="4"/>
      <c r="E19" s="101"/>
      <c r="F19" s="4">
        <v>48.275861999999996</v>
      </c>
      <c r="G19" s="11" t="s">
        <v>19</v>
      </c>
      <c r="H19" s="2" t="s">
        <v>20</v>
      </c>
    </row>
    <row r="20" spans="1:8" x14ac:dyDescent="0.2">
      <c r="D20" s="27"/>
      <c r="E20" s="22"/>
      <c r="F20" s="5">
        <v>56.462584999999997</v>
      </c>
      <c r="G20" s="11" t="s">
        <v>21</v>
      </c>
      <c r="H20" s="2" t="s">
        <v>22</v>
      </c>
    </row>
    <row r="21" spans="1:8" x14ac:dyDescent="0.2">
      <c r="A21" s="25">
        <v>4</v>
      </c>
      <c r="B21" s="21" t="s">
        <v>439</v>
      </c>
      <c r="C21" s="3">
        <v>100</v>
      </c>
      <c r="D21" s="2"/>
      <c r="E21" s="2"/>
      <c r="G21" s="11" t="s">
        <v>49</v>
      </c>
      <c r="H21" s="2" t="s">
        <v>114</v>
      </c>
    </row>
    <row r="22" spans="1:8" x14ac:dyDescent="0.2">
      <c r="A22" s="26"/>
      <c r="C22" s="7">
        <v>99.009900999999999</v>
      </c>
      <c r="D22" s="3">
        <v>4</v>
      </c>
      <c r="E22" s="102" t="s">
        <v>439</v>
      </c>
      <c r="F22" s="3">
        <v>3.8461539999999999</v>
      </c>
      <c r="G22" s="11"/>
      <c r="H22" s="2"/>
    </row>
    <row r="23" spans="1:8" x14ac:dyDescent="0.2">
      <c r="A23" s="26"/>
      <c r="C23" s="7">
        <v>99.378882000000004</v>
      </c>
      <c r="D23" s="4"/>
      <c r="E23" s="101"/>
      <c r="F23" s="4">
        <v>26.395938999999998</v>
      </c>
      <c r="G23" s="11" t="s">
        <v>51</v>
      </c>
      <c r="H23" s="2"/>
    </row>
    <row r="24" spans="1:8" x14ac:dyDescent="0.2">
      <c r="A24" s="26"/>
      <c r="C24" s="7">
        <v>97.515528000000003</v>
      </c>
      <c r="D24" s="4"/>
      <c r="E24" s="101"/>
      <c r="F24" s="4">
        <v>19.211822999999999</v>
      </c>
      <c r="G24" s="11" t="s">
        <v>52</v>
      </c>
      <c r="H24" s="2">
        <v>95.34</v>
      </c>
    </row>
    <row r="25" spans="1:8" x14ac:dyDescent="0.2">
      <c r="A25" s="26"/>
      <c r="C25" s="7">
        <v>95.609756000000004</v>
      </c>
      <c r="D25" s="4"/>
      <c r="E25" s="101"/>
      <c r="F25" s="4">
        <v>11.811024</v>
      </c>
      <c r="G25" s="11" t="s">
        <v>53</v>
      </c>
      <c r="H25" s="2">
        <v>36.76</v>
      </c>
    </row>
    <row r="26" spans="1:8" x14ac:dyDescent="0.2">
      <c r="A26" s="27"/>
      <c r="B26" s="22"/>
      <c r="C26" s="8">
        <v>87.562189000000004</v>
      </c>
      <c r="D26" s="4"/>
      <c r="E26" s="101"/>
      <c r="F26" s="4">
        <v>16.101694999999999</v>
      </c>
      <c r="G26" s="9" t="s">
        <v>54</v>
      </c>
      <c r="H26" s="2" t="s">
        <v>115</v>
      </c>
    </row>
    <row r="27" spans="1:8" x14ac:dyDescent="0.2">
      <c r="D27" s="27"/>
      <c r="E27" s="22"/>
      <c r="F27" s="5">
        <v>5.8823530000000002</v>
      </c>
      <c r="G27" s="9" t="s">
        <v>56</v>
      </c>
      <c r="H27" s="2" t="s">
        <v>116</v>
      </c>
    </row>
    <row r="28" spans="1:8" x14ac:dyDescent="0.2">
      <c r="G28" s="9" t="s">
        <v>58</v>
      </c>
      <c r="H28" s="2">
        <v>0.90849999999999997</v>
      </c>
    </row>
    <row r="29" spans="1:8" x14ac:dyDescent="0.2">
      <c r="G29" s="9"/>
      <c r="H29" s="2"/>
    </row>
    <row r="30" spans="1:8" x14ac:dyDescent="0.2">
      <c r="G30" s="9" t="s">
        <v>59</v>
      </c>
      <c r="H30" s="2"/>
    </row>
    <row r="31" spans="1:8" x14ac:dyDescent="0.2">
      <c r="G31" s="9" t="s">
        <v>60</v>
      </c>
      <c r="H31" s="2" t="s">
        <v>117</v>
      </c>
    </row>
    <row r="32" spans="1:8" x14ac:dyDescent="0.2">
      <c r="G32" s="9" t="s">
        <v>13</v>
      </c>
      <c r="H32" s="2" t="s">
        <v>14</v>
      </c>
    </row>
    <row r="33" spans="7:8" x14ac:dyDescent="0.2">
      <c r="G33" s="9" t="s">
        <v>17</v>
      </c>
      <c r="H33" s="2" t="s">
        <v>18</v>
      </c>
    </row>
    <row r="34" spans="7:8" x14ac:dyDescent="0.2">
      <c r="G34" s="9" t="s">
        <v>19</v>
      </c>
      <c r="H34" s="2" t="s">
        <v>20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AE9D-D7D1-2746-8322-5094ED1E82F0}">
  <dimension ref="A1:I34"/>
  <sheetViews>
    <sheetView workbookViewId="0">
      <selection activeCell="E23" sqref="E23"/>
    </sheetView>
  </sheetViews>
  <sheetFormatPr baseColWidth="10" defaultRowHeight="16" x14ac:dyDescent="0.2"/>
  <cols>
    <col min="7" max="7" width="33.7109375" customWidth="1"/>
  </cols>
  <sheetData>
    <row r="1" spans="1:9" x14ac:dyDescent="0.2">
      <c r="C1" s="114" t="s">
        <v>118</v>
      </c>
      <c r="D1" s="114"/>
      <c r="E1" s="114"/>
      <c r="F1" s="114"/>
      <c r="G1" s="114"/>
      <c r="H1" s="114"/>
    </row>
    <row r="3" spans="1:9" x14ac:dyDescent="0.2">
      <c r="A3" s="19" t="s">
        <v>441</v>
      </c>
      <c r="B3" s="19" t="s">
        <v>438</v>
      </c>
      <c r="C3" s="30" t="s">
        <v>46</v>
      </c>
      <c r="D3" s="105" t="s">
        <v>441</v>
      </c>
      <c r="E3" s="105" t="s">
        <v>438</v>
      </c>
      <c r="F3" s="30" t="s">
        <v>47</v>
      </c>
    </row>
    <row r="4" spans="1:9" x14ac:dyDescent="0.2">
      <c r="A4" s="25">
        <v>1</v>
      </c>
      <c r="B4" s="21" t="s">
        <v>439</v>
      </c>
      <c r="C4" s="3">
        <v>22.941176469999998</v>
      </c>
      <c r="D4" s="3">
        <v>1</v>
      </c>
      <c r="E4" s="3" t="s">
        <v>439</v>
      </c>
      <c r="F4" s="3">
        <v>22.352941179999998</v>
      </c>
      <c r="H4" s="30" t="s">
        <v>46</v>
      </c>
      <c r="I4" s="30" t="s">
        <v>47</v>
      </c>
    </row>
    <row r="5" spans="1:9" x14ac:dyDescent="0.2">
      <c r="A5" s="26"/>
      <c r="C5" s="4">
        <v>22.941176469999998</v>
      </c>
      <c r="D5" s="4"/>
      <c r="E5" s="4"/>
      <c r="F5" s="4">
        <v>23.823529409999999</v>
      </c>
      <c r="G5" s="11" t="s">
        <v>6</v>
      </c>
      <c r="H5" s="10">
        <v>20</v>
      </c>
      <c r="I5" s="10">
        <v>21</v>
      </c>
    </row>
    <row r="6" spans="1:9" x14ac:dyDescent="0.2">
      <c r="A6" s="26"/>
      <c r="C6" s="4">
        <v>23.823529409999999</v>
      </c>
      <c r="D6" s="4"/>
      <c r="E6" s="4"/>
      <c r="F6" s="4">
        <v>23.529411759999999</v>
      </c>
      <c r="G6" s="11"/>
      <c r="H6" s="10"/>
      <c r="I6" s="10"/>
    </row>
    <row r="7" spans="1:9" x14ac:dyDescent="0.2">
      <c r="A7" s="27"/>
      <c r="B7" s="22"/>
      <c r="C7" s="5">
        <v>27.058823530000002</v>
      </c>
      <c r="D7" s="4"/>
      <c r="E7" s="4"/>
      <c r="F7" s="4">
        <v>18.235294119999999</v>
      </c>
      <c r="G7" s="11" t="s">
        <v>7</v>
      </c>
      <c r="H7" s="10">
        <v>17.940000000000001</v>
      </c>
      <c r="I7" s="10">
        <v>12.06</v>
      </c>
    </row>
    <row r="8" spans="1:9" x14ac:dyDescent="0.2">
      <c r="C8" s="4"/>
      <c r="D8" s="4"/>
      <c r="E8" s="4"/>
      <c r="F8" s="4">
        <v>20</v>
      </c>
      <c r="G8" s="11" t="s">
        <v>8</v>
      </c>
      <c r="H8" s="10">
        <v>30</v>
      </c>
      <c r="I8" s="10">
        <v>23.82</v>
      </c>
    </row>
    <row r="9" spans="1:9" x14ac:dyDescent="0.2">
      <c r="C9" s="4"/>
      <c r="D9" s="5"/>
      <c r="E9" s="5"/>
      <c r="F9" s="5">
        <v>18.529411759999999</v>
      </c>
      <c r="G9" s="11" t="s">
        <v>9</v>
      </c>
      <c r="H9" s="10">
        <v>12.06</v>
      </c>
      <c r="I9" s="10">
        <v>11.76</v>
      </c>
    </row>
    <row r="10" spans="1:9" x14ac:dyDescent="0.2">
      <c r="A10" s="25">
        <v>2</v>
      </c>
      <c r="B10" s="21" t="s">
        <v>440</v>
      </c>
      <c r="C10" s="3">
        <v>29.70588235</v>
      </c>
      <c r="D10" s="4"/>
      <c r="E10" s="4"/>
      <c r="F10" s="4"/>
      <c r="G10" s="11"/>
      <c r="H10" s="10"/>
      <c r="I10" s="10"/>
    </row>
    <row r="11" spans="1:9" x14ac:dyDescent="0.2">
      <c r="A11" s="26"/>
      <c r="C11" s="4">
        <v>30</v>
      </c>
      <c r="D11" s="3">
        <v>2</v>
      </c>
      <c r="E11" s="3" t="s">
        <v>440</v>
      </c>
      <c r="F11" s="3">
        <v>14.41176471</v>
      </c>
      <c r="G11" s="11" t="s">
        <v>2</v>
      </c>
      <c r="H11" s="10">
        <v>24.13</v>
      </c>
      <c r="I11" s="10">
        <v>16.36</v>
      </c>
    </row>
    <row r="12" spans="1:9" x14ac:dyDescent="0.2">
      <c r="A12" s="26"/>
      <c r="C12" s="4">
        <v>28.823529409999999</v>
      </c>
      <c r="D12" s="4"/>
      <c r="E12" s="4"/>
      <c r="F12" s="4">
        <v>17.058823530000002</v>
      </c>
      <c r="G12" s="11" t="s">
        <v>10</v>
      </c>
      <c r="H12" s="10">
        <v>3.129</v>
      </c>
      <c r="I12" s="10">
        <v>3.7559999999999998</v>
      </c>
    </row>
    <row r="13" spans="1:9" x14ac:dyDescent="0.2">
      <c r="A13" s="26"/>
      <c r="C13" s="4">
        <v>20.58823529</v>
      </c>
      <c r="D13" s="4"/>
      <c r="E13" s="4"/>
      <c r="F13" s="4">
        <v>15.882352940000001</v>
      </c>
      <c r="G13" s="11" t="s">
        <v>11</v>
      </c>
      <c r="H13" s="10">
        <v>0.69979999999999998</v>
      </c>
      <c r="I13" s="10">
        <v>0.81950000000000001</v>
      </c>
    </row>
    <row r="14" spans="1:9" x14ac:dyDescent="0.2">
      <c r="A14" s="27"/>
      <c r="B14" s="22"/>
      <c r="C14" s="5">
        <v>22.058823530000002</v>
      </c>
      <c r="D14" s="4"/>
      <c r="E14" s="4"/>
      <c r="F14" s="4">
        <v>13.52941176</v>
      </c>
    </row>
    <row r="15" spans="1:9" x14ac:dyDescent="0.2">
      <c r="C15" s="4"/>
      <c r="D15" s="5"/>
      <c r="E15" s="5"/>
      <c r="F15" s="5">
        <v>12.05882353</v>
      </c>
    </row>
    <row r="16" spans="1:9" x14ac:dyDescent="0.2">
      <c r="A16" s="25">
        <v>3</v>
      </c>
      <c r="B16" s="21" t="s">
        <v>440</v>
      </c>
      <c r="C16" s="3">
        <v>23.529411759999999</v>
      </c>
      <c r="D16" s="4"/>
      <c r="E16" s="4"/>
      <c r="F16" s="4"/>
      <c r="G16" s="124" t="s">
        <v>48</v>
      </c>
      <c r="H16" s="125"/>
    </row>
    <row r="17" spans="1:8" x14ac:dyDescent="0.2">
      <c r="A17" s="26"/>
      <c r="C17" s="4">
        <v>24.70588235</v>
      </c>
      <c r="D17" s="3">
        <v>3</v>
      </c>
      <c r="E17" s="3" t="s">
        <v>440</v>
      </c>
      <c r="F17" s="3">
        <v>15.29411765</v>
      </c>
      <c r="G17" s="11" t="s">
        <v>13</v>
      </c>
      <c r="H17" s="10" t="s">
        <v>14</v>
      </c>
    </row>
    <row r="18" spans="1:8" x14ac:dyDescent="0.2">
      <c r="A18" s="26"/>
      <c r="C18" s="4">
        <v>24.117647059999999</v>
      </c>
      <c r="D18" s="4"/>
      <c r="E18" s="4"/>
      <c r="F18" s="4">
        <v>12.64705882</v>
      </c>
      <c r="G18" s="11" t="s">
        <v>17</v>
      </c>
      <c r="H18" s="10" t="s">
        <v>18</v>
      </c>
    </row>
    <row r="19" spans="1:8" x14ac:dyDescent="0.2">
      <c r="A19" s="26"/>
      <c r="C19" s="4">
        <v>22.941176469999998</v>
      </c>
      <c r="D19" s="4"/>
      <c r="E19" s="4"/>
      <c r="F19" s="4">
        <v>13.52941176</v>
      </c>
      <c r="G19" s="11" t="s">
        <v>19</v>
      </c>
      <c r="H19" s="10" t="s">
        <v>20</v>
      </c>
    </row>
    <row r="20" spans="1:8" x14ac:dyDescent="0.2">
      <c r="A20" s="27"/>
      <c r="B20" s="22"/>
      <c r="C20" s="5">
        <v>23.823529409999999</v>
      </c>
      <c r="D20" s="5"/>
      <c r="E20" s="5"/>
      <c r="F20" s="5">
        <v>12.05882353</v>
      </c>
      <c r="G20" s="11" t="s">
        <v>21</v>
      </c>
      <c r="H20" s="10" t="s">
        <v>22</v>
      </c>
    </row>
    <row r="21" spans="1:8" x14ac:dyDescent="0.2">
      <c r="C21" s="4"/>
      <c r="D21" s="4"/>
      <c r="E21" s="4"/>
      <c r="F21" s="4"/>
      <c r="G21" s="11" t="s">
        <v>49</v>
      </c>
      <c r="H21" s="10" t="s">
        <v>119</v>
      </c>
    </row>
    <row r="22" spans="1:8" x14ac:dyDescent="0.2">
      <c r="A22" s="25">
        <v>4</v>
      </c>
      <c r="B22" s="21" t="s">
        <v>439</v>
      </c>
      <c r="C22" s="3">
        <v>23.823529409999999</v>
      </c>
      <c r="D22" s="3">
        <v>4</v>
      </c>
      <c r="E22" s="3" t="s">
        <v>439</v>
      </c>
      <c r="F22" s="3">
        <v>18.823529409999999</v>
      </c>
      <c r="G22" s="11"/>
      <c r="H22" s="10"/>
    </row>
    <row r="23" spans="1:8" x14ac:dyDescent="0.2">
      <c r="A23" s="26"/>
      <c r="C23" s="4">
        <v>23.529411759999999</v>
      </c>
      <c r="D23" s="4"/>
      <c r="E23" s="4"/>
      <c r="F23" s="4">
        <v>12.35294118</v>
      </c>
      <c r="G23" s="11" t="s">
        <v>51</v>
      </c>
      <c r="H23" s="10"/>
    </row>
    <row r="24" spans="1:8" x14ac:dyDescent="0.2">
      <c r="A24" s="26"/>
      <c r="C24" s="4">
        <v>20.58823529</v>
      </c>
      <c r="D24" s="4"/>
      <c r="E24" s="4"/>
      <c r="F24" s="4">
        <v>13.823529410000001</v>
      </c>
      <c r="G24" s="11" t="s">
        <v>52</v>
      </c>
      <c r="H24" s="10">
        <v>24.13</v>
      </c>
    </row>
    <row r="25" spans="1:8" x14ac:dyDescent="0.2">
      <c r="A25" s="26"/>
      <c r="C25" s="4">
        <v>27.647058820000002</v>
      </c>
      <c r="D25" s="4"/>
      <c r="E25" s="4"/>
      <c r="F25" s="4">
        <v>17.058823530000002</v>
      </c>
      <c r="G25" s="11" t="s">
        <v>53</v>
      </c>
      <c r="H25" s="10">
        <v>16.36</v>
      </c>
    </row>
    <row r="26" spans="1:8" x14ac:dyDescent="0.2">
      <c r="A26" s="26"/>
      <c r="C26" s="4">
        <v>17.941176469999998</v>
      </c>
      <c r="D26" s="4"/>
      <c r="E26" s="4"/>
      <c r="F26" s="4">
        <v>16.176470590000001</v>
      </c>
      <c r="G26" s="11" t="s">
        <v>54</v>
      </c>
      <c r="H26" s="10" t="s">
        <v>120</v>
      </c>
    </row>
    <row r="27" spans="1:8" x14ac:dyDescent="0.2">
      <c r="A27" s="27"/>
      <c r="B27" s="22"/>
      <c r="C27" s="5">
        <v>22.058823530000002</v>
      </c>
      <c r="D27" s="5"/>
      <c r="E27" s="5"/>
      <c r="F27" s="5">
        <v>12.35294118</v>
      </c>
      <c r="G27" s="11" t="s">
        <v>56</v>
      </c>
      <c r="H27" s="10" t="s">
        <v>121</v>
      </c>
    </row>
    <row r="28" spans="1:8" x14ac:dyDescent="0.2">
      <c r="G28" s="9" t="s">
        <v>58</v>
      </c>
      <c r="H28" s="10">
        <v>0.57579999999999998</v>
      </c>
    </row>
    <row r="29" spans="1:8" x14ac:dyDescent="0.2">
      <c r="G29" s="9"/>
      <c r="H29" s="10"/>
    </row>
    <row r="30" spans="1:8" x14ac:dyDescent="0.2">
      <c r="G30" s="9" t="s">
        <v>59</v>
      </c>
      <c r="H30" s="10"/>
    </row>
    <row r="31" spans="1:8" x14ac:dyDescent="0.2">
      <c r="G31" s="9" t="s">
        <v>60</v>
      </c>
      <c r="H31" s="10" t="s">
        <v>122</v>
      </c>
    </row>
    <row r="32" spans="1:8" x14ac:dyDescent="0.2">
      <c r="G32" s="9" t="s">
        <v>13</v>
      </c>
      <c r="H32" s="10">
        <v>0.43090000000000001</v>
      </c>
    </row>
    <row r="33" spans="7:8" x14ac:dyDescent="0.2">
      <c r="G33" s="9" t="s">
        <v>17</v>
      </c>
      <c r="H33" s="10" t="s">
        <v>74</v>
      </c>
    </row>
    <row r="34" spans="7:8" x14ac:dyDescent="0.2">
      <c r="G34" s="9" t="s">
        <v>19</v>
      </c>
      <c r="H34" s="10" t="s">
        <v>75</v>
      </c>
    </row>
  </sheetData>
  <mergeCells count="2">
    <mergeCell ref="C1:H1"/>
    <mergeCell ref="G16:H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7627-D20B-0A4E-8F25-C7B3944E6B94}">
  <dimension ref="A1:AD14"/>
  <sheetViews>
    <sheetView topLeftCell="I1" workbookViewId="0">
      <selection activeCell="AB4" sqref="AB4"/>
    </sheetView>
  </sheetViews>
  <sheetFormatPr baseColWidth="10" defaultRowHeight="16" x14ac:dyDescent="0.2"/>
  <sheetData>
    <row r="1" spans="1:30" x14ac:dyDescent="0.2">
      <c r="A1" s="114" t="s">
        <v>123</v>
      </c>
      <c r="B1" s="114"/>
      <c r="C1" s="114"/>
      <c r="D1" s="114"/>
      <c r="E1" s="114"/>
      <c r="F1" s="114"/>
      <c r="G1" s="114"/>
      <c r="H1" s="114"/>
      <c r="I1" s="114"/>
      <c r="J1" s="114"/>
      <c r="K1" s="29"/>
      <c r="L1" s="29"/>
    </row>
    <row r="3" spans="1:30" x14ac:dyDescent="0.2">
      <c r="B3" s="120" t="s">
        <v>126</v>
      </c>
      <c r="C3" s="121"/>
      <c r="D3" s="121"/>
      <c r="E3" s="122"/>
      <c r="G3" s="120" t="s">
        <v>127</v>
      </c>
      <c r="H3" s="121"/>
      <c r="I3" s="121"/>
      <c r="J3" s="122"/>
      <c r="L3" s="120" t="s">
        <v>128</v>
      </c>
      <c r="M3" s="121"/>
      <c r="N3" s="121"/>
      <c r="O3" s="122"/>
      <c r="Q3" s="120" t="s">
        <v>129</v>
      </c>
      <c r="R3" s="121"/>
      <c r="S3" s="121"/>
      <c r="T3" s="122"/>
      <c r="V3" s="120" t="s">
        <v>130</v>
      </c>
      <c r="W3" s="121"/>
      <c r="X3" s="121"/>
      <c r="Y3" s="122"/>
      <c r="AA3" s="120" t="s">
        <v>131</v>
      </c>
      <c r="AB3" s="121"/>
      <c r="AC3" s="121"/>
      <c r="AD3" s="122"/>
    </row>
    <row r="4" spans="1:30" x14ac:dyDescent="0.2">
      <c r="B4" s="19" t="s">
        <v>438</v>
      </c>
      <c r="C4" s="20" t="s">
        <v>124</v>
      </c>
      <c r="D4" s="19" t="s">
        <v>438</v>
      </c>
      <c r="E4" s="19" t="s">
        <v>125</v>
      </c>
      <c r="G4" s="19" t="s">
        <v>438</v>
      </c>
      <c r="H4" s="19" t="s">
        <v>443</v>
      </c>
      <c r="I4" s="19" t="s">
        <v>438</v>
      </c>
      <c r="J4" s="19" t="s">
        <v>125</v>
      </c>
      <c r="L4" s="19" t="s">
        <v>438</v>
      </c>
      <c r="M4" s="19" t="s">
        <v>443</v>
      </c>
      <c r="N4" s="19" t="s">
        <v>438</v>
      </c>
      <c r="O4" s="19" t="s">
        <v>125</v>
      </c>
      <c r="Q4" s="19" t="s">
        <v>438</v>
      </c>
      <c r="R4" s="19" t="s">
        <v>443</v>
      </c>
      <c r="S4" s="19" t="s">
        <v>438</v>
      </c>
      <c r="T4" s="19" t="s">
        <v>125</v>
      </c>
      <c r="V4" s="19" t="s">
        <v>438</v>
      </c>
      <c r="W4" s="19" t="s">
        <v>443</v>
      </c>
      <c r="X4" s="19" t="s">
        <v>438</v>
      </c>
      <c r="Y4" s="19" t="s">
        <v>125</v>
      </c>
      <c r="AA4" s="19" t="s">
        <v>438</v>
      </c>
      <c r="AB4" s="19" t="s">
        <v>443</v>
      </c>
      <c r="AC4" s="19" t="s">
        <v>438</v>
      </c>
      <c r="AD4" s="19" t="s">
        <v>125</v>
      </c>
    </row>
    <row r="5" spans="1:30" ht="18" customHeight="1" x14ac:dyDescent="0.25">
      <c r="B5" s="26" t="s">
        <v>440</v>
      </c>
      <c r="C5" s="6">
        <v>15</v>
      </c>
      <c r="D5" s="3" t="s">
        <v>439</v>
      </c>
      <c r="E5" s="3">
        <v>95</v>
      </c>
      <c r="F5" s="1"/>
      <c r="G5" s="26" t="s">
        <v>440</v>
      </c>
      <c r="H5" s="6">
        <v>35</v>
      </c>
      <c r="I5" s="3" t="s">
        <v>439</v>
      </c>
      <c r="J5" s="3">
        <v>95</v>
      </c>
      <c r="L5" s="26" t="s">
        <v>440</v>
      </c>
      <c r="M5" s="6">
        <v>25</v>
      </c>
      <c r="N5" s="3" t="s">
        <v>439</v>
      </c>
      <c r="O5" s="25">
        <v>95</v>
      </c>
      <c r="Q5" s="26" t="s">
        <v>440</v>
      </c>
      <c r="R5" s="6">
        <v>25</v>
      </c>
      <c r="S5" s="3" t="s">
        <v>439</v>
      </c>
      <c r="T5" s="3">
        <v>95</v>
      </c>
      <c r="V5" s="26" t="s">
        <v>440</v>
      </c>
      <c r="W5" s="6">
        <v>25</v>
      </c>
      <c r="X5" s="3" t="s">
        <v>439</v>
      </c>
      <c r="Y5" s="3">
        <v>95</v>
      </c>
      <c r="AA5" s="26" t="s">
        <v>440</v>
      </c>
      <c r="AB5" s="6">
        <v>25</v>
      </c>
      <c r="AC5" s="3" t="s">
        <v>439</v>
      </c>
      <c r="AD5" s="3">
        <v>95</v>
      </c>
    </row>
    <row r="6" spans="1:30" x14ac:dyDescent="0.2">
      <c r="B6" s="26" t="s">
        <v>439</v>
      </c>
      <c r="C6" s="15">
        <v>15</v>
      </c>
      <c r="D6" s="26" t="s">
        <v>439</v>
      </c>
      <c r="E6" s="4">
        <v>95</v>
      </c>
      <c r="G6" s="26" t="s">
        <v>439</v>
      </c>
      <c r="H6" s="15">
        <v>35</v>
      </c>
      <c r="I6" s="26" t="s">
        <v>439</v>
      </c>
      <c r="J6" s="4">
        <v>95</v>
      </c>
      <c r="L6" s="26" t="s">
        <v>439</v>
      </c>
      <c r="M6" s="15">
        <v>35</v>
      </c>
      <c r="N6" s="26" t="s">
        <v>439</v>
      </c>
      <c r="O6" s="26">
        <v>95</v>
      </c>
      <c r="Q6" s="26" t="s">
        <v>439</v>
      </c>
      <c r="R6" s="7">
        <v>25</v>
      </c>
      <c r="S6" s="26" t="s">
        <v>439</v>
      </c>
      <c r="T6" s="4">
        <v>95</v>
      </c>
      <c r="V6" s="26" t="s">
        <v>439</v>
      </c>
      <c r="W6" s="15">
        <v>25</v>
      </c>
      <c r="X6" s="26" t="s">
        <v>439</v>
      </c>
      <c r="Y6" s="4">
        <v>95</v>
      </c>
      <c r="AA6" s="26" t="s">
        <v>439</v>
      </c>
      <c r="AB6" s="15">
        <v>25</v>
      </c>
      <c r="AC6" s="26" t="s">
        <v>439</v>
      </c>
      <c r="AD6" s="4">
        <v>95</v>
      </c>
    </row>
    <row r="7" spans="1:30" x14ac:dyDescent="0.2">
      <c r="B7" s="26" t="s">
        <v>440</v>
      </c>
      <c r="C7" s="15">
        <v>25</v>
      </c>
      <c r="D7" s="26" t="s">
        <v>440</v>
      </c>
      <c r="E7" s="4">
        <v>95</v>
      </c>
      <c r="G7" s="26" t="s">
        <v>440</v>
      </c>
      <c r="H7" s="15">
        <v>25</v>
      </c>
      <c r="I7" s="26" t="s">
        <v>440</v>
      </c>
      <c r="J7" s="4">
        <v>95</v>
      </c>
      <c r="L7" s="26" t="s">
        <v>440</v>
      </c>
      <c r="M7" s="15">
        <v>25</v>
      </c>
      <c r="N7" s="26" t="s">
        <v>440</v>
      </c>
      <c r="O7" s="26">
        <v>95</v>
      </c>
      <c r="Q7" s="26" t="s">
        <v>440</v>
      </c>
      <c r="R7" s="7">
        <v>35</v>
      </c>
      <c r="S7" s="26" t="s">
        <v>440</v>
      </c>
      <c r="T7" s="4">
        <v>95</v>
      </c>
      <c r="V7" s="26" t="s">
        <v>440</v>
      </c>
      <c r="W7" s="15">
        <v>25</v>
      </c>
      <c r="X7" s="26" t="s">
        <v>440</v>
      </c>
      <c r="Y7" s="4">
        <v>95</v>
      </c>
      <c r="AA7" s="26" t="s">
        <v>440</v>
      </c>
      <c r="AB7" s="15">
        <v>25</v>
      </c>
      <c r="AC7" s="26" t="s">
        <v>440</v>
      </c>
      <c r="AD7" s="4">
        <v>95</v>
      </c>
    </row>
    <row r="8" spans="1:30" x14ac:dyDescent="0.2">
      <c r="B8" s="26" t="s">
        <v>440</v>
      </c>
      <c r="C8" s="15">
        <v>25</v>
      </c>
      <c r="D8" s="26" t="s">
        <v>440</v>
      </c>
      <c r="E8" s="4">
        <v>95</v>
      </c>
      <c r="G8" s="26" t="s">
        <v>440</v>
      </c>
      <c r="H8" s="15">
        <v>35</v>
      </c>
      <c r="I8" s="26" t="s">
        <v>440</v>
      </c>
      <c r="J8" s="4">
        <v>95</v>
      </c>
      <c r="L8" s="26" t="s">
        <v>440</v>
      </c>
      <c r="M8" s="15">
        <v>25</v>
      </c>
      <c r="N8" s="26" t="s">
        <v>440</v>
      </c>
      <c r="O8" s="26">
        <v>95</v>
      </c>
      <c r="Q8" s="26" t="s">
        <v>440</v>
      </c>
      <c r="R8" s="7">
        <v>35</v>
      </c>
      <c r="S8" s="26" t="s">
        <v>440</v>
      </c>
      <c r="T8" s="4">
        <v>95</v>
      </c>
      <c r="V8" s="26" t="s">
        <v>440</v>
      </c>
      <c r="W8" s="15">
        <v>35</v>
      </c>
      <c r="X8" s="26" t="s">
        <v>440</v>
      </c>
      <c r="Y8" s="4">
        <v>95</v>
      </c>
      <c r="AA8" s="26" t="s">
        <v>440</v>
      </c>
      <c r="AB8" s="15">
        <v>35</v>
      </c>
      <c r="AC8" s="26" t="s">
        <v>440</v>
      </c>
      <c r="AD8" s="4">
        <v>95</v>
      </c>
    </row>
    <row r="9" spans="1:30" x14ac:dyDescent="0.2">
      <c r="B9" s="27" t="s">
        <v>439</v>
      </c>
      <c r="C9" s="17">
        <v>15</v>
      </c>
      <c r="D9" s="26" t="s">
        <v>440</v>
      </c>
      <c r="E9" s="4">
        <v>95</v>
      </c>
      <c r="G9" s="27" t="s">
        <v>439</v>
      </c>
      <c r="H9" s="17">
        <v>25</v>
      </c>
      <c r="I9" s="26" t="s">
        <v>440</v>
      </c>
      <c r="J9" s="4">
        <v>95</v>
      </c>
      <c r="L9" s="27" t="s">
        <v>439</v>
      </c>
      <c r="M9" s="17">
        <v>25</v>
      </c>
      <c r="N9" s="26" t="s">
        <v>440</v>
      </c>
      <c r="O9" s="26">
        <v>95</v>
      </c>
      <c r="Q9" s="27" t="s">
        <v>439</v>
      </c>
      <c r="R9" s="8">
        <v>25</v>
      </c>
      <c r="S9" s="26" t="s">
        <v>440</v>
      </c>
      <c r="T9" s="4">
        <v>95</v>
      </c>
      <c r="V9" s="27" t="s">
        <v>439</v>
      </c>
      <c r="W9" s="17">
        <v>25</v>
      </c>
      <c r="X9" s="26" t="s">
        <v>440</v>
      </c>
      <c r="Y9" s="4">
        <v>95</v>
      </c>
      <c r="AA9" s="27" t="s">
        <v>439</v>
      </c>
      <c r="AB9" s="17">
        <v>15</v>
      </c>
      <c r="AC9" s="26" t="s">
        <v>440</v>
      </c>
      <c r="AD9" s="4">
        <v>95</v>
      </c>
    </row>
    <row r="10" spans="1:30" x14ac:dyDescent="0.2">
      <c r="D10" s="26" t="s">
        <v>439</v>
      </c>
      <c r="E10" s="4">
        <v>95</v>
      </c>
      <c r="I10" s="26" t="s">
        <v>439</v>
      </c>
      <c r="J10" s="4">
        <v>95</v>
      </c>
      <c r="N10" s="26" t="s">
        <v>439</v>
      </c>
      <c r="O10" s="26">
        <v>95</v>
      </c>
      <c r="S10" s="26" t="s">
        <v>439</v>
      </c>
      <c r="T10" s="4">
        <v>95</v>
      </c>
      <c r="X10" s="26" t="s">
        <v>439</v>
      </c>
      <c r="Y10" s="4">
        <v>95</v>
      </c>
      <c r="AC10" s="26" t="s">
        <v>439</v>
      </c>
      <c r="AD10" s="4">
        <v>95</v>
      </c>
    </row>
    <row r="11" spans="1:30" x14ac:dyDescent="0.2">
      <c r="D11" s="27" t="s">
        <v>440</v>
      </c>
      <c r="E11" s="5">
        <v>95</v>
      </c>
      <c r="I11" s="27" t="s">
        <v>440</v>
      </c>
      <c r="J11" s="5">
        <v>95</v>
      </c>
      <c r="N11" s="27" t="s">
        <v>440</v>
      </c>
      <c r="O11" s="27">
        <v>95</v>
      </c>
      <c r="S11" s="27" t="s">
        <v>440</v>
      </c>
      <c r="T11" s="5">
        <v>95</v>
      </c>
      <c r="X11" s="27" t="s">
        <v>440</v>
      </c>
      <c r="Y11" s="5">
        <v>95</v>
      </c>
      <c r="AC11" s="27" t="s">
        <v>440</v>
      </c>
      <c r="AD11" s="5">
        <v>95</v>
      </c>
    </row>
    <row r="12" spans="1:30" x14ac:dyDescent="0.2">
      <c r="E12" s="36"/>
      <c r="F12" s="17"/>
      <c r="J12" s="36"/>
      <c r="K12" s="17"/>
      <c r="O12" s="37"/>
      <c r="P12" s="22"/>
      <c r="T12" s="38"/>
      <c r="U12" s="22"/>
      <c r="Y12" s="38"/>
      <c r="Z12" s="22"/>
      <c r="AD12" s="36"/>
    </row>
    <row r="13" spans="1:30" x14ac:dyDescent="0.2">
      <c r="A13" s="19" t="s">
        <v>2</v>
      </c>
      <c r="B13" s="19"/>
      <c r="C13" s="19">
        <f>AVERAGE(C5:C9)</f>
        <v>19</v>
      </c>
      <c r="D13" s="19"/>
      <c r="E13" s="19">
        <f>AVERAGE(E5:E11)</f>
        <v>95</v>
      </c>
      <c r="F13" s="19"/>
      <c r="G13" s="19"/>
      <c r="H13" s="19">
        <f>AVERAGE(H5:H9)</f>
        <v>31</v>
      </c>
      <c r="I13" s="19"/>
      <c r="J13" s="19">
        <f>AVERAGE(J5:J11)</f>
        <v>95</v>
      </c>
      <c r="K13" s="19"/>
      <c r="L13" s="19"/>
      <c r="M13" s="19">
        <f>AVERAGE(M5:M9)</f>
        <v>27</v>
      </c>
      <c r="N13" s="19"/>
      <c r="O13" s="19">
        <f>AVERAGE(O5:O11)</f>
        <v>95</v>
      </c>
      <c r="P13" s="19"/>
      <c r="Q13" s="19"/>
      <c r="R13" s="19">
        <f>AVERAGE(R5:R9)</f>
        <v>29</v>
      </c>
      <c r="S13" s="19"/>
      <c r="T13" s="19">
        <f>AVERAGE(T5:T11)</f>
        <v>95</v>
      </c>
      <c r="U13" s="19"/>
      <c r="V13" s="19"/>
      <c r="W13" s="19">
        <f>AVERAGE(W5:W9)</f>
        <v>27</v>
      </c>
      <c r="X13" s="19"/>
      <c r="Y13" s="19">
        <f>AVERAGE(Y5:Y11)</f>
        <v>95</v>
      </c>
      <c r="Z13" s="19"/>
      <c r="AA13" s="19"/>
      <c r="AB13" s="19">
        <f>AVERAGE(AB5:AB9)</f>
        <v>25</v>
      </c>
      <c r="AC13" s="19"/>
      <c r="AD13" s="19">
        <f>AVERAGE(AD5:AD11)</f>
        <v>95</v>
      </c>
    </row>
    <row r="14" spans="1:30" x14ac:dyDescent="0.2">
      <c r="A14" s="19" t="s">
        <v>3</v>
      </c>
      <c r="B14" s="19"/>
      <c r="C14" s="19">
        <f>_xlfn.STDEV.S(C5:C9)/SQRT(COUNT(C5:C9))</f>
        <v>2.4494897427831779</v>
      </c>
      <c r="D14" s="19"/>
      <c r="E14" s="19">
        <f>_xlfn.STDEV.S(E5:E9)/SQRT(COUNT(E5:E9))</f>
        <v>0</v>
      </c>
      <c r="F14" s="19"/>
      <c r="G14" s="19"/>
      <c r="H14" s="19">
        <f>_xlfn.STDEV.S(H5:H9)/SQRT(COUNT(H5:H9))</f>
        <v>2.4494897427831779</v>
      </c>
      <c r="I14" s="19"/>
      <c r="J14" s="19">
        <f>_xlfn.STDEV.S(J5:J9)/SQRT(COUNT(J5:J9))</f>
        <v>0</v>
      </c>
      <c r="K14" s="19"/>
      <c r="L14" s="19"/>
      <c r="M14" s="19">
        <f>_xlfn.STDEV.S(M5:M9)/SQRT(COUNT(M5:M9))</f>
        <v>2</v>
      </c>
      <c r="N14" s="19"/>
      <c r="O14" s="19">
        <f>_xlfn.STDEV.S(O5:O9)/SQRT(COUNT(O5:O9))</f>
        <v>0</v>
      </c>
      <c r="P14" s="19"/>
      <c r="Q14" s="19"/>
      <c r="R14" s="19">
        <f>_xlfn.STDEV.S(R5:R9)/SQRT(COUNT(R5:R9))</f>
        <v>2.4494897427831779</v>
      </c>
      <c r="S14" s="19"/>
      <c r="T14" s="19">
        <f>_xlfn.STDEV.S(T5:T9)/SQRT(COUNT(T5:T9))</f>
        <v>0</v>
      </c>
      <c r="U14" s="19"/>
      <c r="V14" s="19"/>
      <c r="W14" s="19">
        <f>_xlfn.STDEV.S(W5:W9)/SQRT(COUNT(W5:W9))</f>
        <v>2</v>
      </c>
      <c r="X14" s="19"/>
      <c r="Y14" s="19">
        <f>_xlfn.STDEV.S(Y5:Y9)/SQRT(COUNT(Y5:Y9))</f>
        <v>0</v>
      </c>
      <c r="Z14" s="19"/>
      <c r="AA14" s="19"/>
      <c r="AB14" s="19">
        <f>_xlfn.STDEV.S(AB5:AB9)/SQRT(COUNT(AB5:AB9))</f>
        <v>3.1622776601683791</v>
      </c>
      <c r="AC14" s="19"/>
      <c r="AD14" s="19">
        <f>_xlfn.STDEV.S(AD5:AD9)/SQRT(COUNT(AD5:AD9))</f>
        <v>0</v>
      </c>
    </row>
  </sheetData>
  <mergeCells count="7">
    <mergeCell ref="V3:Y3"/>
    <mergeCell ref="AA3:AD3"/>
    <mergeCell ref="A1:J1"/>
    <mergeCell ref="B3:E3"/>
    <mergeCell ref="G3:J3"/>
    <mergeCell ref="L3:O3"/>
    <mergeCell ref="Q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61AA-F75F-1541-8927-589BEEB6627B}">
  <dimension ref="A1:P33"/>
  <sheetViews>
    <sheetView workbookViewId="0">
      <selection activeCell="G59" sqref="G59"/>
    </sheetView>
  </sheetViews>
  <sheetFormatPr baseColWidth="10" defaultRowHeight="16" x14ac:dyDescent="0.2"/>
  <cols>
    <col min="5" max="5" width="32.42578125" customWidth="1"/>
    <col min="14" max="14" width="32.140625" customWidth="1"/>
  </cols>
  <sheetData>
    <row r="1" spans="1:16" x14ac:dyDescent="0.2">
      <c r="B1" s="29" t="s">
        <v>132</v>
      </c>
      <c r="C1" s="29"/>
      <c r="D1" s="29"/>
      <c r="E1" s="29"/>
      <c r="F1" s="29"/>
      <c r="G1" s="29"/>
      <c r="H1" s="29"/>
    </row>
    <row r="3" spans="1:16" x14ac:dyDescent="0.2">
      <c r="A3" s="120" t="s">
        <v>133</v>
      </c>
      <c r="B3" s="121"/>
      <c r="C3" s="121"/>
      <c r="D3" s="121"/>
      <c r="E3" s="121"/>
      <c r="F3" s="121"/>
      <c r="G3" s="122"/>
      <c r="J3" s="120" t="s">
        <v>138</v>
      </c>
      <c r="K3" s="121"/>
      <c r="L3" s="121"/>
      <c r="M3" s="121"/>
      <c r="N3" s="121"/>
      <c r="O3" s="121"/>
      <c r="P3" s="122"/>
    </row>
    <row r="4" spans="1:16" x14ac:dyDescent="0.2">
      <c r="A4" s="25" t="s">
        <v>438</v>
      </c>
      <c r="B4" s="19" t="s">
        <v>443</v>
      </c>
      <c r="C4" s="27" t="s">
        <v>438</v>
      </c>
      <c r="D4" s="27" t="s">
        <v>125</v>
      </c>
      <c r="F4" s="27" t="s">
        <v>124</v>
      </c>
      <c r="G4" s="27" t="s">
        <v>125</v>
      </c>
      <c r="J4" s="19" t="s">
        <v>438</v>
      </c>
      <c r="K4" s="19" t="s">
        <v>443</v>
      </c>
      <c r="L4" s="27" t="s">
        <v>438</v>
      </c>
      <c r="M4" s="27" t="s">
        <v>125</v>
      </c>
      <c r="O4" s="27" t="s">
        <v>124</v>
      </c>
      <c r="P4" s="27" t="s">
        <v>125</v>
      </c>
    </row>
    <row r="5" spans="1:16" x14ac:dyDescent="0.2">
      <c r="A5" s="25" t="s">
        <v>440</v>
      </c>
      <c r="B5" s="102">
        <v>3.5682426399999998</v>
      </c>
      <c r="C5" s="3" t="s">
        <v>439</v>
      </c>
      <c r="D5" s="6">
        <v>8.9605734770000005</v>
      </c>
      <c r="E5" s="9" t="s">
        <v>6</v>
      </c>
      <c r="F5" s="10">
        <v>6</v>
      </c>
      <c r="G5" s="10">
        <v>6</v>
      </c>
      <c r="J5" s="25" t="s">
        <v>440</v>
      </c>
      <c r="K5" s="3">
        <v>75.825156109999995</v>
      </c>
      <c r="L5" s="3" t="s">
        <v>439</v>
      </c>
      <c r="M5" s="3">
        <v>32.258064519999998</v>
      </c>
      <c r="N5" s="9" t="s">
        <v>6</v>
      </c>
      <c r="O5" s="10">
        <v>6</v>
      </c>
      <c r="P5" s="10">
        <v>6</v>
      </c>
    </row>
    <row r="6" spans="1:16" x14ac:dyDescent="0.2">
      <c r="A6" s="26" t="s">
        <v>439</v>
      </c>
      <c r="B6" s="101">
        <v>1.788908766</v>
      </c>
      <c r="C6" s="26" t="s">
        <v>439</v>
      </c>
      <c r="D6" s="7">
        <v>16.94915254</v>
      </c>
      <c r="E6" s="9"/>
      <c r="F6" s="10"/>
      <c r="G6" s="10"/>
      <c r="J6" s="26" t="s">
        <v>439</v>
      </c>
      <c r="K6" s="4">
        <v>71.556350629999997</v>
      </c>
      <c r="L6" s="26" t="s">
        <v>439</v>
      </c>
      <c r="M6" s="4">
        <v>49.955396970000002</v>
      </c>
      <c r="N6" s="9"/>
      <c r="O6" s="10"/>
      <c r="P6" s="10"/>
    </row>
    <row r="7" spans="1:16" x14ac:dyDescent="0.2">
      <c r="A7" s="26" t="s">
        <v>440</v>
      </c>
      <c r="B7" s="101">
        <v>0</v>
      </c>
      <c r="C7" s="26" t="s">
        <v>440</v>
      </c>
      <c r="D7" s="7">
        <v>12.43339254</v>
      </c>
      <c r="E7" s="9" t="s">
        <v>7</v>
      </c>
      <c r="F7" s="10">
        <v>0</v>
      </c>
      <c r="G7" s="10">
        <v>4.9801000000000002</v>
      </c>
      <c r="J7" s="26" t="s">
        <v>440</v>
      </c>
      <c r="K7" s="4">
        <v>79.464285709999999</v>
      </c>
      <c r="L7" s="26" t="s">
        <v>440</v>
      </c>
      <c r="M7" s="4">
        <v>47.069271759999999</v>
      </c>
      <c r="N7" s="9" t="s">
        <v>7</v>
      </c>
      <c r="O7" s="10">
        <v>71.555999999999997</v>
      </c>
      <c r="P7" s="10">
        <v>32.258000000000003</v>
      </c>
    </row>
    <row r="8" spans="1:16" x14ac:dyDescent="0.2">
      <c r="A8" s="26" t="s">
        <v>440</v>
      </c>
      <c r="B8" s="101">
        <v>1.776198934</v>
      </c>
      <c r="C8" s="26" t="s">
        <v>440</v>
      </c>
      <c r="D8" s="7">
        <v>9.7777777780000008</v>
      </c>
      <c r="E8" s="9" t="s">
        <v>8</v>
      </c>
      <c r="F8" s="10">
        <v>3.5682</v>
      </c>
      <c r="G8" s="10">
        <v>16.949000000000002</v>
      </c>
      <c r="J8" s="26" t="s">
        <v>440</v>
      </c>
      <c r="K8" s="4">
        <v>83.481349910000006</v>
      </c>
      <c r="L8" s="26" t="s">
        <v>440</v>
      </c>
      <c r="M8" s="4">
        <v>47.111111110000003</v>
      </c>
      <c r="N8" s="9" t="s">
        <v>8</v>
      </c>
      <c r="O8" s="10">
        <v>86.094999999999999</v>
      </c>
      <c r="P8" s="10">
        <v>49.954999999999998</v>
      </c>
    </row>
    <row r="9" spans="1:16" x14ac:dyDescent="0.2">
      <c r="A9" s="26" t="s">
        <v>439</v>
      </c>
      <c r="B9" s="101">
        <v>1.7809439</v>
      </c>
      <c r="C9" s="26" t="s">
        <v>440</v>
      </c>
      <c r="D9" s="7">
        <v>9.7777777780000008</v>
      </c>
      <c r="E9" s="9" t="s">
        <v>9</v>
      </c>
      <c r="F9" s="10">
        <v>3.5682</v>
      </c>
      <c r="G9" s="10">
        <v>11.968999999999999</v>
      </c>
      <c r="J9" s="26" t="s">
        <v>439</v>
      </c>
      <c r="K9" s="4">
        <v>79.252003560000006</v>
      </c>
      <c r="L9" s="26" t="s">
        <v>440</v>
      </c>
      <c r="M9" s="4">
        <v>45.333333330000002</v>
      </c>
      <c r="N9" s="9" t="s">
        <v>9</v>
      </c>
      <c r="O9" s="10">
        <v>14.538</v>
      </c>
      <c r="P9" s="10">
        <v>17.696999999999999</v>
      </c>
    </row>
    <row r="10" spans="1:16" x14ac:dyDescent="0.2">
      <c r="A10" s="27" t="s">
        <v>439</v>
      </c>
      <c r="B10" s="43">
        <v>2.002202423</v>
      </c>
      <c r="C10" s="27" t="s">
        <v>439</v>
      </c>
      <c r="D10" s="8">
        <v>4.9800796810000003</v>
      </c>
      <c r="E10" s="9"/>
      <c r="F10" s="10"/>
      <c r="G10" s="10"/>
      <c r="J10" s="27" t="s">
        <v>439</v>
      </c>
      <c r="K10" s="5">
        <v>86.09470417</v>
      </c>
      <c r="L10" s="27" t="s">
        <v>439</v>
      </c>
      <c r="M10" s="5">
        <v>44.820717129999998</v>
      </c>
      <c r="N10" s="9"/>
      <c r="O10" s="10"/>
      <c r="P10" s="10"/>
    </row>
    <row r="11" spans="1:16" x14ac:dyDescent="0.2">
      <c r="E11" s="9" t="s">
        <v>2</v>
      </c>
      <c r="F11" s="10">
        <v>1.8193999999999999</v>
      </c>
      <c r="G11" s="10">
        <v>10.48</v>
      </c>
      <c r="N11" s="9" t="s">
        <v>2</v>
      </c>
      <c r="O11" s="10">
        <v>79.278999999999996</v>
      </c>
      <c r="P11" s="10">
        <v>44.424999999999997</v>
      </c>
    </row>
    <row r="12" spans="1:16" x14ac:dyDescent="0.2">
      <c r="E12" s="9" t="s">
        <v>10</v>
      </c>
      <c r="F12" s="10">
        <v>1.1318999999999999</v>
      </c>
      <c r="G12" s="10">
        <v>3.9802</v>
      </c>
      <c r="N12" s="9" t="s">
        <v>10</v>
      </c>
      <c r="O12" s="10">
        <v>5.2099000000000002</v>
      </c>
      <c r="P12" s="10">
        <v>6.2259000000000002</v>
      </c>
    </row>
    <row r="13" spans="1:16" x14ac:dyDescent="0.2">
      <c r="E13" s="9" t="s">
        <v>11</v>
      </c>
      <c r="F13" s="10">
        <v>0.46211000000000002</v>
      </c>
      <c r="G13" s="10">
        <v>1.6249</v>
      </c>
      <c r="N13" s="9" t="s">
        <v>11</v>
      </c>
      <c r="O13" s="10">
        <v>2.1269</v>
      </c>
      <c r="P13" s="10">
        <v>2.5417000000000001</v>
      </c>
    </row>
    <row r="15" spans="1:16" x14ac:dyDescent="0.2">
      <c r="E15" s="118" t="s">
        <v>48</v>
      </c>
      <c r="F15" s="119"/>
      <c r="N15" s="124" t="s">
        <v>48</v>
      </c>
      <c r="O15" s="125"/>
    </row>
    <row r="16" spans="1:16" x14ac:dyDescent="0.2">
      <c r="E16" s="9" t="s">
        <v>13</v>
      </c>
      <c r="F16" s="10">
        <v>2.3999999999999998E-3</v>
      </c>
      <c r="N16" s="9" t="s">
        <v>13</v>
      </c>
      <c r="O16" s="10" t="s">
        <v>14</v>
      </c>
    </row>
    <row r="17" spans="5:15" x14ac:dyDescent="0.2">
      <c r="E17" s="9" t="s">
        <v>17</v>
      </c>
      <c r="F17" s="10" t="s">
        <v>96</v>
      </c>
      <c r="N17" s="9" t="s">
        <v>17</v>
      </c>
      <c r="O17" s="10" t="s">
        <v>18</v>
      </c>
    </row>
    <row r="18" spans="5:15" x14ac:dyDescent="0.2">
      <c r="E18" s="9" t="s">
        <v>19</v>
      </c>
      <c r="F18" s="10" t="s">
        <v>20</v>
      </c>
      <c r="N18" s="9" t="s">
        <v>19</v>
      </c>
      <c r="O18" s="10" t="s">
        <v>20</v>
      </c>
    </row>
    <row r="19" spans="5:15" x14ac:dyDescent="0.2">
      <c r="E19" s="9" t="s">
        <v>21</v>
      </c>
      <c r="F19" s="10" t="s">
        <v>22</v>
      </c>
      <c r="N19" s="9" t="s">
        <v>21</v>
      </c>
      <c r="O19" s="10" t="s">
        <v>22</v>
      </c>
    </row>
    <row r="20" spans="5:15" x14ac:dyDescent="0.2">
      <c r="E20" s="9" t="s">
        <v>49</v>
      </c>
      <c r="F20" s="10" t="s">
        <v>134</v>
      </c>
      <c r="N20" s="9" t="s">
        <v>49</v>
      </c>
      <c r="O20" s="10" t="s">
        <v>139</v>
      </c>
    </row>
    <row r="21" spans="5:15" x14ac:dyDescent="0.2">
      <c r="E21" s="9"/>
      <c r="F21" s="10"/>
      <c r="N21" s="9"/>
      <c r="O21" s="10"/>
    </row>
    <row r="22" spans="5:15" x14ac:dyDescent="0.2">
      <c r="E22" s="9" t="s">
        <v>51</v>
      </c>
      <c r="F22" s="10"/>
      <c r="N22" s="9" t="s">
        <v>51</v>
      </c>
      <c r="O22" s="10"/>
    </row>
    <row r="23" spans="5:15" x14ac:dyDescent="0.2">
      <c r="E23" s="9" t="s">
        <v>52</v>
      </c>
      <c r="F23" s="10">
        <v>1.819</v>
      </c>
      <c r="N23" s="9" t="s">
        <v>52</v>
      </c>
      <c r="O23" s="10">
        <v>79.28</v>
      </c>
    </row>
    <row r="24" spans="5:15" x14ac:dyDescent="0.2">
      <c r="E24" s="9" t="s">
        <v>53</v>
      </c>
      <c r="F24" s="10">
        <v>10.48</v>
      </c>
      <c r="N24" s="9" t="s">
        <v>53</v>
      </c>
      <c r="O24" s="10">
        <v>44.42</v>
      </c>
    </row>
    <row r="25" spans="5:15" x14ac:dyDescent="0.2">
      <c r="E25" s="9" t="s">
        <v>54</v>
      </c>
      <c r="F25" s="10" t="s">
        <v>135</v>
      </c>
      <c r="N25" s="9" t="s">
        <v>54</v>
      </c>
      <c r="O25" s="10" t="s">
        <v>140</v>
      </c>
    </row>
    <row r="26" spans="5:15" x14ac:dyDescent="0.2">
      <c r="E26" s="9" t="s">
        <v>56</v>
      </c>
      <c r="F26" s="10" t="s">
        <v>136</v>
      </c>
      <c r="N26" s="9" t="s">
        <v>56</v>
      </c>
      <c r="O26" s="10" t="s">
        <v>141</v>
      </c>
    </row>
    <row r="27" spans="5:15" x14ac:dyDescent="0.2">
      <c r="E27" s="9" t="s">
        <v>58</v>
      </c>
      <c r="F27" s="10">
        <v>0.81910000000000005</v>
      </c>
      <c r="N27" s="9" t="s">
        <v>58</v>
      </c>
      <c r="O27" s="10">
        <v>0.9194</v>
      </c>
    </row>
    <row r="28" spans="5:15" x14ac:dyDescent="0.2">
      <c r="E28" s="9"/>
      <c r="F28" s="10"/>
      <c r="N28" s="9"/>
      <c r="O28" s="10"/>
    </row>
    <row r="29" spans="5:15" x14ac:dyDescent="0.2">
      <c r="E29" s="9" t="s">
        <v>59</v>
      </c>
      <c r="F29" s="10"/>
      <c r="N29" s="9" t="s">
        <v>59</v>
      </c>
      <c r="O29" s="10"/>
    </row>
    <row r="30" spans="5:15" x14ac:dyDescent="0.2">
      <c r="E30" s="9" t="s">
        <v>60</v>
      </c>
      <c r="F30" s="10" t="s">
        <v>137</v>
      </c>
      <c r="N30" s="9" t="s">
        <v>60</v>
      </c>
      <c r="O30" s="10" t="s">
        <v>142</v>
      </c>
    </row>
    <row r="31" spans="5:15" x14ac:dyDescent="0.2">
      <c r="E31" s="9" t="s">
        <v>13</v>
      </c>
      <c r="F31" s="10">
        <v>1.5299999999999999E-2</v>
      </c>
      <c r="N31" s="9" t="s">
        <v>13</v>
      </c>
      <c r="O31" s="10">
        <v>0.70540000000000003</v>
      </c>
    </row>
    <row r="32" spans="5:15" x14ac:dyDescent="0.2">
      <c r="E32" s="9" t="s">
        <v>17</v>
      </c>
      <c r="F32" s="10" t="s">
        <v>67</v>
      </c>
      <c r="N32" s="9" t="s">
        <v>17</v>
      </c>
      <c r="O32" s="10" t="s">
        <v>74</v>
      </c>
    </row>
    <row r="33" spans="5:15" x14ac:dyDescent="0.2">
      <c r="E33" s="9" t="s">
        <v>19</v>
      </c>
      <c r="F33" s="10" t="s">
        <v>20</v>
      </c>
      <c r="N33" s="9" t="s">
        <v>19</v>
      </c>
      <c r="O33" s="10" t="s">
        <v>75</v>
      </c>
    </row>
  </sheetData>
  <mergeCells count="4">
    <mergeCell ref="E15:F15"/>
    <mergeCell ref="N15:O15"/>
    <mergeCell ref="A3:G3"/>
    <mergeCell ref="J3:P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5EDF8-B7DF-4144-A52D-475FBA5C0972}">
  <dimension ref="A1:AE33"/>
  <sheetViews>
    <sheetView workbookViewId="0">
      <selection activeCell="G45" sqref="G45"/>
    </sheetView>
  </sheetViews>
  <sheetFormatPr baseColWidth="10" defaultRowHeight="16" x14ac:dyDescent="0.2"/>
  <cols>
    <col min="7" max="7" width="32.42578125" customWidth="1"/>
    <col min="18" max="18" width="32.7109375" customWidth="1"/>
    <col min="29" max="29" width="32.85546875" customWidth="1"/>
  </cols>
  <sheetData>
    <row r="1" spans="1:31" x14ac:dyDescent="0.2">
      <c r="C1" s="29" t="s">
        <v>143</v>
      </c>
      <c r="D1" s="29"/>
      <c r="E1" s="29"/>
      <c r="F1" s="29"/>
      <c r="G1" s="29"/>
      <c r="H1" s="29"/>
      <c r="I1" s="29"/>
      <c r="J1" s="29"/>
    </row>
    <row r="3" spans="1:31" x14ac:dyDescent="0.2">
      <c r="A3" s="120" t="s">
        <v>80</v>
      </c>
      <c r="B3" s="121"/>
      <c r="C3" s="121"/>
      <c r="D3" s="121"/>
      <c r="E3" s="121"/>
      <c r="F3" s="121"/>
      <c r="G3" s="121"/>
      <c r="H3" s="121"/>
      <c r="I3" s="122"/>
      <c r="L3" s="120" t="s">
        <v>144</v>
      </c>
      <c r="M3" s="121"/>
      <c r="N3" s="121"/>
      <c r="O3" s="121"/>
      <c r="P3" s="121"/>
      <c r="Q3" s="121"/>
      <c r="R3" s="121"/>
      <c r="S3" s="121"/>
      <c r="T3" s="122"/>
      <c r="W3" s="120" t="s">
        <v>145</v>
      </c>
      <c r="X3" s="121"/>
      <c r="Y3" s="121"/>
      <c r="Z3" s="121"/>
      <c r="AA3" s="121"/>
      <c r="AB3" s="121"/>
      <c r="AC3" s="121"/>
      <c r="AD3" s="121"/>
      <c r="AE3" s="122"/>
    </row>
    <row r="4" spans="1:31" x14ac:dyDescent="0.2">
      <c r="A4" t="s">
        <v>441</v>
      </c>
      <c r="B4" t="s">
        <v>438</v>
      </c>
      <c r="C4" s="26" t="s">
        <v>443</v>
      </c>
      <c r="D4" s="27" t="s">
        <v>441</v>
      </c>
      <c r="E4" s="27" t="s">
        <v>438</v>
      </c>
      <c r="F4" s="27" t="s">
        <v>125</v>
      </c>
      <c r="H4" s="27" t="s">
        <v>124</v>
      </c>
      <c r="I4" s="27" t="s">
        <v>125</v>
      </c>
      <c r="L4" s="19" t="s">
        <v>441</v>
      </c>
      <c r="M4" s="19" t="s">
        <v>438</v>
      </c>
      <c r="N4" s="19" t="s">
        <v>443</v>
      </c>
      <c r="O4" s="27" t="s">
        <v>441</v>
      </c>
      <c r="P4" s="27" t="s">
        <v>438</v>
      </c>
      <c r="Q4" s="27" t="s">
        <v>125</v>
      </c>
      <c r="S4" s="27" t="s">
        <v>124</v>
      </c>
      <c r="T4" s="27" t="s">
        <v>125</v>
      </c>
      <c r="W4" s="19" t="s">
        <v>441</v>
      </c>
      <c r="X4" s="19" t="s">
        <v>438</v>
      </c>
      <c r="Y4" s="19" t="s">
        <v>443</v>
      </c>
      <c r="Z4" s="27" t="s">
        <v>441</v>
      </c>
      <c r="AA4" s="27" t="s">
        <v>438</v>
      </c>
      <c r="AB4" s="27" t="s">
        <v>125</v>
      </c>
      <c r="AD4" s="27" t="s">
        <v>124</v>
      </c>
      <c r="AE4" s="27" t="s">
        <v>125</v>
      </c>
    </row>
    <row r="5" spans="1:31" x14ac:dyDescent="0.2">
      <c r="A5" s="25">
        <v>1</v>
      </c>
      <c r="B5" s="21" t="s">
        <v>440</v>
      </c>
      <c r="C5" s="3">
        <v>158.33333329999999</v>
      </c>
      <c r="D5" s="6">
        <v>1</v>
      </c>
      <c r="E5" s="6" t="s">
        <v>439</v>
      </c>
      <c r="F5" s="3">
        <v>116.66666669999999</v>
      </c>
      <c r="G5" s="11" t="s">
        <v>6</v>
      </c>
      <c r="H5" s="10">
        <v>12</v>
      </c>
      <c r="I5" s="10">
        <v>14</v>
      </c>
      <c r="L5" s="25">
        <v>1</v>
      </c>
      <c r="M5" s="21" t="s">
        <v>440</v>
      </c>
      <c r="N5" s="3">
        <v>162.5</v>
      </c>
      <c r="O5" s="6">
        <v>1</v>
      </c>
      <c r="P5" s="6" t="s">
        <v>439</v>
      </c>
      <c r="Q5" s="3">
        <v>87.5</v>
      </c>
      <c r="R5" s="11" t="s">
        <v>6</v>
      </c>
      <c r="S5" s="10">
        <v>12</v>
      </c>
      <c r="T5" s="10">
        <v>14</v>
      </c>
      <c r="W5" s="25">
        <v>1</v>
      </c>
      <c r="X5" s="21" t="s">
        <v>440</v>
      </c>
      <c r="Y5" s="3">
        <v>97.368421049999995</v>
      </c>
      <c r="Z5" s="6">
        <v>1</v>
      </c>
      <c r="AA5" s="6" t="s">
        <v>439</v>
      </c>
      <c r="AB5" s="3">
        <v>55</v>
      </c>
      <c r="AC5" s="11" t="s">
        <v>6</v>
      </c>
      <c r="AD5" s="10">
        <v>12</v>
      </c>
      <c r="AE5" s="10">
        <v>14</v>
      </c>
    </row>
    <row r="6" spans="1:31" x14ac:dyDescent="0.2">
      <c r="A6" s="27"/>
      <c r="B6" s="22"/>
      <c r="C6" s="5">
        <v>171.53846150000001</v>
      </c>
      <c r="D6" s="8"/>
      <c r="E6" s="8"/>
      <c r="F6" s="5">
        <v>113.33333330000001</v>
      </c>
      <c r="G6" s="11"/>
      <c r="H6" s="10"/>
      <c r="I6" s="10"/>
      <c r="L6" s="27"/>
      <c r="M6" s="22"/>
      <c r="N6" s="5">
        <v>173.8461538</v>
      </c>
      <c r="O6" s="8"/>
      <c r="P6" s="8"/>
      <c r="Q6" s="5">
        <v>135.83333329999999</v>
      </c>
      <c r="R6" s="11"/>
      <c r="S6" s="10"/>
      <c r="T6" s="10"/>
      <c r="W6" s="27"/>
      <c r="X6" s="22"/>
      <c r="Y6" s="5">
        <v>97.30941704</v>
      </c>
      <c r="Z6" s="8"/>
      <c r="AA6" s="8"/>
      <c r="AB6" s="5">
        <v>79.41176471</v>
      </c>
      <c r="AC6" s="11"/>
      <c r="AD6" s="10"/>
      <c r="AE6" s="10"/>
    </row>
    <row r="7" spans="1:31" x14ac:dyDescent="0.2">
      <c r="G7" s="11" t="s">
        <v>7</v>
      </c>
      <c r="H7" s="10">
        <v>158.33000000000001</v>
      </c>
      <c r="I7" s="10">
        <v>100</v>
      </c>
      <c r="R7" s="11" t="s">
        <v>7</v>
      </c>
      <c r="S7" s="10">
        <v>162.5</v>
      </c>
      <c r="T7" s="10">
        <v>70</v>
      </c>
      <c r="AC7" s="11" t="s">
        <v>7</v>
      </c>
      <c r="AD7" s="10">
        <v>95.021000000000001</v>
      </c>
      <c r="AE7" s="10">
        <v>54.615000000000002</v>
      </c>
    </row>
    <row r="8" spans="1:31" x14ac:dyDescent="0.2">
      <c r="A8" s="25">
        <v>2</v>
      </c>
      <c r="B8" s="21" t="s">
        <v>439</v>
      </c>
      <c r="C8" s="3">
        <v>185.3846154</v>
      </c>
      <c r="D8" s="6">
        <v>2</v>
      </c>
      <c r="E8" s="6" t="s">
        <v>439</v>
      </c>
      <c r="F8" s="3">
        <v>140</v>
      </c>
      <c r="G8" s="11" t="s">
        <v>8</v>
      </c>
      <c r="H8" s="10">
        <v>191.67</v>
      </c>
      <c r="I8" s="10">
        <v>170.77</v>
      </c>
      <c r="L8" s="25">
        <v>2</v>
      </c>
      <c r="M8" s="21" t="s">
        <v>439</v>
      </c>
      <c r="N8" s="3">
        <v>182.30769230000001</v>
      </c>
      <c r="O8" s="6">
        <v>2</v>
      </c>
      <c r="P8" s="6" t="s">
        <v>439</v>
      </c>
      <c r="Q8" s="3">
        <v>155.83333329999999</v>
      </c>
      <c r="R8" s="11" t="s">
        <v>8</v>
      </c>
      <c r="S8" s="10">
        <v>201.67</v>
      </c>
      <c r="T8" s="10">
        <v>178.46</v>
      </c>
      <c r="W8" s="25">
        <v>2</v>
      </c>
      <c r="X8" s="21" t="s">
        <v>439</v>
      </c>
      <c r="Y8" s="3">
        <v>95.020746889999998</v>
      </c>
      <c r="Z8" s="6">
        <v>2</v>
      </c>
      <c r="AA8" s="6" t="s">
        <v>439</v>
      </c>
      <c r="AB8" s="3">
        <v>66.666666669999998</v>
      </c>
      <c r="AC8" s="11" t="s">
        <v>8</v>
      </c>
      <c r="AD8" s="10">
        <v>100</v>
      </c>
      <c r="AE8" s="10">
        <v>83.007000000000005</v>
      </c>
    </row>
    <row r="9" spans="1:31" x14ac:dyDescent="0.2">
      <c r="A9" s="27"/>
      <c r="B9" s="22"/>
      <c r="C9" s="5">
        <v>184.6153846</v>
      </c>
      <c r="D9" s="8"/>
      <c r="E9" s="8"/>
      <c r="F9" s="5">
        <v>138.57142859999999</v>
      </c>
      <c r="G9" s="11" t="s">
        <v>9</v>
      </c>
      <c r="H9" s="10">
        <v>33.332999999999998</v>
      </c>
      <c r="I9" s="10">
        <v>70.769000000000005</v>
      </c>
      <c r="L9" s="27"/>
      <c r="M9" s="22"/>
      <c r="N9" s="5">
        <v>183.07692309999999</v>
      </c>
      <c r="O9" s="8"/>
      <c r="P9" s="8"/>
      <c r="Q9" s="5">
        <v>150</v>
      </c>
      <c r="R9" s="11" t="s">
        <v>9</v>
      </c>
      <c r="S9" s="10">
        <v>39.167000000000002</v>
      </c>
      <c r="T9" s="10">
        <v>108.46</v>
      </c>
      <c r="W9" s="27"/>
      <c r="X9" s="22"/>
      <c r="Y9" s="5">
        <v>98.75</v>
      </c>
      <c r="Z9" s="8"/>
      <c r="AA9" s="8"/>
      <c r="AB9" s="5">
        <v>74.226804119999997</v>
      </c>
      <c r="AC9" s="11" t="s">
        <v>9</v>
      </c>
      <c r="AD9" s="10">
        <v>4.9793000000000003</v>
      </c>
      <c r="AE9" s="10">
        <v>28.390999999999998</v>
      </c>
    </row>
    <row r="10" spans="1:31" x14ac:dyDescent="0.2">
      <c r="G10" s="11"/>
      <c r="H10" s="10"/>
      <c r="I10" s="10"/>
      <c r="R10" s="11"/>
      <c r="S10" s="10"/>
      <c r="T10" s="10"/>
      <c r="AC10" s="11"/>
      <c r="AD10" s="10"/>
      <c r="AE10" s="10"/>
    </row>
    <row r="11" spans="1:31" x14ac:dyDescent="0.2">
      <c r="A11" s="25">
        <v>3</v>
      </c>
      <c r="B11" s="21" t="s">
        <v>440</v>
      </c>
      <c r="C11" s="3">
        <v>179.2857143</v>
      </c>
      <c r="D11" s="6">
        <v>3</v>
      </c>
      <c r="E11" s="6" t="s">
        <v>440</v>
      </c>
      <c r="F11" s="3">
        <v>100</v>
      </c>
      <c r="G11" s="11" t="s">
        <v>2</v>
      </c>
      <c r="H11" s="10">
        <v>179.49</v>
      </c>
      <c r="I11" s="10">
        <v>135.19999999999999</v>
      </c>
      <c r="L11" s="25">
        <v>3</v>
      </c>
      <c r="M11" s="21" t="s">
        <v>440</v>
      </c>
      <c r="N11" s="3">
        <v>187.14285709999999</v>
      </c>
      <c r="O11" s="6">
        <v>3</v>
      </c>
      <c r="P11" s="6" t="s">
        <v>440</v>
      </c>
      <c r="Q11" s="3">
        <v>70</v>
      </c>
      <c r="R11" s="11" t="s">
        <v>2</v>
      </c>
      <c r="S11" s="10">
        <v>183.63</v>
      </c>
      <c r="T11" s="10">
        <v>140.43</v>
      </c>
      <c r="W11" s="25">
        <v>3</v>
      </c>
      <c r="X11" s="21" t="s">
        <v>440</v>
      </c>
      <c r="Y11" s="3">
        <v>98.406374499999998</v>
      </c>
      <c r="Z11" s="6">
        <v>3</v>
      </c>
      <c r="AA11" s="6" t="s">
        <v>440</v>
      </c>
      <c r="AB11" s="3">
        <v>54.61538462</v>
      </c>
      <c r="AC11" s="11" t="s">
        <v>2</v>
      </c>
      <c r="AD11" s="10">
        <v>97.927999999999997</v>
      </c>
      <c r="AE11" s="10">
        <v>72.156999999999996</v>
      </c>
    </row>
    <row r="12" spans="1:31" x14ac:dyDescent="0.2">
      <c r="A12" s="27"/>
      <c r="B12" s="22"/>
      <c r="C12" s="5">
        <v>190</v>
      </c>
      <c r="D12" s="8"/>
      <c r="E12" s="8"/>
      <c r="F12" s="5">
        <v>127.5</v>
      </c>
      <c r="G12" s="11" t="s">
        <v>10</v>
      </c>
      <c r="H12" s="10">
        <v>10.244</v>
      </c>
      <c r="I12" s="10">
        <v>21.003</v>
      </c>
      <c r="L12" s="27"/>
      <c r="M12" s="22"/>
      <c r="N12" s="5">
        <v>198.46153849999999</v>
      </c>
      <c r="O12" s="8"/>
      <c r="P12" s="8"/>
      <c r="Q12" s="5">
        <v>155</v>
      </c>
      <c r="R12" s="11" t="s">
        <v>10</v>
      </c>
      <c r="S12" s="10">
        <v>11.548</v>
      </c>
      <c r="T12" s="10">
        <v>29.971</v>
      </c>
      <c r="W12" s="27"/>
      <c r="X12" s="22"/>
      <c r="Y12" s="5">
        <v>100</v>
      </c>
      <c r="Z12" s="8"/>
      <c r="AA12" s="8"/>
      <c r="AB12" s="5">
        <v>83.00653595</v>
      </c>
      <c r="AC12" s="11" t="s">
        <v>10</v>
      </c>
      <c r="AD12" s="10">
        <v>1.2468999999999999</v>
      </c>
      <c r="AE12" s="10">
        <v>8.7118000000000002</v>
      </c>
    </row>
    <row r="13" spans="1:31" x14ac:dyDescent="0.2">
      <c r="G13" s="11" t="s">
        <v>11</v>
      </c>
      <c r="H13" s="10">
        <v>2.9573</v>
      </c>
      <c r="I13" s="10">
        <v>5.6132</v>
      </c>
      <c r="R13" s="11" t="s">
        <v>11</v>
      </c>
      <c r="S13" s="10">
        <v>3.3336999999999999</v>
      </c>
      <c r="T13" s="10">
        <v>8.0100999999999996</v>
      </c>
      <c r="AC13" s="11" t="s">
        <v>11</v>
      </c>
      <c r="AD13" s="10">
        <v>0.35994999999999999</v>
      </c>
      <c r="AE13" s="10">
        <v>2.3283</v>
      </c>
    </row>
    <row r="14" spans="1:31" x14ac:dyDescent="0.2">
      <c r="A14" s="13">
        <v>4</v>
      </c>
      <c r="B14" s="21" t="s">
        <v>440</v>
      </c>
      <c r="C14" s="3">
        <v>164.6153846</v>
      </c>
      <c r="D14" s="6">
        <v>4</v>
      </c>
      <c r="E14" s="6" t="s">
        <v>440</v>
      </c>
      <c r="F14" s="3">
        <v>148.46153849999999</v>
      </c>
      <c r="L14" s="13">
        <v>4</v>
      </c>
      <c r="M14" s="21" t="s">
        <v>440</v>
      </c>
      <c r="N14" s="3">
        <v>168.46153849999999</v>
      </c>
      <c r="O14" s="6">
        <v>4</v>
      </c>
      <c r="P14" s="6" t="s">
        <v>440</v>
      </c>
      <c r="Q14" s="3">
        <v>130.7692308</v>
      </c>
      <c r="W14" s="13">
        <v>4</v>
      </c>
      <c r="X14" s="21" t="s">
        <v>440</v>
      </c>
      <c r="Y14" s="3">
        <v>97.663551400000003</v>
      </c>
      <c r="Z14" s="6">
        <v>4</v>
      </c>
      <c r="AA14" s="6" t="s">
        <v>440</v>
      </c>
      <c r="AB14" s="3">
        <v>70.466321239999999</v>
      </c>
    </row>
    <row r="15" spans="1:31" x14ac:dyDescent="0.2">
      <c r="A15" s="17"/>
      <c r="B15" s="22"/>
      <c r="C15" s="5">
        <v>184.6153846</v>
      </c>
      <c r="D15" s="8"/>
      <c r="E15" s="8"/>
      <c r="F15" s="5">
        <v>140.83333329999999</v>
      </c>
      <c r="G15" s="118" t="s">
        <v>48</v>
      </c>
      <c r="H15" s="119"/>
      <c r="L15" s="17"/>
      <c r="M15" s="22"/>
      <c r="N15" s="5">
        <v>185.3846154</v>
      </c>
      <c r="O15" s="8"/>
      <c r="P15" s="8"/>
      <c r="Q15" s="5">
        <v>132.5</v>
      </c>
      <c r="R15" s="118" t="s">
        <v>48</v>
      </c>
      <c r="S15" s="119"/>
      <c r="W15" s="17"/>
      <c r="X15" s="22"/>
      <c r="Y15" s="5">
        <v>97.5</v>
      </c>
      <c r="Z15" s="8"/>
      <c r="AA15" s="8"/>
      <c r="AB15" s="5">
        <v>71.597633139999999</v>
      </c>
      <c r="AC15" s="124" t="s">
        <v>48</v>
      </c>
      <c r="AD15" s="125"/>
    </row>
    <row r="16" spans="1:31" x14ac:dyDescent="0.2">
      <c r="G16" s="11" t="s">
        <v>13</v>
      </c>
      <c r="H16" s="10" t="s">
        <v>14</v>
      </c>
      <c r="R16" s="11" t="s">
        <v>13</v>
      </c>
      <c r="S16" s="10">
        <v>1E-4</v>
      </c>
      <c r="AC16" s="11" t="s">
        <v>13</v>
      </c>
      <c r="AD16" s="10" t="s">
        <v>14</v>
      </c>
    </row>
    <row r="17" spans="1:30" x14ac:dyDescent="0.2">
      <c r="A17" s="25">
        <v>5</v>
      </c>
      <c r="B17" s="21" t="s">
        <v>439</v>
      </c>
      <c r="C17" s="3">
        <v>175.3846154</v>
      </c>
      <c r="D17" s="3">
        <v>5</v>
      </c>
      <c r="E17" s="7" t="s">
        <v>440</v>
      </c>
      <c r="F17" s="4">
        <v>123.0769231</v>
      </c>
      <c r="G17" s="11" t="s">
        <v>17</v>
      </c>
      <c r="H17" s="10" t="s">
        <v>18</v>
      </c>
      <c r="L17" s="25">
        <v>5</v>
      </c>
      <c r="M17" s="21" t="s">
        <v>439</v>
      </c>
      <c r="N17" s="3">
        <v>179.2307692</v>
      </c>
      <c r="O17" s="3">
        <v>5</v>
      </c>
      <c r="P17" s="3" t="s">
        <v>440</v>
      </c>
      <c r="Q17" s="3">
        <v>152.30769230000001</v>
      </c>
      <c r="R17" s="11" t="s">
        <v>17</v>
      </c>
      <c r="S17" s="10" t="s">
        <v>103</v>
      </c>
      <c r="W17" s="25">
        <v>5</v>
      </c>
      <c r="X17" s="21" t="s">
        <v>439</v>
      </c>
      <c r="Y17" s="3">
        <v>97.807017540000004</v>
      </c>
      <c r="Z17" s="3">
        <v>5</v>
      </c>
      <c r="AA17" s="3" t="s">
        <v>440</v>
      </c>
      <c r="AB17" s="3">
        <v>72.5</v>
      </c>
      <c r="AC17" s="11" t="s">
        <v>17</v>
      </c>
      <c r="AD17" s="10" t="s">
        <v>18</v>
      </c>
    </row>
    <row r="18" spans="1:30" x14ac:dyDescent="0.2">
      <c r="A18" s="27"/>
      <c r="B18" s="22"/>
      <c r="C18" s="5">
        <v>191.66666670000001</v>
      </c>
      <c r="D18" s="5"/>
      <c r="E18" s="7"/>
      <c r="F18" s="4">
        <v>111.5384615</v>
      </c>
      <c r="G18" s="11" t="s">
        <v>19</v>
      </c>
      <c r="H18" s="10" t="s">
        <v>20</v>
      </c>
      <c r="L18" s="27"/>
      <c r="M18" s="22"/>
      <c r="N18" s="5">
        <v>201.66666670000001</v>
      </c>
      <c r="O18" s="5"/>
      <c r="P18" s="5"/>
      <c r="Q18" s="5">
        <v>130.7692308</v>
      </c>
      <c r="R18" s="11" t="s">
        <v>19</v>
      </c>
      <c r="S18" s="10" t="s">
        <v>20</v>
      </c>
      <c r="W18" s="27"/>
      <c r="X18" s="22"/>
      <c r="Y18" s="5">
        <v>97.391304349999999</v>
      </c>
      <c r="Z18" s="5"/>
      <c r="AA18" s="5"/>
      <c r="AB18" s="5">
        <v>76.551724140000005</v>
      </c>
      <c r="AC18" s="11" t="s">
        <v>19</v>
      </c>
      <c r="AD18" s="10" t="s">
        <v>20</v>
      </c>
    </row>
    <row r="19" spans="1:30" x14ac:dyDescent="0.2">
      <c r="G19" s="9" t="s">
        <v>21</v>
      </c>
      <c r="H19" s="10" t="s">
        <v>22</v>
      </c>
      <c r="R19" s="9" t="s">
        <v>21</v>
      </c>
      <c r="S19" s="10" t="s">
        <v>22</v>
      </c>
      <c r="AC19" s="9" t="s">
        <v>21</v>
      </c>
      <c r="AD19" s="10" t="s">
        <v>22</v>
      </c>
    </row>
    <row r="20" spans="1:30" x14ac:dyDescent="0.2">
      <c r="A20" s="25">
        <v>6</v>
      </c>
      <c r="B20" s="21" t="s">
        <v>439</v>
      </c>
      <c r="C20" s="3">
        <v>186.92307690000001</v>
      </c>
      <c r="D20" s="6">
        <v>6</v>
      </c>
      <c r="E20" s="6" t="s">
        <v>439</v>
      </c>
      <c r="F20" s="3">
        <v>165.83333329999999</v>
      </c>
      <c r="G20" s="9" t="s">
        <v>49</v>
      </c>
      <c r="H20" s="10" t="s">
        <v>146</v>
      </c>
      <c r="L20" s="25">
        <v>6</v>
      </c>
      <c r="M20" s="21" t="s">
        <v>439</v>
      </c>
      <c r="N20" s="7">
        <v>193.07692309999999</v>
      </c>
      <c r="O20" s="6">
        <v>6</v>
      </c>
      <c r="P20" s="6" t="s">
        <v>439</v>
      </c>
      <c r="Q20" s="3">
        <v>160</v>
      </c>
      <c r="R20" s="9" t="s">
        <v>49</v>
      </c>
      <c r="S20" s="10" t="s">
        <v>150</v>
      </c>
      <c r="W20" s="25">
        <v>6</v>
      </c>
      <c r="X20" s="21" t="s">
        <v>439</v>
      </c>
      <c r="Y20" s="3">
        <v>98.765432099999998</v>
      </c>
      <c r="Z20" s="6">
        <v>6</v>
      </c>
      <c r="AA20" s="6" t="s">
        <v>439</v>
      </c>
      <c r="AB20" s="3">
        <v>79.396984919999994</v>
      </c>
      <c r="AC20" s="9" t="s">
        <v>49</v>
      </c>
      <c r="AD20" s="10" t="s">
        <v>154</v>
      </c>
    </row>
    <row r="21" spans="1:30" x14ac:dyDescent="0.2">
      <c r="A21" s="27"/>
      <c r="B21" s="22"/>
      <c r="C21" s="5">
        <v>181.53846150000001</v>
      </c>
      <c r="D21" s="8"/>
      <c r="E21" s="8"/>
      <c r="F21" s="5">
        <v>140</v>
      </c>
      <c r="G21" s="9"/>
      <c r="H21" s="10"/>
      <c r="L21" s="27"/>
      <c r="M21" s="22"/>
      <c r="N21" s="8">
        <v>188.46153849999999</v>
      </c>
      <c r="O21" s="8"/>
      <c r="P21" s="8"/>
      <c r="Q21" s="5">
        <v>157.85714290000001</v>
      </c>
      <c r="R21" s="9"/>
      <c r="S21" s="10"/>
      <c r="W21" s="27"/>
      <c r="X21" s="22"/>
      <c r="Y21" s="5">
        <v>99.152542370000006</v>
      </c>
      <c r="Z21" s="8"/>
      <c r="AA21" s="8"/>
      <c r="AB21" s="5">
        <v>82.142857140000004</v>
      </c>
      <c r="AC21" s="9"/>
      <c r="AD21" s="10"/>
    </row>
    <row r="22" spans="1:30" x14ac:dyDescent="0.2">
      <c r="G22" s="9" t="s">
        <v>51</v>
      </c>
      <c r="H22" s="10"/>
      <c r="R22" s="9" t="s">
        <v>51</v>
      </c>
      <c r="S22" s="10"/>
      <c r="AC22" s="9" t="s">
        <v>51</v>
      </c>
      <c r="AD22" s="10"/>
    </row>
    <row r="23" spans="1:30" x14ac:dyDescent="0.2">
      <c r="D23" s="25">
        <v>7</v>
      </c>
      <c r="E23" s="14" t="s">
        <v>440</v>
      </c>
      <c r="F23" s="4">
        <v>156.1538462</v>
      </c>
      <c r="G23" s="9" t="s">
        <v>52</v>
      </c>
      <c r="H23" s="10">
        <v>179.5</v>
      </c>
      <c r="O23" s="25">
        <v>7</v>
      </c>
      <c r="P23" s="14" t="s">
        <v>440</v>
      </c>
      <c r="Q23" s="3">
        <v>178.46153849999999</v>
      </c>
      <c r="R23" s="9" t="s">
        <v>52</v>
      </c>
      <c r="S23" s="10">
        <v>183.6</v>
      </c>
      <c r="Z23" s="25">
        <v>7</v>
      </c>
      <c r="AA23" s="14" t="s">
        <v>440</v>
      </c>
      <c r="AB23" s="3">
        <v>73.891625619999999</v>
      </c>
      <c r="AC23" s="9" t="s">
        <v>52</v>
      </c>
      <c r="AD23" s="10">
        <v>97.93</v>
      </c>
    </row>
    <row r="24" spans="1:30" x14ac:dyDescent="0.2">
      <c r="D24" s="27"/>
      <c r="E24" s="18"/>
      <c r="F24" s="5">
        <v>170.7692308</v>
      </c>
      <c r="G24" s="9" t="s">
        <v>53</v>
      </c>
      <c r="H24" s="10">
        <v>135.19999999999999</v>
      </c>
      <c r="O24" s="27"/>
      <c r="P24" s="18"/>
      <c r="Q24" s="5">
        <v>169.2307692</v>
      </c>
      <c r="R24" s="9" t="s">
        <v>53</v>
      </c>
      <c r="S24" s="10">
        <v>140.4</v>
      </c>
      <c r="Z24" s="27"/>
      <c r="AA24" s="18"/>
      <c r="AB24" s="5">
        <v>70.720720720000003</v>
      </c>
      <c r="AC24" s="9" t="s">
        <v>53</v>
      </c>
      <c r="AD24" s="10">
        <v>72.16</v>
      </c>
    </row>
    <row r="25" spans="1:30" x14ac:dyDescent="0.2">
      <c r="G25" s="9" t="s">
        <v>54</v>
      </c>
      <c r="H25" s="10" t="s">
        <v>147</v>
      </c>
      <c r="R25" s="9" t="s">
        <v>54</v>
      </c>
      <c r="S25" s="10" t="s">
        <v>151</v>
      </c>
      <c r="AC25" s="9" t="s">
        <v>54</v>
      </c>
      <c r="AD25" s="10" t="s">
        <v>155</v>
      </c>
    </row>
    <row r="26" spans="1:30" x14ac:dyDescent="0.2">
      <c r="G26" s="9" t="s">
        <v>56</v>
      </c>
      <c r="H26" s="10" t="s">
        <v>148</v>
      </c>
      <c r="R26" s="9" t="s">
        <v>56</v>
      </c>
      <c r="S26" s="10" t="s">
        <v>152</v>
      </c>
      <c r="AC26" s="9" t="s">
        <v>56</v>
      </c>
      <c r="AD26" s="10" t="s">
        <v>156</v>
      </c>
    </row>
    <row r="27" spans="1:30" x14ac:dyDescent="0.2">
      <c r="G27" s="9" t="s">
        <v>58</v>
      </c>
      <c r="H27" s="10">
        <v>0.71479999999999999</v>
      </c>
      <c r="R27" s="9" t="s">
        <v>58</v>
      </c>
      <c r="S27" s="10">
        <v>0.58930000000000005</v>
      </c>
      <c r="AC27" s="9" t="s">
        <v>58</v>
      </c>
      <c r="AD27" s="10">
        <v>0.89780000000000004</v>
      </c>
    </row>
    <row r="28" spans="1:30" x14ac:dyDescent="0.2">
      <c r="G28" s="9"/>
      <c r="H28" s="10"/>
      <c r="R28" s="9"/>
      <c r="S28" s="10"/>
      <c r="AC28" s="9"/>
      <c r="AD28" s="10"/>
    </row>
    <row r="29" spans="1:30" x14ac:dyDescent="0.2">
      <c r="G29" s="9" t="s">
        <v>59</v>
      </c>
      <c r="H29" s="10"/>
      <c r="R29" s="9" t="s">
        <v>59</v>
      </c>
      <c r="S29" s="10"/>
      <c r="AC29" s="9" t="s">
        <v>59</v>
      </c>
      <c r="AD29" s="10"/>
    </row>
    <row r="30" spans="1:30" x14ac:dyDescent="0.2">
      <c r="G30" s="9" t="s">
        <v>60</v>
      </c>
      <c r="H30" s="10" t="s">
        <v>149</v>
      </c>
      <c r="R30" s="9" t="s">
        <v>60</v>
      </c>
      <c r="S30" s="10" t="s">
        <v>153</v>
      </c>
      <c r="AC30" s="9" t="s">
        <v>60</v>
      </c>
      <c r="AD30" s="10" t="s">
        <v>157</v>
      </c>
    </row>
    <row r="31" spans="1:30" x14ac:dyDescent="0.2">
      <c r="G31" s="9" t="s">
        <v>13</v>
      </c>
      <c r="H31" s="10">
        <v>2.2700000000000001E-2</v>
      </c>
      <c r="R31" s="9" t="s">
        <v>13</v>
      </c>
      <c r="S31" s="10">
        <v>3.2000000000000002E-3</v>
      </c>
      <c r="AC31" s="9" t="s">
        <v>13</v>
      </c>
      <c r="AD31" s="10" t="s">
        <v>14</v>
      </c>
    </row>
    <row r="32" spans="1:30" x14ac:dyDescent="0.2">
      <c r="G32" s="9" t="s">
        <v>17</v>
      </c>
      <c r="H32" s="10" t="s">
        <v>67</v>
      </c>
      <c r="R32" s="9" t="s">
        <v>17</v>
      </c>
      <c r="S32" s="10" t="s">
        <v>96</v>
      </c>
      <c r="AC32" s="9" t="s">
        <v>17</v>
      </c>
      <c r="AD32" s="10" t="s">
        <v>18</v>
      </c>
    </row>
    <row r="33" spans="7:30" x14ac:dyDescent="0.2">
      <c r="G33" s="9" t="s">
        <v>19</v>
      </c>
      <c r="H33" s="10" t="s">
        <v>20</v>
      </c>
      <c r="R33" s="9" t="s">
        <v>19</v>
      </c>
      <c r="S33" s="10" t="s">
        <v>20</v>
      </c>
      <c r="AC33" s="9" t="s">
        <v>19</v>
      </c>
      <c r="AD33" s="10" t="s">
        <v>20</v>
      </c>
    </row>
  </sheetData>
  <mergeCells count="6">
    <mergeCell ref="G15:H15"/>
    <mergeCell ref="R15:S15"/>
    <mergeCell ref="AC15:AD15"/>
    <mergeCell ref="L3:T3"/>
    <mergeCell ref="W3:AE3"/>
    <mergeCell ref="A3:I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9958-592D-FF4B-A462-C81BB4433711}">
  <dimension ref="A1:W33"/>
  <sheetViews>
    <sheetView workbookViewId="0">
      <selection activeCell="L20" sqref="L20"/>
    </sheetView>
  </sheetViews>
  <sheetFormatPr baseColWidth="10" defaultRowHeight="16" x14ac:dyDescent="0.2"/>
  <cols>
    <col min="5" max="5" width="32.42578125" customWidth="1"/>
    <col min="14" max="14" width="32.7109375" customWidth="1"/>
    <col min="21" max="21" width="32.85546875" customWidth="1"/>
  </cols>
  <sheetData>
    <row r="1" spans="1:23" x14ac:dyDescent="0.2">
      <c r="B1" s="29" t="s">
        <v>160</v>
      </c>
      <c r="C1" s="29"/>
      <c r="D1" s="29"/>
      <c r="E1" s="29"/>
      <c r="F1" s="29"/>
      <c r="G1" s="29"/>
      <c r="H1" s="29"/>
    </row>
    <row r="3" spans="1:23" x14ac:dyDescent="0.2">
      <c r="A3" s="120" t="s">
        <v>158</v>
      </c>
      <c r="B3" s="121"/>
      <c r="C3" s="121"/>
      <c r="D3" s="121"/>
      <c r="E3" s="121"/>
      <c r="F3" s="121"/>
      <c r="G3" s="122"/>
      <c r="J3" s="120" t="s">
        <v>159</v>
      </c>
      <c r="K3" s="121"/>
      <c r="L3" s="121"/>
      <c r="M3" s="121"/>
      <c r="N3" s="121"/>
      <c r="O3" s="121"/>
      <c r="P3" s="122"/>
      <c r="S3" s="128"/>
      <c r="T3" s="128"/>
      <c r="U3" s="128"/>
      <c r="V3" s="128"/>
      <c r="W3" s="128"/>
    </row>
    <row r="4" spans="1:23" x14ac:dyDescent="0.2">
      <c r="A4" s="19" t="s">
        <v>438</v>
      </c>
      <c r="B4" s="26" t="s">
        <v>124</v>
      </c>
      <c r="C4" s="26" t="s">
        <v>438</v>
      </c>
      <c r="D4" s="26" t="s">
        <v>125</v>
      </c>
      <c r="F4" s="27" t="s">
        <v>124</v>
      </c>
      <c r="G4" s="27" t="s">
        <v>125</v>
      </c>
      <c r="J4" s="19" t="s">
        <v>438</v>
      </c>
      <c r="K4" s="26" t="s">
        <v>124</v>
      </c>
      <c r="L4" s="26" t="s">
        <v>438</v>
      </c>
      <c r="M4" s="26" t="s">
        <v>125</v>
      </c>
      <c r="O4" s="27" t="s">
        <v>124</v>
      </c>
      <c r="P4" s="27" t="s">
        <v>125</v>
      </c>
    </row>
    <row r="5" spans="1:23" x14ac:dyDescent="0.2">
      <c r="A5" s="19" t="s">
        <v>439</v>
      </c>
      <c r="B5" s="10">
        <v>12.539184949999999</v>
      </c>
      <c r="C5" s="10" t="s">
        <v>440</v>
      </c>
      <c r="D5" s="10">
        <v>12.606366209999999</v>
      </c>
      <c r="E5" s="9" t="s">
        <v>6</v>
      </c>
      <c r="F5" s="10">
        <v>3</v>
      </c>
      <c r="G5" s="10">
        <v>4</v>
      </c>
      <c r="J5" s="19" t="s">
        <v>439</v>
      </c>
      <c r="K5" s="107">
        <v>41.065830720000001</v>
      </c>
      <c r="L5" s="10" t="s">
        <v>440</v>
      </c>
      <c r="M5" s="10">
        <v>38.76457611</v>
      </c>
      <c r="N5" s="9" t="s">
        <v>6</v>
      </c>
      <c r="O5" s="10">
        <v>3</v>
      </c>
      <c r="P5" s="10">
        <v>4</v>
      </c>
      <c r="S5" s="2"/>
      <c r="T5" s="2"/>
      <c r="U5" s="39"/>
      <c r="V5" s="2"/>
      <c r="W5" s="2"/>
    </row>
    <row r="6" spans="1:23" x14ac:dyDescent="0.2">
      <c r="A6" s="19" t="s">
        <v>439</v>
      </c>
      <c r="B6" s="10">
        <v>12.539184949999999</v>
      </c>
      <c r="C6" s="10" t="s">
        <v>439</v>
      </c>
      <c r="D6" s="10">
        <v>13.483850739999999</v>
      </c>
      <c r="E6" s="9"/>
      <c r="F6" s="10"/>
      <c r="G6" s="10"/>
      <c r="J6" s="19" t="s">
        <v>439</v>
      </c>
      <c r="K6" s="107">
        <v>39.184952979999998</v>
      </c>
      <c r="L6" s="10" t="s">
        <v>439</v>
      </c>
      <c r="M6" s="10">
        <v>39.824396360000001</v>
      </c>
      <c r="N6" s="9"/>
      <c r="O6" s="10"/>
      <c r="P6" s="10"/>
      <c r="S6" s="2"/>
      <c r="T6" s="2"/>
      <c r="U6" s="39"/>
      <c r="V6" s="2"/>
      <c r="W6" s="2"/>
    </row>
    <row r="7" spans="1:23" x14ac:dyDescent="0.2">
      <c r="A7" s="19" t="s">
        <v>440</v>
      </c>
      <c r="B7" s="10">
        <v>13.80175659</v>
      </c>
      <c r="C7" s="10" t="s">
        <v>440</v>
      </c>
      <c r="D7" s="10">
        <v>12.25259189</v>
      </c>
      <c r="E7" s="9" t="s">
        <v>7</v>
      </c>
      <c r="F7" s="10">
        <v>12.539</v>
      </c>
      <c r="G7" s="10">
        <v>12.253</v>
      </c>
      <c r="J7" s="19" t="s">
        <v>440</v>
      </c>
      <c r="K7" s="107">
        <v>41.71894605</v>
      </c>
      <c r="L7" s="10" t="s">
        <v>440</v>
      </c>
      <c r="M7" s="10">
        <v>40.213634939999999</v>
      </c>
      <c r="N7" s="9" t="s">
        <v>7</v>
      </c>
      <c r="O7" s="10">
        <v>39.185000000000002</v>
      </c>
      <c r="P7" s="10">
        <v>38.765000000000001</v>
      </c>
      <c r="S7" s="2"/>
      <c r="T7" s="2"/>
      <c r="U7" s="39"/>
      <c r="V7" s="2"/>
      <c r="W7" s="2"/>
    </row>
    <row r="8" spans="1:23" x14ac:dyDescent="0.2">
      <c r="B8" s="2"/>
      <c r="C8" s="10" t="s">
        <v>440</v>
      </c>
      <c r="D8" s="8">
        <v>13.228346459999999</v>
      </c>
      <c r="E8" s="9" t="s">
        <v>8</v>
      </c>
      <c r="F8" s="10">
        <v>13.802</v>
      </c>
      <c r="G8" s="10">
        <v>13.484</v>
      </c>
      <c r="K8" s="2"/>
      <c r="L8" s="10" t="s">
        <v>440</v>
      </c>
      <c r="M8" s="8">
        <v>41.259842519999999</v>
      </c>
      <c r="N8" s="9" t="s">
        <v>8</v>
      </c>
      <c r="O8" s="10">
        <v>41.719000000000001</v>
      </c>
      <c r="P8" s="10">
        <v>41.26</v>
      </c>
      <c r="S8" s="2"/>
      <c r="T8" s="2"/>
      <c r="U8" s="39"/>
      <c r="V8" s="2"/>
      <c r="W8" s="2"/>
    </row>
    <row r="9" spans="1:23" x14ac:dyDescent="0.2">
      <c r="B9" s="2"/>
      <c r="C9" s="2"/>
      <c r="D9" s="2"/>
      <c r="E9" s="9" t="s">
        <v>9</v>
      </c>
      <c r="F9" s="10">
        <v>1.2625999999999999</v>
      </c>
      <c r="G9" s="10">
        <v>1.2313000000000001</v>
      </c>
      <c r="K9" s="2"/>
      <c r="L9" s="2"/>
      <c r="M9" s="2"/>
      <c r="N9" s="9" t="s">
        <v>9</v>
      </c>
      <c r="O9" s="10"/>
      <c r="P9" s="10"/>
      <c r="S9" s="2"/>
      <c r="T9" s="2"/>
      <c r="U9" s="39"/>
      <c r="V9" s="2"/>
      <c r="W9" s="2"/>
    </row>
    <row r="10" spans="1:23" x14ac:dyDescent="0.2">
      <c r="B10" s="2"/>
      <c r="C10" s="2"/>
      <c r="D10" s="2"/>
      <c r="E10" s="9"/>
      <c r="F10" s="10"/>
      <c r="G10" s="10"/>
      <c r="K10" s="2"/>
      <c r="L10" s="2"/>
      <c r="M10" s="2"/>
      <c r="N10" s="9"/>
      <c r="O10" s="10"/>
      <c r="P10" s="10"/>
      <c r="S10" s="2"/>
      <c r="T10" s="2"/>
      <c r="U10" s="39"/>
      <c r="V10" s="2"/>
      <c r="W10" s="2"/>
    </row>
    <row r="11" spans="1:23" x14ac:dyDescent="0.2">
      <c r="B11" s="2"/>
      <c r="C11" s="2"/>
      <c r="D11" s="2"/>
      <c r="E11" s="9" t="s">
        <v>2</v>
      </c>
      <c r="F11" s="10">
        <v>12.96</v>
      </c>
      <c r="G11" s="10">
        <v>12.893000000000001</v>
      </c>
      <c r="K11" s="2"/>
      <c r="L11" s="2"/>
      <c r="M11" s="2"/>
      <c r="N11" s="9" t="s">
        <v>2</v>
      </c>
      <c r="O11" s="10"/>
      <c r="P11" s="10"/>
      <c r="S11" s="2"/>
      <c r="T11" s="2"/>
      <c r="U11" s="39"/>
      <c r="V11" s="2"/>
      <c r="W11" s="2"/>
    </row>
    <row r="12" spans="1:23" x14ac:dyDescent="0.2">
      <c r="B12" s="2"/>
      <c r="C12" s="2"/>
      <c r="D12" s="2"/>
      <c r="E12" s="9" t="s">
        <v>10</v>
      </c>
      <c r="F12" s="10">
        <v>0.72894999999999999</v>
      </c>
      <c r="G12" s="10">
        <v>0.56386999999999998</v>
      </c>
      <c r="K12" s="2"/>
      <c r="L12" s="2"/>
      <c r="M12" s="2"/>
      <c r="N12" s="9" t="s">
        <v>10</v>
      </c>
      <c r="O12" s="10"/>
      <c r="P12" s="10"/>
      <c r="S12" s="2"/>
      <c r="T12" s="2"/>
      <c r="U12" s="39"/>
      <c r="V12" s="2"/>
      <c r="W12" s="2"/>
    </row>
    <row r="13" spans="1:23" x14ac:dyDescent="0.2">
      <c r="B13" s="2"/>
      <c r="C13" s="2"/>
      <c r="D13" s="2"/>
      <c r="E13" s="9" t="s">
        <v>11</v>
      </c>
      <c r="F13" s="10">
        <v>0.42086000000000001</v>
      </c>
      <c r="G13" s="10">
        <v>0.28193000000000001</v>
      </c>
      <c r="K13" s="2"/>
      <c r="L13" s="2"/>
      <c r="M13" s="2"/>
      <c r="N13" s="9" t="s">
        <v>11</v>
      </c>
      <c r="O13" s="10"/>
      <c r="P13" s="10"/>
      <c r="S13" s="2"/>
      <c r="T13" s="2"/>
      <c r="U13" s="39"/>
      <c r="V13" s="2"/>
      <c r="W13" s="2"/>
    </row>
    <row r="14" spans="1:23" x14ac:dyDescent="0.2">
      <c r="B14" s="2"/>
      <c r="C14" s="2"/>
      <c r="D14" s="2"/>
      <c r="E14" s="37"/>
      <c r="K14" s="2"/>
      <c r="L14" s="2"/>
      <c r="M14" s="2"/>
      <c r="N14" s="37"/>
      <c r="S14" s="2"/>
      <c r="T14" s="2"/>
    </row>
    <row r="15" spans="1:23" x14ac:dyDescent="0.2">
      <c r="B15" s="2"/>
      <c r="C15" s="2"/>
      <c r="D15" s="2"/>
      <c r="E15" s="118" t="s">
        <v>48</v>
      </c>
      <c r="F15" s="119"/>
      <c r="K15" s="2"/>
      <c r="L15" s="2"/>
      <c r="M15" s="2"/>
      <c r="N15" s="118" t="s">
        <v>48</v>
      </c>
      <c r="O15" s="119"/>
      <c r="S15" s="2"/>
      <c r="T15" s="2"/>
      <c r="U15" s="39"/>
    </row>
    <row r="16" spans="1:23" x14ac:dyDescent="0.2">
      <c r="B16" s="2"/>
      <c r="C16" s="2"/>
      <c r="D16" s="2"/>
      <c r="E16" s="9" t="s">
        <v>13</v>
      </c>
      <c r="F16" s="10">
        <v>0.90129999999999999</v>
      </c>
      <c r="K16" s="2"/>
      <c r="L16" s="2"/>
      <c r="M16" s="2"/>
      <c r="N16" s="9" t="s">
        <v>13</v>
      </c>
      <c r="O16" s="10">
        <v>0.52600000000000002</v>
      </c>
      <c r="S16" s="2"/>
      <c r="T16" s="2"/>
      <c r="U16" s="39"/>
      <c r="V16" s="2"/>
    </row>
    <row r="17" spans="2:22" x14ac:dyDescent="0.2">
      <c r="B17" s="2"/>
      <c r="C17" s="2"/>
      <c r="D17" s="2"/>
      <c r="E17" s="9" t="s">
        <v>17</v>
      </c>
      <c r="F17" s="10" t="s">
        <v>74</v>
      </c>
      <c r="K17" s="2"/>
      <c r="L17" s="2"/>
      <c r="M17" s="2"/>
      <c r="N17" s="9" t="s">
        <v>17</v>
      </c>
      <c r="O17" s="10" t="s">
        <v>74</v>
      </c>
      <c r="S17" s="2"/>
      <c r="T17" s="2"/>
      <c r="U17" s="39"/>
      <c r="V17" s="2"/>
    </row>
    <row r="18" spans="2:22" x14ac:dyDescent="0.2">
      <c r="B18" s="2"/>
      <c r="C18" s="2"/>
      <c r="D18" s="2"/>
      <c r="E18" s="9" t="s">
        <v>19</v>
      </c>
      <c r="F18" s="10" t="s">
        <v>75</v>
      </c>
      <c r="K18" s="2"/>
      <c r="L18" s="2"/>
      <c r="M18" s="2"/>
      <c r="N18" s="9" t="s">
        <v>19</v>
      </c>
      <c r="O18" s="10" t="s">
        <v>75</v>
      </c>
      <c r="S18" s="2"/>
      <c r="T18" s="2"/>
      <c r="U18" s="39"/>
      <c r="V18" s="2"/>
    </row>
    <row r="19" spans="2:22" x14ac:dyDescent="0.2">
      <c r="E19" s="9" t="s">
        <v>21</v>
      </c>
      <c r="F19" s="10" t="s">
        <v>22</v>
      </c>
      <c r="N19" s="9" t="s">
        <v>21</v>
      </c>
      <c r="O19" s="10" t="s">
        <v>22</v>
      </c>
      <c r="U19" s="39"/>
      <c r="V19" s="2"/>
    </row>
    <row r="20" spans="2:22" x14ac:dyDescent="0.2">
      <c r="E20" s="9" t="s">
        <v>49</v>
      </c>
      <c r="F20" s="10" t="s">
        <v>161</v>
      </c>
      <c r="N20" s="9" t="s">
        <v>49</v>
      </c>
      <c r="O20" s="10" t="s">
        <v>165</v>
      </c>
      <c r="U20" s="39"/>
      <c r="V20" s="2"/>
    </row>
    <row r="21" spans="2:22" x14ac:dyDescent="0.2">
      <c r="E21" s="9"/>
      <c r="F21" s="10"/>
      <c r="N21" s="9"/>
      <c r="O21" s="10"/>
      <c r="U21" s="39"/>
      <c r="V21" s="2"/>
    </row>
    <row r="22" spans="2:22" x14ac:dyDescent="0.2">
      <c r="E22" s="9" t="s">
        <v>51</v>
      </c>
      <c r="F22" s="10"/>
      <c r="N22" s="9" t="s">
        <v>51</v>
      </c>
      <c r="O22" s="10"/>
      <c r="U22" s="39"/>
      <c r="V22" s="2"/>
    </row>
    <row r="23" spans="2:22" x14ac:dyDescent="0.2">
      <c r="E23" s="9" t="s">
        <v>52</v>
      </c>
      <c r="F23" s="10">
        <v>12.96</v>
      </c>
      <c r="N23" s="9" t="s">
        <v>52</v>
      </c>
      <c r="O23" s="10">
        <v>40.659999999999997</v>
      </c>
      <c r="U23" s="39"/>
      <c r="V23" s="2"/>
    </row>
    <row r="24" spans="2:22" x14ac:dyDescent="0.2">
      <c r="E24" s="9" t="s">
        <v>53</v>
      </c>
      <c r="F24" s="10">
        <v>12.89</v>
      </c>
      <c r="N24" s="9" t="s">
        <v>53</v>
      </c>
      <c r="O24" s="10">
        <v>40.020000000000003</v>
      </c>
      <c r="U24" s="39"/>
      <c r="V24" s="2"/>
    </row>
    <row r="25" spans="2:22" x14ac:dyDescent="0.2">
      <c r="E25" s="9" t="s">
        <v>54</v>
      </c>
      <c r="F25" s="10" t="s">
        <v>162</v>
      </c>
      <c r="N25" s="9" t="s">
        <v>54</v>
      </c>
      <c r="O25" s="10" t="s">
        <v>166</v>
      </c>
      <c r="U25" s="39"/>
      <c r="V25" s="2"/>
    </row>
    <row r="26" spans="2:22" x14ac:dyDescent="0.2">
      <c r="E26" s="9" t="s">
        <v>56</v>
      </c>
      <c r="F26" s="10" t="s">
        <v>163</v>
      </c>
      <c r="N26" s="9" t="s">
        <v>56</v>
      </c>
      <c r="O26" s="10" t="s">
        <v>167</v>
      </c>
      <c r="U26" s="39"/>
      <c r="V26" s="2"/>
    </row>
    <row r="27" spans="2:22" x14ac:dyDescent="0.2">
      <c r="E27" s="9" t="s">
        <v>58</v>
      </c>
      <c r="F27" s="10">
        <v>4.7400000000000003E-3</v>
      </c>
      <c r="N27" s="9" t="s">
        <v>58</v>
      </c>
      <c r="O27" s="10">
        <v>0.1154</v>
      </c>
      <c r="U27" s="39"/>
      <c r="V27" s="2"/>
    </row>
    <row r="28" spans="2:22" x14ac:dyDescent="0.2">
      <c r="E28" s="9"/>
      <c r="F28" s="10"/>
      <c r="N28" s="9"/>
      <c r="O28" s="10"/>
      <c r="U28" s="39"/>
      <c r="V28" s="2"/>
    </row>
    <row r="29" spans="2:22" x14ac:dyDescent="0.2">
      <c r="E29" s="9" t="s">
        <v>59</v>
      </c>
      <c r="F29" s="10"/>
      <c r="N29" s="9" t="s">
        <v>59</v>
      </c>
      <c r="O29" s="10"/>
      <c r="U29" s="39"/>
      <c r="V29" s="2"/>
    </row>
    <row r="30" spans="2:22" x14ac:dyDescent="0.2">
      <c r="E30" s="9" t="s">
        <v>60</v>
      </c>
      <c r="F30" s="10" t="s">
        <v>164</v>
      </c>
      <c r="N30" s="9" t="s">
        <v>60</v>
      </c>
      <c r="O30" s="10" t="s">
        <v>168</v>
      </c>
      <c r="U30" s="39"/>
      <c r="V30" s="2"/>
    </row>
    <row r="31" spans="2:22" x14ac:dyDescent="0.2">
      <c r="E31" s="9" t="s">
        <v>13</v>
      </c>
      <c r="F31" s="10">
        <v>0.65059999999999996</v>
      </c>
      <c r="N31" s="9" t="s">
        <v>13</v>
      </c>
      <c r="O31" s="10">
        <v>0.66400000000000003</v>
      </c>
      <c r="U31" s="39"/>
      <c r="V31" s="2"/>
    </row>
    <row r="32" spans="2:22" x14ac:dyDescent="0.2">
      <c r="E32" s="9" t="s">
        <v>17</v>
      </c>
      <c r="F32" s="10" t="s">
        <v>74</v>
      </c>
      <c r="N32" s="9" t="s">
        <v>17</v>
      </c>
      <c r="O32" s="10" t="s">
        <v>74</v>
      </c>
      <c r="U32" s="39"/>
      <c r="V32" s="2"/>
    </row>
    <row r="33" spans="5:22" x14ac:dyDescent="0.2">
      <c r="E33" s="9" t="s">
        <v>19</v>
      </c>
      <c r="F33" s="10" t="s">
        <v>75</v>
      </c>
      <c r="N33" s="9" t="s">
        <v>19</v>
      </c>
      <c r="O33" s="10" t="s">
        <v>75</v>
      </c>
      <c r="U33" s="39"/>
      <c r="V33" s="2"/>
    </row>
  </sheetData>
  <mergeCells count="5">
    <mergeCell ref="S3:W3"/>
    <mergeCell ref="N15:O15"/>
    <mergeCell ref="E15:F15"/>
    <mergeCell ref="A3:G3"/>
    <mergeCell ref="J3:P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C8E4-D4EF-3B4B-A75D-44B5EEF73DAA}">
  <dimension ref="A1:T33"/>
  <sheetViews>
    <sheetView workbookViewId="0">
      <selection activeCell="O43" sqref="O43"/>
    </sheetView>
  </sheetViews>
  <sheetFormatPr baseColWidth="10" defaultRowHeight="16" x14ac:dyDescent="0.2"/>
  <cols>
    <col min="7" max="7" width="32.42578125" customWidth="1"/>
    <col min="18" max="18" width="32.140625" customWidth="1"/>
  </cols>
  <sheetData>
    <row r="1" spans="1:20" x14ac:dyDescent="0.2">
      <c r="C1" s="29" t="s">
        <v>183</v>
      </c>
      <c r="D1" s="29"/>
      <c r="E1" s="29"/>
      <c r="F1" s="29"/>
      <c r="G1" s="29"/>
      <c r="H1" s="29"/>
      <c r="I1" s="29"/>
      <c r="J1" s="29"/>
    </row>
    <row r="3" spans="1:20" x14ac:dyDescent="0.2">
      <c r="A3" s="120" t="s">
        <v>133</v>
      </c>
      <c r="B3" s="121"/>
      <c r="C3" s="121"/>
      <c r="D3" s="121"/>
      <c r="E3" s="121"/>
      <c r="F3" s="121"/>
      <c r="G3" s="121"/>
      <c r="H3" s="121"/>
      <c r="I3" s="122"/>
      <c r="L3" s="120" t="s">
        <v>138</v>
      </c>
      <c r="M3" s="121"/>
      <c r="N3" s="121"/>
      <c r="O3" s="121"/>
      <c r="P3" s="121"/>
      <c r="Q3" s="121"/>
      <c r="R3" s="121"/>
      <c r="S3" s="121"/>
      <c r="T3" s="122"/>
    </row>
    <row r="4" spans="1:20" x14ac:dyDescent="0.2">
      <c r="A4" s="25" t="s">
        <v>441</v>
      </c>
      <c r="B4" s="19" t="s">
        <v>438</v>
      </c>
      <c r="C4" s="41" t="s">
        <v>169</v>
      </c>
      <c r="D4" s="41" t="s">
        <v>441</v>
      </c>
      <c r="E4" s="41" t="s">
        <v>438</v>
      </c>
      <c r="F4" s="26" t="s">
        <v>170</v>
      </c>
      <c r="H4" s="40" t="s">
        <v>169</v>
      </c>
      <c r="I4" s="27" t="s">
        <v>170</v>
      </c>
      <c r="L4" s="19" t="s">
        <v>441</v>
      </c>
      <c r="M4" s="19" t="s">
        <v>438</v>
      </c>
      <c r="N4" s="41" t="s">
        <v>169</v>
      </c>
      <c r="O4" s="40" t="s">
        <v>441</v>
      </c>
      <c r="P4" s="40" t="s">
        <v>438</v>
      </c>
      <c r="Q4" s="27" t="s">
        <v>170</v>
      </c>
      <c r="S4" s="40" t="s">
        <v>169</v>
      </c>
      <c r="T4" s="27" t="s">
        <v>170</v>
      </c>
    </row>
    <row r="5" spans="1:20" x14ac:dyDescent="0.2">
      <c r="A5" s="25">
        <v>1</v>
      </c>
      <c r="B5" s="21" t="s">
        <v>439</v>
      </c>
      <c r="C5" s="3">
        <v>2</v>
      </c>
      <c r="D5" s="3">
        <v>1</v>
      </c>
      <c r="E5" s="3" t="s">
        <v>439</v>
      </c>
      <c r="F5" s="3">
        <v>6</v>
      </c>
      <c r="G5" s="11" t="s">
        <v>6</v>
      </c>
      <c r="H5" s="10">
        <v>12</v>
      </c>
      <c r="I5" s="10">
        <v>11</v>
      </c>
      <c r="L5" s="25">
        <v>1</v>
      </c>
      <c r="M5" s="21" t="s">
        <v>439</v>
      </c>
      <c r="N5" s="3">
        <v>85</v>
      </c>
      <c r="O5" s="3">
        <v>1</v>
      </c>
      <c r="P5" s="3" t="s">
        <v>439</v>
      </c>
      <c r="Q5" s="3">
        <v>44</v>
      </c>
      <c r="R5" s="11" t="s">
        <v>6</v>
      </c>
      <c r="S5" s="10">
        <v>12</v>
      </c>
      <c r="T5" s="10">
        <v>11</v>
      </c>
    </row>
    <row r="6" spans="1:20" x14ac:dyDescent="0.2">
      <c r="A6" s="26"/>
      <c r="C6" s="4">
        <v>2</v>
      </c>
      <c r="D6" s="4"/>
      <c r="E6" s="4"/>
      <c r="F6" s="4">
        <v>7</v>
      </c>
      <c r="G6" s="11"/>
      <c r="H6" s="10"/>
      <c r="I6" s="10"/>
      <c r="L6" s="26"/>
      <c r="N6" s="4">
        <v>89</v>
      </c>
      <c r="O6" s="4"/>
      <c r="P6" s="4"/>
      <c r="Q6" s="4">
        <v>44</v>
      </c>
      <c r="R6" s="11"/>
      <c r="S6" s="10"/>
      <c r="T6" s="10"/>
    </row>
    <row r="7" spans="1:20" x14ac:dyDescent="0.2">
      <c r="A7" s="26"/>
      <c r="C7" s="4">
        <v>2</v>
      </c>
      <c r="D7" s="4"/>
      <c r="E7" s="4"/>
      <c r="F7" s="4">
        <v>5</v>
      </c>
      <c r="G7" s="11" t="s">
        <v>7</v>
      </c>
      <c r="H7" s="10">
        <v>1</v>
      </c>
      <c r="I7" s="10">
        <v>2</v>
      </c>
      <c r="L7" s="26"/>
      <c r="N7" s="4">
        <v>80</v>
      </c>
      <c r="O7" s="4"/>
      <c r="P7" s="4"/>
      <c r="Q7" s="4">
        <v>32</v>
      </c>
      <c r="R7" s="11" t="s">
        <v>7</v>
      </c>
      <c r="S7" s="10">
        <v>66</v>
      </c>
      <c r="T7" s="10">
        <v>12</v>
      </c>
    </row>
    <row r="8" spans="1:20" x14ac:dyDescent="0.2">
      <c r="A8" s="27"/>
      <c r="B8" s="22"/>
      <c r="C8" s="5">
        <v>1</v>
      </c>
      <c r="D8" s="5"/>
      <c r="E8" s="5"/>
      <c r="F8" s="5">
        <v>7</v>
      </c>
      <c r="G8" s="11" t="s">
        <v>8</v>
      </c>
      <c r="H8" s="10">
        <v>4</v>
      </c>
      <c r="I8" s="10">
        <v>7</v>
      </c>
      <c r="L8" s="27"/>
      <c r="M8" s="22"/>
      <c r="N8" s="5">
        <v>77</v>
      </c>
      <c r="O8" s="5"/>
      <c r="P8" s="5"/>
      <c r="Q8" s="5">
        <v>45</v>
      </c>
      <c r="R8" s="11" t="s">
        <v>8</v>
      </c>
      <c r="S8" s="10">
        <v>90</v>
      </c>
      <c r="T8" s="10">
        <v>57</v>
      </c>
    </row>
    <row r="9" spans="1:20" x14ac:dyDescent="0.2">
      <c r="C9" s="4"/>
      <c r="D9" s="4"/>
      <c r="E9" s="4"/>
      <c r="F9" s="4"/>
      <c r="G9" s="11" t="s">
        <v>9</v>
      </c>
      <c r="H9" s="10">
        <v>3</v>
      </c>
      <c r="I9" s="10">
        <v>5</v>
      </c>
      <c r="N9" s="4"/>
      <c r="O9" s="4"/>
      <c r="P9" s="4"/>
      <c r="Q9" s="4"/>
      <c r="R9" s="11" t="s">
        <v>9</v>
      </c>
      <c r="S9" s="10">
        <v>24</v>
      </c>
      <c r="T9" s="10">
        <v>45</v>
      </c>
    </row>
    <row r="10" spans="1:20" x14ac:dyDescent="0.2">
      <c r="C10" s="4"/>
      <c r="D10" s="4"/>
      <c r="E10" s="4"/>
      <c r="F10" s="4"/>
      <c r="G10" s="11"/>
      <c r="H10" s="10"/>
      <c r="I10" s="10"/>
      <c r="N10" s="4"/>
      <c r="O10" s="4"/>
      <c r="P10" s="4"/>
      <c r="Q10" s="4"/>
      <c r="R10" s="11"/>
      <c r="S10" s="10"/>
      <c r="T10" s="10"/>
    </row>
    <row r="11" spans="1:20" x14ac:dyDescent="0.2">
      <c r="A11" s="25">
        <v>2</v>
      </c>
      <c r="B11" s="21" t="s">
        <v>439</v>
      </c>
      <c r="C11" s="3">
        <v>2</v>
      </c>
      <c r="D11" s="4"/>
      <c r="E11" s="4"/>
      <c r="F11" s="4"/>
      <c r="G11" s="11" t="s">
        <v>2</v>
      </c>
      <c r="H11" s="10">
        <v>2.0830000000000002</v>
      </c>
      <c r="I11" s="10">
        <v>5.4550000000000001</v>
      </c>
      <c r="L11" s="25">
        <v>2</v>
      </c>
      <c r="M11" s="21" t="s">
        <v>439</v>
      </c>
      <c r="N11" s="3">
        <v>76</v>
      </c>
      <c r="O11" s="4"/>
      <c r="P11" s="4"/>
      <c r="Q11" s="4"/>
      <c r="R11" s="11" t="s">
        <v>2</v>
      </c>
      <c r="S11" s="10">
        <v>80.67</v>
      </c>
      <c r="T11" s="10">
        <v>42.45</v>
      </c>
    </row>
    <row r="12" spans="1:20" x14ac:dyDescent="0.2">
      <c r="A12" s="26"/>
      <c r="C12" s="4">
        <v>3</v>
      </c>
      <c r="D12" s="3">
        <v>2</v>
      </c>
      <c r="E12" s="3" t="s">
        <v>440</v>
      </c>
      <c r="F12" s="3">
        <v>2</v>
      </c>
      <c r="G12" s="11" t="s">
        <v>10</v>
      </c>
      <c r="H12" s="10">
        <v>0.90029999999999999</v>
      </c>
      <c r="I12" s="10">
        <v>1.635</v>
      </c>
      <c r="L12" s="26"/>
      <c r="N12" s="4">
        <v>88</v>
      </c>
      <c r="O12" s="3">
        <v>2</v>
      </c>
      <c r="P12" s="3" t="s">
        <v>440</v>
      </c>
      <c r="Q12" s="3">
        <v>55</v>
      </c>
      <c r="R12" s="11" t="s">
        <v>10</v>
      </c>
      <c r="S12" s="10">
        <v>7.6909999999999998</v>
      </c>
      <c r="T12" s="10">
        <v>12.44</v>
      </c>
    </row>
    <row r="13" spans="1:20" x14ac:dyDescent="0.2">
      <c r="A13" s="26"/>
      <c r="C13" s="4">
        <v>1</v>
      </c>
      <c r="D13" s="4"/>
      <c r="E13" s="4"/>
      <c r="F13" s="4">
        <v>5</v>
      </c>
      <c r="G13" s="11" t="s">
        <v>11</v>
      </c>
      <c r="H13" s="10">
        <v>0.25990000000000002</v>
      </c>
      <c r="I13" s="10">
        <v>0.4929</v>
      </c>
      <c r="L13" s="26"/>
      <c r="N13" s="4">
        <v>88</v>
      </c>
      <c r="O13" s="4"/>
      <c r="P13" s="4"/>
      <c r="Q13" s="4">
        <v>12</v>
      </c>
      <c r="R13" s="11" t="s">
        <v>11</v>
      </c>
      <c r="S13" s="10">
        <v>2.2200000000000002</v>
      </c>
      <c r="T13" s="10">
        <v>3.7519999999999998</v>
      </c>
    </row>
    <row r="14" spans="1:20" x14ac:dyDescent="0.2">
      <c r="A14" s="27"/>
      <c r="B14" s="22"/>
      <c r="C14" s="5">
        <v>2</v>
      </c>
      <c r="D14" s="5"/>
      <c r="E14" s="5"/>
      <c r="F14" s="5">
        <v>7</v>
      </c>
      <c r="L14" s="27"/>
      <c r="M14" s="22"/>
      <c r="N14" s="5">
        <v>79</v>
      </c>
      <c r="O14" s="5"/>
      <c r="P14" s="5"/>
      <c r="Q14" s="5">
        <v>53</v>
      </c>
    </row>
    <row r="15" spans="1:20" x14ac:dyDescent="0.2">
      <c r="C15" s="4"/>
      <c r="D15" s="4"/>
      <c r="E15" s="4"/>
      <c r="F15" s="4"/>
      <c r="G15" s="129" t="s">
        <v>48</v>
      </c>
      <c r="H15" s="119"/>
      <c r="N15" s="4"/>
      <c r="O15" s="4"/>
      <c r="P15" s="4"/>
      <c r="Q15" s="4"/>
      <c r="R15" s="119" t="s">
        <v>48</v>
      </c>
      <c r="S15" s="130"/>
    </row>
    <row r="16" spans="1:20" x14ac:dyDescent="0.2">
      <c r="C16" s="4"/>
      <c r="D16" s="4"/>
      <c r="E16" s="4"/>
      <c r="F16" s="4"/>
      <c r="G16" s="11" t="s">
        <v>13</v>
      </c>
      <c r="H16" s="10" t="s">
        <v>14</v>
      </c>
      <c r="N16" s="4"/>
      <c r="O16" s="4"/>
      <c r="P16" s="4"/>
      <c r="Q16" s="4"/>
      <c r="R16" s="11" t="s">
        <v>13</v>
      </c>
      <c r="S16" s="10" t="s">
        <v>14</v>
      </c>
    </row>
    <row r="17" spans="1:19" x14ac:dyDescent="0.2">
      <c r="A17" s="25">
        <v>3</v>
      </c>
      <c r="B17" s="21" t="s">
        <v>440</v>
      </c>
      <c r="C17" s="3">
        <v>3</v>
      </c>
      <c r="D17" s="3">
        <v>3</v>
      </c>
      <c r="E17" s="3" t="s">
        <v>439</v>
      </c>
      <c r="F17" s="3">
        <v>7</v>
      </c>
      <c r="G17" s="11" t="s">
        <v>17</v>
      </c>
      <c r="H17" s="10" t="s">
        <v>18</v>
      </c>
      <c r="L17" s="25">
        <v>3</v>
      </c>
      <c r="M17" s="21" t="s">
        <v>440</v>
      </c>
      <c r="N17" s="3">
        <v>90</v>
      </c>
      <c r="O17" s="3">
        <v>3</v>
      </c>
      <c r="P17" s="3" t="s">
        <v>439</v>
      </c>
      <c r="Q17" s="3">
        <v>57</v>
      </c>
      <c r="R17" s="11" t="s">
        <v>17</v>
      </c>
      <c r="S17" s="10" t="s">
        <v>18</v>
      </c>
    </row>
    <row r="18" spans="1:19" x14ac:dyDescent="0.2">
      <c r="A18" s="26"/>
      <c r="C18" s="4">
        <v>1</v>
      </c>
      <c r="D18" s="4"/>
      <c r="E18" s="4"/>
      <c r="F18" s="4">
        <v>6</v>
      </c>
      <c r="G18" s="11" t="s">
        <v>19</v>
      </c>
      <c r="H18" s="10" t="s">
        <v>20</v>
      </c>
      <c r="L18" s="26"/>
      <c r="N18" s="4">
        <v>66</v>
      </c>
      <c r="O18" s="4"/>
      <c r="P18" s="4"/>
      <c r="Q18" s="4">
        <v>45</v>
      </c>
      <c r="R18" s="11" t="s">
        <v>19</v>
      </c>
      <c r="S18" s="10" t="s">
        <v>20</v>
      </c>
    </row>
    <row r="19" spans="1:19" x14ac:dyDescent="0.2">
      <c r="A19" s="26"/>
      <c r="C19" s="4">
        <v>4</v>
      </c>
      <c r="D19" s="4"/>
      <c r="E19" s="4"/>
      <c r="F19" s="4">
        <v>4</v>
      </c>
      <c r="G19" s="11" t="s">
        <v>21</v>
      </c>
      <c r="H19" s="10" t="s">
        <v>22</v>
      </c>
      <c r="L19" s="26"/>
      <c r="N19" s="4">
        <v>70</v>
      </c>
      <c r="O19" s="4"/>
      <c r="P19" s="4"/>
      <c r="Q19" s="4">
        <v>41</v>
      </c>
      <c r="R19" s="11" t="s">
        <v>21</v>
      </c>
      <c r="S19" s="10" t="s">
        <v>22</v>
      </c>
    </row>
    <row r="20" spans="1:19" x14ac:dyDescent="0.2">
      <c r="A20" s="27"/>
      <c r="B20" s="22"/>
      <c r="C20" s="5">
        <v>2</v>
      </c>
      <c r="D20" s="5"/>
      <c r="E20" s="5"/>
      <c r="F20" s="5">
        <v>4</v>
      </c>
      <c r="G20" s="11" t="s">
        <v>49</v>
      </c>
      <c r="H20" s="10" t="s">
        <v>171</v>
      </c>
      <c r="L20" s="27"/>
      <c r="M20" s="22"/>
      <c r="N20" s="5">
        <v>80</v>
      </c>
      <c r="O20" s="5"/>
      <c r="P20" s="5"/>
      <c r="Q20" s="5">
        <v>39</v>
      </c>
      <c r="R20" s="11" t="s">
        <v>49</v>
      </c>
      <c r="S20" s="10" t="s">
        <v>175</v>
      </c>
    </row>
    <row r="21" spans="1:19" x14ac:dyDescent="0.2">
      <c r="G21" s="9"/>
      <c r="H21" s="10"/>
      <c r="R21" s="9"/>
      <c r="S21" s="10"/>
    </row>
    <row r="22" spans="1:19" x14ac:dyDescent="0.2">
      <c r="G22" s="9" t="s">
        <v>51</v>
      </c>
      <c r="H22" s="10"/>
      <c r="R22" s="9" t="s">
        <v>51</v>
      </c>
      <c r="S22" s="10"/>
    </row>
    <row r="23" spans="1:19" x14ac:dyDescent="0.2">
      <c r="G23" s="9" t="s">
        <v>52</v>
      </c>
      <c r="H23" s="10">
        <v>2.0830000000000002</v>
      </c>
      <c r="R23" s="9" t="s">
        <v>52</v>
      </c>
      <c r="S23" s="10">
        <v>80.67</v>
      </c>
    </row>
    <row r="24" spans="1:19" x14ac:dyDescent="0.2">
      <c r="G24" s="9" t="s">
        <v>53</v>
      </c>
      <c r="H24" s="10">
        <v>5.4550000000000001</v>
      </c>
      <c r="R24" s="9" t="s">
        <v>53</v>
      </c>
      <c r="S24" s="10">
        <v>42.45</v>
      </c>
    </row>
    <row r="25" spans="1:19" x14ac:dyDescent="0.2">
      <c r="G25" s="9" t="s">
        <v>54</v>
      </c>
      <c r="H25" s="10" t="s">
        <v>172</v>
      </c>
      <c r="R25" s="9" t="s">
        <v>54</v>
      </c>
      <c r="S25" s="10" t="s">
        <v>176</v>
      </c>
    </row>
    <row r="26" spans="1:19" x14ac:dyDescent="0.2">
      <c r="G26" s="9" t="s">
        <v>56</v>
      </c>
      <c r="H26" s="10" t="s">
        <v>173</v>
      </c>
      <c r="R26" s="9" t="s">
        <v>56</v>
      </c>
      <c r="S26" s="10" t="s">
        <v>177</v>
      </c>
    </row>
    <row r="27" spans="1:19" x14ac:dyDescent="0.2">
      <c r="G27" s="9" t="s">
        <v>58</v>
      </c>
      <c r="H27" s="10">
        <v>0.70569999999999999</v>
      </c>
      <c r="R27" s="9" t="s">
        <v>58</v>
      </c>
      <c r="S27" s="10">
        <v>0.82410000000000005</v>
      </c>
    </row>
    <row r="28" spans="1:19" x14ac:dyDescent="0.2">
      <c r="G28" s="9"/>
      <c r="H28" s="10"/>
      <c r="R28" s="9"/>
      <c r="S28" s="10"/>
    </row>
    <row r="29" spans="1:19" x14ac:dyDescent="0.2">
      <c r="G29" s="9" t="s">
        <v>59</v>
      </c>
      <c r="H29" s="10"/>
      <c r="R29" s="9" t="s">
        <v>59</v>
      </c>
      <c r="S29" s="10"/>
    </row>
    <row r="30" spans="1:19" x14ac:dyDescent="0.2">
      <c r="G30" s="9" t="s">
        <v>60</v>
      </c>
      <c r="H30" s="10" t="s">
        <v>174</v>
      </c>
      <c r="R30" s="9" t="s">
        <v>60</v>
      </c>
      <c r="S30" s="10" t="s">
        <v>178</v>
      </c>
    </row>
    <row r="31" spans="1:19" x14ac:dyDescent="0.2">
      <c r="G31" s="9" t="s">
        <v>13</v>
      </c>
      <c r="H31" s="10">
        <v>6.2799999999999995E-2</v>
      </c>
      <c r="R31" s="9" t="s">
        <v>13</v>
      </c>
      <c r="S31" s="10">
        <v>0.12989999999999999</v>
      </c>
    </row>
    <row r="32" spans="1:19" x14ac:dyDescent="0.2">
      <c r="G32" s="9" t="s">
        <v>17</v>
      </c>
      <c r="H32" s="10" t="s">
        <v>74</v>
      </c>
      <c r="R32" s="9" t="s">
        <v>17</v>
      </c>
      <c r="S32" s="10" t="s">
        <v>74</v>
      </c>
    </row>
    <row r="33" spans="7:19" x14ac:dyDescent="0.2">
      <c r="G33" s="9" t="s">
        <v>19</v>
      </c>
      <c r="H33" s="10" t="s">
        <v>75</v>
      </c>
      <c r="R33" s="9" t="s">
        <v>19</v>
      </c>
      <c r="S33" s="10" t="s">
        <v>75</v>
      </c>
    </row>
  </sheetData>
  <mergeCells count="4">
    <mergeCell ref="G15:H15"/>
    <mergeCell ref="R15:S15"/>
    <mergeCell ref="A3:I3"/>
    <mergeCell ref="L3:T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C596-44E0-9E42-93E7-B685CACAFDF4}">
  <dimension ref="A1:AE33"/>
  <sheetViews>
    <sheetView topLeftCell="L1" workbookViewId="0">
      <selection activeCell="G44" sqref="G44"/>
    </sheetView>
  </sheetViews>
  <sheetFormatPr baseColWidth="10" defaultRowHeight="16" x14ac:dyDescent="0.2"/>
  <cols>
    <col min="7" max="7" width="32.42578125" customWidth="1"/>
    <col min="18" max="18" width="32.7109375" customWidth="1"/>
    <col min="29" max="29" width="32.85546875" customWidth="1"/>
  </cols>
  <sheetData>
    <row r="1" spans="1:31" x14ac:dyDescent="0.2">
      <c r="C1" s="29" t="s">
        <v>182</v>
      </c>
      <c r="D1" s="29"/>
      <c r="E1" s="29"/>
      <c r="F1" s="29"/>
      <c r="G1" s="29"/>
      <c r="H1" s="29"/>
      <c r="I1" s="29"/>
      <c r="J1" s="29"/>
    </row>
    <row r="3" spans="1:31" x14ac:dyDescent="0.2">
      <c r="A3" s="120" t="s">
        <v>80</v>
      </c>
      <c r="B3" s="121"/>
      <c r="C3" s="121"/>
      <c r="D3" s="121"/>
      <c r="E3" s="121"/>
      <c r="F3" s="121"/>
      <c r="G3" s="121"/>
      <c r="H3" s="121"/>
      <c r="I3" s="122"/>
      <c r="L3" s="120" t="s">
        <v>144</v>
      </c>
      <c r="M3" s="121"/>
      <c r="N3" s="121"/>
      <c r="O3" s="121"/>
      <c r="P3" s="121"/>
      <c r="Q3" s="121"/>
      <c r="R3" s="121"/>
      <c r="S3" s="121"/>
      <c r="T3" s="122"/>
      <c r="W3" s="120" t="s">
        <v>145</v>
      </c>
      <c r="X3" s="121"/>
      <c r="Y3" s="121"/>
      <c r="Z3" s="121"/>
      <c r="AA3" s="121"/>
      <c r="AB3" s="121"/>
      <c r="AC3" s="121"/>
      <c r="AD3" s="121"/>
      <c r="AE3" s="122"/>
    </row>
    <row r="4" spans="1:31" x14ac:dyDescent="0.2">
      <c r="A4" s="19" t="s">
        <v>441</v>
      </c>
      <c r="B4" s="19" t="s">
        <v>438</v>
      </c>
      <c r="C4" s="41" t="s">
        <v>169</v>
      </c>
      <c r="D4" t="s">
        <v>441</v>
      </c>
      <c r="E4" t="s">
        <v>438</v>
      </c>
      <c r="F4" s="27" t="s">
        <v>170</v>
      </c>
      <c r="H4" s="40" t="s">
        <v>169</v>
      </c>
      <c r="I4" s="27" t="s">
        <v>170</v>
      </c>
      <c r="L4" s="19" t="s">
        <v>441</v>
      </c>
      <c r="M4" s="19" t="s">
        <v>438</v>
      </c>
      <c r="N4" s="40" t="s">
        <v>169</v>
      </c>
      <c r="O4" t="s">
        <v>441</v>
      </c>
      <c r="P4" t="s">
        <v>438</v>
      </c>
      <c r="Q4" s="27" t="s">
        <v>170</v>
      </c>
      <c r="S4" s="40" t="s">
        <v>169</v>
      </c>
      <c r="T4" s="27" t="s">
        <v>170</v>
      </c>
      <c r="W4" s="19" t="s">
        <v>441</v>
      </c>
      <c r="X4" s="19" t="s">
        <v>438</v>
      </c>
      <c r="Y4" s="40" t="s">
        <v>169</v>
      </c>
      <c r="Z4" t="s">
        <v>441</v>
      </c>
      <c r="AA4" t="s">
        <v>438</v>
      </c>
      <c r="AB4" s="27" t="s">
        <v>170</v>
      </c>
      <c r="AD4" s="40" t="s">
        <v>169</v>
      </c>
      <c r="AE4" s="27" t="s">
        <v>170</v>
      </c>
    </row>
    <row r="5" spans="1:31" x14ac:dyDescent="0.2">
      <c r="A5" s="25">
        <v>1</v>
      </c>
      <c r="B5" s="21" t="s">
        <v>440</v>
      </c>
      <c r="C5" s="3">
        <v>185.45454549999999</v>
      </c>
      <c r="D5" s="3">
        <v>1</v>
      </c>
      <c r="E5" s="3" t="s">
        <v>440</v>
      </c>
      <c r="F5" s="3">
        <v>130.7142857</v>
      </c>
      <c r="G5" s="11" t="s">
        <v>6</v>
      </c>
      <c r="H5" s="10">
        <v>12</v>
      </c>
      <c r="I5" s="10">
        <v>9</v>
      </c>
      <c r="L5" s="25">
        <v>1</v>
      </c>
      <c r="M5" s="21" t="s">
        <v>440</v>
      </c>
      <c r="N5" s="3">
        <v>193.63636360000001</v>
      </c>
      <c r="O5" s="3">
        <v>1</v>
      </c>
      <c r="P5" s="3" t="s">
        <v>440</v>
      </c>
      <c r="Q5" s="3">
        <v>129.2857143</v>
      </c>
      <c r="R5" s="11" t="s">
        <v>6</v>
      </c>
      <c r="S5" s="10">
        <v>12</v>
      </c>
      <c r="T5" s="10">
        <v>9</v>
      </c>
      <c r="W5" s="25">
        <v>1</v>
      </c>
      <c r="X5" s="21" t="s">
        <v>440</v>
      </c>
      <c r="Y5" s="3">
        <v>99.019607840000006</v>
      </c>
      <c r="Z5" s="3">
        <v>1</v>
      </c>
      <c r="AA5" s="3" t="s">
        <v>440</v>
      </c>
      <c r="AB5" s="3">
        <v>53.551912569999999</v>
      </c>
      <c r="AC5" s="11" t="s">
        <v>6</v>
      </c>
      <c r="AD5" s="10">
        <v>12</v>
      </c>
      <c r="AE5" s="10">
        <v>9</v>
      </c>
    </row>
    <row r="6" spans="1:31" x14ac:dyDescent="0.2">
      <c r="A6" s="27"/>
      <c r="B6" s="22"/>
      <c r="C6" s="5">
        <v>169.16666670000001</v>
      </c>
      <c r="D6" s="5"/>
      <c r="E6" s="5"/>
      <c r="F6" s="5">
        <v>125.3846154</v>
      </c>
      <c r="G6" s="11"/>
      <c r="H6" s="10"/>
      <c r="I6" s="10"/>
      <c r="L6" s="27"/>
      <c r="M6" s="22"/>
      <c r="N6" s="5">
        <v>172.5</v>
      </c>
      <c r="O6" s="5"/>
      <c r="P6" s="5"/>
      <c r="Q6" s="5">
        <v>121.5384615</v>
      </c>
      <c r="R6" s="11"/>
      <c r="S6" s="10"/>
      <c r="T6" s="10"/>
      <c r="W6" s="27"/>
      <c r="X6" s="22"/>
      <c r="Y6" s="5">
        <v>99.014778329999999</v>
      </c>
      <c r="Z6" s="5"/>
      <c r="AA6" s="5"/>
      <c r="AB6" s="5">
        <v>58.89570552</v>
      </c>
      <c r="AC6" s="11"/>
      <c r="AD6" s="10"/>
      <c r="AE6" s="10"/>
    </row>
    <row r="7" spans="1:31" x14ac:dyDescent="0.2">
      <c r="C7" s="4"/>
      <c r="D7" s="4"/>
      <c r="E7" s="4"/>
      <c r="F7" s="4"/>
      <c r="G7" s="11" t="s">
        <v>7</v>
      </c>
      <c r="H7" s="10">
        <v>166.15</v>
      </c>
      <c r="I7" s="10">
        <v>113.85</v>
      </c>
      <c r="N7" s="4"/>
      <c r="O7" s="4"/>
      <c r="P7" s="4"/>
      <c r="Q7" s="4"/>
      <c r="R7" s="11" t="s">
        <v>7</v>
      </c>
      <c r="S7" s="10">
        <v>168.46</v>
      </c>
      <c r="T7" s="10">
        <v>114.62</v>
      </c>
      <c r="Y7" s="4"/>
      <c r="Z7" s="4"/>
      <c r="AA7" s="4"/>
      <c r="AB7" s="4"/>
      <c r="AC7" s="11" t="s">
        <v>7</v>
      </c>
      <c r="AD7" s="10">
        <v>94.248000000000005</v>
      </c>
      <c r="AE7" s="10">
        <v>53.552</v>
      </c>
    </row>
    <row r="8" spans="1:31" x14ac:dyDescent="0.2">
      <c r="A8" s="25">
        <v>2</v>
      </c>
      <c r="B8" s="21" t="s">
        <v>440</v>
      </c>
      <c r="C8" s="3">
        <v>173.33333329999999</v>
      </c>
      <c r="D8" s="3">
        <v>2</v>
      </c>
      <c r="E8" s="3" t="s">
        <v>440</v>
      </c>
      <c r="F8" s="3">
        <v>140</v>
      </c>
      <c r="G8" s="11" t="s">
        <v>8</v>
      </c>
      <c r="H8" s="10">
        <v>199.09</v>
      </c>
      <c r="I8" s="10">
        <v>166.67</v>
      </c>
      <c r="L8" s="25">
        <v>2</v>
      </c>
      <c r="M8" s="21" t="s">
        <v>440</v>
      </c>
      <c r="N8" s="3">
        <v>175</v>
      </c>
      <c r="O8" s="3">
        <v>2</v>
      </c>
      <c r="P8" s="3" t="s">
        <v>440</v>
      </c>
      <c r="Q8" s="3">
        <v>138.46153849999999</v>
      </c>
      <c r="R8" s="11" t="s">
        <v>8</v>
      </c>
      <c r="S8" s="10">
        <v>200</v>
      </c>
      <c r="T8" s="10">
        <v>150.83000000000001</v>
      </c>
      <c r="W8" s="25">
        <v>2</v>
      </c>
      <c r="X8" s="21" t="s">
        <v>440</v>
      </c>
      <c r="Y8" s="3">
        <v>97.11538462</v>
      </c>
      <c r="Z8" s="3">
        <v>2</v>
      </c>
      <c r="AA8" s="3" t="s">
        <v>440</v>
      </c>
      <c r="AB8" s="3">
        <v>64.835164840000004</v>
      </c>
      <c r="AC8" s="11" t="s">
        <v>8</v>
      </c>
      <c r="AD8" s="10">
        <v>99.02</v>
      </c>
      <c r="AE8" s="10">
        <v>83.429000000000002</v>
      </c>
    </row>
    <row r="9" spans="1:31" x14ac:dyDescent="0.2">
      <c r="A9" s="27"/>
      <c r="B9" s="22"/>
      <c r="C9" s="5">
        <v>166.1538462</v>
      </c>
      <c r="D9" s="4"/>
      <c r="E9" s="4"/>
      <c r="F9" s="4">
        <v>113.8461538</v>
      </c>
      <c r="G9" s="11" t="s">
        <v>9</v>
      </c>
      <c r="H9" s="10">
        <v>32.936999999999998</v>
      </c>
      <c r="I9" s="10">
        <v>52.820999999999998</v>
      </c>
      <c r="L9" s="27"/>
      <c r="M9" s="22"/>
      <c r="N9" s="5">
        <v>168.46153849999999</v>
      </c>
      <c r="O9" s="4"/>
      <c r="P9" s="4"/>
      <c r="Q9" s="4">
        <v>114.6153846</v>
      </c>
      <c r="R9" s="11" t="s">
        <v>9</v>
      </c>
      <c r="S9" s="10">
        <v>31.538</v>
      </c>
      <c r="T9" s="10">
        <v>36.218000000000004</v>
      </c>
      <c r="W9" s="27"/>
      <c r="X9" s="22"/>
      <c r="Y9" s="5">
        <v>96.759259259999993</v>
      </c>
      <c r="Z9" s="4"/>
      <c r="AA9" s="4"/>
      <c r="AB9" s="4">
        <v>70.270270269999997</v>
      </c>
      <c r="AC9" s="11" t="s">
        <v>9</v>
      </c>
      <c r="AD9" s="10">
        <v>4.7717999999999998</v>
      </c>
      <c r="AE9" s="10">
        <v>29.876999999999999</v>
      </c>
    </row>
    <row r="10" spans="1:31" x14ac:dyDescent="0.2">
      <c r="C10" s="4"/>
      <c r="D10" s="5"/>
      <c r="E10" s="5"/>
      <c r="F10" s="5">
        <v>160.83333329999999</v>
      </c>
      <c r="G10" s="11"/>
      <c r="H10" s="10"/>
      <c r="I10" s="10"/>
      <c r="N10" s="4"/>
      <c r="O10" s="5"/>
      <c r="P10" s="5"/>
      <c r="Q10" s="5">
        <v>146.66666670000001</v>
      </c>
      <c r="R10" s="11"/>
      <c r="S10" s="10"/>
      <c r="T10" s="10"/>
      <c r="Y10" s="4"/>
      <c r="Z10" s="5"/>
      <c r="AA10" s="5"/>
      <c r="AB10" s="5">
        <v>62.1761658</v>
      </c>
      <c r="AC10" s="11"/>
      <c r="AD10" s="10"/>
      <c r="AE10" s="10"/>
    </row>
    <row r="11" spans="1:31" x14ac:dyDescent="0.2">
      <c r="A11" s="25">
        <v>3</v>
      </c>
      <c r="B11" s="21" t="s">
        <v>440</v>
      </c>
      <c r="C11" s="3">
        <v>176.66666670000001</v>
      </c>
      <c r="D11" s="4"/>
      <c r="E11" s="4"/>
      <c r="F11" s="4"/>
      <c r="G11" s="11" t="s">
        <v>2</v>
      </c>
      <c r="H11" s="10">
        <v>176.89</v>
      </c>
      <c r="I11" s="10">
        <v>140.66</v>
      </c>
      <c r="L11" s="25">
        <v>3</v>
      </c>
      <c r="M11" s="21" t="s">
        <v>440</v>
      </c>
      <c r="N11" s="3">
        <v>177.5</v>
      </c>
      <c r="O11" s="4"/>
      <c r="P11" s="4"/>
      <c r="Q11" s="4"/>
      <c r="R11" s="11" t="s">
        <v>2</v>
      </c>
      <c r="S11" s="10">
        <v>179.47</v>
      </c>
      <c r="T11" s="10">
        <v>136.57</v>
      </c>
      <c r="W11" s="25">
        <v>3</v>
      </c>
      <c r="X11" s="21" t="s">
        <v>440</v>
      </c>
      <c r="Y11" s="3">
        <v>96.226415090000003</v>
      </c>
      <c r="Z11" s="4"/>
      <c r="AA11" s="4"/>
      <c r="AB11" s="4"/>
      <c r="AC11" s="11" t="s">
        <v>2</v>
      </c>
      <c r="AD11" s="10">
        <v>97.103999999999999</v>
      </c>
      <c r="AE11" s="10">
        <v>68.218999999999994</v>
      </c>
    </row>
    <row r="12" spans="1:31" x14ac:dyDescent="0.2">
      <c r="A12" s="27"/>
      <c r="B12" s="22"/>
      <c r="C12" s="5">
        <v>179.2307692</v>
      </c>
      <c r="D12" s="3">
        <v>3</v>
      </c>
      <c r="E12" s="3" t="s">
        <v>440</v>
      </c>
      <c r="F12" s="3">
        <v>140.7692308</v>
      </c>
      <c r="G12" s="11" t="s">
        <v>10</v>
      </c>
      <c r="H12" s="10">
        <v>9.8554999999999993</v>
      </c>
      <c r="I12" s="10">
        <v>17.05</v>
      </c>
      <c r="L12" s="27"/>
      <c r="M12" s="22"/>
      <c r="N12" s="5">
        <v>182.30769230000001</v>
      </c>
      <c r="O12" s="3">
        <v>3</v>
      </c>
      <c r="P12" s="3" t="s">
        <v>440</v>
      </c>
      <c r="Q12" s="3">
        <v>138.46153849999999</v>
      </c>
      <c r="R12" s="11" t="s">
        <v>10</v>
      </c>
      <c r="S12" s="10">
        <v>9.5326000000000004</v>
      </c>
      <c r="T12" s="10">
        <v>12.317</v>
      </c>
      <c r="W12" s="27"/>
      <c r="X12" s="22"/>
      <c r="Y12" s="5">
        <v>95.278969959999998</v>
      </c>
      <c r="Z12" s="3">
        <v>3</v>
      </c>
      <c r="AA12" s="3" t="s">
        <v>440</v>
      </c>
      <c r="AB12" s="3">
        <v>75.956284150000002</v>
      </c>
      <c r="AC12" s="11" t="s">
        <v>10</v>
      </c>
      <c r="AD12" s="10">
        <v>1.4997</v>
      </c>
      <c r="AE12" s="10">
        <v>9.2586999999999993</v>
      </c>
    </row>
    <row r="13" spans="1:31" x14ac:dyDescent="0.2">
      <c r="C13" s="4"/>
      <c r="D13" s="5"/>
      <c r="E13" s="5"/>
      <c r="F13" s="5">
        <v>166.66666670000001</v>
      </c>
      <c r="G13" s="11" t="s">
        <v>11</v>
      </c>
      <c r="H13" s="10">
        <v>2.8450000000000002</v>
      </c>
      <c r="I13" s="10">
        <v>5.6833999999999998</v>
      </c>
      <c r="N13" s="4"/>
      <c r="O13" s="5"/>
      <c r="P13" s="5"/>
      <c r="Q13" s="5">
        <v>150.83333329999999</v>
      </c>
      <c r="R13" s="11" t="s">
        <v>11</v>
      </c>
      <c r="S13" s="10">
        <v>2.7517999999999998</v>
      </c>
      <c r="T13" s="10">
        <v>4.1056999999999997</v>
      </c>
      <c r="Y13" s="4"/>
      <c r="Z13" s="5"/>
      <c r="AA13" s="5"/>
      <c r="AB13" s="5">
        <v>74</v>
      </c>
      <c r="AC13" s="11" t="s">
        <v>11</v>
      </c>
      <c r="AD13" s="10">
        <v>0.43292000000000003</v>
      </c>
      <c r="AE13" s="10">
        <v>3.0861999999999998</v>
      </c>
    </row>
    <row r="14" spans="1:31" x14ac:dyDescent="0.2">
      <c r="A14" s="25">
        <v>4</v>
      </c>
      <c r="B14" s="21" t="s">
        <v>439</v>
      </c>
      <c r="C14" s="3">
        <v>188.33333329999999</v>
      </c>
      <c r="D14" s="4"/>
      <c r="E14" s="4"/>
      <c r="F14" s="4"/>
      <c r="L14" s="25">
        <v>4</v>
      </c>
      <c r="M14" s="21" t="s">
        <v>439</v>
      </c>
      <c r="N14" s="3">
        <v>184.16666670000001</v>
      </c>
      <c r="O14" s="4"/>
      <c r="P14" s="4"/>
      <c r="Q14" s="4"/>
      <c r="W14" s="25">
        <v>4</v>
      </c>
      <c r="X14" s="21" t="s">
        <v>439</v>
      </c>
      <c r="Y14" s="3">
        <v>94.247787610000003</v>
      </c>
      <c r="Z14" s="4"/>
      <c r="AA14" s="4"/>
      <c r="AB14" s="4"/>
    </row>
    <row r="15" spans="1:31" x14ac:dyDescent="0.2">
      <c r="A15" s="27"/>
      <c r="B15" s="22"/>
      <c r="C15" s="5">
        <v>167.69230769999999</v>
      </c>
      <c r="D15" s="3">
        <v>4</v>
      </c>
      <c r="E15" s="3" t="s">
        <v>439</v>
      </c>
      <c r="F15" s="3">
        <v>153.07692309999999</v>
      </c>
      <c r="G15" s="129" t="s">
        <v>48</v>
      </c>
      <c r="H15" s="119"/>
      <c r="L15" s="27"/>
      <c r="M15" s="22"/>
      <c r="N15" s="5">
        <v>170</v>
      </c>
      <c r="O15" s="3">
        <v>4</v>
      </c>
      <c r="P15" s="3" t="s">
        <v>439</v>
      </c>
      <c r="Q15" s="3">
        <v>142.30769230000001</v>
      </c>
      <c r="R15" s="129" t="s">
        <v>48</v>
      </c>
      <c r="S15" s="119"/>
      <c r="W15" s="27"/>
      <c r="X15" s="22"/>
      <c r="Y15" s="5">
        <v>98.623853209999993</v>
      </c>
      <c r="Z15" s="3">
        <v>4</v>
      </c>
      <c r="AA15" s="3" t="s">
        <v>439</v>
      </c>
      <c r="AB15" s="3">
        <v>70.854271359999998</v>
      </c>
      <c r="AC15" s="125" t="s">
        <v>48</v>
      </c>
      <c r="AD15" s="125"/>
    </row>
    <row r="16" spans="1:31" x14ac:dyDescent="0.2">
      <c r="C16" s="4"/>
      <c r="D16" s="5"/>
      <c r="E16" s="5"/>
      <c r="F16" s="5">
        <v>134.6153846</v>
      </c>
      <c r="G16" s="11" t="s">
        <v>13</v>
      </c>
      <c r="H16" s="10">
        <v>1E-4</v>
      </c>
      <c r="N16" s="4"/>
      <c r="O16" s="5"/>
      <c r="P16" s="5"/>
      <c r="Q16" s="5">
        <v>146.92307690000001</v>
      </c>
      <c r="R16" s="11" t="s">
        <v>13</v>
      </c>
      <c r="S16" s="10" t="s">
        <v>14</v>
      </c>
      <c r="Y16" s="4"/>
      <c r="Z16" s="5"/>
      <c r="AA16" s="5"/>
      <c r="AB16" s="5">
        <v>83.428571430000005</v>
      </c>
      <c r="AC16" s="11" t="s">
        <v>13</v>
      </c>
      <c r="AD16" s="10" t="s">
        <v>14</v>
      </c>
    </row>
    <row r="17" spans="1:30" x14ac:dyDescent="0.2">
      <c r="A17" s="13">
        <v>5</v>
      </c>
      <c r="B17" s="21" t="s">
        <v>439</v>
      </c>
      <c r="C17" s="3">
        <v>176.92307690000001</v>
      </c>
      <c r="D17" s="2"/>
      <c r="E17" s="2"/>
      <c r="F17" s="2"/>
      <c r="G17" s="11" t="s">
        <v>17</v>
      </c>
      <c r="H17" s="10" t="s">
        <v>103</v>
      </c>
      <c r="L17" s="13">
        <v>5</v>
      </c>
      <c r="M17" s="21" t="s">
        <v>439</v>
      </c>
      <c r="N17" s="3">
        <v>180</v>
      </c>
      <c r="O17" s="2"/>
      <c r="P17" s="2"/>
      <c r="Q17" s="2"/>
      <c r="R17" s="11" t="s">
        <v>17</v>
      </c>
      <c r="S17" s="10" t="s">
        <v>18</v>
      </c>
      <c r="W17" s="13">
        <v>5</v>
      </c>
      <c r="X17" s="21" t="s">
        <v>439</v>
      </c>
      <c r="Y17" s="3">
        <v>96.52173913</v>
      </c>
      <c r="Z17" s="2"/>
      <c r="AA17" s="2"/>
      <c r="AB17" s="2"/>
      <c r="AC17" s="11" t="s">
        <v>17</v>
      </c>
      <c r="AD17" s="10" t="s">
        <v>18</v>
      </c>
    </row>
    <row r="18" spans="1:30" x14ac:dyDescent="0.2">
      <c r="A18" s="17"/>
      <c r="B18" s="22"/>
      <c r="C18" s="5">
        <v>172.14285709999999</v>
      </c>
      <c r="D18" s="2"/>
      <c r="E18" s="2"/>
      <c r="F18" s="2"/>
      <c r="G18" s="11" t="s">
        <v>19</v>
      </c>
      <c r="H18" s="10" t="s">
        <v>20</v>
      </c>
      <c r="L18" s="17"/>
      <c r="M18" s="22"/>
      <c r="N18" s="5">
        <v>178.57142859999999</v>
      </c>
      <c r="O18" s="2"/>
      <c r="P18" s="2"/>
      <c r="Q18" s="2"/>
      <c r="R18" s="11" t="s">
        <v>19</v>
      </c>
      <c r="S18" s="10" t="s">
        <v>20</v>
      </c>
      <c r="W18" s="17"/>
      <c r="X18" s="22"/>
      <c r="Y18" s="5">
        <v>97.925311199999996</v>
      </c>
      <c r="Z18" s="2"/>
      <c r="AA18" s="2"/>
      <c r="AB18" s="2"/>
      <c r="AC18" s="11" t="s">
        <v>19</v>
      </c>
      <c r="AD18" s="10" t="s">
        <v>20</v>
      </c>
    </row>
    <row r="19" spans="1:30" x14ac:dyDescent="0.2">
      <c r="C19" s="4"/>
      <c r="D19" s="2"/>
      <c r="E19" s="2"/>
      <c r="F19" s="2"/>
      <c r="G19" s="9" t="s">
        <v>21</v>
      </c>
      <c r="H19" s="10" t="s">
        <v>22</v>
      </c>
      <c r="N19" s="4"/>
      <c r="O19" s="2"/>
      <c r="P19" s="2"/>
      <c r="Q19" s="2"/>
      <c r="R19" s="9" t="s">
        <v>21</v>
      </c>
      <c r="S19" s="10" t="s">
        <v>22</v>
      </c>
      <c r="Y19" s="4"/>
      <c r="Z19" s="2"/>
      <c r="AA19" s="2"/>
      <c r="AB19" s="2"/>
      <c r="AC19" s="9" t="s">
        <v>21</v>
      </c>
      <c r="AD19" s="10" t="s">
        <v>22</v>
      </c>
    </row>
    <row r="20" spans="1:30" x14ac:dyDescent="0.2">
      <c r="A20" s="25">
        <v>6</v>
      </c>
      <c r="B20" s="21" t="s">
        <v>439</v>
      </c>
      <c r="C20" s="3">
        <v>168.46153849999999</v>
      </c>
      <c r="D20" s="2"/>
      <c r="E20" s="2"/>
      <c r="F20" s="2"/>
      <c r="G20" s="9" t="s">
        <v>49</v>
      </c>
      <c r="H20" s="10" t="s">
        <v>184</v>
      </c>
      <c r="L20" s="25">
        <v>6</v>
      </c>
      <c r="M20" s="21" t="s">
        <v>439</v>
      </c>
      <c r="N20" s="3">
        <v>171.53846150000001</v>
      </c>
      <c r="O20" s="2"/>
      <c r="P20" s="2"/>
      <c r="Q20" s="2"/>
      <c r="R20" s="9" t="s">
        <v>49</v>
      </c>
      <c r="S20" s="10" t="s">
        <v>188</v>
      </c>
      <c r="W20" s="25">
        <v>6</v>
      </c>
      <c r="X20" s="21" t="s">
        <v>439</v>
      </c>
      <c r="Y20" s="3">
        <v>98.173515980000005</v>
      </c>
      <c r="Z20" s="2"/>
      <c r="AA20" s="2"/>
      <c r="AB20" s="2"/>
      <c r="AC20" s="9" t="s">
        <v>49</v>
      </c>
      <c r="AD20" s="10" t="s">
        <v>192</v>
      </c>
    </row>
    <row r="21" spans="1:30" x14ac:dyDescent="0.2">
      <c r="A21" s="27"/>
      <c r="B21" s="22"/>
      <c r="C21" s="5">
        <v>199.0909091</v>
      </c>
      <c r="D21" s="2"/>
      <c r="E21" s="2"/>
      <c r="F21" s="2"/>
      <c r="G21" s="9"/>
      <c r="H21" s="10"/>
      <c r="L21" s="27"/>
      <c r="M21" s="22"/>
      <c r="N21" s="5">
        <v>200</v>
      </c>
      <c r="O21" s="2"/>
      <c r="P21" s="2"/>
      <c r="Q21" s="2"/>
      <c r="R21" s="9"/>
      <c r="S21" s="10"/>
      <c r="W21" s="27"/>
      <c r="X21" s="22"/>
      <c r="Y21" s="5">
        <v>96.347031959999995</v>
      </c>
      <c r="Z21" s="2"/>
      <c r="AA21" s="2"/>
      <c r="AB21" s="2"/>
      <c r="AC21" s="9"/>
      <c r="AD21" s="10"/>
    </row>
    <row r="22" spans="1:30" x14ac:dyDescent="0.2">
      <c r="G22" s="9" t="s">
        <v>51</v>
      </c>
      <c r="H22" s="10"/>
      <c r="R22" s="9" t="s">
        <v>51</v>
      </c>
      <c r="S22" s="10"/>
      <c r="AC22" s="9" t="s">
        <v>51</v>
      </c>
      <c r="AD22" s="10"/>
    </row>
    <row r="23" spans="1:30" x14ac:dyDescent="0.2">
      <c r="G23" s="9" t="s">
        <v>52</v>
      </c>
      <c r="H23" s="10">
        <v>176.9</v>
      </c>
      <c r="R23" s="9" t="s">
        <v>52</v>
      </c>
      <c r="S23" s="10">
        <v>179.5</v>
      </c>
      <c r="AC23" s="9" t="s">
        <v>52</v>
      </c>
      <c r="AD23" s="10">
        <v>97.1</v>
      </c>
    </row>
    <row r="24" spans="1:30" x14ac:dyDescent="0.2">
      <c r="G24" s="9" t="s">
        <v>53</v>
      </c>
      <c r="H24" s="10">
        <v>140.69999999999999</v>
      </c>
      <c r="R24" s="9" t="s">
        <v>53</v>
      </c>
      <c r="S24" s="10">
        <v>136.6</v>
      </c>
      <c r="AC24" s="9" t="s">
        <v>53</v>
      </c>
      <c r="AD24" s="10">
        <v>68.22</v>
      </c>
    </row>
    <row r="25" spans="1:30" x14ac:dyDescent="0.2">
      <c r="G25" s="9" t="s">
        <v>54</v>
      </c>
      <c r="H25" s="10" t="s">
        <v>185</v>
      </c>
      <c r="R25" s="9" t="s">
        <v>54</v>
      </c>
      <c r="S25" s="10" t="s">
        <v>189</v>
      </c>
      <c r="AC25" s="9" t="s">
        <v>54</v>
      </c>
      <c r="AD25" s="10" t="s">
        <v>193</v>
      </c>
    </row>
    <row r="26" spans="1:30" x14ac:dyDescent="0.2">
      <c r="G26" s="9" t="s">
        <v>56</v>
      </c>
      <c r="H26" s="10" t="s">
        <v>186</v>
      </c>
      <c r="R26" s="9" t="s">
        <v>56</v>
      </c>
      <c r="S26" s="10" t="s">
        <v>190</v>
      </c>
      <c r="AC26" s="9" t="s">
        <v>56</v>
      </c>
      <c r="AD26" s="10" t="s">
        <v>194</v>
      </c>
    </row>
    <row r="27" spans="1:30" x14ac:dyDescent="0.2">
      <c r="G27" s="9" t="s">
        <v>58</v>
      </c>
      <c r="H27" s="10">
        <v>0.73089999999999999</v>
      </c>
      <c r="R27" s="9" t="s">
        <v>58</v>
      </c>
      <c r="S27" s="10">
        <v>0.83720000000000006</v>
      </c>
      <c r="AC27" s="9" t="s">
        <v>58</v>
      </c>
      <c r="AD27" s="10">
        <v>0.91169999999999995</v>
      </c>
    </row>
    <row r="28" spans="1:30" x14ac:dyDescent="0.2">
      <c r="G28" s="9"/>
      <c r="H28" s="10"/>
      <c r="R28" s="9"/>
      <c r="S28" s="10"/>
      <c r="AC28" s="9"/>
      <c r="AD28" s="10"/>
    </row>
    <row r="29" spans="1:30" x14ac:dyDescent="0.2">
      <c r="G29" s="9" t="s">
        <v>59</v>
      </c>
      <c r="H29" s="10"/>
      <c r="R29" s="9" t="s">
        <v>59</v>
      </c>
      <c r="S29" s="10"/>
      <c r="AC29" s="9" t="s">
        <v>59</v>
      </c>
      <c r="AD29" s="10"/>
    </row>
    <row r="30" spans="1:30" x14ac:dyDescent="0.2">
      <c r="G30" s="9" t="s">
        <v>60</v>
      </c>
      <c r="H30" s="10" t="s">
        <v>187</v>
      </c>
      <c r="R30" s="9" t="s">
        <v>60</v>
      </c>
      <c r="S30" s="10" t="s">
        <v>191</v>
      </c>
      <c r="AC30" s="9" t="s">
        <v>60</v>
      </c>
      <c r="AD30" s="10" t="s">
        <v>195</v>
      </c>
    </row>
    <row r="31" spans="1:30" x14ac:dyDescent="0.2">
      <c r="G31" s="9" t="s">
        <v>13</v>
      </c>
      <c r="H31" s="10">
        <v>9.5500000000000002E-2</v>
      </c>
      <c r="R31" s="9" t="s">
        <v>13</v>
      </c>
      <c r="S31" s="10">
        <v>0.42330000000000001</v>
      </c>
      <c r="AC31" s="9" t="s">
        <v>13</v>
      </c>
      <c r="AD31" s="10" t="s">
        <v>14</v>
      </c>
    </row>
    <row r="32" spans="1:30" x14ac:dyDescent="0.2">
      <c r="G32" s="9" t="s">
        <v>17</v>
      </c>
      <c r="H32" s="10" t="s">
        <v>74</v>
      </c>
      <c r="R32" s="9" t="s">
        <v>17</v>
      </c>
      <c r="S32" s="10" t="s">
        <v>74</v>
      </c>
      <c r="AC32" s="9" t="s">
        <v>17</v>
      </c>
      <c r="AD32" s="10" t="s">
        <v>18</v>
      </c>
    </row>
    <row r="33" spans="7:30" x14ac:dyDescent="0.2">
      <c r="G33" s="9" t="s">
        <v>19</v>
      </c>
      <c r="H33" s="10" t="s">
        <v>75</v>
      </c>
      <c r="R33" s="9" t="s">
        <v>19</v>
      </c>
      <c r="S33" s="10" t="s">
        <v>75</v>
      </c>
      <c r="AC33" s="9" t="s">
        <v>19</v>
      </c>
      <c r="AD33" s="10" t="s">
        <v>20</v>
      </c>
    </row>
  </sheetData>
  <mergeCells count="6">
    <mergeCell ref="G15:H15"/>
    <mergeCell ref="R15:S15"/>
    <mergeCell ref="AC15:AD15"/>
    <mergeCell ref="W3:AE3"/>
    <mergeCell ref="L3:T3"/>
    <mergeCell ref="A3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E9F5-3B4E-D446-8695-3FB92B02D0EF}">
  <dimension ref="A1:P33"/>
  <sheetViews>
    <sheetView workbookViewId="0">
      <selection activeCell="L5" sqref="L5:L9"/>
    </sheetView>
  </sheetViews>
  <sheetFormatPr baseColWidth="10" defaultRowHeight="16" x14ac:dyDescent="0.2"/>
  <cols>
    <col min="5" max="5" width="32.42578125" customWidth="1"/>
    <col min="14" max="14" width="32.140625" customWidth="1"/>
  </cols>
  <sheetData>
    <row r="1" spans="1:16" x14ac:dyDescent="0.2">
      <c r="B1" s="29" t="s">
        <v>179</v>
      </c>
      <c r="C1" s="29"/>
      <c r="D1" s="29"/>
      <c r="E1" s="29"/>
      <c r="F1" s="29"/>
      <c r="G1" s="29"/>
      <c r="H1" s="29"/>
    </row>
    <row r="3" spans="1:16" x14ac:dyDescent="0.2">
      <c r="A3" s="120" t="s">
        <v>133</v>
      </c>
      <c r="B3" s="121"/>
      <c r="C3" s="121"/>
      <c r="D3" s="121"/>
      <c r="E3" s="121"/>
      <c r="F3" s="121"/>
      <c r="G3" s="122"/>
      <c r="J3" s="120" t="s">
        <v>138</v>
      </c>
      <c r="K3" s="121"/>
      <c r="L3" s="121"/>
      <c r="M3" s="121"/>
      <c r="N3" s="121"/>
      <c r="O3" s="121"/>
      <c r="P3" s="122"/>
    </row>
    <row r="4" spans="1:16" x14ac:dyDescent="0.2">
      <c r="A4" s="19" t="s">
        <v>438</v>
      </c>
      <c r="B4" s="40" t="s">
        <v>180</v>
      </c>
      <c r="C4" s="40" t="s">
        <v>438</v>
      </c>
      <c r="D4" s="27" t="s">
        <v>181</v>
      </c>
      <c r="F4" s="40" t="s">
        <v>180</v>
      </c>
      <c r="G4" s="27" t="s">
        <v>181</v>
      </c>
      <c r="J4" s="19" t="s">
        <v>438</v>
      </c>
      <c r="K4" s="41" t="s">
        <v>180</v>
      </c>
      <c r="L4" s="41" t="s">
        <v>438</v>
      </c>
      <c r="M4" s="26" t="s">
        <v>181</v>
      </c>
      <c r="O4" s="40" t="s">
        <v>180</v>
      </c>
      <c r="P4" s="27" t="s">
        <v>181</v>
      </c>
    </row>
    <row r="5" spans="1:16" x14ac:dyDescent="0.2">
      <c r="A5" s="25" t="s">
        <v>439</v>
      </c>
      <c r="B5" s="3">
        <v>0.941478076</v>
      </c>
      <c r="C5" s="6" t="s">
        <v>440</v>
      </c>
      <c r="D5" s="6">
        <v>0.89285714299999996</v>
      </c>
      <c r="E5" s="9" t="s">
        <v>6</v>
      </c>
      <c r="F5" s="10">
        <v>5</v>
      </c>
      <c r="G5" s="10">
        <v>5</v>
      </c>
      <c r="J5" s="25" t="s">
        <v>439</v>
      </c>
      <c r="K5" s="3">
        <v>74.182284300000006</v>
      </c>
      <c r="L5" s="6" t="s">
        <v>440</v>
      </c>
      <c r="M5" s="6">
        <v>51.339285709999999</v>
      </c>
      <c r="N5" s="9" t="s">
        <v>6</v>
      </c>
      <c r="O5" s="10">
        <v>5</v>
      </c>
      <c r="P5" s="10">
        <v>5</v>
      </c>
    </row>
    <row r="6" spans="1:16" x14ac:dyDescent="0.2">
      <c r="A6" s="26" t="s">
        <v>440</v>
      </c>
      <c r="B6" s="4">
        <v>0.89285714299999996</v>
      </c>
      <c r="C6" s="7" t="s">
        <v>440</v>
      </c>
      <c r="D6" s="7">
        <v>0.446428571</v>
      </c>
      <c r="E6" s="9"/>
      <c r="F6" s="10"/>
      <c r="G6" s="10"/>
      <c r="J6" s="26" t="s">
        <v>440</v>
      </c>
      <c r="K6" s="4">
        <v>72.321428569999995</v>
      </c>
      <c r="L6" s="7" t="s">
        <v>440</v>
      </c>
      <c r="M6" s="7">
        <v>59.375</v>
      </c>
      <c r="N6" s="9"/>
      <c r="O6" s="10"/>
      <c r="P6" s="10"/>
    </row>
    <row r="7" spans="1:16" x14ac:dyDescent="0.2">
      <c r="A7" s="26" t="s">
        <v>439</v>
      </c>
      <c r="B7" s="4">
        <v>0.88495575199999998</v>
      </c>
      <c r="C7" s="7" t="s">
        <v>440</v>
      </c>
      <c r="D7" s="7">
        <v>2.6548672569999998</v>
      </c>
      <c r="E7" s="9" t="s">
        <v>7</v>
      </c>
      <c r="F7" s="10">
        <v>0.29759999999999998</v>
      </c>
      <c r="G7" s="10">
        <v>0</v>
      </c>
      <c r="J7" s="26" t="s">
        <v>439</v>
      </c>
      <c r="K7" s="4">
        <v>84.513274339999995</v>
      </c>
      <c r="L7" s="7" t="s">
        <v>440</v>
      </c>
      <c r="M7" s="7">
        <v>56.194690270000002</v>
      </c>
      <c r="N7" s="9" t="s">
        <v>7</v>
      </c>
      <c r="O7" s="10">
        <v>72.319999999999993</v>
      </c>
      <c r="P7" s="10">
        <v>51.34</v>
      </c>
    </row>
    <row r="8" spans="1:16" x14ac:dyDescent="0.2">
      <c r="A8" s="26" t="s">
        <v>440</v>
      </c>
      <c r="B8" s="4">
        <v>1.3392857140000001</v>
      </c>
      <c r="C8" s="7" t="s">
        <v>439</v>
      </c>
      <c r="D8" s="7">
        <v>0</v>
      </c>
      <c r="E8" s="9" t="s">
        <v>8</v>
      </c>
      <c r="F8" s="10">
        <v>1.339</v>
      </c>
      <c r="G8" s="10">
        <v>2.6549999999999998</v>
      </c>
      <c r="J8" s="26" t="s">
        <v>440</v>
      </c>
      <c r="K8" s="4">
        <v>78.125</v>
      </c>
      <c r="L8" s="7" t="s">
        <v>439</v>
      </c>
      <c r="M8" s="7">
        <v>62.607985669999998</v>
      </c>
      <c r="N8" s="9" t="s">
        <v>8</v>
      </c>
      <c r="O8" s="10">
        <v>84.51</v>
      </c>
      <c r="P8" s="10">
        <v>64.400000000000006</v>
      </c>
    </row>
    <row r="9" spans="1:16" x14ac:dyDescent="0.2">
      <c r="A9" s="27" t="s">
        <v>439</v>
      </c>
      <c r="B9" s="5">
        <v>0.297619048</v>
      </c>
      <c r="C9" s="8" t="s">
        <v>439</v>
      </c>
      <c r="D9" s="8">
        <v>1.187842394</v>
      </c>
      <c r="E9" s="9" t="s">
        <v>9</v>
      </c>
      <c r="F9" s="10">
        <v>1.042</v>
      </c>
      <c r="G9" s="10">
        <v>2.6549999999999998</v>
      </c>
      <c r="J9" s="27" t="s">
        <v>439</v>
      </c>
      <c r="K9" s="5">
        <v>79.527496839999998</v>
      </c>
      <c r="L9" s="8" t="s">
        <v>439</v>
      </c>
      <c r="M9" s="8">
        <v>64.401601350000007</v>
      </c>
      <c r="N9" s="9" t="s">
        <v>9</v>
      </c>
      <c r="O9" s="10">
        <v>12.19</v>
      </c>
      <c r="P9" s="10">
        <v>13.06</v>
      </c>
    </row>
    <row r="10" spans="1:16" x14ac:dyDescent="0.2">
      <c r="B10" s="2"/>
      <c r="C10" s="2"/>
      <c r="D10" s="2"/>
      <c r="E10" s="9"/>
      <c r="F10" s="10"/>
      <c r="G10" s="10"/>
      <c r="K10" s="2"/>
      <c r="L10" s="2"/>
      <c r="M10" s="2"/>
      <c r="N10" s="9"/>
      <c r="O10" s="10"/>
      <c r="P10" s="10"/>
    </row>
    <row r="11" spans="1:16" x14ac:dyDescent="0.2">
      <c r="B11" s="2"/>
      <c r="C11" s="2"/>
      <c r="D11" s="2"/>
      <c r="E11" s="9" t="s">
        <v>2</v>
      </c>
      <c r="F11" s="10">
        <v>0.87119999999999997</v>
      </c>
      <c r="G11" s="10">
        <v>1.036</v>
      </c>
      <c r="K11" s="2"/>
      <c r="L11" s="2"/>
      <c r="M11" s="2"/>
      <c r="N11" s="9" t="s">
        <v>2</v>
      </c>
      <c r="O11" s="10">
        <v>77.73</v>
      </c>
      <c r="P11" s="10">
        <v>58.78</v>
      </c>
    </row>
    <row r="12" spans="1:16" x14ac:dyDescent="0.2">
      <c r="B12" s="2"/>
      <c r="C12" s="2"/>
      <c r="D12" s="2"/>
      <c r="E12" s="9" t="s">
        <v>10</v>
      </c>
      <c r="F12" s="10">
        <v>0.37209999999999999</v>
      </c>
      <c r="G12" s="10">
        <v>1.0109999999999999</v>
      </c>
      <c r="K12" s="2"/>
      <c r="L12" s="2"/>
      <c r="M12" s="2"/>
      <c r="N12" s="9" t="s">
        <v>10</v>
      </c>
      <c r="O12" s="10">
        <v>4.7759999999999998</v>
      </c>
      <c r="P12" s="10">
        <v>5.2119999999999997</v>
      </c>
    </row>
    <row r="13" spans="1:16" x14ac:dyDescent="0.2">
      <c r="B13" s="2"/>
      <c r="C13" s="2"/>
      <c r="D13" s="2"/>
      <c r="E13" s="9" t="s">
        <v>11</v>
      </c>
      <c r="F13" s="10">
        <v>0.16639999999999999</v>
      </c>
      <c r="G13" s="10">
        <v>0.45190000000000002</v>
      </c>
      <c r="K13" s="2"/>
      <c r="L13" s="2"/>
      <c r="M13" s="2"/>
      <c r="N13" s="9" t="s">
        <v>11</v>
      </c>
      <c r="O13" s="10">
        <v>2.1360000000000001</v>
      </c>
      <c r="P13" s="10">
        <v>2.331</v>
      </c>
    </row>
    <row r="14" spans="1:16" x14ac:dyDescent="0.2">
      <c r="B14" s="2"/>
      <c r="C14" s="2"/>
      <c r="D14" s="2"/>
      <c r="K14" s="2"/>
      <c r="L14" s="2"/>
      <c r="M14" s="2"/>
    </row>
    <row r="15" spans="1:16" x14ac:dyDescent="0.2">
      <c r="B15" s="2"/>
      <c r="C15" s="2"/>
      <c r="D15" s="2"/>
      <c r="E15" s="118" t="s">
        <v>48</v>
      </c>
      <c r="F15" s="119"/>
      <c r="K15" s="2"/>
      <c r="L15" s="2"/>
      <c r="M15" s="2"/>
      <c r="N15" s="130" t="s">
        <v>48</v>
      </c>
      <c r="O15" s="130"/>
    </row>
    <row r="16" spans="1:16" x14ac:dyDescent="0.2">
      <c r="B16" s="2"/>
      <c r="C16" s="2"/>
      <c r="D16" s="2"/>
      <c r="E16" s="9" t="s">
        <v>13</v>
      </c>
      <c r="F16" s="10">
        <v>0.74539999999999995</v>
      </c>
      <c r="K16" s="2"/>
      <c r="L16" s="2"/>
      <c r="M16" s="2"/>
      <c r="N16" s="9" t="s">
        <v>13</v>
      </c>
      <c r="O16" s="10">
        <v>2.9999999999999997E-4</v>
      </c>
    </row>
    <row r="17" spans="2:15" x14ac:dyDescent="0.2">
      <c r="B17" s="2"/>
      <c r="C17" s="2"/>
      <c r="D17" s="2"/>
      <c r="E17" s="9" t="s">
        <v>17</v>
      </c>
      <c r="F17" s="10" t="s">
        <v>74</v>
      </c>
      <c r="K17" s="2"/>
      <c r="L17" s="2"/>
      <c r="M17" s="2"/>
      <c r="N17" s="9" t="s">
        <v>17</v>
      </c>
      <c r="O17" s="10" t="s">
        <v>103</v>
      </c>
    </row>
    <row r="18" spans="2:15" x14ac:dyDescent="0.2">
      <c r="B18" s="2"/>
      <c r="C18" s="2"/>
      <c r="D18" s="2"/>
      <c r="E18" s="9" t="s">
        <v>19</v>
      </c>
      <c r="F18" s="10" t="s">
        <v>75</v>
      </c>
      <c r="K18" s="2"/>
      <c r="L18" s="2"/>
      <c r="M18" s="2"/>
      <c r="N18" s="9" t="s">
        <v>19</v>
      </c>
      <c r="O18" s="10" t="s">
        <v>20</v>
      </c>
    </row>
    <row r="19" spans="2:15" x14ac:dyDescent="0.2">
      <c r="B19" s="2"/>
      <c r="C19" s="2"/>
      <c r="D19" s="2"/>
      <c r="E19" s="9" t="s">
        <v>21</v>
      </c>
      <c r="F19" s="10" t="s">
        <v>22</v>
      </c>
      <c r="K19" s="2"/>
      <c r="L19" s="2"/>
      <c r="M19" s="2"/>
      <c r="N19" s="9" t="s">
        <v>21</v>
      </c>
      <c r="O19" s="10" t="s">
        <v>22</v>
      </c>
    </row>
    <row r="20" spans="2:15" x14ac:dyDescent="0.2">
      <c r="B20" s="2"/>
      <c r="C20" s="2"/>
      <c r="D20" s="2"/>
      <c r="E20" s="9" t="s">
        <v>49</v>
      </c>
      <c r="F20" s="10" t="s">
        <v>197</v>
      </c>
      <c r="K20" s="2"/>
      <c r="L20" s="2"/>
      <c r="M20" s="2"/>
      <c r="N20" s="9" t="s">
        <v>49</v>
      </c>
      <c r="O20" s="10" t="s">
        <v>201</v>
      </c>
    </row>
    <row r="21" spans="2:15" x14ac:dyDescent="0.2">
      <c r="E21" s="9"/>
      <c r="F21" s="10"/>
      <c r="N21" s="9"/>
      <c r="O21" s="10"/>
    </row>
    <row r="22" spans="2:15" x14ac:dyDescent="0.2">
      <c r="E22" s="9" t="s">
        <v>51</v>
      </c>
      <c r="F22" s="10"/>
      <c r="N22" s="9" t="s">
        <v>51</v>
      </c>
      <c r="O22" s="10"/>
    </row>
    <row r="23" spans="2:15" x14ac:dyDescent="0.2">
      <c r="E23" s="9" t="s">
        <v>52</v>
      </c>
      <c r="F23" s="10">
        <v>0.87119999999999997</v>
      </c>
      <c r="N23" s="9" t="s">
        <v>52</v>
      </c>
      <c r="O23" s="10">
        <v>77.73</v>
      </c>
    </row>
    <row r="24" spans="2:15" x14ac:dyDescent="0.2">
      <c r="E24" s="9" t="s">
        <v>53</v>
      </c>
      <c r="F24" s="10">
        <v>1.036</v>
      </c>
      <c r="N24" s="9" t="s">
        <v>53</v>
      </c>
      <c r="O24" s="10">
        <v>58.78</v>
      </c>
    </row>
    <row r="25" spans="2:15" x14ac:dyDescent="0.2">
      <c r="E25" s="9" t="s">
        <v>54</v>
      </c>
      <c r="F25" s="10" t="s">
        <v>198</v>
      </c>
      <c r="N25" s="9" t="s">
        <v>54</v>
      </c>
      <c r="O25" s="10" t="s">
        <v>202</v>
      </c>
    </row>
    <row r="26" spans="2:15" x14ac:dyDescent="0.2">
      <c r="E26" s="9" t="s">
        <v>56</v>
      </c>
      <c r="F26" s="10" t="s">
        <v>199</v>
      </c>
      <c r="N26" s="9" t="s">
        <v>56</v>
      </c>
      <c r="O26" s="10" t="s">
        <v>203</v>
      </c>
    </row>
    <row r="27" spans="2:15" x14ac:dyDescent="0.2">
      <c r="E27" s="9" t="s">
        <v>58</v>
      </c>
      <c r="F27" s="10">
        <v>2.2689999999999998E-2</v>
      </c>
      <c r="N27" s="9" t="s">
        <v>58</v>
      </c>
      <c r="O27" s="10">
        <v>0.81899999999999995</v>
      </c>
    </row>
    <row r="28" spans="2:15" x14ac:dyDescent="0.2">
      <c r="E28" s="9"/>
      <c r="F28" s="10"/>
      <c r="N28" s="9"/>
      <c r="O28" s="10"/>
    </row>
    <row r="29" spans="2:15" x14ac:dyDescent="0.2">
      <c r="E29" s="9" t="s">
        <v>59</v>
      </c>
      <c r="F29" s="10"/>
      <c r="N29" s="9" t="s">
        <v>59</v>
      </c>
      <c r="O29" s="10"/>
    </row>
    <row r="30" spans="2:15" x14ac:dyDescent="0.2">
      <c r="E30" s="9" t="s">
        <v>60</v>
      </c>
      <c r="F30" s="10" t="s">
        <v>200</v>
      </c>
      <c r="N30" s="9" t="s">
        <v>60</v>
      </c>
      <c r="O30" s="10" t="s">
        <v>204</v>
      </c>
    </row>
    <row r="31" spans="2:15" x14ac:dyDescent="0.2">
      <c r="E31" s="9" t="s">
        <v>13</v>
      </c>
      <c r="F31" s="10">
        <v>7.8700000000000006E-2</v>
      </c>
      <c r="N31" s="9" t="s">
        <v>13</v>
      </c>
      <c r="O31" s="10">
        <v>0.86960000000000004</v>
      </c>
    </row>
    <row r="32" spans="2:15" x14ac:dyDescent="0.2">
      <c r="E32" s="9" t="s">
        <v>17</v>
      </c>
      <c r="F32" s="10" t="s">
        <v>74</v>
      </c>
      <c r="N32" s="9" t="s">
        <v>17</v>
      </c>
      <c r="O32" s="10" t="s">
        <v>74</v>
      </c>
    </row>
    <row r="33" spans="5:15" x14ac:dyDescent="0.2">
      <c r="E33" s="9" t="s">
        <v>19</v>
      </c>
      <c r="F33" s="10" t="s">
        <v>75</v>
      </c>
      <c r="N33" s="9" t="s">
        <v>19</v>
      </c>
      <c r="O33" s="10" t="s">
        <v>75</v>
      </c>
    </row>
  </sheetData>
  <mergeCells count="4">
    <mergeCell ref="E15:F15"/>
    <mergeCell ref="N15:O15"/>
    <mergeCell ref="A3:G3"/>
    <mergeCell ref="J3:P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CB10-1B7F-2B40-962E-0B468EFAC5D0}">
  <dimension ref="A1:Y33"/>
  <sheetViews>
    <sheetView topLeftCell="H1" workbookViewId="0">
      <selection activeCell="U28" sqref="U28"/>
    </sheetView>
  </sheetViews>
  <sheetFormatPr baseColWidth="10" defaultRowHeight="16" x14ac:dyDescent="0.2"/>
  <cols>
    <col min="5" max="5" width="32.42578125" customWidth="1"/>
    <col min="14" max="14" width="32.7109375" customWidth="1"/>
    <col min="23" max="23" width="32.85546875" customWidth="1"/>
  </cols>
  <sheetData>
    <row r="1" spans="1:25" x14ac:dyDescent="0.2">
      <c r="B1" s="29" t="s">
        <v>196</v>
      </c>
      <c r="C1" s="29"/>
      <c r="D1" s="29"/>
      <c r="E1" s="29"/>
      <c r="F1" s="29"/>
      <c r="G1" s="29"/>
      <c r="H1" s="29"/>
    </row>
    <row r="3" spans="1:25" x14ac:dyDescent="0.2">
      <c r="A3" s="120" t="s">
        <v>80</v>
      </c>
      <c r="B3" s="121"/>
      <c r="C3" s="121"/>
      <c r="D3" s="121"/>
      <c r="E3" s="121"/>
      <c r="F3" s="121"/>
      <c r="G3" s="122"/>
      <c r="J3" s="120" t="s">
        <v>144</v>
      </c>
      <c r="K3" s="121"/>
      <c r="L3" s="121"/>
      <c r="M3" s="121"/>
      <c r="N3" s="121"/>
      <c r="O3" s="121"/>
      <c r="P3" s="122"/>
      <c r="S3" s="120" t="s">
        <v>145</v>
      </c>
      <c r="T3" s="121"/>
      <c r="U3" s="121"/>
      <c r="V3" s="121"/>
      <c r="W3" s="121"/>
      <c r="X3" s="121"/>
      <c r="Y3" s="122"/>
    </row>
    <row r="4" spans="1:25" x14ac:dyDescent="0.2">
      <c r="A4" s="19" t="s">
        <v>438</v>
      </c>
      <c r="B4" s="41" t="s">
        <v>217</v>
      </c>
      <c r="C4" s="41" t="s">
        <v>438</v>
      </c>
      <c r="D4" s="26" t="s">
        <v>218</v>
      </c>
      <c r="F4" s="40" t="s">
        <v>217</v>
      </c>
      <c r="G4" s="27" t="s">
        <v>218</v>
      </c>
      <c r="J4" s="19" t="s">
        <v>438</v>
      </c>
      <c r="K4" s="41" t="s">
        <v>217</v>
      </c>
      <c r="L4" s="41" t="s">
        <v>438</v>
      </c>
      <c r="M4" s="26" t="s">
        <v>218</v>
      </c>
      <c r="O4" s="40" t="s">
        <v>217</v>
      </c>
      <c r="P4" s="27" t="s">
        <v>218</v>
      </c>
      <c r="S4" s="19" t="s">
        <v>438</v>
      </c>
      <c r="T4" s="41" t="s">
        <v>217</v>
      </c>
      <c r="U4" s="41" t="s">
        <v>438</v>
      </c>
      <c r="V4" s="26" t="s">
        <v>218</v>
      </c>
      <c r="X4" s="40" t="s">
        <v>217</v>
      </c>
      <c r="Y4" s="27" t="s">
        <v>218</v>
      </c>
    </row>
    <row r="5" spans="1:25" x14ac:dyDescent="0.2">
      <c r="A5" s="25" t="s">
        <v>439</v>
      </c>
      <c r="B5" s="3">
        <v>194.12393159999999</v>
      </c>
      <c r="C5" s="6" t="s">
        <v>440</v>
      </c>
      <c r="D5" s="6">
        <v>163.33333329999999</v>
      </c>
      <c r="E5" s="9" t="s">
        <v>6</v>
      </c>
      <c r="F5" s="10">
        <v>5</v>
      </c>
      <c r="G5" s="10">
        <v>5</v>
      </c>
      <c r="J5" s="25" t="s">
        <v>439</v>
      </c>
      <c r="K5" s="3">
        <v>215.04273499999999</v>
      </c>
      <c r="L5" s="6" t="s">
        <v>440</v>
      </c>
      <c r="M5" s="6">
        <v>257.5</v>
      </c>
      <c r="N5" s="9" t="s">
        <v>6</v>
      </c>
      <c r="O5" s="10">
        <v>5</v>
      </c>
      <c r="P5" s="10">
        <v>5</v>
      </c>
      <c r="S5" s="25" t="s">
        <v>439</v>
      </c>
      <c r="T5" s="3">
        <v>92.080890999999994</v>
      </c>
      <c r="U5" s="6" t="s">
        <v>440</v>
      </c>
      <c r="V5" s="6">
        <v>93.920699099999993</v>
      </c>
      <c r="W5" s="9" t="s">
        <v>6</v>
      </c>
      <c r="X5" s="10">
        <v>5</v>
      </c>
      <c r="Y5" s="10">
        <v>5</v>
      </c>
    </row>
    <row r="6" spans="1:25" x14ac:dyDescent="0.2">
      <c r="A6" s="26" t="s">
        <v>440</v>
      </c>
      <c r="B6" s="4">
        <v>186.57051279999999</v>
      </c>
      <c r="C6" s="7" t="s">
        <v>440</v>
      </c>
      <c r="D6" s="7">
        <v>160.69930070000001</v>
      </c>
      <c r="E6" s="9"/>
      <c r="F6" s="10"/>
      <c r="G6" s="10"/>
      <c r="J6" s="26" t="s">
        <v>440</v>
      </c>
      <c r="K6" s="4">
        <v>254.16666670000001</v>
      </c>
      <c r="L6" s="7" t="s">
        <v>440</v>
      </c>
      <c r="M6" s="7">
        <v>241.50349650000001</v>
      </c>
      <c r="N6" s="9"/>
      <c r="O6" s="10"/>
      <c r="P6" s="10"/>
      <c r="S6" s="26" t="s">
        <v>440</v>
      </c>
      <c r="T6" s="4">
        <v>85.847474800000001</v>
      </c>
      <c r="U6" s="7" t="s">
        <v>440</v>
      </c>
      <c r="V6" s="7">
        <v>91.285431200000005</v>
      </c>
      <c r="W6" s="9"/>
      <c r="X6" s="10"/>
      <c r="Y6" s="10"/>
    </row>
    <row r="7" spans="1:25" x14ac:dyDescent="0.2">
      <c r="A7" s="26" t="s">
        <v>439</v>
      </c>
      <c r="B7" s="4">
        <v>192.74725269999999</v>
      </c>
      <c r="C7" s="7" t="s">
        <v>440</v>
      </c>
      <c r="D7" s="7">
        <v>154.57264960000001</v>
      </c>
      <c r="E7" s="9" t="s">
        <v>7</v>
      </c>
      <c r="F7" s="10">
        <v>186.57</v>
      </c>
      <c r="G7" s="10">
        <v>154.57</v>
      </c>
      <c r="J7" s="26" t="s">
        <v>439</v>
      </c>
      <c r="K7" s="4">
        <v>246.75824180000001</v>
      </c>
      <c r="L7" s="7" t="s">
        <v>440</v>
      </c>
      <c r="M7" s="7">
        <v>239.5192308</v>
      </c>
      <c r="N7" s="9" t="s">
        <v>7</v>
      </c>
      <c r="O7" s="10">
        <v>215.04</v>
      </c>
      <c r="P7" s="10">
        <v>239.52</v>
      </c>
      <c r="S7" s="26" t="s">
        <v>439</v>
      </c>
      <c r="T7" s="4">
        <v>97.662309500000006</v>
      </c>
      <c r="U7" s="7" t="s">
        <v>440</v>
      </c>
      <c r="V7" s="7">
        <v>90.114909299999994</v>
      </c>
      <c r="W7" s="9" t="s">
        <v>7</v>
      </c>
      <c r="X7" s="10">
        <v>85.85</v>
      </c>
      <c r="Y7" s="10">
        <v>90.11</v>
      </c>
    </row>
    <row r="8" spans="1:25" x14ac:dyDescent="0.2">
      <c r="A8" s="26" t="s">
        <v>440</v>
      </c>
      <c r="B8" s="4">
        <v>187.84188030000001</v>
      </c>
      <c r="C8" s="7" t="s">
        <v>439</v>
      </c>
      <c r="D8" s="7">
        <v>173.98290600000001</v>
      </c>
      <c r="E8" s="9" t="s">
        <v>8</v>
      </c>
      <c r="F8" s="10">
        <v>194.12</v>
      </c>
      <c r="G8" s="10">
        <v>185.38</v>
      </c>
      <c r="J8" s="26" t="s">
        <v>440</v>
      </c>
      <c r="K8" s="4">
        <v>285.73717950000002</v>
      </c>
      <c r="L8" s="7" t="s">
        <v>439</v>
      </c>
      <c r="M8" s="7">
        <v>249.3504274</v>
      </c>
      <c r="N8" s="9" t="s">
        <v>8</v>
      </c>
      <c r="O8" s="10">
        <v>285.74</v>
      </c>
      <c r="P8" s="10">
        <v>258.97000000000003</v>
      </c>
      <c r="S8" s="26" t="s">
        <v>440</v>
      </c>
      <c r="T8" s="4">
        <v>98.453901500000001</v>
      </c>
      <c r="U8" s="7" t="s">
        <v>439</v>
      </c>
      <c r="V8" s="7">
        <v>94.296396099999995</v>
      </c>
      <c r="W8" s="9" t="s">
        <v>8</v>
      </c>
      <c r="X8" s="10">
        <v>98.45</v>
      </c>
      <c r="Y8" s="10">
        <v>96.67</v>
      </c>
    </row>
    <row r="9" spans="1:25" x14ac:dyDescent="0.2">
      <c r="A9" s="27" t="s">
        <v>439</v>
      </c>
      <c r="B9" s="5">
        <v>193.83699630000001</v>
      </c>
      <c r="C9" s="8" t="s">
        <v>439</v>
      </c>
      <c r="D9" s="8">
        <v>185.3846154</v>
      </c>
      <c r="E9" s="9" t="s">
        <v>9</v>
      </c>
      <c r="F9" s="10">
        <v>7.5533999999999999</v>
      </c>
      <c r="G9" s="10">
        <v>30.812000000000001</v>
      </c>
      <c r="J9" s="27" t="s">
        <v>439</v>
      </c>
      <c r="K9" s="5">
        <v>266.08974360000002</v>
      </c>
      <c r="L9" s="8" t="s">
        <v>439</v>
      </c>
      <c r="M9" s="8">
        <v>258.97435899999999</v>
      </c>
      <c r="N9" s="9" t="s">
        <v>9</v>
      </c>
      <c r="O9" s="10">
        <v>70.694000000000003</v>
      </c>
      <c r="P9" s="10">
        <v>19.454999999999998</v>
      </c>
      <c r="S9" s="27" t="s">
        <v>439</v>
      </c>
      <c r="T9" s="5">
        <v>94.988581800000006</v>
      </c>
      <c r="U9" s="8" t="s">
        <v>439</v>
      </c>
      <c r="V9" s="8">
        <v>96.665096800000001</v>
      </c>
      <c r="W9" s="9" t="s">
        <v>9</v>
      </c>
      <c r="X9" s="10">
        <v>12.61</v>
      </c>
      <c r="Y9" s="10">
        <v>6.55</v>
      </c>
    </row>
    <row r="10" spans="1:25" x14ac:dyDescent="0.2">
      <c r="B10" s="2"/>
      <c r="C10" s="2"/>
      <c r="D10" s="2"/>
      <c r="E10" s="9"/>
      <c r="F10" s="10"/>
      <c r="G10" s="10"/>
      <c r="K10" s="2"/>
      <c r="L10" s="2"/>
      <c r="M10" s="2"/>
      <c r="N10" s="9"/>
      <c r="O10" s="10"/>
      <c r="P10" s="10"/>
      <c r="T10" s="2"/>
      <c r="U10" s="2"/>
      <c r="V10" s="2"/>
      <c r="W10" s="9"/>
      <c r="X10" s="10"/>
      <c r="Y10" s="10"/>
    </row>
    <row r="11" spans="1:25" x14ac:dyDescent="0.2">
      <c r="B11" s="2"/>
      <c r="C11" s="2"/>
      <c r="D11" s="2"/>
      <c r="E11" s="9" t="s">
        <v>2</v>
      </c>
      <c r="F11" s="10">
        <v>191.02</v>
      </c>
      <c r="G11" s="10">
        <v>167.59</v>
      </c>
      <c r="K11" s="2"/>
      <c r="L11" s="2"/>
      <c r="M11" s="2"/>
      <c r="N11" s="9" t="s">
        <v>2</v>
      </c>
      <c r="O11" s="10">
        <v>253.56</v>
      </c>
      <c r="P11" s="10">
        <v>249.37</v>
      </c>
      <c r="T11" s="2"/>
      <c r="U11" s="2"/>
      <c r="V11" s="2"/>
      <c r="W11" s="9" t="s">
        <v>2</v>
      </c>
      <c r="X11" s="10">
        <v>93.81</v>
      </c>
      <c r="Y11" s="10">
        <v>93.26</v>
      </c>
    </row>
    <row r="12" spans="1:25" x14ac:dyDescent="0.2">
      <c r="B12" s="2"/>
      <c r="C12" s="2"/>
      <c r="D12" s="2"/>
      <c r="E12" s="9" t="s">
        <v>10</v>
      </c>
      <c r="F12" s="10">
        <v>3.5514999999999999</v>
      </c>
      <c r="G12" s="10">
        <v>12.170999999999999</v>
      </c>
      <c r="K12" s="2"/>
      <c r="L12" s="2"/>
      <c r="M12" s="2"/>
      <c r="N12" s="9" t="s">
        <v>10</v>
      </c>
      <c r="O12" s="10">
        <v>26.088999999999999</v>
      </c>
      <c r="P12" s="10">
        <v>8.9059000000000008</v>
      </c>
      <c r="T12" s="2"/>
      <c r="U12" s="2"/>
      <c r="V12" s="2"/>
      <c r="W12" s="9" t="s">
        <v>10</v>
      </c>
      <c r="X12" s="10">
        <v>5.1040000000000001</v>
      </c>
      <c r="Y12" s="10">
        <v>2.593</v>
      </c>
    </row>
    <row r="13" spans="1:25" x14ac:dyDescent="0.2">
      <c r="B13" s="2"/>
      <c r="C13" s="2"/>
      <c r="D13" s="2"/>
      <c r="E13" s="9" t="s">
        <v>11</v>
      </c>
      <c r="F13" s="10">
        <v>1.5883</v>
      </c>
      <c r="G13" s="10">
        <v>5.4432</v>
      </c>
      <c r="K13" s="2"/>
      <c r="L13" s="2"/>
      <c r="M13" s="2"/>
      <c r="N13" s="9" t="s">
        <v>11</v>
      </c>
      <c r="O13" s="10">
        <v>11.667</v>
      </c>
      <c r="P13" s="10">
        <v>3.9828000000000001</v>
      </c>
      <c r="T13" s="2"/>
      <c r="U13" s="2"/>
      <c r="V13" s="2"/>
      <c r="W13" s="9" t="s">
        <v>11</v>
      </c>
      <c r="X13" s="10">
        <v>2.282</v>
      </c>
      <c r="Y13" s="10">
        <v>1.1599999999999999</v>
      </c>
    </row>
    <row r="14" spans="1:25" x14ac:dyDescent="0.2">
      <c r="B14" s="2"/>
      <c r="C14" s="2"/>
      <c r="D14" s="2"/>
      <c r="K14" s="2"/>
      <c r="L14" s="2"/>
      <c r="M14" s="2"/>
      <c r="T14" s="2"/>
      <c r="U14" s="2"/>
      <c r="V14" s="2"/>
    </row>
    <row r="15" spans="1:25" x14ac:dyDescent="0.2">
      <c r="B15" s="2"/>
      <c r="C15" s="2"/>
      <c r="D15" s="2"/>
      <c r="E15" s="118" t="s">
        <v>48</v>
      </c>
      <c r="F15" s="119"/>
      <c r="K15" s="2"/>
      <c r="L15" s="2"/>
      <c r="M15" s="2"/>
      <c r="N15" s="118" t="s">
        <v>48</v>
      </c>
      <c r="O15" s="119"/>
      <c r="T15" s="2"/>
      <c r="U15" s="2"/>
      <c r="V15" s="2"/>
      <c r="W15" s="125" t="s">
        <v>48</v>
      </c>
      <c r="X15" s="125"/>
    </row>
    <row r="16" spans="1:25" x14ac:dyDescent="0.2">
      <c r="B16" s="2"/>
      <c r="C16" s="2"/>
      <c r="D16" s="2"/>
      <c r="E16" s="9" t="s">
        <v>13</v>
      </c>
      <c r="F16" s="10">
        <v>1.04E-2</v>
      </c>
      <c r="K16" s="2"/>
      <c r="L16" s="2"/>
      <c r="M16" s="2"/>
      <c r="N16" s="9" t="s">
        <v>13</v>
      </c>
      <c r="O16" s="10">
        <v>0.748</v>
      </c>
      <c r="T16" s="2"/>
      <c r="U16" s="2"/>
      <c r="V16" s="2"/>
      <c r="W16" s="9" t="s">
        <v>13</v>
      </c>
      <c r="X16" s="10">
        <v>0.83699999999999997</v>
      </c>
    </row>
    <row r="17" spans="2:24" x14ac:dyDescent="0.2">
      <c r="B17" s="2"/>
      <c r="C17" s="2"/>
      <c r="D17" s="2"/>
      <c r="E17" s="9" t="s">
        <v>17</v>
      </c>
      <c r="F17" s="10" t="s">
        <v>67</v>
      </c>
      <c r="K17" s="2"/>
      <c r="L17" s="2"/>
      <c r="M17" s="2"/>
      <c r="N17" s="9" t="s">
        <v>17</v>
      </c>
      <c r="O17" s="10" t="s">
        <v>74</v>
      </c>
      <c r="T17" s="2"/>
      <c r="U17" s="2"/>
      <c r="V17" s="2"/>
      <c r="W17" s="9" t="s">
        <v>17</v>
      </c>
      <c r="X17" s="10" t="s">
        <v>74</v>
      </c>
    </row>
    <row r="18" spans="2:24" x14ac:dyDescent="0.2">
      <c r="B18" s="2"/>
      <c r="C18" s="2"/>
      <c r="D18" s="2"/>
      <c r="E18" s="9" t="s">
        <v>19</v>
      </c>
      <c r="F18" s="10" t="s">
        <v>20</v>
      </c>
      <c r="K18" s="2"/>
      <c r="L18" s="2"/>
      <c r="M18" s="2"/>
      <c r="N18" s="9" t="s">
        <v>19</v>
      </c>
      <c r="O18" s="10" t="s">
        <v>75</v>
      </c>
      <c r="T18" s="2"/>
      <c r="U18" s="2"/>
      <c r="V18" s="2"/>
      <c r="W18" s="9" t="s">
        <v>19</v>
      </c>
      <c r="X18" s="10" t="s">
        <v>75</v>
      </c>
    </row>
    <row r="19" spans="2:24" x14ac:dyDescent="0.2">
      <c r="B19" s="2"/>
      <c r="C19" s="2"/>
      <c r="D19" s="2"/>
      <c r="E19" s="9" t="s">
        <v>21</v>
      </c>
      <c r="F19" s="10" t="s">
        <v>22</v>
      </c>
      <c r="K19" s="2"/>
      <c r="L19" s="2"/>
      <c r="M19" s="2"/>
      <c r="N19" s="9" t="s">
        <v>21</v>
      </c>
      <c r="O19" s="10" t="s">
        <v>22</v>
      </c>
      <c r="T19" s="2"/>
      <c r="U19" s="2"/>
      <c r="V19" s="2"/>
      <c r="W19" s="9" t="s">
        <v>21</v>
      </c>
      <c r="X19" s="10" t="s">
        <v>22</v>
      </c>
    </row>
    <row r="20" spans="2:24" x14ac:dyDescent="0.2">
      <c r="B20" s="2"/>
      <c r="C20" s="2"/>
      <c r="D20" s="2"/>
      <c r="E20" s="9" t="s">
        <v>49</v>
      </c>
      <c r="F20" s="10" t="s">
        <v>205</v>
      </c>
      <c r="K20" s="2"/>
      <c r="L20" s="2"/>
      <c r="M20" s="2"/>
      <c r="N20" s="9" t="s">
        <v>49</v>
      </c>
      <c r="O20" s="10" t="s">
        <v>209</v>
      </c>
      <c r="T20" s="2"/>
      <c r="U20" s="2"/>
      <c r="V20" s="2"/>
      <c r="W20" s="9" t="s">
        <v>49</v>
      </c>
      <c r="X20" s="10" t="s">
        <v>213</v>
      </c>
    </row>
    <row r="21" spans="2:24" x14ac:dyDescent="0.2">
      <c r="B21" s="2"/>
      <c r="C21" s="2"/>
      <c r="D21" s="2"/>
      <c r="E21" s="9"/>
      <c r="F21" s="10"/>
      <c r="K21" s="2"/>
      <c r="L21" s="2"/>
      <c r="M21" s="2"/>
      <c r="N21" s="9"/>
      <c r="O21" s="10"/>
      <c r="T21" s="2"/>
      <c r="U21" s="2"/>
      <c r="V21" s="2"/>
      <c r="W21" s="9"/>
      <c r="X21" s="10"/>
    </row>
    <row r="22" spans="2:24" x14ac:dyDescent="0.2">
      <c r="E22" s="9" t="s">
        <v>51</v>
      </c>
      <c r="F22" s="10"/>
      <c r="N22" s="9" t="s">
        <v>51</v>
      </c>
      <c r="O22" s="10"/>
      <c r="W22" s="9" t="s">
        <v>51</v>
      </c>
      <c r="X22" s="10"/>
    </row>
    <row r="23" spans="2:24" x14ac:dyDescent="0.2">
      <c r="E23" s="9" t="s">
        <v>52</v>
      </c>
      <c r="F23" s="10">
        <v>191</v>
      </c>
      <c r="N23" s="9" t="s">
        <v>52</v>
      </c>
      <c r="O23" s="10">
        <v>253.6</v>
      </c>
      <c r="W23" s="9" t="s">
        <v>52</v>
      </c>
      <c r="X23" s="10">
        <v>93.81</v>
      </c>
    </row>
    <row r="24" spans="2:24" x14ac:dyDescent="0.2">
      <c r="E24" s="9" t="s">
        <v>53</v>
      </c>
      <c r="F24" s="10">
        <v>167.6</v>
      </c>
      <c r="N24" s="9" t="s">
        <v>53</v>
      </c>
      <c r="O24" s="10">
        <v>249.4</v>
      </c>
      <c r="W24" s="9" t="s">
        <v>53</v>
      </c>
      <c r="X24" s="10">
        <v>93.26</v>
      </c>
    </row>
    <row r="25" spans="2:24" x14ac:dyDescent="0.2">
      <c r="E25" s="9" t="s">
        <v>54</v>
      </c>
      <c r="F25" s="10" t="s">
        <v>206</v>
      </c>
      <c r="N25" s="9" t="s">
        <v>54</v>
      </c>
      <c r="O25" s="10" t="s">
        <v>210</v>
      </c>
      <c r="W25" s="9" t="s">
        <v>54</v>
      </c>
      <c r="X25" s="10" t="s">
        <v>214</v>
      </c>
    </row>
    <row r="26" spans="2:24" x14ac:dyDescent="0.2">
      <c r="E26" s="9" t="s">
        <v>56</v>
      </c>
      <c r="F26" s="10" t="s">
        <v>207</v>
      </c>
      <c r="N26" s="9" t="s">
        <v>56</v>
      </c>
      <c r="O26" s="10" t="s">
        <v>211</v>
      </c>
      <c r="W26" s="9" t="s">
        <v>56</v>
      </c>
      <c r="X26" s="10" t="s">
        <v>215</v>
      </c>
    </row>
    <row r="27" spans="2:24" x14ac:dyDescent="0.2">
      <c r="E27" s="9" t="s">
        <v>58</v>
      </c>
      <c r="F27" s="10">
        <v>0.78500000000000003</v>
      </c>
      <c r="N27" s="9" t="s">
        <v>58</v>
      </c>
      <c r="O27" s="10">
        <v>2.2929999999999999E-2</v>
      </c>
      <c r="W27" s="9" t="s">
        <v>58</v>
      </c>
      <c r="X27" s="10">
        <v>7.7190000000000002E-3</v>
      </c>
    </row>
    <row r="28" spans="2:24" x14ac:dyDescent="0.2">
      <c r="E28" s="9"/>
      <c r="F28" s="10"/>
      <c r="N28" s="9"/>
      <c r="O28" s="10"/>
      <c r="W28" s="9"/>
      <c r="X28" s="10"/>
    </row>
    <row r="29" spans="2:24" x14ac:dyDescent="0.2">
      <c r="E29" s="9" t="s">
        <v>59</v>
      </c>
      <c r="F29" s="10"/>
      <c r="N29" s="9" t="s">
        <v>59</v>
      </c>
      <c r="O29" s="10"/>
      <c r="W29" s="9" t="s">
        <v>59</v>
      </c>
      <c r="X29" s="10"/>
    </row>
    <row r="30" spans="2:24" x14ac:dyDescent="0.2">
      <c r="E30" s="9" t="s">
        <v>60</v>
      </c>
      <c r="F30" s="10" t="s">
        <v>208</v>
      </c>
      <c r="N30" s="9" t="s">
        <v>60</v>
      </c>
      <c r="O30" s="10" t="s">
        <v>212</v>
      </c>
      <c r="W30" s="9" t="s">
        <v>60</v>
      </c>
      <c r="X30" s="10" t="s">
        <v>216</v>
      </c>
    </row>
    <row r="31" spans="2:24" x14ac:dyDescent="0.2">
      <c r="E31" s="9" t="s">
        <v>13</v>
      </c>
      <c r="F31" s="10">
        <v>3.5000000000000003E-2</v>
      </c>
      <c r="N31" s="9" t="s">
        <v>13</v>
      </c>
      <c r="O31" s="10">
        <v>6.08E-2</v>
      </c>
      <c r="W31" s="9" t="s">
        <v>13</v>
      </c>
      <c r="X31" s="10">
        <v>0.218</v>
      </c>
    </row>
    <row r="32" spans="2:24" x14ac:dyDescent="0.2">
      <c r="E32" s="9" t="s">
        <v>17</v>
      </c>
      <c r="F32" s="10" t="s">
        <v>67</v>
      </c>
      <c r="N32" s="9" t="s">
        <v>17</v>
      </c>
      <c r="O32" s="10" t="s">
        <v>74</v>
      </c>
      <c r="W32" s="9" t="s">
        <v>17</v>
      </c>
      <c r="X32" s="10" t="s">
        <v>74</v>
      </c>
    </row>
    <row r="33" spans="5:24" x14ac:dyDescent="0.2">
      <c r="E33" s="9" t="s">
        <v>19</v>
      </c>
      <c r="F33" s="10" t="s">
        <v>20</v>
      </c>
      <c r="N33" s="9" t="s">
        <v>19</v>
      </c>
      <c r="O33" s="10" t="s">
        <v>75</v>
      </c>
      <c r="W33" s="9" t="s">
        <v>19</v>
      </c>
      <c r="X33" s="10" t="s">
        <v>75</v>
      </c>
    </row>
  </sheetData>
  <mergeCells count="6">
    <mergeCell ref="E15:F15"/>
    <mergeCell ref="N15:O15"/>
    <mergeCell ref="W15:X15"/>
    <mergeCell ref="A3:G3"/>
    <mergeCell ref="J3:P3"/>
    <mergeCell ref="S3:Y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C736-F82D-C64A-BA3E-AB9C86AD6FC4}">
  <dimension ref="A1:S33"/>
  <sheetViews>
    <sheetView workbookViewId="0">
      <selection activeCell="O37" sqref="O37"/>
    </sheetView>
  </sheetViews>
  <sheetFormatPr baseColWidth="10" defaultRowHeight="16" x14ac:dyDescent="0.2"/>
  <cols>
    <col min="7" max="7" width="32.140625" customWidth="1"/>
    <col min="17" max="17" width="32.5703125" customWidth="1"/>
    <col min="18" max="18" width="12.140625" customWidth="1"/>
  </cols>
  <sheetData>
    <row r="1" spans="1:19" x14ac:dyDescent="0.2">
      <c r="C1" s="29" t="s">
        <v>219</v>
      </c>
      <c r="D1" s="29"/>
      <c r="E1" s="29"/>
      <c r="F1" s="29"/>
      <c r="G1" s="29"/>
      <c r="H1" s="29"/>
      <c r="I1" s="29"/>
      <c r="J1" s="29"/>
      <c r="K1" s="29"/>
      <c r="L1" s="29"/>
    </row>
    <row r="3" spans="1:19" x14ac:dyDescent="0.2">
      <c r="A3" s="120" t="s">
        <v>138</v>
      </c>
      <c r="B3" s="121"/>
      <c r="C3" s="121"/>
      <c r="D3" s="121"/>
      <c r="E3" s="121"/>
      <c r="F3" s="121"/>
      <c r="G3" s="121"/>
      <c r="H3" s="121"/>
      <c r="I3" s="122"/>
      <c r="J3" s="42"/>
      <c r="K3" s="120" t="s">
        <v>133</v>
      </c>
      <c r="L3" s="121"/>
      <c r="M3" s="121"/>
      <c r="N3" s="121"/>
      <c r="O3" s="121"/>
      <c r="P3" s="121"/>
      <c r="Q3" s="121"/>
      <c r="R3" s="121"/>
      <c r="S3" s="122"/>
    </row>
    <row r="4" spans="1:19" x14ac:dyDescent="0.2">
      <c r="A4" s="19" t="s">
        <v>441</v>
      </c>
      <c r="B4" s="19" t="s">
        <v>438</v>
      </c>
      <c r="C4" s="23" t="s">
        <v>230</v>
      </c>
      <c r="D4" s="23" t="s">
        <v>441</v>
      </c>
      <c r="E4" s="23" t="s">
        <v>438</v>
      </c>
      <c r="F4" s="19" t="s">
        <v>231</v>
      </c>
      <c r="H4" s="23" t="s">
        <v>230</v>
      </c>
      <c r="I4" s="19" t="s">
        <v>231</v>
      </c>
      <c r="K4" s="19" t="s">
        <v>441</v>
      </c>
      <c r="L4" s="19" t="s">
        <v>438</v>
      </c>
      <c r="M4" s="23" t="s">
        <v>230</v>
      </c>
      <c r="N4" s="23" t="s">
        <v>441</v>
      </c>
      <c r="O4" s="23" t="s">
        <v>438</v>
      </c>
      <c r="P4" s="19" t="s">
        <v>231</v>
      </c>
      <c r="R4" s="23" t="s">
        <v>230</v>
      </c>
      <c r="S4" s="19" t="s">
        <v>231</v>
      </c>
    </row>
    <row r="5" spans="1:19" x14ac:dyDescent="0.2">
      <c r="A5" s="25">
        <v>1</v>
      </c>
      <c r="B5" s="21" t="s">
        <v>440</v>
      </c>
      <c r="C5" s="3">
        <v>80.824088750000001</v>
      </c>
      <c r="D5" s="3">
        <v>1</v>
      </c>
      <c r="E5" s="3" t="s">
        <v>440</v>
      </c>
      <c r="F5" s="3">
        <v>80.357142859999996</v>
      </c>
      <c r="G5" s="11" t="s">
        <v>6</v>
      </c>
      <c r="H5" s="10">
        <v>12</v>
      </c>
      <c r="I5" s="10">
        <v>11</v>
      </c>
      <c r="J5" s="2"/>
      <c r="K5" s="3">
        <v>1</v>
      </c>
      <c r="L5" s="21" t="s">
        <v>440</v>
      </c>
      <c r="M5" s="3">
        <v>1.5847860540000001</v>
      </c>
      <c r="N5" s="3">
        <v>1</v>
      </c>
      <c r="O5" s="3" t="s">
        <v>440</v>
      </c>
      <c r="P5" s="3">
        <v>0</v>
      </c>
      <c r="Q5" s="11" t="s">
        <v>6</v>
      </c>
      <c r="R5" s="10">
        <v>12</v>
      </c>
      <c r="S5" s="10">
        <v>11</v>
      </c>
    </row>
    <row r="6" spans="1:19" x14ac:dyDescent="0.2">
      <c r="A6" s="27"/>
      <c r="B6" s="22"/>
      <c r="C6" s="5">
        <v>80.158730160000005</v>
      </c>
      <c r="D6" s="4"/>
      <c r="E6" s="4"/>
      <c r="F6" s="4">
        <v>84.684684680000004</v>
      </c>
      <c r="G6" s="11"/>
      <c r="H6" s="10"/>
      <c r="I6" s="10"/>
      <c r="J6" s="2"/>
      <c r="K6" s="5"/>
      <c r="L6" s="22"/>
      <c r="M6" s="5">
        <v>0.79365079400000005</v>
      </c>
      <c r="N6" s="4"/>
      <c r="O6" s="4"/>
      <c r="P6" s="4">
        <v>0.90090090099999998</v>
      </c>
      <c r="Q6" s="11"/>
      <c r="R6" s="10"/>
      <c r="S6" s="10"/>
    </row>
    <row r="7" spans="1:19" x14ac:dyDescent="0.2">
      <c r="C7" s="4"/>
      <c r="D7" s="5"/>
      <c r="E7" s="5"/>
      <c r="F7" s="5">
        <v>78.571428569999995</v>
      </c>
      <c r="G7" s="11" t="s">
        <v>7</v>
      </c>
      <c r="H7" s="10">
        <v>63.167000000000002</v>
      </c>
      <c r="I7" s="10">
        <v>76.238</v>
      </c>
      <c r="J7" s="2"/>
      <c r="K7" s="2"/>
      <c r="M7" s="4"/>
      <c r="N7" s="5"/>
      <c r="O7" s="5"/>
      <c r="P7" s="5">
        <v>4.4642857139999998</v>
      </c>
      <c r="Q7" s="11" t="s">
        <v>7</v>
      </c>
      <c r="R7" s="10">
        <v>0</v>
      </c>
      <c r="S7" s="10">
        <v>0</v>
      </c>
    </row>
    <row r="8" spans="1:19" x14ac:dyDescent="0.2">
      <c r="A8" s="25">
        <v>2</v>
      </c>
      <c r="B8" s="21" t="s">
        <v>440</v>
      </c>
      <c r="C8" s="3">
        <v>79.968329370000006</v>
      </c>
      <c r="D8" s="4"/>
      <c r="E8" s="4"/>
      <c r="F8" s="4"/>
      <c r="G8" s="11" t="s">
        <v>8</v>
      </c>
      <c r="H8" s="10">
        <v>97.221999999999994</v>
      </c>
      <c r="I8" s="10">
        <v>88.2</v>
      </c>
      <c r="J8" s="2"/>
      <c r="K8" s="3">
        <v>2</v>
      </c>
      <c r="L8" s="21" t="s">
        <v>440</v>
      </c>
      <c r="M8" s="3">
        <v>0.79176563700000002</v>
      </c>
      <c r="N8" s="4"/>
      <c r="O8" s="4"/>
      <c r="P8" s="4"/>
      <c r="Q8" s="11" t="s">
        <v>8</v>
      </c>
      <c r="R8" s="10">
        <v>1.5848</v>
      </c>
      <c r="S8" s="10">
        <v>4.4642999999999997</v>
      </c>
    </row>
    <row r="9" spans="1:19" x14ac:dyDescent="0.2">
      <c r="A9" s="27"/>
      <c r="B9" s="22"/>
      <c r="C9" s="5">
        <v>72.164948449999997</v>
      </c>
      <c r="D9" s="3">
        <v>2</v>
      </c>
      <c r="E9" s="3" t="s">
        <v>440</v>
      </c>
      <c r="F9" s="3">
        <v>88.200238380000002</v>
      </c>
      <c r="G9" s="11" t="s">
        <v>9</v>
      </c>
      <c r="H9" s="10">
        <v>34.055</v>
      </c>
      <c r="I9" s="10">
        <v>11.962999999999999</v>
      </c>
      <c r="J9" s="2"/>
      <c r="K9" s="5"/>
      <c r="L9" s="22"/>
      <c r="M9" s="5">
        <v>0.79302141199999998</v>
      </c>
      <c r="N9" s="3">
        <v>2</v>
      </c>
      <c r="O9" s="3" t="s">
        <v>440</v>
      </c>
      <c r="P9" s="3">
        <v>1.191895113</v>
      </c>
      <c r="Q9" s="11" t="s">
        <v>9</v>
      </c>
      <c r="R9" s="10">
        <v>1.5848</v>
      </c>
      <c r="S9" s="10">
        <v>4.4642999999999997</v>
      </c>
    </row>
    <row r="10" spans="1:19" x14ac:dyDescent="0.2">
      <c r="C10" s="4"/>
      <c r="D10" s="4"/>
      <c r="E10" s="4"/>
      <c r="F10" s="4">
        <v>87.5</v>
      </c>
      <c r="G10" s="11"/>
      <c r="H10" s="10"/>
      <c r="I10" s="10"/>
      <c r="J10" s="2"/>
      <c r="K10" s="2"/>
      <c r="M10" s="4"/>
      <c r="N10" s="4"/>
      <c r="O10" s="4"/>
      <c r="P10" s="4">
        <v>2.6785714289999998</v>
      </c>
      <c r="Q10" s="11"/>
      <c r="R10" s="10"/>
      <c r="S10" s="10"/>
    </row>
    <row r="11" spans="1:19" x14ac:dyDescent="0.2">
      <c r="A11" s="25">
        <v>3</v>
      </c>
      <c r="B11" s="21" t="s">
        <v>439</v>
      </c>
      <c r="C11" s="3">
        <v>83.853702049999995</v>
      </c>
      <c r="D11" s="4"/>
      <c r="E11" s="4"/>
      <c r="F11" s="4">
        <v>76.237623760000005</v>
      </c>
      <c r="G11" s="11" t="s">
        <v>2</v>
      </c>
      <c r="H11" s="10">
        <v>78.13</v>
      </c>
      <c r="I11" s="10">
        <v>82.271000000000001</v>
      </c>
      <c r="J11" s="2"/>
      <c r="K11" s="3">
        <v>3</v>
      </c>
      <c r="L11" s="21" t="s">
        <v>439</v>
      </c>
      <c r="M11" s="3">
        <v>0</v>
      </c>
      <c r="N11" s="4"/>
      <c r="O11" s="4"/>
      <c r="P11" s="4">
        <v>2.9702970299999998</v>
      </c>
      <c r="Q11" s="11" t="s">
        <v>2</v>
      </c>
      <c r="R11" s="10">
        <v>0.64410999999999996</v>
      </c>
      <c r="S11" s="10">
        <v>1.8210999999999999</v>
      </c>
    </row>
    <row r="12" spans="1:19" x14ac:dyDescent="0.2">
      <c r="A12" s="27"/>
      <c r="B12" s="22"/>
      <c r="C12" s="5">
        <v>83.416087390000001</v>
      </c>
      <c r="D12" s="5"/>
      <c r="E12" s="5"/>
      <c r="F12" s="5">
        <v>78.217821779999994</v>
      </c>
      <c r="G12" s="11" t="s">
        <v>10</v>
      </c>
      <c r="H12" s="10">
        <v>8.3834999999999997</v>
      </c>
      <c r="I12" s="10">
        <v>3.8511000000000002</v>
      </c>
      <c r="J12" s="2"/>
      <c r="K12" s="5"/>
      <c r="L12" s="22"/>
      <c r="M12" s="5">
        <v>0.99304865899999994</v>
      </c>
      <c r="N12" s="5"/>
      <c r="O12" s="5"/>
      <c r="P12" s="5">
        <v>1.98019802</v>
      </c>
      <c r="Q12" s="11" t="s">
        <v>10</v>
      </c>
      <c r="R12" s="10">
        <v>0.52005000000000001</v>
      </c>
      <c r="S12" s="10">
        <v>1.2084999999999999</v>
      </c>
    </row>
    <row r="13" spans="1:19" x14ac:dyDescent="0.2">
      <c r="C13" s="4"/>
      <c r="D13" s="4"/>
      <c r="E13" s="4"/>
      <c r="F13" s="4"/>
      <c r="G13" s="11" t="s">
        <v>11</v>
      </c>
      <c r="H13" s="10">
        <v>2.4201000000000001</v>
      </c>
      <c r="I13" s="10">
        <v>1.1611</v>
      </c>
      <c r="J13" s="2"/>
      <c r="K13" s="2"/>
      <c r="M13" s="4"/>
      <c r="N13" s="4"/>
      <c r="O13" s="4"/>
      <c r="P13" s="4"/>
      <c r="Q13" s="11" t="s">
        <v>11</v>
      </c>
      <c r="R13" s="10">
        <v>0.15012</v>
      </c>
      <c r="S13" s="10">
        <v>0.36436000000000002</v>
      </c>
    </row>
    <row r="14" spans="1:19" x14ac:dyDescent="0.2">
      <c r="A14" s="25">
        <v>4</v>
      </c>
      <c r="B14" s="21" t="s">
        <v>439</v>
      </c>
      <c r="C14" s="3">
        <v>97.222222220000006</v>
      </c>
      <c r="D14" s="3">
        <v>3</v>
      </c>
      <c r="E14" s="3" t="s">
        <v>439</v>
      </c>
      <c r="F14" s="3">
        <v>83.333333330000002</v>
      </c>
      <c r="K14" s="25">
        <v>4</v>
      </c>
      <c r="L14" s="21" t="s">
        <v>439</v>
      </c>
      <c r="M14" s="3">
        <v>0.99206349199999999</v>
      </c>
      <c r="N14" s="3">
        <v>3</v>
      </c>
      <c r="O14" s="3" t="s">
        <v>439</v>
      </c>
      <c r="P14" s="3">
        <v>1.587301587</v>
      </c>
    </row>
    <row r="15" spans="1:19" x14ac:dyDescent="0.2">
      <c r="A15" s="27"/>
      <c r="B15" s="22"/>
      <c r="C15" s="5">
        <v>72.420634919999998</v>
      </c>
      <c r="D15" s="5"/>
      <c r="E15" s="5"/>
      <c r="F15" s="5">
        <v>84.920634919999998</v>
      </c>
      <c r="G15" s="119" t="s">
        <v>48</v>
      </c>
      <c r="H15" s="130"/>
      <c r="K15" s="27"/>
      <c r="L15" s="22"/>
      <c r="M15" s="5">
        <v>0</v>
      </c>
      <c r="N15" s="5"/>
      <c r="O15" s="5"/>
      <c r="P15" s="5">
        <v>1.587301587</v>
      </c>
      <c r="Q15" s="129" t="s">
        <v>48</v>
      </c>
      <c r="R15" s="119"/>
    </row>
    <row r="16" spans="1:19" x14ac:dyDescent="0.2">
      <c r="C16" s="4"/>
      <c r="D16" s="4"/>
      <c r="E16" s="4"/>
      <c r="F16" s="4"/>
      <c r="G16" s="11" t="s">
        <v>13</v>
      </c>
      <c r="H16" s="10">
        <v>0.14269999999999999</v>
      </c>
      <c r="M16" s="4"/>
      <c r="N16" s="4"/>
      <c r="O16" s="4"/>
      <c r="P16" s="4"/>
      <c r="Q16" s="11" t="s">
        <v>13</v>
      </c>
      <c r="R16" s="10">
        <v>1.03E-2</v>
      </c>
    </row>
    <row r="17" spans="1:18" x14ac:dyDescent="0.2">
      <c r="A17" s="25">
        <v>5</v>
      </c>
      <c r="B17" s="21" t="s">
        <v>440</v>
      </c>
      <c r="C17" s="3">
        <v>74.933095449999996</v>
      </c>
      <c r="D17" s="3">
        <v>4</v>
      </c>
      <c r="E17" s="3" t="s">
        <v>439</v>
      </c>
      <c r="F17" s="3">
        <v>81.032947460000003</v>
      </c>
      <c r="G17" s="11" t="s">
        <v>17</v>
      </c>
      <c r="H17" s="10" t="s">
        <v>74</v>
      </c>
      <c r="K17" s="25">
        <v>5</v>
      </c>
      <c r="L17" s="21" t="s">
        <v>440</v>
      </c>
      <c r="M17" s="3">
        <v>0</v>
      </c>
      <c r="N17" s="3">
        <v>4</v>
      </c>
      <c r="O17" s="3" t="s">
        <v>439</v>
      </c>
      <c r="P17" s="3">
        <v>1.7809439</v>
      </c>
      <c r="Q17" s="11" t="s">
        <v>17</v>
      </c>
      <c r="R17" s="10" t="s">
        <v>67</v>
      </c>
    </row>
    <row r="18" spans="1:18" x14ac:dyDescent="0.2">
      <c r="A18" s="27"/>
      <c r="B18" s="22"/>
      <c r="C18" s="5">
        <v>63.167259790000003</v>
      </c>
      <c r="D18" s="5"/>
      <c r="E18" s="5"/>
      <c r="F18" s="5">
        <v>81.923419409999994</v>
      </c>
      <c r="G18" s="11" t="s">
        <v>19</v>
      </c>
      <c r="H18" s="10" t="s">
        <v>75</v>
      </c>
      <c r="K18" s="27"/>
      <c r="L18" s="22"/>
      <c r="M18" s="5">
        <v>0.88967971499999998</v>
      </c>
      <c r="N18" s="5"/>
      <c r="O18" s="5"/>
      <c r="P18" s="5">
        <v>0.89047195000000001</v>
      </c>
      <c r="Q18" s="11" t="s">
        <v>19</v>
      </c>
      <c r="R18" s="10" t="s">
        <v>20</v>
      </c>
    </row>
    <row r="19" spans="1:18" x14ac:dyDescent="0.2">
      <c r="C19" s="4"/>
      <c r="D19" s="2"/>
      <c r="E19" s="2"/>
      <c r="F19" s="2"/>
      <c r="G19" s="9" t="s">
        <v>21</v>
      </c>
      <c r="H19" s="10" t="s">
        <v>22</v>
      </c>
      <c r="M19" s="4"/>
      <c r="N19" s="2"/>
      <c r="O19" s="2"/>
      <c r="P19" s="2"/>
      <c r="Q19" s="9" t="s">
        <v>21</v>
      </c>
      <c r="R19" s="10" t="s">
        <v>22</v>
      </c>
    </row>
    <row r="20" spans="1:18" x14ac:dyDescent="0.2">
      <c r="A20" s="25">
        <v>6</v>
      </c>
      <c r="B20" s="21" t="s">
        <v>439</v>
      </c>
      <c r="C20" s="3">
        <v>72.776280319999998</v>
      </c>
      <c r="D20" s="2"/>
      <c r="E20" s="2"/>
      <c r="F20" s="2"/>
      <c r="G20" s="9" t="s">
        <v>49</v>
      </c>
      <c r="H20" s="10" t="s">
        <v>226</v>
      </c>
      <c r="K20" s="25">
        <v>6</v>
      </c>
      <c r="L20" s="21" t="s">
        <v>439</v>
      </c>
      <c r="M20" s="3">
        <v>0</v>
      </c>
      <c r="N20" s="2"/>
      <c r="O20" s="2"/>
      <c r="P20" s="2"/>
      <c r="Q20" s="9" t="s">
        <v>49</v>
      </c>
      <c r="R20" s="10" t="s">
        <v>222</v>
      </c>
    </row>
    <row r="21" spans="1:18" x14ac:dyDescent="0.2">
      <c r="A21" s="27"/>
      <c r="B21" s="22"/>
      <c r="C21" s="5">
        <v>76.648841349999998</v>
      </c>
      <c r="D21" s="2"/>
      <c r="E21" s="2"/>
      <c r="F21" s="2"/>
      <c r="G21" s="9"/>
      <c r="H21" s="10"/>
      <c r="K21" s="27"/>
      <c r="L21" s="22"/>
      <c r="M21" s="5">
        <v>0.89126559699999996</v>
      </c>
      <c r="N21" s="2"/>
      <c r="O21" s="2"/>
      <c r="P21" s="2"/>
      <c r="Q21" s="9"/>
      <c r="R21" s="10"/>
    </row>
    <row r="22" spans="1:18" x14ac:dyDescent="0.2">
      <c r="G22" s="9" t="s">
        <v>51</v>
      </c>
      <c r="H22" s="10"/>
      <c r="Q22" s="9" t="s">
        <v>51</v>
      </c>
      <c r="R22" s="10"/>
    </row>
    <row r="23" spans="1:18" x14ac:dyDescent="0.2">
      <c r="G23" s="9" t="s">
        <v>52</v>
      </c>
      <c r="H23" s="10">
        <v>78.13</v>
      </c>
      <c r="Q23" s="9" t="s">
        <v>52</v>
      </c>
      <c r="R23" s="10">
        <v>0.64410000000000001</v>
      </c>
    </row>
    <row r="24" spans="1:18" x14ac:dyDescent="0.2">
      <c r="G24" s="9" t="s">
        <v>53</v>
      </c>
      <c r="H24" s="10">
        <v>82.27</v>
      </c>
      <c r="Q24" s="9" t="s">
        <v>53</v>
      </c>
      <c r="R24" s="10">
        <v>1.821</v>
      </c>
    </row>
    <row r="25" spans="1:18" x14ac:dyDescent="0.2">
      <c r="G25" s="9" t="s">
        <v>54</v>
      </c>
      <c r="H25" s="10" t="s">
        <v>227</v>
      </c>
      <c r="Q25" s="9" t="s">
        <v>54</v>
      </c>
      <c r="R25" s="10" t="s">
        <v>223</v>
      </c>
    </row>
    <row r="26" spans="1:18" x14ac:dyDescent="0.2">
      <c r="G26" s="9" t="s">
        <v>56</v>
      </c>
      <c r="H26" s="10" t="s">
        <v>228</v>
      </c>
      <c r="Q26" s="9" t="s">
        <v>56</v>
      </c>
      <c r="R26" s="10" t="s">
        <v>224</v>
      </c>
    </row>
    <row r="27" spans="1:18" x14ac:dyDescent="0.2">
      <c r="G27" s="9" t="s">
        <v>58</v>
      </c>
      <c r="H27" s="10">
        <v>0.13139999999999999</v>
      </c>
      <c r="Q27" s="9" t="s">
        <v>58</v>
      </c>
      <c r="R27" s="10">
        <v>0.40079999999999999</v>
      </c>
    </row>
    <row r="28" spans="1:18" x14ac:dyDescent="0.2">
      <c r="G28" s="9"/>
      <c r="H28" s="10"/>
      <c r="Q28" s="9"/>
      <c r="R28" s="10"/>
    </row>
    <row r="29" spans="1:18" x14ac:dyDescent="0.2">
      <c r="G29" s="9" t="s">
        <v>59</v>
      </c>
      <c r="H29" s="10"/>
      <c r="Q29" s="9" t="s">
        <v>59</v>
      </c>
      <c r="R29" s="10"/>
    </row>
    <row r="30" spans="1:18" x14ac:dyDescent="0.2">
      <c r="G30" s="9" t="s">
        <v>60</v>
      </c>
      <c r="H30" s="10" t="s">
        <v>229</v>
      </c>
      <c r="Q30" s="9" t="s">
        <v>60</v>
      </c>
      <c r="R30" s="10" t="s">
        <v>225</v>
      </c>
    </row>
    <row r="31" spans="1:18" x14ac:dyDescent="0.2">
      <c r="G31" s="9" t="s">
        <v>13</v>
      </c>
      <c r="H31" s="10">
        <v>2.0500000000000001E-2</v>
      </c>
      <c r="Q31" s="9" t="s">
        <v>13</v>
      </c>
      <c r="R31" s="10">
        <v>1.01E-2</v>
      </c>
    </row>
    <row r="32" spans="1:18" x14ac:dyDescent="0.2">
      <c r="G32" s="9" t="s">
        <v>17</v>
      </c>
      <c r="H32" s="10" t="s">
        <v>67</v>
      </c>
      <c r="Q32" s="9" t="s">
        <v>17</v>
      </c>
      <c r="R32" s="10" t="s">
        <v>67</v>
      </c>
    </row>
    <row r="33" spans="7:18" x14ac:dyDescent="0.2">
      <c r="G33" s="9" t="s">
        <v>19</v>
      </c>
      <c r="H33" s="10" t="s">
        <v>20</v>
      </c>
      <c r="Q33" s="9" t="s">
        <v>19</v>
      </c>
      <c r="R33" s="10" t="s">
        <v>20</v>
      </c>
    </row>
  </sheetData>
  <mergeCells count="4">
    <mergeCell ref="Q15:R15"/>
    <mergeCell ref="G15:H15"/>
    <mergeCell ref="A3:I3"/>
    <mergeCell ref="K3:S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21FEC-87AA-C641-AC8F-223289DC834E}">
  <dimension ref="A1:AE33"/>
  <sheetViews>
    <sheetView workbookViewId="0">
      <selection activeCell="X20" sqref="X20"/>
    </sheetView>
  </sheetViews>
  <sheetFormatPr baseColWidth="10" defaultRowHeight="16" x14ac:dyDescent="0.2"/>
  <cols>
    <col min="7" max="7" width="32.42578125" customWidth="1"/>
    <col min="18" max="18" width="32.7109375" customWidth="1"/>
    <col min="29" max="29" width="32.85546875" customWidth="1"/>
  </cols>
  <sheetData>
    <row r="1" spans="1:31" x14ac:dyDescent="0.2">
      <c r="C1" s="29" t="s">
        <v>220</v>
      </c>
      <c r="D1" s="29"/>
      <c r="E1" s="29"/>
      <c r="F1" s="29"/>
      <c r="G1" s="29"/>
      <c r="H1" s="29"/>
      <c r="I1" s="29"/>
      <c r="J1" s="29"/>
      <c r="K1" s="29"/>
    </row>
    <row r="3" spans="1:31" x14ac:dyDescent="0.2">
      <c r="A3" s="120" t="s">
        <v>80</v>
      </c>
      <c r="B3" s="121"/>
      <c r="C3" s="121"/>
      <c r="D3" s="121"/>
      <c r="E3" s="121"/>
      <c r="F3" s="121"/>
      <c r="G3" s="121"/>
      <c r="H3" s="121"/>
      <c r="I3" s="122"/>
      <c r="L3" s="120" t="s">
        <v>145</v>
      </c>
      <c r="M3" s="121"/>
      <c r="N3" s="121"/>
      <c r="O3" s="121"/>
      <c r="P3" s="121"/>
      <c r="Q3" s="121"/>
      <c r="R3" s="121"/>
      <c r="S3" s="121"/>
      <c r="T3" s="122"/>
      <c r="W3" s="120" t="s">
        <v>221</v>
      </c>
      <c r="X3" s="121"/>
      <c r="Y3" s="121"/>
      <c r="Z3" s="121"/>
      <c r="AA3" s="121"/>
      <c r="AB3" s="121"/>
      <c r="AC3" s="121"/>
      <c r="AD3" s="121"/>
      <c r="AE3" s="122"/>
    </row>
    <row r="4" spans="1:31" x14ac:dyDescent="0.2">
      <c r="A4" s="20" t="s">
        <v>441</v>
      </c>
      <c r="B4" s="37" t="s">
        <v>438</v>
      </c>
      <c r="C4" s="23" t="s">
        <v>244</v>
      </c>
      <c r="D4" s="37" t="s">
        <v>441</v>
      </c>
      <c r="E4" s="37" t="s">
        <v>438</v>
      </c>
      <c r="F4" s="19" t="s">
        <v>245</v>
      </c>
      <c r="H4" s="40" t="s">
        <v>244</v>
      </c>
      <c r="I4" s="27" t="s">
        <v>245</v>
      </c>
      <c r="L4" s="19" t="s">
        <v>441</v>
      </c>
      <c r="M4" s="19" t="s">
        <v>438</v>
      </c>
      <c r="N4" s="40" t="s">
        <v>244</v>
      </c>
      <c r="O4" s="40" t="s">
        <v>441</v>
      </c>
      <c r="P4" s="40" t="s">
        <v>438</v>
      </c>
      <c r="Q4" s="27" t="s">
        <v>245</v>
      </c>
      <c r="S4" s="40" t="s">
        <v>244</v>
      </c>
      <c r="T4" s="27" t="s">
        <v>245</v>
      </c>
      <c r="W4" s="19" t="s">
        <v>441</v>
      </c>
      <c r="X4" s="19" t="s">
        <v>438</v>
      </c>
      <c r="Y4" s="40" t="s">
        <v>244</v>
      </c>
      <c r="Z4" s="40" t="s">
        <v>441</v>
      </c>
      <c r="AA4" s="40" t="s">
        <v>438</v>
      </c>
      <c r="AB4" s="27" t="s">
        <v>245</v>
      </c>
      <c r="AD4" s="40" t="s">
        <v>244</v>
      </c>
      <c r="AE4" s="27" t="s">
        <v>245</v>
      </c>
    </row>
    <row r="5" spans="1:31" x14ac:dyDescent="0.2">
      <c r="A5" s="25">
        <v>1</v>
      </c>
      <c r="B5" s="14" t="s">
        <v>439</v>
      </c>
      <c r="C5" s="102">
        <v>190</v>
      </c>
      <c r="D5" s="3">
        <v>1</v>
      </c>
      <c r="E5" s="103" t="s">
        <v>440</v>
      </c>
      <c r="F5" s="3">
        <v>118</v>
      </c>
      <c r="G5" s="11" t="s">
        <v>6</v>
      </c>
      <c r="H5" s="10">
        <v>10</v>
      </c>
      <c r="I5" s="10">
        <v>10</v>
      </c>
      <c r="L5" s="25">
        <v>1</v>
      </c>
      <c r="M5" s="14" t="s">
        <v>439</v>
      </c>
      <c r="N5" s="3">
        <v>79.518072000000004</v>
      </c>
      <c r="O5" s="3">
        <v>1</v>
      </c>
      <c r="P5" s="103" t="s">
        <v>440</v>
      </c>
      <c r="Q5" s="3">
        <v>81.25</v>
      </c>
      <c r="R5" s="11" t="s">
        <v>6</v>
      </c>
      <c r="S5" s="10">
        <v>10</v>
      </c>
      <c r="T5" s="10">
        <v>10</v>
      </c>
      <c r="W5" s="25">
        <v>1</v>
      </c>
      <c r="X5" s="14" t="s">
        <v>439</v>
      </c>
      <c r="Y5" s="3">
        <v>20.882352940000001</v>
      </c>
      <c r="Z5" s="3">
        <v>1</v>
      </c>
      <c r="AA5" s="103" t="s">
        <v>440</v>
      </c>
      <c r="AB5" s="3">
        <v>29.41176471</v>
      </c>
      <c r="AC5" s="11" t="s">
        <v>6</v>
      </c>
      <c r="AD5" s="10">
        <v>10</v>
      </c>
      <c r="AE5" s="10">
        <v>10</v>
      </c>
    </row>
    <row r="6" spans="1:31" x14ac:dyDescent="0.2">
      <c r="A6" s="26"/>
      <c r="B6" s="16"/>
      <c r="C6" s="101">
        <v>188</v>
      </c>
      <c r="D6" s="4"/>
      <c r="E6" s="2"/>
      <c r="F6" s="4">
        <v>127</v>
      </c>
      <c r="G6" s="11"/>
      <c r="H6" s="10"/>
      <c r="I6" s="10"/>
      <c r="L6" s="26"/>
      <c r="M6" s="16"/>
      <c r="N6" s="4">
        <v>83.720929999999996</v>
      </c>
      <c r="O6" s="4"/>
      <c r="P6" s="2"/>
      <c r="Q6" s="4">
        <v>87.692307999999997</v>
      </c>
      <c r="R6" s="11"/>
      <c r="S6" s="10"/>
      <c r="T6" s="10"/>
      <c r="W6" s="26"/>
      <c r="X6" s="16"/>
      <c r="Y6" s="4">
        <v>17.058823530000002</v>
      </c>
      <c r="Z6" s="4"/>
      <c r="AA6" s="2"/>
      <c r="AB6" s="4">
        <v>32.352941180000002</v>
      </c>
      <c r="AC6" s="11"/>
      <c r="AD6" s="10"/>
      <c r="AE6" s="10"/>
    </row>
    <row r="7" spans="1:31" x14ac:dyDescent="0.2">
      <c r="A7" s="27"/>
      <c r="B7" s="18"/>
      <c r="C7" s="43">
        <v>172</v>
      </c>
      <c r="D7" s="5"/>
      <c r="E7" s="44"/>
      <c r="F7" s="5">
        <v>142</v>
      </c>
      <c r="G7" s="11" t="s">
        <v>7</v>
      </c>
      <c r="H7" s="10">
        <v>165</v>
      </c>
      <c r="I7" s="10">
        <v>107</v>
      </c>
      <c r="L7" s="26"/>
      <c r="M7" s="26"/>
      <c r="N7" s="4">
        <v>77.595628000000005</v>
      </c>
      <c r="O7" s="4"/>
      <c r="P7" s="4"/>
      <c r="Q7" s="4">
        <v>85.046728999999999</v>
      </c>
      <c r="R7" s="11" t="s">
        <v>7</v>
      </c>
      <c r="S7" s="10">
        <v>63.13</v>
      </c>
      <c r="T7" s="10">
        <v>64.790000000000006</v>
      </c>
      <c r="W7" s="26"/>
      <c r="X7" s="26"/>
      <c r="Y7" s="4">
        <v>16.470588240000001</v>
      </c>
      <c r="Z7" s="4"/>
      <c r="AA7" s="4"/>
      <c r="AB7" s="4">
        <v>23.823529409999999</v>
      </c>
      <c r="AC7" s="11" t="s">
        <v>7</v>
      </c>
      <c r="AD7" s="10">
        <v>16.47</v>
      </c>
      <c r="AE7" s="10">
        <v>20.29</v>
      </c>
    </row>
    <row r="8" spans="1:31" x14ac:dyDescent="0.2">
      <c r="C8" s="7"/>
      <c r="D8" s="7"/>
      <c r="E8" s="7"/>
      <c r="F8" s="4"/>
      <c r="G8" s="11" t="s">
        <v>8</v>
      </c>
      <c r="H8" s="10">
        <v>190</v>
      </c>
      <c r="I8" s="10">
        <v>142</v>
      </c>
      <c r="L8" s="27"/>
      <c r="N8" s="5">
        <v>71.176471000000006</v>
      </c>
      <c r="O8" s="5"/>
      <c r="P8" s="7"/>
      <c r="Q8" s="5">
        <v>79.527558999999997</v>
      </c>
      <c r="R8" s="11" t="s">
        <v>8</v>
      </c>
      <c r="S8" s="10">
        <v>93.68</v>
      </c>
      <c r="T8" s="10">
        <v>90.68</v>
      </c>
      <c r="W8" s="27"/>
      <c r="Y8" s="5">
        <v>17.941176469999998</v>
      </c>
      <c r="Z8" s="5"/>
      <c r="AA8" s="7"/>
      <c r="AB8" s="5">
        <v>21.764705880000001</v>
      </c>
      <c r="AC8" s="11" t="s">
        <v>8</v>
      </c>
      <c r="AD8" s="10">
        <v>25.29</v>
      </c>
      <c r="AE8" s="10">
        <v>32.65</v>
      </c>
    </row>
    <row r="9" spans="1:31" x14ac:dyDescent="0.2">
      <c r="A9" s="25">
        <v>2</v>
      </c>
      <c r="B9" s="21" t="s">
        <v>439</v>
      </c>
      <c r="C9" s="3">
        <v>165</v>
      </c>
      <c r="D9" s="6">
        <v>2</v>
      </c>
      <c r="E9" s="6" t="s">
        <v>439</v>
      </c>
      <c r="F9" s="3">
        <v>112</v>
      </c>
      <c r="G9" s="11" t="s">
        <v>9</v>
      </c>
      <c r="H9" s="10">
        <v>25</v>
      </c>
      <c r="I9" s="10">
        <v>35</v>
      </c>
      <c r="M9" s="21"/>
      <c r="N9" s="4"/>
      <c r="O9" s="4"/>
      <c r="P9" s="6"/>
      <c r="Q9" s="4"/>
      <c r="R9" s="11" t="s">
        <v>9</v>
      </c>
      <c r="S9" s="10">
        <v>30.56</v>
      </c>
      <c r="T9" s="10">
        <v>25.89</v>
      </c>
      <c r="X9" s="21"/>
      <c r="Y9" s="4"/>
      <c r="Z9" s="4"/>
      <c r="AA9" s="6"/>
      <c r="AB9" s="4"/>
      <c r="AC9" s="11" t="s">
        <v>9</v>
      </c>
      <c r="AD9" s="10">
        <v>8.8239999999999998</v>
      </c>
      <c r="AE9" s="10">
        <v>12.35</v>
      </c>
    </row>
    <row r="10" spans="1:31" x14ac:dyDescent="0.2">
      <c r="A10" s="26"/>
      <c r="C10" s="4">
        <v>172</v>
      </c>
      <c r="D10" s="7"/>
      <c r="E10" s="7"/>
      <c r="F10" s="4">
        <v>129</v>
      </c>
      <c r="G10" s="11"/>
      <c r="H10" s="10"/>
      <c r="I10" s="10"/>
      <c r="L10" s="25">
        <v>2</v>
      </c>
      <c r="M10" s="25" t="s">
        <v>439</v>
      </c>
      <c r="N10" s="3">
        <v>84.916201000000001</v>
      </c>
      <c r="O10" s="3">
        <v>2</v>
      </c>
      <c r="P10" s="3" t="s">
        <v>439</v>
      </c>
      <c r="Q10" s="3">
        <v>72.727272999999997</v>
      </c>
      <c r="R10" s="11"/>
      <c r="S10" s="10"/>
      <c r="T10" s="10"/>
      <c r="W10" s="25">
        <v>2</v>
      </c>
      <c r="X10" s="25" t="s">
        <v>439</v>
      </c>
      <c r="Y10" s="3">
        <v>21.764705880000001</v>
      </c>
      <c r="Z10" s="3">
        <v>2</v>
      </c>
      <c r="AA10" s="3" t="s">
        <v>439</v>
      </c>
      <c r="AB10" s="3">
        <v>32.647058819999998</v>
      </c>
      <c r="AC10" s="11"/>
      <c r="AD10" s="10"/>
      <c r="AE10" s="10"/>
    </row>
    <row r="11" spans="1:31" x14ac:dyDescent="0.2">
      <c r="A11" s="26"/>
      <c r="C11" s="4">
        <v>181</v>
      </c>
      <c r="D11" s="7"/>
      <c r="E11" s="7"/>
      <c r="F11" s="4">
        <v>107</v>
      </c>
      <c r="G11" s="11" t="s">
        <v>2</v>
      </c>
      <c r="H11" s="10">
        <v>177.2</v>
      </c>
      <c r="I11" s="10">
        <v>122.8</v>
      </c>
      <c r="L11" s="26"/>
      <c r="M11" s="26"/>
      <c r="N11" s="4">
        <v>71.910111999999998</v>
      </c>
      <c r="O11" s="4"/>
      <c r="P11" s="4"/>
      <c r="Q11" s="4">
        <v>76.153846000000001</v>
      </c>
      <c r="R11" s="11" t="s">
        <v>2</v>
      </c>
      <c r="S11" s="10">
        <v>79.53</v>
      </c>
      <c r="T11" s="10">
        <v>78.48</v>
      </c>
      <c r="W11" s="26"/>
      <c r="X11" s="26"/>
      <c r="Y11" s="4">
        <v>23.823529409999999</v>
      </c>
      <c r="Z11" s="4"/>
      <c r="AA11" s="4"/>
      <c r="AB11" s="4">
        <v>27.058823530000002</v>
      </c>
      <c r="AC11" s="11" t="s">
        <v>2</v>
      </c>
      <c r="AD11" s="10">
        <v>20.94</v>
      </c>
      <c r="AE11" s="10">
        <v>26.68</v>
      </c>
    </row>
    <row r="12" spans="1:31" x14ac:dyDescent="0.2">
      <c r="A12" s="27"/>
      <c r="B12" s="22"/>
      <c r="C12" s="5">
        <v>170</v>
      </c>
      <c r="D12" s="8"/>
      <c r="E12" s="8"/>
      <c r="F12" s="5">
        <v>128</v>
      </c>
      <c r="G12" s="11" t="s">
        <v>10</v>
      </c>
      <c r="H12" s="10">
        <v>7.8712</v>
      </c>
      <c r="I12" s="10">
        <v>10.401</v>
      </c>
      <c r="L12" s="27"/>
      <c r="M12" s="27"/>
      <c r="N12" s="5">
        <v>63.128492000000001</v>
      </c>
      <c r="O12" s="5"/>
      <c r="P12" s="5"/>
      <c r="Q12" s="5">
        <v>66.666667000000004</v>
      </c>
      <c r="R12" s="11" t="s">
        <v>10</v>
      </c>
      <c r="S12" s="10">
        <v>8.9930000000000003</v>
      </c>
      <c r="T12" s="10">
        <v>8.5269999999999992</v>
      </c>
      <c r="W12" s="27"/>
      <c r="X12" s="27"/>
      <c r="Y12" s="5">
        <v>22.352941179999998</v>
      </c>
      <c r="Z12" s="5"/>
      <c r="AA12" s="5"/>
      <c r="AB12" s="5">
        <v>28.823529409999999</v>
      </c>
      <c r="AC12" s="11" t="s">
        <v>10</v>
      </c>
      <c r="AD12" s="10">
        <v>3.0840000000000001</v>
      </c>
      <c r="AE12" s="10">
        <v>4.665</v>
      </c>
    </row>
    <row r="13" spans="1:31" x14ac:dyDescent="0.2">
      <c r="C13" s="7"/>
      <c r="D13" s="7"/>
      <c r="E13" s="7"/>
      <c r="F13" s="4"/>
      <c r="G13" s="11" t="s">
        <v>11</v>
      </c>
      <c r="H13" s="10">
        <v>2.4891000000000001</v>
      </c>
      <c r="I13" s="10">
        <v>3.2890000000000001</v>
      </c>
      <c r="N13" s="4"/>
      <c r="O13" s="4"/>
      <c r="P13" s="7"/>
      <c r="Q13" s="4"/>
      <c r="R13" s="11" t="s">
        <v>11</v>
      </c>
      <c r="S13" s="10">
        <v>2.8439999999999999</v>
      </c>
      <c r="T13" s="10">
        <v>2.6970000000000001</v>
      </c>
      <c r="Y13" s="4"/>
      <c r="Z13" s="4"/>
      <c r="AA13" s="7"/>
      <c r="AB13" s="4"/>
      <c r="AC13" s="11" t="s">
        <v>11</v>
      </c>
      <c r="AD13" s="10">
        <v>0.97529999999999994</v>
      </c>
      <c r="AE13" s="10">
        <v>1.4750000000000001</v>
      </c>
    </row>
    <row r="14" spans="1:31" x14ac:dyDescent="0.2">
      <c r="A14" s="25">
        <v>3</v>
      </c>
      <c r="B14" s="21" t="s">
        <v>440</v>
      </c>
      <c r="C14" s="3">
        <v>180</v>
      </c>
      <c r="D14" s="6">
        <v>3</v>
      </c>
      <c r="E14" s="6" t="s">
        <v>439</v>
      </c>
      <c r="F14" s="3">
        <v>121</v>
      </c>
      <c r="L14" s="25">
        <v>3</v>
      </c>
      <c r="M14" s="21" t="s">
        <v>440</v>
      </c>
      <c r="N14" s="3">
        <v>93.684211000000005</v>
      </c>
      <c r="O14" s="3">
        <v>3</v>
      </c>
      <c r="P14" s="6" t="s">
        <v>439</v>
      </c>
      <c r="Q14" s="3">
        <v>90.677965999999998</v>
      </c>
      <c r="W14" s="25">
        <v>3</v>
      </c>
      <c r="X14" s="21" t="s">
        <v>440</v>
      </c>
      <c r="Y14" s="3">
        <v>19.70588235</v>
      </c>
      <c r="Z14" s="3">
        <v>3</v>
      </c>
      <c r="AA14" s="6" t="s">
        <v>439</v>
      </c>
      <c r="AB14" s="3">
        <v>29.70588235</v>
      </c>
    </row>
    <row r="15" spans="1:31" x14ac:dyDescent="0.2">
      <c r="A15" s="26"/>
      <c r="C15" s="4">
        <v>177</v>
      </c>
      <c r="D15" s="7"/>
      <c r="E15" s="7"/>
      <c r="F15" s="4">
        <v>130</v>
      </c>
      <c r="G15" s="129" t="s">
        <v>48</v>
      </c>
      <c r="H15" s="119"/>
      <c r="L15" s="26"/>
      <c r="N15" s="4">
        <v>88.297871999999998</v>
      </c>
      <c r="O15" s="4"/>
      <c r="P15" s="7"/>
      <c r="Q15" s="4">
        <v>80.314960999999997</v>
      </c>
      <c r="R15" s="129" t="s">
        <v>48</v>
      </c>
      <c r="S15" s="119"/>
      <c r="W15" s="26"/>
      <c r="Y15" s="4">
        <v>25.29411765</v>
      </c>
      <c r="Z15" s="4"/>
      <c r="AA15" s="7"/>
      <c r="AB15" s="4">
        <v>20.29411765</v>
      </c>
      <c r="AC15" s="119" t="s">
        <v>48</v>
      </c>
      <c r="AD15" s="130"/>
    </row>
    <row r="16" spans="1:31" x14ac:dyDescent="0.2">
      <c r="A16" s="27"/>
      <c r="B16" s="22"/>
      <c r="C16" s="5">
        <v>177</v>
      </c>
      <c r="D16" s="8"/>
      <c r="E16" s="8"/>
      <c r="F16" s="5">
        <v>114</v>
      </c>
      <c r="G16" s="11" t="s">
        <v>13</v>
      </c>
      <c r="H16" s="10" t="s">
        <v>14</v>
      </c>
      <c r="L16" s="27"/>
      <c r="M16" s="22"/>
      <c r="N16" s="5">
        <v>81.395348999999996</v>
      </c>
      <c r="O16" s="5"/>
      <c r="P16" s="8"/>
      <c r="Q16" s="5">
        <v>64.788731999999996</v>
      </c>
      <c r="R16" s="11" t="s">
        <v>13</v>
      </c>
      <c r="S16" s="10">
        <v>0.79190000000000005</v>
      </c>
      <c r="W16" s="27"/>
      <c r="X16" s="22"/>
      <c r="Y16" s="5">
        <v>24.117647059999999</v>
      </c>
      <c r="Z16" s="5"/>
      <c r="AA16" s="8"/>
      <c r="AB16" s="5">
        <v>20.882352940000001</v>
      </c>
      <c r="AC16" s="11" t="s">
        <v>13</v>
      </c>
      <c r="AD16" s="10">
        <v>5.1999999999999998E-3</v>
      </c>
    </row>
    <row r="17" spans="3:30" x14ac:dyDescent="0.2">
      <c r="C17" s="2"/>
      <c r="D17" s="2"/>
      <c r="E17" s="2"/>
      <c r="F17" s="2"/>
      <c r="G17" s="9" t="s">
        <v>17</v>
      </c>
      <c r="H17" s="10" t="s">
        <v>18</v>
      </c>
      <c r="N17" s="2"/>
      <c r="O17" s="2"/>
      <c r="P17" s="2"/>
      <c r="Q17" s="2"/>
      <c r="R17" s="9" t="s">
        <v>17</v>
      </c>
      <c r="S17" s="10" t="s">
        <v>74</v>
      </c>
      <c r="Y17" s="2"/>
      <c r="Z17" s="2"/>
      <c r="AA17" s="2"/>
      <c r="AB17" s="2"/>
      <c r="AC17" s="9" t="s">
        <v>17</v>
      </c>
      <c r="AD17" s="10" t="s">
        <v>96</v>
      </c>
    </row>
    <row r="18" spans="3:30" x14ac:dyDescent="0.2">
      <c r="C18" s="2"/>
      <c r="D18" s="2"/>
      <c r="E18" s="2"/>
      <c r="F18" s="2"/>
      <c r="G18" s="9" t="s">
        <v>19</v>
      </c>
      <c r="H18" s="10" t="s">
        <v>20</v>
      </c>
      <c r="N18" s="2"/>
      <c r="O18" s="2"/>
      <c r="P18" s="2"/>
      <c r="Q18" s="2"/>
      <c r="R18" s="9" t="s">
        <v>19</v>
      </c>
      <c r="S18" s="10" t="s">
        <v>75</v>
      </c>
      <c r="Y18" s="2"/>
      <c r="Z18" s="2"/>
      <c r="AA18" s="2"/>
      <c r="AB18" s="2"/>
      <c r="AC18" s="9" t="s">
        <v>19</v>
      </c>
      <c r="AD18" s="10" t="s">
        <v>20</v>
      </c>
    </row>
    <row r="19" spans="3:30" x14ac:dyDescent="0.2">
      <c r="C19" s="2"/>
      <c r="D19" s="2"/>
      <c r="E19" s="2"/>
      <c r="F19" s="2"/>
      <c r="G19" s="9" t="s">
        <v>21</v>
      </c>
      <c r="H19" s="10" t="s">
        <v>22</v>
      </c>
      <c r="N19" s="2"/>
      <c r="O19" s="2"/>
      <c r="P19" s="2"/>
      <c r="Q19" s="2"/>
      <c r="R19" s="9" t="s">
        <v>21</v>
      </c>
      <c r="S19" s="10" t="s">
        <v>22</v>
      </c>
      <c r="Y19" s="2"/>
      <c r="Z19" s="2"/>
      <c r="AA19" s="2"/>
      <c r="AB19" s="2"/>
      <c r="AC19" s="9" t="s">
        <v>21</v>
      </c>
      <c r="AD19" s="10" t="s">
        <v>22</v>
      </c>
    </row>
    <row r="20" spans="3:30" x14ac:dyDescent="0.2">
      <c r="C20" s="2"/>
      <c r="D20" s="2"/>
      <c r="E20" s="2"/>
      <c r="F20" s="2"/>
      <c r="G20" s="9" t="s">
        <v>49</v>
      </c>
      <c r="H20" s="10" t="s">
        <v>232</v>
      </c>
      <c r="N20" s="2"/>
      <c r="O20" s="2"/>
      <c r="P20" s="2"/>
      <c r="Q20" s="2"/>
      <c r="R20" s="9" t="s">
        <v>49</v>
      </c>
      <c r="S20" s="10" t="s">
        <v>236</v>
      </c>
      <c r="Y20" s="2"/>
      <c r="Z20" s="2"/>
      <c r="AA20" s="2"/>
      <c r="AB20" s="2"/>
      <c r="AC20" s="9" t="s">
        <v>49</v>
      </c>
      <c r="AD20" s="10" t="s">
        <v>240</v>
      </c>
    </row>
    <row r="21" spans="3:30" x14ac:dyDescent="0.2">
      <c r="C21" s="2"/>
      <c r="D21" s="2"/>
      <c r="E21" s="2"/>
      <c r="F21" s="2"/>
      <c r="G21" s="9"/>
      <c r="H21" s="10"/>
      <c r="N21" s="2"/>
      <c r="O21" s="2"/>
      <c r="P21" s="2"/>
      <c r="Q21" s="2"/>
      <c r="R21" s="9"/>
      <c r="S21" s="10"/>
      <c r="Y21" s="2"/>
      <c r="Z21" s="2"/>
      <c r="AA21" s="2"/>
      <c r="AB21" s="2"/>
      <c r="AC21" s="9"/>
      <c r="AD21" s="10"/>
    </row>
    <row r="22" spans="3:30" x14ac:dyDescent="0.2">
      <c r="G22" s="9" t="s">
        <v>51</v>
      </c>
      <c r="H22" s="10"/>
      <c r="R22" s="9" t="s">
        <v>51</v>
      </c>
      <c r="S22" s="10"/>
      <c r="AC22" s="9" t="s">
        <v>51</v>
      </c>
      <c r="AD22" s="10"/>
    </row>
    <row r="23" spans="3:30" x14ac:dyDescent="0.2">
      <c r="G23" s="9" t="s">
        <v>52</v>
      </c>
      <c r="H23" s="10">
        <v>177.2</v>
      </c>
      <c r="R23" s="9" t="s">
        <v>52</v>
      </c>
      <c r="S23" s="10">
        <v>79.53</v>
      </c>
      <c r="AC23" s="9" t="s">
        <v>52</v>
      </c>
      <c r="AD23" s="10">
        <v>20.94</v>
      </c>
    </row>
    <row r="24" spans="3:30" x14ac:dyDescent="0.2">
      <c r="G24" s="9" t="s">
        <v>53</v>
      </c>
      <c r="H24" s="10">
        <v>122.8</v>
      </c>
      <c r="R24" s="9" t="s">
        <v>53</v>
      </c>
      <c r="S24" s="10">
        <v>78.48</v>
      </c>
      <c r="AC24" s="9" t="s">
        <v>53</v>
      </c>
      <c r="AD24" s="10">
        <v>26.68</v>
      </c>
    </row>
    <row r="25" spans="3:30" x14ac:dyDescent="0.2">
      <c r="G25" s="9" t="s">
        <v>54</v>
      </c>
      <c r="H25" s="10" t="s">
        <v>233</v>
      </c>
      <c r="R25" s="9" t="s">
        <v>54</v>
      </c>
      <c r="S25" s="10" t="s">
        <v>237</v>
      </c>
      <c r="AC25" s="9" t="s">
        <v>54</v>
      </c>
      <c r="AD25" s="10" t="s">
        <v>241</v>
      </c>
    </row>
    <row r="26" spans="3:30" x14ac:dyDescent="0.2">
      <c r="G26" s="9" t="s">
        <v>56</v>
      </c>
      <c r="H26" s="10" t="s">
        <v>234</v>
      </c>
      <c r="R26" s="9" t="s">
        <v>56</v>
      </c>
      <c r="S26" s="10" t="s">
        <v>238</v>
      </c>
      <c r="AC26" s="9" t="s">
        <v>56</v>
      </c>
      <c r="AD26" s="10" t="s">
        <v>242</v>
      </c>
    </row>
    <row r="27" spans="3:30" x14ac:dyDescent="0.2">
      <c r="G27" s="9" t="s">
        <v>58</v>
      </c>
      <c r="H27" s="10">
        <v>0.91210000000000002</v>
      </c>
      <c r="R27" s="9" t="s">
        <v>58</v>
      </c>
      <c r="S27" s="10">
        <v>3.9810000000000002E-3</v>
      </c>
      <c r="AC27" s="9" t="s">
        <v>58</v>
      </c>
      <c r="AD27" s="10">
        <v>0.40260000000000001</v>
      </c>
    </row>
    <row r="28" spans="3:30" x14ac:dyDescent="0.2">
      <c r="G28" s="9"/>
      <c r="H28" s="10"/>
      <c r="R28" s="9"/>
      <c r="S28" s="10"/>
      <c r="AC28" s="9"/>
      <c r="AD28" s="10"/>
    </row>
    <row r="29" spans="3:30" x14ac:dyDescent="0.2">
      <c r="G29" s="9" t="s">
        <v>59</v>
      </c>
      <c r="H29" s="10"/>
      <c r="R29" s="9" t="s">
        <v>59</v>
      </c>
      <c r="S29" s="10"/>
      <c r="AC29" s="9" t="s">
        <v>59</v>
      </c>
      <c r="AD29" s="10"/>
    </row>
    <row r="30" spans="3:30" x14ac:dyDescent="0.2">
      <c r="G30" s="9" t="s">
        <v>60</v>
      </c>
      <c r="H30" s="10" t="s">
        <v>235</v>
      </c>
      <c r="R30" s="9" t="s">
        <v>60</v>
      </c>
      <c r="S30" s="10" t="s">
        <v>239</v>
      </c>
      <c r="AC30" s="9" t="s">
        <v>60</v>
      </c>
      <c r="AD30" s="10" t="s">
        <v>243</v>
      </c>
    </row>
    <row r="31" spans="3:30" x14ac:dyDescent="0.2">
      <c r="G31" s="9" t="s">
        <v>13</v>
      </c>
      <c r="H31" s="10">
        <v>0.41899999999999998</v>
      </c>
      <c r="R31" s="9" t="s">
        <v>13</v>
      </c>
      <c r="S31" s="10">
        <v>0.87670000000000003</v>
      </c>
      <c r="AC31" s="9" t="s">
        <v>13</v>
      </c>
      <c r="AD31" s="10">
        <v>0.23350000000000001</v>
      </c>
    </row>
    <row r="32" spans="3:30" x14ac:dyDescent="0.2">
      <c r="G32" s="9" t="s">
        <v>17</v>
      </c>
      <c r="H32" s="10" t="s">
        <v>74</v>
      </c>
      <c r="R32" s="9" t="s">
        <v>17</v>
      </c>
      <c r="S32" s="10" t="s">
        <v>74</v>
      </c>
      <c r="AC32" s="9" t="s">
        <v>17</v>
      </c>
      <c r="AD32" s="10" t="s">
        <v>74</v>
      </c>
    </row>
    <row r="33" spans="7:30" x14ac:dyDescent="0.2">
      <c r="G33" s="9" t="s">
        <v>19</v>
      </c>
      <c r="H33" s="10" t="s">
        <v>75</v>
      </c>
      <c r="R33" s="9" t="s">
        <v>19</v>
      </c>
      <c r="S33" s="10" t="s">
        <v>75</v>
      </c>
      <c r="AC33" s="9" t="s">
        <v>19</v>
      </c>
      <c r="AD33" s="10" t="s">
        <v>75</v>
      </c>
    </row>
  </sheetData>
  <mergeCells count="6">
    <mergeCell ref="G15:H15"/>
    <mergeCell ref="R15:S15"/>
    <mergeCell ref="AC15:AD15"/>
    <mergeCell ref="A3:I3"/>
    <mergeCell ref="W3:AE3"/>
    <mergeCell ref="L3:T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9C83-B23C-3045-A6AE-5EC47AB0624C}">
  <dimension ref="A1:M13"/>
  <sheetViews>
    <sheetView zoomScaleNormal="100" workbookViewId="0">
      <selection activeCell="I26" sqref="I26"/>
    </sheetView>
  </sheetViews>
  <sheetFormatPr baseColWidth="10" defaultRowHeight="16" x14ac:dyDescent="0.2"/>
  <cols>
    <col min="1" max="2" width="13.7109375" customWidth="1"/>
    <col min="3" max="3" width="13.42578125" customWidth="1"/>
    <col min="4" max="4" width="13.85546875" customWidth="1"/>
    <col min="5" max="5" width="5.28515625" customWidth="1"/>
    <col min="10" max="10" width="12.42578125" customWidth="1"/>
    <col min="11" max="11" width="14.28515625" customWidth="1"/>
    <col min="12" max="12" width="6" customWidth="1"/>
  </cols>
  <sheetData>
    <row r="1" spans="1:13" x14ac:dyDescent="0.2">
      <c r="A1" s="29" t="s">
        <v>444</v>
      </c>
      <c r="B1" s="29"/>
      <c r="C1" s="29"/>
      <c r="D1" s="29"/>
    </row>
    <row r="3" spans="1:13" x14ac:dyDescent="0.2">
      <c r="A3" s="23" t="s">
        <v>40</v>
      </c>
      <c r="B3" s="99"/>
      <c r="H3" s="23" t="s">
        <v>40</v>
      </c>
      <c r="I3" s="99"/>
    </row>
    <row r="4" spans="1:13" x14ac:dyDescent="0.2">
      <c r="A4" s="24" t="s">
        <v>4</v>
      </c>
      <c r="B4" s="24" t="s">
        <v>438</v>
      </c>
      <c r="C4" s="25" t="s">
        <v>31</v>
      </c>
      <c r="D4" s="25" t="s">
        <v>32</v>
      </c>
      <c r="H4" s="24" t="s">
        <v>5</v>
      </c>
      <c r="I4" s="24" t="s">
        <v>438</v>
      </c>
      <c r="J4" s="25" t="s">
        <v>31</v>
      </c>
      <c r="K4" s="25" t="s">
        <v>32</v>
      </c>
    </row>
    <row r="5" spans="1:13" x14ac:dyDescent="0.2">
      <c r="A5" s="20" t="s">
        <v>33</v>
      </c>
      <c r="B5" s="19" t="s">
        <v>440</v>
      </c>
      <c r="C5" s="37">
        <v>0</v>
      </c>
      <c r="D5" s="28">
        <v>12</v>
      </c>
      <c r="H5" s="20" t="s">
        <v>33</v>
      </c>
      <c r="I5" s="19" t="s">
        <v>440</v>
      </c>
      <c r="J5" s="37">
        <v>1</v>
      </c>
      <c r="K5" s="28">
        <v>15</v>
      </c>
    </row>
    <row r="6" spans="1:13" x14ac:dyDescent="0.2">
      <c r="A6" s="20" t="s">
        <v>34</v>
      </c>
      <c r="B6" s="19" t="s">
        <v>439</v>
      </c>
      <c r="C6" s="37">
        <v>1</v>
      </c>
      <c r="D6" s="28">
        <v>10</v>
      </c>
      <c r="H6" s="20" t="s">
        <v>34</v>
      </c>
      <c r="I6" s="19" t="s">
        <v>440</v>
      </c>
      <c r="J6" s="37">
        <v>0</v>
      </c>
      <c r="K6" s="28">
        <v>8</v>
      </c>
    </row>
    <row r="7" spans="1:13" x14ac:dyDescent="0.2">
      <c r="A7" s="20" t="s">
        <v>35</v>
      </c>
      <c r="B7" s="19" t="s">
        <v>440</v>
      </c>
      <c r="C7" s="37">
        <v>0</v>
      </c>
      <c r="D7" s="28">
        <v>15</v>
      </c>
      <c r="H7" s="20" t="s">
        <v>35</v>
      </c>
      <c r="I7" s="19" t="s">
        <v>440</v>
      </c>
      <c r="J7" s="37">
        <v>1</v>
      </c>
      <c r="K7" s="28">
        <v>42</v>
      </c>
    </row>
    <row r="8" spans="1:13" x14ac:dyDescent="0.2">
      <c r="A8" s="20" t="s">
        <v>42</v>
      </c>
      <c r="B8" s="19" t="s">
        <v>439</v>
      </c>
      <c r="C8" s="37">
        <v>0</v>
      </c>
      <c r="D8" s="28">
        <v>12</v>
      </c>
      <c r="H8" s="20" t="s">
        <v>42</v>
      </c>
      <c r="I8" s="19" t="s">
        <v>439</v>
      </c>
      <c r="J8" s="37">
        <v>2</v>
      </c>
      <c r="K8" s="28">
        <v>26</v>
      </c>
    </row>
    <row r="9" spans="1:13" x14ac:dyDescent="0.2">
      <c r="A9" s="20" t="s">
        <v>43</v>
      </c>
      <c r="B9" s="19" t="s">
        <v>440</v>
      </c>
      <c r="C9" s="37">
        <v>0</v>
      </c>
      <c r="D9" s="28">
        <v>9</v>
      </c>
      <c r="H9" s="20" t="s">
        <v>43</v>
      </c>
      <c r="I9" s="19" t="s">
        <v>439</v>
      </c>
      <c r="J9" s="37">
        <v>0</v>
      </c>
      <c r="K9" s="28">
        <v>12</v>
      </c>
    </row>
    <row r="10" spans="1:13" x14ac:dyDescent="0.2">
      <c r="A10" s="20" t="s">
        <v>246</v>
      </c>
      <c r="B10" s="19" t="s">
        <v>439</v>
      </c>
      <c r="C10" s="37">
        <v>1</v>
      </c>
      <c r="D10" s="28">
        <v>2</v>
      </c>
      <c r="H10" s="20" t="s">
        <v>246</v>
      </c>
      <c r="I10" s="19" t="s">
        <v>439</v>
      </c>
      <c r="J10" s="37">
        <v>2</v>
      </c>
      <c r="K10" s="28">
        <v>31</v>
      </c>
    </row>
    <row r="11" spans="1:13" x14ac:dyDescent="0.2">
      <c r="A11" s="20" t="s">
        <v>247</v>
      </c>
      <c r="B11" s="19" t="s">
        <v>439</v>
      </c>
      <c r="C11" s="37">
        <v>0</v>
      </c>
      <c r="D11" s="28">
        <v>30</v>
      </c>
      <c r="E11" s="19" t="s">
        <v>37</v>
      </c>
      <c r="F11" s="19">
        <f>SUM(C5:D11)</f>
        <v>92</v>
      </c>
      <c r="H11" s="20" t="s">
        <v>247</v>
      </c>
      <c r="I11" s="19" t="s">
        <v>439</v>
      </c>
      <c r="J11" s="37">
        <v>2</v>
      </c>
      <c r="K11" s="28">
        <v>24</v>
      </c>
      <c r="L11" s="19" t="s">
        <v>37</v>
      </c>
      <c r="M11" s="19">
        <f>SUM(J5:K11)</f>
        <v>166</v>
      </c>
    </row>
    <row r="12" spans="1:13" x14ac:dyDescent="0.2">
      <c r="A12" s="19" t="s">
        <v>36</v>
      </c>
      <c r="B12" s="19"/>
      <c r="C12" s="19">
        <f>SUM(C5:C11)</f>
        <v>2</v>
      </c>
      <c r="D12" s="19">
        <f>SUM(D5:D11)</f>
        <v>90</v>
      </c>
      <c r="H12" s="19" t="s">
        <v>36</v>
      </c>
      <c r="I12" s="19"/>
      <c r="J12" s="19">
        <f>SUM(J5:J11)</f>
        <v>8</v>
      </c>
      <c r="K12" s="19">
        <f>SUM(K5:K11)</f>
        <v>158</v>
      </c>
    </row>
    <row r="13" spans="1:13" x14ac:dyDescent="0.2">
      <c r="A13" s="19" t="s">
        <v>38</v>
      </c>
      <c r="B13" s="19"/>
      <c r="C13" s="19">
        <f>(C12/F11)*100</f>
        <v>2.1739130434782608</v>
      </c>
      <c r="D13" s="19">
        <f>(D12/F11)*100</f>
        <v>97.826086956521735</v>
      </c>
      <c r="H13" s="19" t="s">
        <v>38</v>
      </c>
      <c r="I13" s="19"/>
      <c r="J13" s="19">
        <f>(J12/M11)*100</f>
        <v>4.8192771084337354</v>
      </c>
      <c r="K13" s="19">
        <f>(K12/M11)*100</f>
        <v>95.180722891566262</v>
      </c>
    </row>
  </sheetData>
  <pageMargins left="0.7" right="0.7" top="0.75" bottom="0.75" header="0.3" footer="0.3"/>
  <pageSetup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89E7-B477-F544-A589-0AFB6BA16352}">
  <dimension ref="A1:AP23"/>
  <sheetViews>
    <sheetView zoomScale="90" zoomScaleNormal="90" workbookViewId="0">
      <selection activeCell="AM43" sqref="AM43"/>
    </sheetView>
  </sheetViews>
  <sheetFormatPr baseColWidth="10" defaultRowHeight="16" x14ac:dyDescent="0.2"/>
  <sheetData>
    <row r="1" spans="1:42" x14ac:dyDescent="0.2">
      <c r="A1" s="114" t="s">
        <v>248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29"/>
      <c r="P1" s="29"/>
      <c r="Q1" s="29"/>
      <c r="R1" s="29"/>
    </row>
    <row r="3" spans="1:42" x14ac:dyDescent="0.2">
      <c r="B3" s="120" t="s">
        <v>126</v>
      </c>
      <c r="C3" s="121"/>
      <c r="D3" s="121"/>
      <c r="E3" s="121"/>
      <c r="F3" s="121"/>
      <c r="G3" s="122"/>
      <c r="I3" s="120" t="s">
        <v>127</v>
      </c>
      <c r="J3" s="121"/>
      <c r="K3" s="121"/>
      <c r="L3" s="121"/>
      <c r="M3" s="121"/>
      <c r="N3" s="122"/>
      <c r="P3" s="120" t="s">
        <v>128</v>
      </c>
      <c r="Q3" s="121"/>
      <c r="R3" s="121"/>
      <c r="S3" s="121"/>
      <c r="T3" s="121"/>
      <c r="U3" s="122"/>
      <c r="W3" s="120" t="s">
        <v>129</v>
      </c>
      <c r="X3" s="121"/>
      <c r="Y3" s="121"/>
      <c r="Z3" s="121"/>
      <c r="AA3" s="121"/>
      <c r="AB3" s="122"/>
      <c r="AD3" s="120" t="s">
        <v>130</v>
      </c>
      <c r="AE3" s="121"/>
      <c r="AF3" s="121"/>
      <c r="AG3" s="121"/>
      <c r="AH3" s="121"/>
      <c r="AI3" s="122"/>
      <c r="AK3" s="120" t="s">
        <v>131</v>
      </c>
      <c r="AL3" s="121"/>
      <c r="AM3" s="121"/>
      <c r="AN3" s="121"/>
      <c r="AO3" s="121"/>
      <c r="AP3" s="122"/>
    </row>
    <row r="4" spans="1:42" x14ac:dyDescent="0.2">
      <c r="B4" s="19" t="s">
        <v>438</v>
      </c>
      <c r="C4" s="23" t="s">
        <v>251</v>
      </c>
      <c r="D4" s="23" t="s">
        <v>438</v>
      </c>
      <c r="E4" s="19" t="s">
        <v>249</v>
      </c>
      <c r="F4" s="19" t="s">
        <v>438</v>
      </c>
      <c r="G4" s="19" t="s">
        <v>250</v>
      </c>
      <c r="I4" s="19" t="s">
        <v>438</v>
      </c>
      <c r="J4" s="23" t="s">
        <v>251</v>
      </c>
      <c r="K4" s="23" t="s">
        <v>438</v>
      </c>
      <c r="L4" s="19" t="s">
        <v>249</v>
      </c>
      <c r="M4" s="19" t="s">
        <v>438</v>
      </c>
      <c r="N4" s="19" t="s">
        <v>250</v>
      </c>
      <c r="P4" s="19" t="s">
        <v>438</v>
      </c>
      <c r="Q4" s="23" t="s">
        <v>251</v>
      </c>
      <c r="R4" s="23" t="s">
        <v>438</v>
      </c>
      <c r="S4" s="19" t="s">
        <v>249</v>
      </c>
      <c r="T4" s="19" t="s">
        <v>438</v>
      </c>
      <c r="U4" s="19" t="s">
        <v>250</v>
      </c>
      <c r="W4" s="19" t="s">
        <v>438</v>
      </c>
      <c r="X4" s="23" t="s">
        <v>251</v>
      </c>
      <c r="Y4" s="23" t="s">
        <v>438</v>
      </c>
      <c r="Z4" s="19" t="s">
        <v>249</v>
      </c>
      <c r="AA4" s="19" t="s">
        <v>438</v>
      </c>
      <c r="AB4" s="19" t="s">
        <v>250</v>
      </c>
      <c r="AD4" s="19" t="s">
        <v>438</v>
      </c>
      <c r="AE4" s="40" t="s">
        <v>251</v>
      </c>
      <c r="AF4" s="40" t="s">
        <v>438</v>
      </c>
      <c r="AG4" s="27" t="s">
        <v>249</v>
      </c>
      <c r="AH4" s="27" t="s">
        <v>438</v>
      </c>
      <c r="AI4" s="27" t="s">
        <v>250</v>
      </c>
      <c r="AK4" s="19" t="s">
        <v>438</v>
      </c>
      <c r="AL4" s="23" t="s">
        <v>251</v>
      </c>
      <c r="AM4" s="23" t="s">
        <v>438</v>
      </c>
      <c r="AN4" s="19" t="s">
        <v>249</v>
      </c>
      <c r="AO4" s="19" t="s">
        <v>438</v>
      </c>
      <c r="AP4" s="19" t="s">
        <v>250</v>
      </c>
    </row>
    <row r="5" spans="1:42" ht="18" customHeight="1" x14ac:dyDescent="0.25">
      <c r="B5" s="25" t="s">
        <v>440</v>
      </c>
      <c r="C5" s="25">
        <v>15</v>
      </c>
      <c r="D5" s="13" t="s">
        <v>440</v>
      </c>
      <c r="E5" s="6">
        <v>95</v>
      </c>
      <c r="F5" s="3" t="s">
        <v>440</v>
      </c>
      <c r="G5" s="3">
        <v>25</v>
      </c>
      <c r="H5" s="1"/>
      <c r="I5" s="25" t="s">
        <v>440</v>
      </c>
      <c r="J5" s="3">
        <v>25</v>
      </c>
      <c r="K5" s="13" t="s">
        <v>440</v>
      </c>
      <c r="L5" s="6">
        <v>95</v>
      </c>
      <c r="M5" s="3" t="s">
        <v>440</v>
      </c>
      <c r="N5" s="3">
        <v>35</v>
      </c>
      <c r="P5" s="25" t="s">
        <v>440</v>
      </c>
      <c r="Q5" s="3">
        <v>15</v>
      </c>
      <c r="R5" s="13" t="s">
        <v>440</v>
      </c>
      <c r="S5" s="6">
        <v>95</v>
      </c>
      <c r="T5" s="3" t="s">
        <v>440</v>
      </c>
      <c r="U5" s="3">
        <v>45</v>
      </c>
      <c r="W5" s="25" t="s">
        <v>440</v>
      </c>
      <c r="X5" s="3">
        <v>25</v>
      </c>
      <c r="Y5" s="13" t="s">
        <v>440</v>
      </c>
      <c r="Z5" s="6">
        <v>95</v>
      </c>
      <c r="AA5" s="3" t="s">
        <v>440</v>
      </c>
      <c r="AB5" s="3">
        <v>65</v>
      </c>
      <c r="AD5" s="25" t="s">
        <v>440</v>
      </c>
      <c r="AE5" s="3">
        <v>25</v>
      </c>
      <c r="AF5" s="13" t="s">
        <v>440</v>
      </c>
      <c r="AG5" s="6">
        <v>95</v>
      </c>
      <c r="AH5" s="3" t="s">
        <v>440</v>
      </c>
      <c r="AI5" s="3">
        <v>75</v>
      </c>
      <c r="AK5" s="25" t="s">
        <v>440</v>
      </c>
      <c r="AL5" s="3">
        <v>35</v>
      </c>
      <c r="AM5" s="13" t="s">
        <v>440</v>
      </c>
      <c r="AN5" s="6">
        <v>95</v>
      </c>
      <c r="AO5" s="3" t="s">
        <v>440</v>
      </c>
      <c r="AP5" s="3">
        <v>75</v>
      </c>
    </row>
    <row r="6" spans="1:42" x14ac:dyDescent="0.2">
      <c r="B6" s="26" t="s">
        <v>439</v>
      </c>
      <c r="C6" s="26">
        <v>15</v>
      </c>
      <c r="D6" s="15" t="s">
        <v>440</v>
      </c>
      <c r="E6" s="7">
        <v>95</v>
      </c>
      <c r="F6" s="4" t="s">
        <v>439</v>
      </c>
      <c r="G6" s="4">
        <v>25</v>
      </c>
      <c r="I6" s="26" t="s">
        <v>439</v>
      </c>
      <c r="J6" s="26">
        <v>25</v>
      </c>
      <c r="K6" s="15" t="s">
        <v>440</v>
      </c>
      <c r="L6" s="7">
        <v>95</v>
      </c>
      <c r="M6" s="4" t="s">
        <v>439</v>
      </c>
      <c r="N6" s="4">
        <v>45</v>
      </c>
      <c r="P6" s="26" t="s">
        <v>439</v>
      </c>
      <c r="Q6" s="26">
        <v>25</v>
      </c>
      <c r="R6" s="15" t="s">
        <v>440</v>
      </c>
      <c r="S6" s="7">
        <v>95</v>
      </c>
      <c r="T6" s="4" t="s">
        <v>439</v>
      </c>
      <c r="U6" s="4">
        <v>35</v>
      </c>
      <c r="W6" s="26" t="s">
        <v>439</v>
      </c>
      <c r="X6" s="26">
        <v>25</v>
      </c>
      <c r="Y6" s="15" t="s">
        <v>440</v>
      </c>
      <c r="Z6" s="7">
        <v>95</v>
      </c>
      <c r="AA6" s="4" t="s">
        <v>439</v>
      </c>
      <c r="AB6" s="4">
        <v>75</v>
      </c>
      <c r="AD6" s="26" t="s">
        <v>439</v>
      </c>
      <c r="AE6" s="26">
        <v>25</v>
      </c>
      <c r="AF6" s="15" t="s">
        <v>440</v>
      </c>
      <c r="AG6" s="7">
        <v>95</v>
      </c>
      <c r="AH6" s="4" t="s">
        <v>439</v>
      </c>
      <c r="AI6" s="4">
        <v>75</v>
      </c>
      <c r="AK6" s="26" t="s">
        <v>439</v>
      </c>
      <c r="AL6" s="26">
        <v>25</v>
      </c>
      <c r="AM6" s="15" t="s">
        <v>440</v>
      </c>
      <c r="AN6" s="7">
        <v>95</v>
      </c>
      <c r="AO6" s="4" t="s">
        <v>439</v>
      </c>
      <c r="AP6" s="4">
        <v>75</v>
      </c>
    </row>
    <row r="7" spans="1:42" x14ac:dyDescent="0.2">
      <c r="B7" s="26" t="s">
        <v>440</v>
      </c>
      <c r="C7" s="26">
        <v>15</v>
      </c>
      <c r="D7" s="15" t="s">
        <v>440</v>
      </c>
      <c r="E7" s="7">
        <v>95</v>
      </c>
      <c r="F7" s="4" t="s">
        <v>440</v>
      </c>
      <c r="G7" s="4">
        <v>25</v>
      </c>
      <c r="I7" s="26" t="s">
        <v>440</v>
      </c>
      <c r="J7" s="26">
        <v>35</v>
      </c>
      <c r="K7" s="15" t="s">
        <v>440</v>
      </c>
      <c r="L7" s="7">
        <v>95</v>
      </c>
      <c r="M7" s="4" t="s">
        <v>440</v>
      </c>
      <c r="N7" s="4">
        <v>25</v>
      </c>
      <c r="P7" s="26" t="s">
        <v>440</v>
      </c>
      <c r="Q7" s="26">
        <v>25</v>
      </c>
      <c r="R7" s="15" t="s">
        <v>440</v>
      </c>
      <c r="S7" s="7">
        <v>95</v>
      </c>
      <c r="T7" s="4" t="s">
        <v>440</v>
      </c>
      <c r="U7" s="4">
        <v>45</v>
      </c>
      <c r="W7" s="26" t="s">
        <v>440</v>
      </c>
      <c r="X7" s="26">
        <v>25</v>
      </c>
      <c r="Y7" s="15" t="s">
        <v>440</v>
      </c>
      <c r="Z7" s="7">
        <v>95</v>
      </c>
      <c r="AA7" s="4" t="s">
        <v>440</v>
      </c>
      <c r="AB7" s="4">
        <v>55</v>
      </c>
      <c r="AD7" s="26" t="s">
        <v>440</v>
      </c>
      <c r="AE7" s="26">
        <v>25</v>
      </c>
      <c r="AF7" s="15" t="s">
        <v>440</v>
      </c>
      <c r="AG7" s="7">
        <v>95</v>
      </c>
      <c r="AH7" s="4" t="s">
        <v>440</v>
      </c>
      <c r="AI7" s="4">
        <v>75</v>
      </c>
      <c r="AK7" s="26" t="s">
        <v>440</v>
      </c>
      <c r="AL7" s="26">
        <v>25</v>
      </c>
      <c r="AM7" s="15" t="s">
        <v>440</v>
      </c>
      <c r="AN7" s="7">
        <v>95</v>
      </c>
      <c r="AO7" s="4" t="s">
        <v>440</v>
      </c>
      <c r="AP7" s="4">
        <v>65</v>
      </c>
    </row>
    <row r="8" spans="1:42" x14ac:dyDescent="0.2">
      <c r="B8" s="26" t="s">
        <v>439</v>
      </c>
      <c r="C8" s="26">
        <v>15</v>
      </c>
      <c r="D8" s="15" t="s">
        <v>439</v>
      </c>
      <c r="E8" s="7">
        <v>95</v>
      </c>
      <c r="F8" s="4" t="s">
        <v>439</v>
      </c>
      <c r="G8" s="4">
        <v>25</v>
      </c>
      <c r="I8" s="26" t="s">
        <v>439</v>
      </c>
      <c r="J8" s="26">
        <v>35</v>
      </c>
      <c r="K8" s="15" t="s">
        <v>439</v>
      </c>
      <c r="L8" s="7">
        <v>95</v>
      </c>
      <c r="M8" s="4" t="s">
        <v>439</v>
      </c>
      <c r="N8" s="4">
        <v>35</v>
      </c>
      <c r="P8" s="26" t="s">
        <v>439</v>
      </c>
      <c r="Q8" s="26">
        <v>35</v>
      </c>
      <c r="R8" s="15" t="s">
        <v>439</v>
      </c>
      <c r="S8" s="7">
        <v>95</v>
      </c>
      <c r="T8" s="4" t="s">
        <v>439</v>
      </c>
      <c r="U8" s="4">
        <v>35</v>
      </c>
      <c r="W8" s="26" t="s">
        <v>439</v>
      </c>
      <c r="X8" s="26">
        <v>25</v>
      </c>
      <c r="Y8" s="15" t="s">
        <v>439</v>
      </c>
      <c r="Z8" s="7">
        <v>95</v>
      </c>
      <c r="AA8" s="4" t="s">
        <v>439</v>
      </c>
      <c r="AB8" s="4">
        <v>45</v>
      </c>
      <c r="AD8" s="26" t="s">
        <v>439</v>
      </c>
      <c r="AE8" s="26">
        <v>35</v>
      </c>
      <c r="AF8" s="15" t="s">
        <v>439</v>
      </c>
      <c r="AG8" s="7">
        <v>95</v>
      </c>
      <c r="AH8" s="4" t="s">
        <v>439</v>
      </c>
      <c r="AI8" s="4">
        <v>75</v>
      </c>
      <c r="AK8" s="26" t="s">
        <v>439</v>
      </c>
      <c r="AL8" s="26">
        <v>35</v>
      </c>
      <c r="AM8" s="15" t="s">
        <v>439</v>
      </c>
      <c r="AN8" s="7">
        <v>95</v>
      </c>
      <c r="AO8" s="4" t="s">
        <v>439</v>
      </c>
      <c r="AP8" s="4">
        <v>75</v>
      </c>
    </row>
    <row r="9" spans="1:42" x14ac:dyDescent="0.2">
      <c r="B9" s="26" t="s">
        <v>439</v>
      </c>
      <c r="C9" s="26">
        <v>15</v>
      </c>
      <c r="D9" s="15" t="s">
        <v>440</v>
      </c>
      <c r="E9" s="7">
        <v>95</v>
      </c>
      <c r="F9" s="4" t="s">
        <v>440</v>
      </c>
      <c r="G9" s="4">
        <v>45</v>
      </c>
      <c r="I9" s="26" t="s">
        <v>439</v>
      </c>
      <c r="J9" s="26">
        <v>35</v>
      </c>
      <c r="K9" s="15" t="s">
        <v>440</v>
      </c>
      <c r="L9" s="7">
        <v>95</v>
      </c>
      <c r="M9" s="4" t="s">
        <v>440</v>
      </c>
      <c r="N9" s="4">
        <v>45</v>
      </c>
      <c r="P9" s="26" t="s">
        <v>439</v>
      </c>
      <c r="Q9" s="26">
        <v>25</v>
      </c>
      <c r="R9" s="15" t="s">
        <v>440</v>
      </c>
      <c r="S9" s="7">
        <v>95</v>
      </c>
      <c r="T9" s="4" t="s">
        <v>440</v>
      </c>
      <c r="U9" s="4">
        <v>45</v>
      </c>
      <c r="W9" s="26" t="s">
        <v>439</v>
      </c>
      <c r="X9" s="26">
        <v>25</v>
      </c>
      <c r="Y9" s="15" t="s">
        <v>440</v>
      </c>
      <c r="Z9" s="7">
        <v>95</v>
      </c>
      <c r="AA9" s="4" t="s">
        <v>440</v>
      </c>
      <c r="AB9" s="4">
        <v>75</v>
      </c>
      <c r="AD9" s="26" t="s">
        <v>439</v>
      </c>
      <c r="AE9" s="26">
        <v>35</v>
      </c>
      <c r="AF9" s="15" t="s">
        <v>440</v>
      </c>
      <c r="AG9" s="7">
        <v>95</v>
      </c>
      <c r="AH9" s="4" t="s">
        <v>440</v>
      </c>
      <c r="AI9" s="4">
        <v>85</v>
      </c>
      <c r="AK9" s="26" t="s">
        <v>439</v>
      </c>
      <c r="AL9" s="26">
        <v>45</v>
      </c>
      <c r="AM9" s="15" t="s">
        <v>440</v>
      </c>
      <c r="AN9" s="7">
        <v>95</v>
      </c>
      <c r="AO9" s="4" t="s">
        <v>440</v>
      </c>
      <c r="AP9" s="4">
        <v>85</v>
      </c>
    </row>
    <row r="10" spans="1:42" x14ac:dyDescent="0.2">
      <c r="B10" s="26" t="s">
        <v>439</v>
      </c>
      <c r="C10" s="26">
        <v>25</v>
      </c>
      <c r="D10" s="15" t="s">
        <v>440</v>
      </c>
      <c r="E10" s="7">
        <v>95</v>
      </c>
      <c r="F10" s="4" t="s">
        <v>440</v>
      </c>
      <c r="G10" s="4">
        <v>75</v>
      </c>
      <c r="I10" s="26" t="s">
        <v>439</v>
      </c>
      <c r="J10" s="26">
        <v>35</v>
      </c>
      <c r="K10" s="15" t="s">
        <v>440</v>
      </c>
      <c r="L10" s="7">
        <v>95</v>
      </c>
      <c r="M10" s="4" t="s">
        <v>440</v>
      </c>
      <c r="N10" s="4">
        <v>55</v>
      </c>
      <c r="P10" s="26" t="s">
        <v>439</v>
      </c>
      <c r="Q10" s="26">
        <v>25</v>
      </c>
      <c r="R10" s="15" t="s">
        <v>440</v>
      </c>
      <c r="S10" s="7">
        <v>95</v>
      </c>
      <c r="T10" s="4" t="s">
        <v>440</v>
      </c>
      <c r="U10" s="4">
        <v>45</v>
      </c>
      <c r="W10" s="26" t="s">
        <v>439</v>
      </c>
      <c r="X10" s="26">
        <v>25</v>
      </c>
      <c r="Y10" s="15" t="s">
        <v>440</v>
      </c>
      <c r="Z10" s="7">
        <v>95</v>
      </c>
      <c r="AA10" s="4" t="s">
        <v>440</v>
      </c>
      <c r="AB10" s="4">
        <v>35</v>
      </c>
      <c r="AD10" s="26" t="s">
        <v>439</v>
      </c>
      <c r="AE10" s="26">
        <v>35</v>
      </c>
      <c r="AF10" s="15" t="s">
        <v>440</v>
      </c>
      <c r="AG10" s="7">
        <v>95</v>
      </c>
      <c r="AH10" s="4" t="s">
        <v>440</v>
      </c>
      <c r="AI10" s="4">
        <v>65</v>
      </c>
      <c r="AK10" s="26" t="s">
        <v>439</v>
      </c>
      <c r="AL10" s="26">
        <v>45</v>
      </c>
      <c r="AM10" s="15" t="s">
        <v>440</v>
      </c>
      <c r="AN10" s="7">
        <v>95</v>
      </c>
      <c r="AO10" s="4" t="s">
        <v>440</v>
      </c>
      <c r="AP10" s="4">
        <v>75</v>
      </c>
    </row>
    <row r="11" spans="1:42" x14ac:dyDescent="0.2">
      <c r="B11" s="26" t="s">
        <v>439</v>
      </c>
      <c r="C11" s="26">
        <v>15</v>
      </c>
      <c r="D11" s="15" t="s">
        <v>439</v>
      </c>
      <c r="E11" s="7">
        <v>95</v>
      </c>
      <c r="F11" s="4" t="s">
        <v>440</v>
      </c>
      <c r="G11" s="4">
        <v>25</v>
      </c>
      <c r="I11" s="26" t="s">
        <v>439</v>
      </c>
      <c r="J11" s="26">
        <v>25</v>
      </c>
      <c r="K11" s="15" t="s">
        <v>439</v>
      </c>
      <c r="L11" s="7">
        <v>95</v>
      </c>
      <c r="M11" s="4" t="s">
        <v>440</v>
      </c>
      <c r="N11" s="4">
        <v>65</v>
      </c>
      <c r="P11" s="26" t="s">
        <v>439</v>
      </c>
      <c r="Q11" s="26">
        <v>25</v>
      </c>
      <c r="R11" s="15" t="s">
        <v>439</v>
      </c>
      <c r="S11" s="7">
        <v>95</v>
      </c>
      <c r="T11" s="4" t="s">
        <v>440</v>
      </c>
      <c r="U11" s="4">
        <v>75</v>
      </c>
      <c r="W11" s="26" t="s">
        <v>439</v>
      </c>
      <c r="X11" s="26">
        <v>25</v>
      </c>
      <c r="Y11" s="15" t="s">
        <v>439</v>
      </c>
      <c r="Z11" s="7">
        <v>95</v>
      </c>
      <c r="AA11" s="4" t="s">
        <v>440</v>
      </c>
      <c r="AB11" s="4">
        <v>85</v>
      </c>
      <c r="AD11" s="26" t="s">
        <v>439</v>
      </c>
      <c r="AE11" s="26">
        <v>35</v>
      </c>
      <c r="AF11" s="15" t="s">
        <v>439</v>
      </c>
      <c r="AG11" s="7">
        <v>95</v>
      </c>
      <c r="AH11" s="4" t="s">
        <v>440</v>
      </c>
      <c r="AI11" s="4">
        <v>85</v>
      </c>
      <c r="AK11" s="26" t="s">
        <v>439</v>
      </c>
      <c r="AL11" s="26">
        <v>25</v>
      </c>
      <c r="AM11" s="15" t="s">
        <v>439</v>
      </c>
      <c r="AN11" s="7">
        <v>95</v>
      </c>
      <c r="AO11" s="4" t="s">
        <v>440</v>
      </c>
      <c r="AP11" s="4">
        <v>75</v>
      </c>
    </row>
    <row r="12" spans="1:42" x14ac:dyDescent="0.2">
      <c r="B12" s="26" t="s">
        <v>440</v>
      </c>
      <c r="C12" s="26">
        <v>25</v>
      </c>
      <c r="D12" s="15" t="s">
        <v>439</v>
      </c>
      <c r="E12" s="7">
        <v>95</v>
      </c>
      <c r="F12" s="4" t="s">
        <v>440</v>
      </c>
      <c r="G12" s="4">
        <v>65</v>
      </c>
      <c r="I12" s="26" t="s">
        <v>440</v>
      </c>
      <c r="J12" s="26">
        <v>35</v>
      </c>
      <c r="K12" s="15" t="s">
        <v>439</v>
      </c>
      <c r="L12" s="7">
        <v>95</v>
      </c>
      <c r="M12" s="4" t="s">
        <v>440</v>
      </c>
      <c r="N12" s="4">
        <v>85</v>
      </c>
      <c r="P12" s="26" t="s">
        <v>440</v>
      </c>
      <c r="Q12" s="26">
        <v>25</v>
      </c>
      <c r="R12" s="15" t="s">
        <v>439</v>
      </c>
      <c r="S12" s="7">
        <v>95</v>
      </c>
      <c r="T12" s="4" t="s">
        <v>440</v>
      </c>
      <c r="U12" s="4">
        <v>75</v>
      </c>
      <c r="W12" s="26" t="s">
        <v>440</v>
      </c>
      <c r="X12" s="26">
        <v>25</v>
      </c>
      <c r="Y12" s="15" t="s">
        <v>439</v>
      </c>
      <c r="Z12" s="7">
        <v>95</v>
      </c>
      <c r="AA12" s="4" t="s">
        <v>440</v>
      </c>
      <c r="AB12" s="4">
        <v>85</v>
      </c>
      <c r="AD12" s="26" t="s">
        <v>440</v>
      </c>
      <c r="AE12" s="26">
        <v>25</v>
      </c>
      <c r="AF12" s="15" t="s">
        <v>439</v>
      </c>
      <c r="AG12" s="7">
        <v>95</v>
      </c>
      <c r="AH12" s="4" t="s">
        <v>440</v>
      </c>
      <c r="AI12" s="4">
        <v>85</v>
      </c>
      <c r="AK12" s="26" t="s">
        <v>440</v>
      </c>
      <c r="AL12" s="26">
        <v>25</v>
      </c>
      <c r="AM12" s="15" t="s">
        <v>439</v>
      </c>
      <c r="AN12" s="7">
        <v>95</v>
      </c>
      <c r="AO12" s="4" t="s">
        <v>440</v>
      </c>
      <c r="AP12" s="4">
        <v>75</v>
      </c>
    </row>
    <row r="13" spans="1:42" x14ac:dyDescent="0.2">
      <c r="B13" s="26" t="s">
        <v>439</v>
      </c>
      <c r="C13" s="26">
        <v>25</v>
      </c>
      <c r="D13" s="15" t="s">
        <v>440</v>
      </c>
      <c r="E13" s="7">
        <v>95</v>
      </c>
      <c r="F13" s="4" t="s">
        <v>440</v>
      </c>
      <c r="G13" s="4">
        <v>85</v>
      </c>
      <c r="I13" s="26" t="s">
        <v>439</v>
      </c>
      <c r="J13" s="26">
        <v>35</v>
      </c>
      <c r="K13" s="15" t="s">
        <v>440</v>
      </c>
      <c r="L13" s="7">
        <v>95</v>
      </c>
      <c r="M13" s="4" t="s">
        <v>440</v>
      </c>
      <c r="N13" s="4">
        <v>35</v>
      </c>
      <c r="P13" s="26" t="s">
        <v>439</v>
      </c>
      <c r="Q13" s="26">
        <v>25</v>
      </c>
      <c r="R13" s="15" t="s">
        <v>440</v>
      </c>
      <c r="S13" s="7">
        <v>95</v>
      </c>
      <c r="T13" s="4" t="s">
        <v>440</v>
      </c>
      <c r="U13" s="4">
        <v>35</v>
      </c>
      <c r="W13" s="26" t="s">
        <v>439</v>
      </c>
      <c r="X13" s="26">
        <v>25</v>
      </c>
      <c r="Y13" s="15" t="s">
        <v>440</v>
      </c>
      <c r="Z13" s="7">
        <v>95</v>
      </c>
      <c r="AA13" s="4" t="s">
        <v>440</v>
      </c>
      <c r="AB13" s="4">
        <v>35</v>
      </c>
      <c r="AD13" s="26" t="s">
        <v>439</v>
      </c>
      <c r="AE13" s="26">
        <v>25</v>
      </c>
      <c r="AF13" s="15" t="s">
        <v>440</v>
      </c>
      <c r="AG13" s="7">
        <v>95</v>
      </c>
      <c r="AH13" s="4" t="s">
        <v>440</v>
      </c>
      <c r="AI13" s="4">
        <v>85</v>
      </c>
      <c r="AK13" s="26" t="s">
        <v>439</v>
      </c>
      <c r="AL13" s="26">
        <v>35</v>
      </c>
      <c r="AM13" s="15" t="s">
        <v>440</v>
      </c>
      <c r="AN13" s="7">
        <v>95</v>
      </c>
      <c r="AO13" s="4" t="s">
        <v>440</v>
      </c>
      <c r="AP13" s="4">
        <v>75</v>
      </c>
    </row>
    <row r="14" spans="1:42" x14ac:dyDescent="0.2">
      <c r="B14" s="26" t="s">
        <v>439</v>
      </c>
      <c r="C14" s="26">
        <v>35</v>
      </c>
      <c r="D14" s="15" t="s">
        <v>440</v>
      </c>
      <c r="E14" s="7">
        <v>95</v>
      </c>
      <c r="F14" s="4" t="s">
        <v>440</v>
      </c>
      <c r="G14" s="4">
        <v>25</v>
      </c>
      <c r="I14" s="26" t="s">
        <v>439</v>
      </c>
      <c r="J14" s="26">
        <v>45</v>
      </c>
      <c r="K14" s="15" t="s">
        <v>440</v>
      </c>
      <c r="L14" s="7">
        <v>95</v>
      </c>
      <c r="M14" s="4" t="s">
        <v>440</v>
      </c>
      <c r="N14" s="4">
        <v>45</v>
      </c>
      <c r="P14" s="26" t="s">
        <v>439</v>
      </c>
      <c r="Q14" s="26">
        <v>35</v>
      </c>
      <c r="R14" s="15" t="s">
        <v>440</v>
      </c>
      <c r="S14" s="7">
        <v>95</v>
      </c>
      <c r="T14" s="4" t="s">
        <v>440</v>
      </c>
      <c r="U14" s="4">
        <v>35</v>
      </c>
      <c r="W14" s="26" t="s">
        <v>439</v>
      </c>
      <c r="X14" s="26">
        <v>35</v>
      </c>
      <c r="Y14" s="15" t="s">
        <v>440</v>
      </c>
      <c r="Z14" s="7">
        <v>95</v>
      </c>
      <c r="AA14" s="4" t="s">
        <v>440</v>
      </c>
      <c r="AB14" s="4">
        <v>65</v>
      </c>
      <c r="AD14" s="26" t="s">
        <v>439</v>
      </c>
      <c r="AE14" s="26">
        <v>45</v>
      </c>
      <c r="AF14" s="15" t="s">
        <v>440</v>
      </c>
      <c r="AG14" s="7">
        <v>95</v>
      </c>
      <c r="AH14" s="4" t="s">
        <v>440</v>
      </c>
      <c r="AI14" s="4">
        <v>85</v>
      </c>
      <c r="AK14" s="26" t="s">
        <v>439</v>
      </c>
      <c r="AL14" s="26">
        <v>45</v>
      </c>
      <c r="AM14" s="15" t="s">
        <v>440</v>
      </c>
      <c r="AN14" s="7">
        <v>95</v>
      </c>
      <c r="AO14" s="4" t="s">
        <v>440</v>
      </c>
      <c r="AP14" s="4">
        <v>65</v>
      </c>
    </row>
    <row r="15" spans="1:42" x14ac:dyDescent="0.2">
      <c r="B15" s="27" t="s">
        <v>439</v>
      </c>
      <c r="C15" s="27">
        <v>25</v>
      </c>
      <c r="D15" s="17" t="s">
        <v>440</v>
      </c>
      <c r="E15" s="8">
        <v>95</v>
      </c>
      <c r="F15" s="4" t="s">
        <v>440</v>
      </c>
      <c r="G15" s="4">
        <v>35</v>
      </c>
      <c r="I15" s="27" t="s">
        <v>439</v>
      </c>
      <c r="J15" s="27">
        <v>35</v>
      </c>
      <c r="K15" s="17" t="s">
        <v>440</v>
      </c>
      <c r="L15" s="8">
        <v>95</v>
      </c>
      <c r="M15" s="4" t="s">
        <v>440</v>
      </c>
      <c r="N15" s="4">
        <v>45</v>
      </c>
      <c r="P15" s="27" t="s">
        <v>439</v>
      </c>
      <c r="Q15" s="27">
        <v>25</v>
      </c>
      <c r="R15" s="17" t="s">
        <v>440</v>
      </c>
      <c r="S15" s="8">
        <v>95</v>
      </c>
      <c r="T15" s="4" t="s">
        <v>440</v>
      </c>
      <c r="U15" s="4">
        <v>35</v>
      </c>
      <c r="W15" s="27" t="s">
        <v>439</v>
      </c>
      <c r="X15" s="27">
        <v>25</v>
      </c>
      <c r="Y15" s="17" t="s">
        <v>440</v>
      </c>
      <c r="Z15" s="8">
        <v>95</v>
      </c>
      <c r="AA15" s="4" t="s">
        <v>440</v>
      </c>
      <c r="AB15" s="4">
        <v>35</v>
      </c>
      <c r="AD15" s="27" t="s">
        <v>439</v>
      </c>
      <c r="AE15" s="27">
        <v>25</v>
      </c>
      <c r="AF15" s="17" t="s">
        <v>440</v>
      </c>
      <c r="AG15" s="8">
        <v>95</v>
      </c>
      <c r="AH15" s="4" t="s">
        <v>440</v>
      </c>
      <c r="AI15" s="4">
        <v>85</v>
      </c>
      <c r="AK15" s="27" t="s">
        <v>439</v>
      </c>
      <c r="AL15" s="27">
        <v>35</v>
      </c>
      <c r="AM15" s="17" t="s">
        <v>440</v>
      </c>
      <c r="AN15" s="8">
        <v>95</v>
      </c>
      <c r="AO15" s="4" t="s">
        <v>440</v>
      </c>
      <c r="AP15" s="4">
        <v>75</v>
      </c>
    </row>
    <row r="16" spans="1:42" x14ac:dyDescent="0.2">
      <c r="E16" s="2"/>
      <c r="F16" s="4" t="s">
        <v>439</v>
      </c>
      <c r="G16" s="4">
        <v>35</v>
      </c>
      <c r="M16" s="4" t="s">
        <v>439</v>
      </c>
      <c r="N16" s="4">
        <v>45</v>
      </c>
      <c r="T16" s="4" t="s">
        <v>439</v>
      </c>
      <c r="U16" s="4">
        <v>55</v>
      </c>
      <c r="AA16" s="4" t="s">
        <v>439</v>
      </c>
      <c r="AB16" s="4">
        <v>45</v>
      </c>
      <c r="AH16" s="4" t="s">
        <v>439</v>
      </c>
      <c r="AI16" s="4">
        <v>75</v>
      </c>
      <c r="AO16" s="4" t="s">
        <v>439</v>
      </c>
      <c r="AP16" s="4">
        <v>85</v>
      </c>
    </row>
    <row r="17" spans="1:42" x14ac:dyDescent="0.2">
      <c r="E17" s="2"/>
      <c r="F17" s="4" t="s">
        <v>439</v>
      </c>
      <c r="G17" s="4">
        <v>45</v>
      </c>
      <c r="M17" s="4" t="s">
        <v>439</v>
      </c>
      <c r="N17" s="4">
        <v>35</v>
      </c>
      <c r="T17" s="4" t="s">
        <v>439</v>
      </c>
      <c r="U17" s="4">
        <v>35</v>
      </c>
      <c r="AA17" s="4" t="s">
        <v>439</v>
      </c>
      <c r="AB17" s="4">
        <v>65</v>
      </c>
      <c r="AH17" s="4" t="s">
        <v>439</v>
      </c>
      <c r="AI17" s="4">
        <v>95</v>
      </c>
      <c r="AO17" s="4" t="s">
        <v>439</v>
      </c>
      <c r="AP17" s="4">
        <v>85</v>
      </c>
    </row>
    <row r="18" spans="1:42" x14ac:dyDescent="0.2">
      <c r="F18" s="26" t="s">
        <v>439</v>
      </c>
      <c r="G18" s="4">
        <v>35</v>
      </c>
      <c r="M18" s="27" t="s">
        <v>439</v>
      </c>
      <c r="N18" s="5">
        <v>35</v>
      </c>
      <c r="T18" s="27" t="s">
        <v>439</v>
      </c>
      <c r="U18" s="5">
        <v>55</v>
      </c>
      <c r="AA18" s="27" t="s">
        <v>439</v>
      </c>
      <c r="AB18" s="5">
        <v>65</v>
      </c>
      <c r="AH18" s="27" t="s">
        <v>439</v>
      </c>
      <c r="AI18" s="5">
        <v>85</v>
      </c>
      <c r="AO18" s="27" t="s">
        <v>439</v>
      </c>
      <c r="AP18" s="5">
        <v>95</v>
      </c>
    </row>
    <row r="19" spans="1:42" x14ac:dyDescent="0.2">
      <c r="F19" s="27" t="s">
        <v>440</v>
      </c>
      <c r="G19" s="5">
        <v>35</v>
      </c>
      <c r="N19" s="2"/>
      <c r="AB19" s="2"/>
      <c r="AI19" s="2"/>
      <c r="AP19" s="2"/>
    </row>
    <row r="20" spans="1:42" x14ac:dyDescent="0.2">
      <c r="G20" s="2"/>
      <c r="N20" s="2"/>
      <c r="AB20" s="2"/>
      <c r="AI20" s="2"/>
      <c r="AP20" s="2"/>
    </row>
    <row r="21" spans="1:42" x14ac:dyDescent="0.2">
      <c r="G21" s="2"/>
      <c r="N21" s="2"/>
      <c r="AB21" s="2"/>
      <c r="AI21" s="2"/>
      <c r="AP21" s="2"/>
    </row>
    <row r="22" spans="1:42" x14ac:dyDescent="0.2">
      <c r="A22" s="19" t="s">
        <v>2</v>
      </c>
      <c r="B22" s="19"/>
      <c r="C22" s="19">
        <f>AVERAGE(C5:C19)</f>
        <v>20.454545454545453</v>
      </c>
      <c r="D22" s="19"/>
      <c r="E22" s="19">
        <f>AVERAGE(E5:E19)</f>
        <v>95</v>
      </c>
      <c r="F22" s="19"/>
      <c r="G22" s="19">
        <f>AVERAGE(G5:G19)</f>
        <v>40.333333333333336</v>
      </c>
      <c r="H22" s="26"/>
      <c r="I22" s="26"/>
      <c r="J22" s="19">
        <f>AVERAGE(J5:J15)</f>
        <v>33.18181818181818</v>
      </c>
      <c r="K22" s="19"/>
      <c r="L22" s="19">
        <f>AVERAGE(L5:L19)</f>
        <v>95</v>
      </c>
      <c r="M22" s="19"/>
      <c r="N22" s="19">
        <f>AVERAGE(N5:N18)</f>
        <v>45</v>
      </c>
      <c r="O22" s="26"/>
      <c r="P22" s="26"/>
      <c r="Q22" s="19">
        <f>AVERAGE(Q5:Q15)</f>
        <v>25.90909090909091</v>
      </c>
      <c r="R22" s="19"/>
      <c r="S22" s="19">
        <f>AVERAGE(S5:S19)</f>
        <v>95</v>
      </c>
      <c r="T22" s="19"/>
      <c r="U22" s="19">
        <f>AVERAGE(U5:U18)</f>
        <v>46.428571428571431</v>
      </c>
      <c r="V22" s="26"/>
      <c r="W22" s="26"/>
      <c r="X22" s="19">
        <f>AVERAGE(X5:X15)</f>
        <v>25.90909090909091</v>
      </c>
      <c r="Y22" s="19"/>
      <c r="Z22" s="19">
        <f>AVERAGE(Z5:Z19)</f>
        <v>95</v>
      </c>
      <c r="AA22" s="19"/>
      <c r="AB22" s="19">
        <f>AVERAGE(AB5:AB18)</f>
        <v>59.285714285714285</v>
      </c>
      <c r="AC22" s="26"/>
      <c r="AD22" s="26"/>
      <c r="AE22" s="19">
        <f>AVERAGE(AE5:AE15)</f>
        <v>30.454545454545453</v>
      </c>
      <c r="AF22" s="19"/>
      <c r="AG22" s="19">
        <f>AVERAGE(AG5:AG19)</f>
        <v>95</v>
      </c>
      <c r="AH22" s="19"/>
      <c r="AI22" s="19">
        <f>AVERAGE(AI5:AI18)</f>
        <v>80.714285714285708</v>
      </c>
      <c r="AJ22" s="26"/>
      <c r="AK22" s="26"/>
      <c r="AL22" s="19">
        <f>AVERAGE(AL5:AL15)</f>
        <v>34.090909090909093</v>
      </c>
      <c r="AM22" s="19"/>
      <c r="AN22" s="19">
        <f>AVERAGE(AN5:AN19)</f>
        <v>95</v>
      </c>
      <c r="AO22" s="19"/>
      <c r="AP22" s="19">
        <f>AVERAGE(AP5:AP18)</f>
        <v>77.142857142857139</v>
      </c>
    </row>
    <row r="23" spans="1:42" x14ac:dyDescent="0.2">
      <c r="A23" s="19" t="s">
        <v>3</v>
      </c>
      <c r="B23" s="19"/>
      <c r="C23" s="19">
        <f>_xlfn.STDEV.S(C5:C19)/SQRT(COUNT(C5:C19))</f>
        <v>2.0730462274529788</v>
      </c>
      <c r="D23" s="19"/>
      <c r="E23" s="19">
        <f>_xlfn.STDEV.S(E5:E9)/SQRT(COUNT(E5:E9))</f>
        <v>0</v>
      </c>
      <c r="F23" s="19"/>
      <c r="G23" s="19">
        <f>_xlfn.STDEV.S(G5:G19)/SQRT(COUNT(G5:G19))</f>
        <v>5.0583892285293324</v>
      </c>
      <c r="H23" s="26"/>
      <c r="I23" s="26"/>
      <c r="J23" s="19">
        <f>_xlfn.STDEV.S(J5:J19)/SQRT(COUNT(J5:J19))</f>
        <v>1.818181818181819</v>
      </c>
      <c r="K23" s="19"/>
      <c r="L23" s="19">
        <f>_xlfn.STDEV.S(L5:L19)/SQRT(COUNT(L5:L19))</f>
        <v>0</v>
      </c>
      <c r="M23" s="19"/>
      <c r="N23" s="19">
        <f>_xlfn.STDEV.S(N5:N19)/SQRT(COUNT(N5:N19))</f>
        <v>4.0599897147057513</v>
      </c>
      <c r="O23" s="26"/>
      <c r="P23" s="26"/>
      <c r="Q23" s="19">
        <f>_xlfn.STDEV.S(Q5:Q19)/SQRT(COUNT(Q5:Q19))</f>
        <v>1.6262312563634835</v>
      </c>
      <c r="R23" s="19"/>
      <c r="S23" s="19">
        <f>_xlfn.STDEV.S(S5:S19)/SQRT(COUNT(S5:S19))</f>
        <v>0</v>
      </c>
      <c r="T23" s="19"/>
      <c r="U23" s="19">
        <f>_xlfn.STDEV.S(U5:U19)/SQRT(COUNT(U5:U19))</f>
        <v>3.7588200827444123</v>
      </c>
      <c r="V23" s="26"/>
      <c r="W23" s="26"/>
      <c r="X23" s="19">
        <f>_xlfn.STDEV.S(X5:X19)/SQRT(COUNT(X5:X19))</f>
        <v>0.9090909090909095</v>
      </c>
      <c r="Y23" s="19"/>
      <c r="Z23" s="19">
        <f>_xlfn.STDEV.S(Z5:Z19)/SQRT(COUNT(Z5:Z19))</f>
        <v>0</v>
      </c>
      <c r="AA23" s="19"/>
      <c r="AB23" s="19">
        <f>_xlfn.STDEV.S(AB5:AB19)/SQRT(COUNT(AB5:AB19))</f>
        <v>4.7710534826576732</v>
      </c>
      <c r="AC23" s="26"/>
      <c r="AD23" s="26"/>
      <c r="AE23" s="19">
        <f>_xlfn.STDEV.S(AE5:AE19)/SQRT(COUNT(AE5:AE19))</f>
        <v>2.0730462274529766</v>
      </c>
      <c r="AF23" s="19"/>
      <c r="AG23" s="19">
        <f>_xlfn.STDEV.S(AG5:AG19)/SQRT(COUNT(AG5:AG19))</f>
        <v>0</v>
      </c>
      <c r="AH23" s="19"/>
      <c r="AI23" s="19">
        <f>_xlfn.STDEV.S(AI5:AI19)/SQRT(COUNT(AI5:AI19))</f>
        <v>2.0203050891044216</v>
      </c>
      <c r="AJ23" s="26"/>
      <c r="AK23" s="26"/>
      <c r="AL23" s="19">
        <f>_xlfn.STDEV.S(AL5:AL19)/SQRT(COUNT(AL5:AL19))</f>
        <v>2.5061906821982207</v>
      </c>
      <c r="AM23" s="19"/>
      <c r="AN23" s="19">
        <f>_xlfn.STDEV.S(AN5:AN19)/SQRT(COUNT(AN5:AN19))</f>
        <v>0</v>
      </c>
      <c r="AO23" s="19"/>
      <c r="AP23" s="19">
        <f>_xlfn.STDEV.S(AP5:AP19)/SQRT(COUNT(AP5:AP19))</f>
        <v>2.1428571428571428</v>
      </c>
    </row>
  </sheetData>
  <mergeCells count="7">
    <mergeCell ref="A1:N1"/>
    <mergeCell ref="AK3:AP3"/>
    <mergeCell ref="AD3:AI3"/>
    <mergeCell ref="W3:AB3"/>
    <mergeCell ref="P3:U3"/>
    <mergeCell ref="I3:N3"/>
    <mergeCell ref="B3:G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CD65-E36C-6F4E-B66F-63F0F3183FA0}">
  <dimension ref="A1:AW11"/>
  <sheetViews>
    <sheetView workbookViewId="0">
      <selection activeCell="H47" sqref="H47"/>
    </sheetView>
  </sheetViews>
  <sheetFormatPr baseColWidth="10" defaultRowHeight="16" x14ac:dyDescent="0.2"/>
  <cols>
    <col min="1" max="1" width="18.140625" customWidth="1"/>
    <col min="2" max="2" width="16.140625" customWidth="1"/>
    <col min="8" max="8" width="21.85546875" customWidth="1"/>
    <col min="9" max="9" width="17.28515625" customWidth="1"/>
  </cols>
  <sheetData>
    <row r="1" spans="1:49" x14ac:dyDescent="0.2">
      <c r="A1" s="114" t="s">
        <v>253</v>
      </c>
      <c r="B1" s="114"/>
      <c r="C1" s="114"/>
      <c r="D1" s="114"/>
      <c r="E1" s="114"/>
      <c r="F1" s="114"/>
      <c r="G1" s="114"/>
    </row>
    <row r="2" spans="1:49" x14ac:dyDescent="0.2">
      <c r="A2" s="12"/>
      <c r="B2" s="12"/>
      <c r="C2" s="12"/>
      <c r="D2" s="12"/>
      <c r="E2" s="12"/>
      <c r="F2" s="12"/>
      <c r="G2" s="12"/>
    </row>
    <row r="3" spans="1:49" x14ac:dyDescent="0.2">
      <c r="B3" s="123" t="s">
        <v>254</v>
      </c>
      <c r="C3" s="123"/>
      <c r="D3" s="123"/>
      <c r="E3" s="123"/>
      <c r="F3" s="123"/>
      <c r="G3" s="123"/>
      <c r="I3" s="123" t="s">
        <v>255</v>
      </c>
      <c r="J3" s="123"/>
      <c r="K3" s="123"/>
      <c r="L3" s="123"/>
      <c r="M3" s="123"/>
      <c r="N3" s="123"/>
    </row>
    <row r="4" spans="1:49" x14ac:dyDescent="0.2">
      <c r="B4" s="19" t="s">
        <v>252</v>
      </c>
      <c r="C4" s="19" t="s">
        <v>33</v>
      </c>
      <c r="D4" s="19" t="s">
        <v>34</v>
      </c>
      <c r="E4" s="19" t="s">
        <v>35</v>
      </c>
      <c r="F4" s="19" t="s">
        <v>42</v>
      </c>
      <c r="G4" s="19" t="s">
        <v>43</v>
      </c>
      <c r="I4" s="19"/>
      <c r="J4" s="19" t="s">
        <v>33</v>
      </c>
      <c r="K4" s="19" t="s">
        <v>34</v>
      </c>
      <c r="L4" s="19" t="s">
        <v>35</v>
      </c>
      <c r="M4" s="19" t="s">
        <v>42</v>
      </c>
      <c r="N4" s="19" t="s">
        <v>43</v>
      </c>
    </row>
    <row r="5" spans="1:49" x14ac:dyDescent="0.2">
      <c r="B5" s="19" t="s">
        <v>438</v>
      </c>
      <c r="C5" s="19" t="s">
        <v>440</v>
      </c>
      <c r="D5" s="19" t="s">
        <v>439</v>
      </c>
      <c r="E5" s="19" t="s">
        <v>440</v>
      </c>
      <c r="F5" s="19" t="s">
        <v>439</v>
      </c>
      <c r="G5" s="19" t="s">
        <v>440</v>
      </c>
      <c r="I5" s="19" t="s">
        <v>438</v>
      </c>
      <c r="J5" s="19" t="s">
        <v>440</v>
      </c>
      <c r="K5" s="19" t="s">
        <v>439</v>
      </c>
      <c r="L5" s="19" t="s">
        <v>440</v>
      </c>
      <c r="M5" s="19" t="s">
        <v>439</v>
      </c>
      <c r="N5" s="19" t="s">
        <v>440</v>
      </c>
    </row>
    <row r="6" spans="1:49" x14ac:dyDescent="0.2">
      <c r="A6" s="19" t="s">
        <v>252</v>
      </c>
      <c r="B6" s="46">
        <v>0.15</v>
      </c>
      <c r="C6" s="10">
        <v>100</v>
      </c>
      <c r="D6" s="10">
        <v>100</v>
      </c>
      <c r="E6" s="10">
        <v>97.435897400000002</v>
      </c>
      <c r="F6" s="10">
        <v>100</v>
      </c>
      <c r="G6" s="10">
        <v>100</v>
      </c>
      <c r="H6" s="19" t="s">
        <v>252</v>
      </c>
      <c r="I6" s="46">
        <v>0.15</v>
      </c>
      <c r="J6" s="47">
        <v>62.790697700000003</v>
      </c>
      <c r="K6" s="47">
        <v>79.824561399999993</v>
      </c>
      <c r="L6" s="47">
        <v>82.4</v>
      </c>
      <c r="M6" s="47">
        <v>68</v>
      </c>
      <c r="N6" s="47">
        <v>67.2131148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</row>
    <row r="7" spans="1:49" x14ac:dyDescent="0.2">
      <c r="B7" s="46">
        <v>0.3</v>
      </c>
      <c r="C7" s="10">
        <v>97.826087000000001</v>
      </c>
      <c r="D7" s="10">
        <v>100</v>
      </c>
      <c r="E7" s="10">
        <v>100</v>
      </c>
      <c r="F7" s="10">
        <v>97.619047600000002</v>
      </c>
      <c r="G7" s="10">
        <v>100</v>
      </c>
      <c r="I7" s="46">
        <v>0.3</v>
      </c>
      <c r="J7" s="47">
        <v>37.692307700000001</v>
      </c>
      <c r="K7" s="47">
        <v>66.666666699999993</v>
      </c>
      <c r="L7" s="47">
        <v>57.142857100000001</v>
      </c>
      <c r="M7" s="47">
        <v>53.6</v>
      </c>
      <c r="N7" s="47">
        <v>53.846153800000003</v>
      </c>
    </row>
    <row r="8" spans="1:49" x14ac:dyDescent="0.2">
      <c r="B8" s="46">
        <v>0.45</v>
      </c>
      <c r="C8" s="10">
        <v>90.909090899999995</v>
      </c>
      <c r="D8" s="10">
        <v>100</v>
      </c>
      <c r="E8" s="10">
        <v>97.560975600000006</v>
      </c>
      <c r="F8" s="10">
        <v>74.285714299999995</v>
      </c>
      <c r="G8" s="10">
        <v>100</v>
      </c>
      <c r="I8" s="46">
        <v>0.45</v>
      </c>
      <c r="J8" s="47">
        <v>35.344827600000002</v>
      </c>
      <c r="K8" s="47">
        <v>55.140186900000003</v>
      </c>
      <c r="L8" s="47">
        <v>46.564885500000003</v>
      </c>
      <c r="M8" s="47">
        <v>31.313131299999998</v>
      </c>
      <c r="N8" s="47">
        <v>47.619047600000002</v>
      </c>
    </row>
    <row r="9" spans="1:49" x14ac:dyDescent="0.2">
      <c r="B9" s="46">
        <v>0.6</v>
      </c>
      <c r="C9" s="10">
        <v>92.5</v>
      </c>
      <c r="D9" s="10">
        <v>90.697674399999997</v>
      </c>
      <c r="E9" s="10">
        <v>90.476190500000001</v>
      </c>
      <c r="F9" s="10">
        <v>75.609756099999998</v>
      </c>
      <c r="G9" s="10">
        <v>100</v>
      </c>
      <c r="I9" s="46">
        <v>0.6</v>
      </c>
      <c r="J9" s="47">
        <v>38.709677399999997</v>
      </c>
      <c r="K9" s="47">
        <v>58.095238100000003</v>
      </c>
      <c r="L9" s="47">
        <v>46.788990800000001</v>
      </c>
      <c r="M9" s="47">
        <v>45.8333333</v>
      </c>
      <c r="N9" s="47">
        <v>53.225806499999997</v>
      </c>
    </row>
    <row r="10" spans="1:49" x14ac:dyDescent="0.2">
      <c r="B10" s="46">
        <v>0.75</v>
      </c>
      <c r="C10" s="10">
        <v>71.794871799999996</v>
      </c>
      <c r="D10" s="10">
        <v>78.947368400000002</v>
      </c>
      <c r="E10" s="10">
        <v>91.176470600000002</v>
      </c>
      <c r="F10" s="10">
        <v>60.465116299999998</v>
      </c>
      <c r="G10" s="10">
        <v>92.5</v>
      </c>
      <c r="I10" s="46">
        <v>0.75</v>
      </c>
      <c r="J10" s="47">
        <v>38.709677399999997</v>
      </c>
      <c r="K10" s="47">
        <v>38.372093</v>
      </c>
      <c r="L10" s="47">
        <v>43.478260900000002</v>
      </c>
      <c r="M10" s="47">
        <v>27.777777799999999</v>
      </c>
      <c r="N10" s="47">
        <v>44.680851099999998</v>
      </c>
    </row>
    <row r="11" spans="1:49" x14ac:dyDescent="0.2">
      <c r="B11" s="46">
        <v>0.9</v>
      </c>
      <c r="C11" s="10">
        <v>84.375</v>
      </c>
      <c r="D11" s="10">
        <v>88.571428600000004</v>
      </c>
      <c r="E11" s="10">
        <v>80.4878049</v>
      </c>
      <c r="F11" s="10">
        <v>68.75</v>
      </c>
      <c r="G11" s="10">
        <v>83.333333300000007</v>
      </c>
      <c r="I11" s="46">
        <v>0.9</v>
      </c>
      <c r="J11" s="47">
        <v>25.9615385</v>
      </c>
      <c r="K11" s="47">
        <v>40.845070399999997</v>
      </c>
      <c r="L11" s="47">
        <v>31.818181800000001</v>
      </c>
      <c r="M11" s="47">
        <v>6.8181818200000004</v>
      </c>
      <c r="N11" s="47">
        <v>41.904761899999997</v>
      </c>
    </row>
  </sheetData>
  <mergeCells count="3">
    <mergeCell ref="A1:G1"/>
    <mergeCell ref="B3:G3"/>
    <mergeCell ref="I3:N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1437-2628-4746-8B8E-8943ED0CBAD6}">
  <dimension ref="A1:W33"/>
  <sheetViews>
    <sheetView zoomScale="85" zoomScaleNormal="70" workbookViewId="0">
      <selection activeCell="C5" sqref="C5:C13"/>
    </sheetView>
  </sheetViews>
  <sheetFormatPr baseColWidth="10" defaultRowHeight="16" x14ac:dyDescent="0.2"/>
  <cols>
    <col min="1" max="3" width="10.7109375" style="48"/>
    <col min="4" max="4" width="16.42578125" style="48" customWidth="1"/>
    <col min="5" max="5" width="32.5703125" style="48" customWidth="1"/>
    <col min="6" max="12" width="10.7109375" style="48"/>
    <col min="13" max="13" width="33.28515625" style="48" customWidth="1"/>
    <col min="14" max="20" width="10.7109375" style="48"/>
    <col min="21" max="21" width="33" style="48" customWidth="1"/>
    <col min="22" max="16384" width="10.7109375" style="48"/>
  </cols>
  <sheetData>
    <row r="1" spans="1:23" x14ac:dyDescent="0.2">
      <c r="B1" s="133" t="s">
        <v>271</v>
      </c>
      <c r="C1" s="133"/>
      <c r="D1" s="133"/>
      <c r="E1" s="133"/>
    </row>
    <row r="3" spans="1:23" x14ac:dyDescent="0.2">
      <c r="A3" s="134" t="s">
        <v>260</v>
      </c>
      <c r="B3" s="135"/>
      <c r="C3" s="135"/>
      <c r="D3" s="135"/>
      <c r="E3" s="135"/>
      <c r="F3" s="135"/>
      <c r="G3" s="136"/>
      <c r="I3" s="134" t="s">
        <v>261</v>
      </c>
      <c r="J3" s="135"/>
      <c r="K3" s="135"/>
      <c r="L3" s="135"/>
      <c r="M3" s="135"/>
      <c r="N3" s="135"/>
      <c r="O3" s="136"/>
      <c r="Q3" s="134" t="s">
        <v>262</v>
      </c>
      <c r="R3" s="135"/>
      <c r="S3" s="135"/>
      <c r="T3" s="135"/>
      <c r="U3" s="135"/>
      <c r="V3" s="135"/>
      <c r="W3" s="136"/>
    </row>
    <row r="4" spans="1:23" x14ac:dyDescent="0.2">
      <c r="A4" s="108" t="s">
        <v>438</v>
      </c>
      <c r="B4" s="49" t="s">
        <v>249</v>
      </c>
      <c r="C4" s="49" t="s">
        <v>438</v>
      </c>
      <c r="D4" s="50" t="s">
        <v>250</v>
      </c>
      <c r="F4" s="49" t="s">
        <v>249</v>
      </c>
      <c r="G4" s="50" t="s">
        <v>250</v>
      </c>
      <c r="I4" s="50" t="s">
        <v>438</v>
      </c>
      <c r="J4" s="111" t="s">
        <v>249</v>
      </c>
      <c r="K4" s="111" t="s">
        <v>438</v>
      </c>
      <c r="L4" s="110" t="s">
        <v>250</v>
      </c>
      <c r="N4" s="111" t="s">
        <v>249</v>
      </c>
      <c r="O4" s="110" t="s">
        <v>250</v>
      </c>
      <c r="Q4" s="50" t="s">
        <v>438</v>
      </c>
      <c r="R4" s="111" t="s">
        <v>249</v>
      </c>
      <c r="S4" s="111" t="s">
        <v>438</v>
      </c>
      <c r="T4" s="110" t="s">
        <v>250</v>
      </c>
      <c r="V4" s="111" t="s">
        <v>249</v>
      </c>
      <c r="W4" s="110" t="s">
        <v>250</v>
      </c>
    </row>
    <row r="5" spans="1:23" x14ac:dyDescent="0.2">
      <c r="A5" s="50" t="s">
        <v>440</v>
      </c>
      <c r="B5" s="47">
        <v>9.4656574239999998</v>
      </c>
      <c r="C5" s="55" t="s">
        <v>440</v>
      </c>
      <c r="D5" s="55">
        <v>1.4851485149999999</v>
      </c>
      <c r="E5" s="51" t="s">
        <v>6</v>
      </c>
      <c r="F5" s="47">
        <v>3</v>
      </c>
      <c r="G5" s="47">
        <v>5</v>
      </c>
      <c r="I5" s="50" t="s">
        <v>440</v>
      </c>
      <c r="J5" s="47">
        <v>9.9601593630000007</v>
      </c>
      <c r="K5" s="47" t="s">
        <v>440</v>
      </c>
      <c r="L5" s="47">
        <v>0.997506483</v>
      </c>
      <c r="M5" s="51" t="s">
        <v>6</v>
      </c>
      <c r="N5" s="47">
        <v>3</v>
      </c>
      <c r="O5" s="47">
        <v>5</v>
      </c>
      <c r="Q5" s="50" t="s">
        <v>440</v>
      </c>
      <c r="R5" s="47">
        <v>6.00060006</v>
      </c>
      <c r="S5" s="47" t="s">
        <v>440</v>
      </c>
      <c r="T5" s="47">
        <v>0.99108027799999998</v>
      </c>
      <c r="U5" s="51" t="s">
        <v>6</v>
      </c>
      <c r="V5" s="47">
        <v>3</v>
      </c>
      <c r="W5" s="47">
        <v>3</v>
      </c>
    </row>
    <row r="6" spans="1:23" x14ac:dyDescent="0.2">
      <c r="A6" s="109"/>
      <c r="B6" s="56"/>
      <c r="C6" s="57"/>
      <c r="D6" s="57"/>
      <c r="E6" s="51"/>
      <c r="F6" s="47"/>
      <c r="G6" s="47"/>
      <c r="I6" s="50"/>
      <c r="J6" s="47"/>
      <c r="K6" s="47"/>
      <c r="L6" s="47"/>
      <c r="M6" s="51"/>
      <c r="N6" s="47"/>
      <c r="O6" s="47"/>
      <c r="Q6" s="50"/>
      <c r="R6" s="47"/>
      <c r="S6" s="47"/>
      <c r="T6" s="47"/>
      <c r="U6" s="51"/>
      <c r="V6" s="47"/>
      <c r="W6" s="47"/>
    </row>
    <row r="7" spans="1:23" x14ac:dyDescent="0.2">
      <c r="A7" s="50" t="s">
        <v>440</v>
      </c>
      <c r="B7" s="47">
        <v>10.87055226</v>
      </c>
      <c r="C7" s="47" t="s">
        <v>439</v>
      </c>
      <c r="D7" s="47">
        <v>5.4396744019999996</v>
      </c>
      <c r="E7" s="51" t="s">
        <v>7</v>
      </c>
      <c r="F7" s="47">
        <v>9.4659999999999993</v>
      </c>
      <c r="G7" s="47">
        <v>0</v>
      </c>
      <c r="I7" s="50" t="s">
        <v>440</v>
      </c>
      <c r="J7" s="47">
        <v>9.8814229250000007</v>
      </c>
      <c r="K7" s="47" t="s">
        <v>439</v>
      </c>
      <c r="L7" s="47">
        <v>2.9673648510000001</v>
      </c>
      <c r="M7" s="51" t="s">
        <v>7</v>
      </c>
      <c r="N7" s="47">
        <v>7.423</v>
      </c>
      <c r="O7" s="47">
        <v>0.4975</v>
      </c>
      <c r="Q7" s="50" t="s">
        <v>440</v>
      </c>
      <c r="R7" s="47">
        <v>3.9643211100000002</v>
      </c>
      <c r="S7" s="47" t="s">
        <v>439</v>
      </c>
      <c r="T7" s="47">
        <v>2.9644268770000002</v>
      </c>
      <c r="U7" s="51" t="s">
        <v>7</v>
      </c>
      <c r="V7" s="47">
        <v>3.964</v>
      </c>
      <c r="W7" s="47">
        <v>0.99109999999999998</v>
      </c>
    </row>
    <row r="8" spans="1:23" x14ac:dyDescent="0.2">
      <c r="A8" s="109"/>
      <c r="B8" s="56"/>
      <c r="C8" s="57"/>
      <c r="D8" s="57"/>
      <c r="E8" s="51" t="s">
        <v>8</v>
      </c>
      <c r="F8" s="47">
        <v>10.87</v>
      </c>
      <c r="G8" s="47">
        <v>5.44</v>
      </c>
      <c r="I8" s="50"/>
      <c r="J8" s="47"/>
      <c r="K8" s="47"/>
      <c r="L8" s="47"/>
      <c r="M8" s="51" t="s">
        <v>8</v>
      </c>
      <c r="N8" s="47">
        <v>9.9600000000000009</v>
      </c>
      <c r="O8" s="47">
        <v>2.9670000000000001</v>
      </c>
      <c r="Q8" s="50"/>
      <c r="R8" s="47"/>
      <c r="S8" s="47"/>
      <c r="T8" s="47"/>
      <c r="U8" s="51" t="s">
        <v>8</v>
      </c>
      <c r="V8" s="47">
        <v>7.9130000000000003</v>
      </c>
      <c r="W8" s="47">
        <v>2.964</v>
      </c>
    </row>
    <row r="9" spans="1:23" x14ac:dyDescent="0.2">
      <c r="A9" s="50" t="s">
        <v>440</v>
      </c>
      <c r="B9" s="47">
        <v>10.33858465</v>
      </c>
      <c r="C9" s="47" t="s">
        <v>439</v>
      </c>
      <c r="D9" s="47">
        <v>0</v>
      </c>
      <c r="E9" s="51" t="s">
        <v>9</v>
      </c>
      <c r="F9" s="47">
        <v>1.405</v>
      </c>
      <c r="G9" s="47">
        <v>5.44</v>
      </c>
      <c r="I9" s="50" t="s">
        <v>440</v>
      </c>
      <c r="J9" s="47">
        <v>7.4228307920000001</v>
      </c>
      <c r="K9" s="47" t="s">
        <v>439</v>
      </c>
      <c r="L9" s="47">
        <v>0.497512438</v>
      </c>
      <c r="M9" s="51" t="s">
        <v>9</v>
      </c>
      <c r="N9" s="47">
        <v>2.5369999999999999</v>
      </c>
      <c r="O9" s="47">
        <v>2.4700000000000002</v>
      </c>
      <c r="Q9" s="50" t="s">
        <v>440</v>
      </c>
      <c r="R9" s="47">
        <v>7.9129574680000001</v>
      </c>
      <c r="S9" s="47" t="s">
        <v>440</v>
      </c>
      <c r="T9" s="47">
        <v>1.0061374380000001</v>
      </c>
      <c r="U9" s="51" t="s">
        <v>9</v>
      </c>
      <c r="V9" s="47">
        <v>3.9489999999999998</v>
      </c>
      <c r="W9" s="47">
        <v>1.9730000000000001</v>
      </c>
    </row>
    <row r="10" spans="1:23" x14ac:dyDescent="0.2">
      <c r="B10" s="52"/>
      <c r="C10" s="57"/>
      <c r="D10" s="57"/>
      <c r="E10" s="51"/>
      <c r="F10" s="47"/>
      <c r="G10" s="47"/>
      <c r="J10" s="52"/>
      <c r="K10" s="47"/>
      <c r="L10" s="47"/>
      <c r="M10" s="51"/>
      <c r="N10" s="47"/>
      <c r="O10" s="47"/>
      <c r="R10" s="52"/>
      <c r="S10" s="52"/>
      <c r="T10" s="72"/>
      <c r="U10" s="51"/>
      <c r="V10" s="47"/>
      <c r="W10" s="47"/>
    </row>
    <row r="11" spans="1:23" x14ac:dyDescent="0.2">
      <c r="B11" s="52"/>
      <c r="C11" s="47" t="s">
        <v>440</v>
      </c>
      <c r="D11" s="47">
        <v>1.487619201</v>
      </c>
      <c r="E11" s="51" t="s">
        <v>2</v>
      </c>
      <c r="F11" s="47">
        <v>10.220000000000001</v>
      </c>
      <c r="G11" s="47">
        <v>1.8819999999999999</v>
      </c>
      <c r="J11" s="52"/>
      <c r="K11" s="47" t="s">
        <v>440</v>
      </c>
      <c r="L11" s="47">
        <v>1.4856440129999999</v>
      </c>
      <c r="M11" s="51" t="s">
        <v>2</v>
      </c>
      <c r="N11" s="47">
        <v>9.0879999999999992</v>
      </c>
      <c r="O11" s="47">
        <v>1.387</v>
      </c>
      <c r="R11" s="52"/>
      <c r="S11" s="52"/>
      <c r="T11" s="73"/>
      <c r="U11" s="51" t="s">
        <v>2</v>
      </c>
      <c r="V11" s="47">
        <v>5.9589999999999996</v>
      </c>
      <c r="W11" s="47">
        <v>1.6539999999999999</v>
      </c>
    </row>
    <row r="12" spans="1:23" x14ac:dyDescent="0.2">
      <c r="B12" s="52"/>
      <c r="C12" s="57"/>
      <c r="D12" s="57"/>
      <c r="E12" s="51" t="s">
        <v>10</v>
      </c>
      <c r="F12" s="47">
        <v>0.70930000000000004</v>
      </c>
      <c r="G12" s="47">
        <v>2.0790000000000002</v>
      </c>
      <c r="J12" s="52"/>
      <c r="K12" s="47"/>
      <c r="L12" s="47"/>
      <c r="M12" s="51" t="s">
        <v>10</v>
      </c>
      <c r="N12" s="47">
        <v>1.4430000000000001</v>
      </c>
      <c r="O12" s="47">
        <v>0.95</v>
      </c>
      <c r="R12" s="52"/>
      <c r="S12" s="52"/>
      <c r="T12" s="73"/>
      <c r="U12" s="51" t="s">
        <v>10</v>
      </c>
      <c r="V12" s="47">
        <v>1.9750000000000001</v>
      </c>
      <c r="W12" s="47">
        <v>1.135</v>
      </c>
    </row>
    <row r="13" spans="1:23" x14ac:dyDescent="0.2">
      <c r="B13" s="52"/>
      <c r="C13" s="47" t="s">
        <v>440</v>
      </c>
      <c r="D13" s="47">
        <v>0.99601593600000005</v>
      </c>
      <c r="E13" s="51" t="s">
        <v>11</v>
      </c>
      <c r="F13" s="47">
        <v>0.40949999999999998</v>
      </c>
      <c r="G13" s="47">
        <v>0.93</v>
      </c>
      <c r="J13" s="52"/>
      <c r="K13" s="47" t="s">
        <v>440</v>
      </c>
      <c r="L13" s="47">
        <v>0.98716683100000002</v>
      </c>
      <c r="M13" s="51" t="s">
        <v>11</v>
      </c>
      <c r="N13" s="47">
        <v>0.83299999999999996</v>
      </c>
      <c r="O13" s="47">
        <v>0.4249</v>
      </c>
      <c r="R13" s="52"/>
      <c r="S13" s="52"/>
      <c r="T13" s="73"/>
      <c r="U13" s="51" t="s">
        <v>11</v>
      </c>
      <c r="V13" s="47">
        <v>1.1399999999999999</v>
      </c>
      <c r="W13" s="47">
        <v>0.65529999999999999</v>
      </c>
    </row>
    <row r="14" spans="1:23" x14ac:dyDescent="0.2">
      <c r="B14" s="52"/>
      <c r="C14" s="52"/>
      <c r="D14" s="52"/>
      <c r="J14" s="52"/>
      <c r="K14" s="52"/>
      <c r="L14" s="52"/>
      <c r="R14" s="52"/>
      <c r="S14" s="52"/>
      <c r="T14" s="52"/>
    </row>
    <row r="15" spans="1:23" x14ac:dyDescent="0.2">
      <c r="B15" s="52"/>
      <c r="C15" s="52"/>
      <c r="D15" s="52"/>
      <c r="E15" s="131" t="s">
        <v>48</v>
      </c>
      <c r="F15" s="132"/>
      <c r="J15" s="52"/>
      <c r="K15" s="52"/>
      <c r="L15" s="52"/>
      <c r="M15" s="131" t="s">
        <v>48</v>
      </c>
      <c r="N15" s="132"/>
      <c r="R15" s="52"/>
      <c r="S15" s="52"/>
      <c r="T15" s="52"/>
      <c r="U15" s="131" t="s">
        <v>48</v>
      </c>
      <c r="V15" s="132"/>
    </row>
    <row r="16" spans="1:23" x14ac:dyDescent="0.2">
      <c r="B16" s="52"/>
      <c r="C16" s="52"/>
      <c r="D16" s="52"/>
      <c r="E16" s="53" t="s">
        <v>13</v>
      </c>
      <c r="F16" s="47">
        <v>2.9999999999999997E-4</v>
      </c>
      <c r="J16" s="52"/>
      <c r="K16" s="52"/>
      <c r="L16" s="52"/>
      <c r="M16" s="53" t="s">
        <v>13</v>
      </c>
      <c r="N16" s="47">
        <v>3.3999999999999998E-3</v>
      </c>
      <c r="R16" s="52"/>
      <c r="S16" s="52"/>
      <c r="T16" s="52"/>
      <c r="U16" s="53" t="s">
        <v>13</v>
      </c>
      <c r="V16" s="47">
        <v>4.2599999999999999E-2</v>
      </c>
    </row>
    <row r="17" spans="2:22" x14ac:dyDescent="0.2">
      <c r="B17" s="52"/>
      <c r="C17" s="52"/>
      <c r="D17" s="52"/>
      <c r="E17" s="53" t="s">
        <v>17</v>
      </c>
      <c r="F17" s="47" t="s">
        <v>103</v>
      </c>
      <c r="J17" s="52"/>
      <c r="K17" s="52"/>
      <c r="L17" s="52"/>
      <c r="M17" s="53" t="s">
        <v>17</v>
      </c>
      <c r="N17" s="47" t="s">
        <v>96</v>
      </c>
      <c r="R17" s="52"/>
      <c r="S17" s="52"/>
      <c r="T17" s="52"/>
      <c r="U17" s="53" t="s">
        <v>17</v>
      </c>
      <c r="V17" s="47" t="s">
        <v>67</v>
      </c>
    </row>
    <row r="18" spans="2:22" x14ac:dyDescent="0.2">
      <c r="B18" s="52"/>
      <c r="C18" s="52"/>
      <c r="D18" s="52"/>
      <c r="E18" s="53" t="s">
        <v>19</v>
      </c>
      <c r="F18" s="47" t="s">
        <v>20</v>
      </c>
      <c r="J18" s="52"/>
      <c r="K18" s="52"/>
      <c r="L18" s="52"/>
      <c r="M18" s="53" t="s">
        <v>19</v>
      </c>
      <c r="N18" s="47" t="s">
        <v>20</v>
      </c>
      <c r="R18" s="52"/>
      <c r="S18" s="52"/>
      <c r="T18" s="52"/>
      <c r="U18" s="53" t="s">
        <v>19</v>
      </c>
      <c r="V18" s="47" t="s">
        <v>20</v>
      </c>
    </row>
    <row r="19" spans="2:22" x14ac:dyDescent="0.2">
      <c r="B19" s="52"/>
      <c r="C19" s="52"/>
      <c r="D19" s="52"/>
      <c r="E19" s="53" t="s">
        <v>21</v>
      </c>
      <c r="F19" s="47" t="s">
        <v>22</v>
      </c>
      <c r="J19" s="52"/>
      <c r="K19" s="52"/>
      <c r="L19" s="52"/>
      <c r="M19" s="53" t="s">
        <v>21</v>
      </c>
      <c r="N19" s="47" t="s">
        <v>22</v>
      </c>
      <c r="R19" s="52"/>
      <c r="S19" s="52"/>
      <c r="T19" s="52"/>
      <c r="U19" s="53" t="s">
        <v>21</v>
      </c>
      <c r="V19" s="47" t="s">
        <v>22</v>
      </c>
    </row>
    <row r="20" spans="2:22" x14ac:dyDescent="0.2">
      <c r="B20" s="52"/>
      <c r="C20" s="52"/>
      <c r="D20" s="52"/>
      <c r="E20" s="53" t="s">
        <v>49</v>
      </c>
      <c r="F20" s="47" t="s">
        <v>256</v>
      </c>
      <c r="J20" s="52"/>
      <c r="K20" s="52"/>
      <c r="L20" s="52"/>
      <c r="M20" s="53" t="s">
        <v>49</v>
      </c>
      <c r="N20" s="47" t="s">
        <v>263</v>
      </c>
      <c r="R20" s="52"/>
      <c r="S20" s="52"/>
      <c r="T20" s="52"/>
      <c r="U20" s="53" t="s">
        <v>49</v>
      </c>
      <c r="V20" s="47" t="s">
        <v>267</v>
      </c>
    </row>
    <row r="21" spans="2:22" x14ac:dyDescent="0.2">
      <c r="B21" s="52"/>
      <c r="C21" s="52"/>
      <c r="D21" s="52"/>
      <c r="E21" s="53"/>
      <c r="F21" s="47"/>
      <c r="J21" s="52"/>
      <c r="K21" s="52"/>
      <c r="L21" s="52"/>
      <c r="M21" s="53"/>
      <c r="N21" s="47"/>
      <c r="R21" s="52"/>
      <c r="S21" s="52"/>
      <c r="T21" s="52"/>
      <c r="U21" s="53"/>
      <c r="V21" s="47"/>
    </row>
    <row r="22" spans="2:22" x14ac:dyDescent="0.2">
      <c r="E22" s="53" t="s">
        <v>51</v>
      </c>
      <c r="F22" s="47"/>
      <c r="M22" s="53" t="s">
        <v>51</v>
      </c>
      <c r="N22" s="47"/>
      <c r="U22" s="53" t="s">
        <v>51</v>
      </c>
      <c r="V22" s="47"/>
    </row>
    <row r="23" spans="2:22" x14ac:dyDescent="0.2">
      <c r="E23" s="53" t="s">
        <v>52</v>
      </c>
      <c r="F23" s="47">
        <v>10.220000000000001</v>
      </c>
      <c r="M23" s="53" t="s">
        <v>52</v>
      </c>
      <c r="N23" s="47">
        <v>9.0879999999999992</v>
      </c>
      <c r="U23" s="53" t="s">
        <v>52</v>
      </c>
      <c r="V23" s="47">
        <v>5.9589999999999996</v>
      </c>
    </row>
    <row r="24" spans="2:22" x14ac:dyDescent="0.2">
      <c r="E24" s="53" t="s">
        <v>53</v>
      </c>
      <c r="F24" s="47">
        <v>1.8819999999999999</v>
      </c>
      <c r="M24" s="53" t="s">
        <v>53</v>
      </c>
      <c r="N24" s="47">
        <v>1.387</v>
      </c>
      <c r="U24" s="53" t="s">
        <v>53</v>
      </c>
      <c r="V24" s="47">
        <v>1.6539999999999999</v>
      </c>
    </row>
    <row r="25" spans="2:22" x14ac:dyDescent="0.2">
      <c r="E25" s="53" t="s">
        <v>54</v>
      </c>
      <c r="F25" s="47" t="s">
        <v>257</v>
      </c>
      <c r="M25" s="53" t="s">
        <v>54</v>
      </c>
      <c r="N25" s="47" t="s">
        <v>264</v>
      </c>
      <c r="U25" s="53" t="s">
        <v>54</v>
      </c>
      <c r="V25" s="47" t="s">
        <v>268</v>
      </c>
    </row>
    <row r="26" spans="2:22" x14ac:dyDescent="0.2">
      <c r="E26" s="53" t="s">
        <v>56</v>
      </c>
      <c r="F26" s="47" t="s">
        <v>258</v>
      </c>
      <c r="M26" s="53" t="s">
        <v>56</v>
      </c>
      <c r="N26" s="47" t="s">
        <v>265</v>
      </c>
      <c r="U26" s="53" t="s">
        <v>56</v>
      </c>
      <c r="V26" s="47" t="s">
        <v>269</v>
      </c>
    </row>
    <row r="27" spans="2:22" x14ac:dyDescent="0.2">
      <c r="E27" s="53" t="s">
        <v>58</v>
      </c>
      <c r="F27" s="47">
        <v>0.92710000000000004</v>
      </c>
      <c r="M27" s="53" t="s">
        <v>58</v>
      </c>
      <c r="N27" s="47">
        <v>0.95669999999999999</v>
      </c>
      <c r="U27" s="53" t="s">
        <v>58</v>
      </c>
      <c r="V27" s="47">
        <v>0.77059999999999995</v>
      </c>
    </row>
    <row r="28" spans="2:22" x14ac:dyDescent="0.2">
      <c r="E28" s="53"/>
      <c r="F28" s="47"/>
      <c r="M28" s="53"/>
      <c r="N28" s="47"/>
      <c r="U28" s="53"/>
      <c r="V28" s="47"/>
    </row>
    <row r="29" spans="2:22" x14ac:dyDescent="0.2">
      <c r="E29" s="53" t="s">
        <v>59</v>
      </c>
      <c r="F29" s="47"/>
      <c r="M29" s="53" t="s">
        <v>59</v>
      </c>
      <c r="N29" s="47"/>
      <c r="U29" s="53" t="s">
        <v>59</v>
      </c>
      <c r="V29" s="47"/>
    </row>
    <row r="30" spans="2:22" x14ac:dyDescent="0.2">
      <c r="E30" s="53" t="s">
        <v>60</v>
      </c>
      <c r="F30" s="47" t="s">
        <v>259</v>
      </c>
      <c r="M30" s="53" t="s">
        <v>60</v>
      </c>
      <c r="N30" s="47" t="s">
        <v>266</v>
      </c>
      <c r="U30" s="53" t="s">
        <v>60</v>
      </c>
      <c r="V30" s="47" t="s">
        <v>270</v>
      </c>
    </row>
    <row r="31" spans="2:22" x14ac:dyDescent="0.2">
      <c r="E31" s="53" t="s">
        <v>13</v>
      </c>
      <c r="F31" s="47">
        <v>0.21390000000000001</v>
      </c>
      <c r="M31" s="53" t="s">
        <v>13</v>
      </c>
      <c r="N31" s="47">
        <v>0.43140000000000001</v>
      </c>
      <c r="U31" s="53" t="s">
        <v>13</v>
      </c>
      <c r="V31" s="47">
        <v>0.49669999999999997</v>
      </c>
    </row>
    <row r="32" spans="2:22" x14ac:dyDescent="0.2">
      <c r="E32" s="53" t="s">
        <v>17</v>
      </c>
      <c r="F32" s="47" t="s">
        <v>74</v>
      </c>
      <c r="M32" s="53" t="s">
        <v>17</v>
      </c>
      <c r="N32" s="47" t="s">
        <v>74</v>
      </c>
      <c r="U32" s="53" t="s">
        <v>17</v>
      </c>
      <c r="V32" s="47" t="s">
        <v>74</v>
      </c>
    </row>
    <row r="33" spans="5:22" x14ac:dyDescent="0.2">
      <c r="E33" s="53" t="s">
        <v>19</v>
      </c>
      <c r="F33" s="47" t="s">
        <v>75</v>
      </c>
      <c r="M33" s="53" t="s">
        <v>19</v>
      </c>
      <c r="N33" s="47" t="s">
        <v>75</v>
      </c>
      <c r="U33" s="53" t="s">
        <v>19</v>
      </c>
      <c r="V33" s="47" t="s">
        <v>75</v>
      </c>
    </row>
  </sheetData>
  <mergeCells count="7">
    <mergeCell ref="U15:V15"/>
    <mergeCell ref="B1:E1"/>
    <mergeCell ref="E15:F15"/>
    <mergeCell ref="M15:N15"/>
    <mergeCell ref="A3:G3"/>
    <mergeCell ref="I3:O3"/>
    <mergeCell ref="Q3:W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A8E9-736F-6E4E-AB9B-116A6DC6E004}">
  <dimension ref="A1:W33"/>
  <sheetViews>
    <sheetView zoomScale="115" zoomScaleNormal="70" workbookViewId="0">
      <selection activeCell="I35" sqref="I35"/>
    </sheetView>
  </sheetViews>
  <sheetFormatPr baseColWidth="10" defaultRowHeight="16" x14ac:dyDescent="0.2"/>
  <cols>
    <col min="1" max="3" width="10.7109375" style="48"/>
    <col min="4" max="4" width="16.42578125" style="48" customWidth="1"/>
    <col min="5" max="5" width="32.5703125" style="48" customWidth="1"/>
    <col min="6" max="12" width="10.7109375" style="48"/>
    <col min="13" max="13" width="33.28515625" style="48" customWidth="1"/>
    <col min="14" max="20" width="10.7109375" style="48"/>
    <col min="21" max="21" width="33" style="48" customWidth="1"/>
    <col min="22" max="16384" width="10.7109375" style="48"/>
  </cols>
  <sheetData>
    <row r="1" spans="1:23" x14ac:dyDescent="0.2">
      <c r="B1" s="133" t="s">
        <v>272</v>
      </c>
      <c r="C1" s="133"/>
      <c r="D1" s="133"/>
      <c r="E1" s="133"/>
    </row>
    <row r="3" spans="1:23" x14ac:dyDescent="0.2">
      <c r="A3" s="137" t="s">
        <v>273</v>
      </c>
      <c r="B3" s="137"/>
      <c r="C3" s="137"/>
      <c r="D3" s="137"/>
      <c r="E3" s="137"/>
      <c r="F3" s="137"/>
      <c r="G3" s="137"/>
      <c r="I3" s="134" t="s">
        <v>274</v>
      </c>
      <c r="J3" s="135"/>
      <c r="K3" s="135"/>
      <c r="L3" s="135"/>
      <c r="M3" s="135"/>
      <c r="N3" s="135"/>
      <c r="O3" s="136"/>
      <c r="Q3" s="134" t="s">
        <v>275</v>
      </c>
      <c r="R3" s="135"/>
      <c r="S3" s="135"/>
      <c r="T3" s="135"/>
      <c r="U3" s="135"/>
      <c r="V3" s="135"/>
      <c r="W3" s="136"/>
    </row>
    <row r="4" spans="1:23" x14ac:dyDescent="0.2">
      <c r="A4" s="50" t="s">
        <v>438</v>
      </c>
      <c r="B4" s="49" t="s">
        <v>249</v>
      </c>
      <c r="C4" s="111" t="s">
        <v>438</v>
      </c>
      <c r="D4" s="110" t="s">
        <v>250</v>
      </c>
      <c r="F4" s="111" t="s">
        <v>249</v>
      </c>
      <c r="G4" s="110" t="s">
        <v>250</v>
      </c>
      <c r="I4" s="50" t="s">
        <v>438</v>
      </c>
      <c r="J4" s="49" t="s">
        <v>249</v>
      </c>
      <c r="K4" s="49" t="s">
        <v>438</v>
      </c>
      <c r="L4" s="50" t="s">
        <v>250</v>
      </c>
      <c r="N4" s="49" t="s">
        <v>249</v>
      </c>
      <c r="O4" s="50" t="s">
        <v>250</v>
      </c>
      <c r="Q4" s="50" t="s">
        <v>438</v>
      </c>
      <c r="R4" s="113" t="s">
        <v>249</v>
      </c>
      <c r="S4" s="49" t="s">
        <v>438</v>
      </c>
      <c r="T4" s="50" t="s">
        <v>250</v>
      </c>
      <c r="V4" s="49" t="s">
        <v>249</v>
      </c>
      <c r="W4" s="50" t="s">
        <v>250</v>
      </c>
    </row>
    <row r="5" spans="1:23" x14ac:dyDescent="0.2">
      <c r="A5" s="50" t="s">
        <v>440</v>
      </c>
      <c r="B5" s="112">
        <v>48.894834070000002</v>
      </c>
      <c r="C5" s="55" t="s">
        <v>440</v>
      </c>
      <c r="D5" s="47">
        <v>86.082110409999999</v>
      </c>
      <c r="E5" s="51" t="s">
        <v>6</v>
      </c>
      <c r="F5" s="47">
        <v>3</v>
      </c>
      <c r="G5" s="47">
        <v>5</v>
      </c>
      <c r="I5" s="50" t="s">
        <v>440</v>
      </c>
      <c r="J5" s="112">
        <v>47.808764940000003</v>
      </c>
      <c r="K5" s="55" t="s">
        <v>440</v>
      </c>
      <c r="L5" s="47">
        <v>78.309482729999999</v>
      </c>
      <c r="M5" s="51" t="s">
        <v>6</v>
      </c>
      <c r="N5" s="47">
        <v>3</v>
      </c>
      <c r="O5" s="47">
        <v>5</v>
      </c>
      <c r="Q5" s="50" t="s">
        <v>440</v>
      </c>
      <c r="R5" s="47">
        <v>25.002500250000001</v>
      </c>
      <c r="S5" s="47" t="s">
        <v>440</v>
      </c>
      <c r="T5" s="47">
        <v>57.4826561</v>
      </c>
      <c r="U5" s="51" t="s">
        <v>6</v>
      </c>
      <c r="V5" s="47">
        <v>3</v>
      </c>
      <c r="W5" s="47">
        <v>3</v>
      </c>
    </row>
    <row r="6" spans="1:23" x14ac:dyDescent="0.2">
      <c r="A6" s="109"/>
      <c r="B6" s="112"/>
      <c r="C6" s="57"/>
      <c r="D6" s="47"/>
      <c r="E6" s="51"/>
      <c r="F6" s="47"/>
      <c r="G6" s="47"/>
      <c r="I6" s="109"/>
      <c r="J6" s="112"/>
      <c r="K6" s="57"/>
      <c r="L6" s="47"/>
      <c r="M6" s="51"/>
      <c r="N6" s="47"/>
      <c r="O6" s="47"/>
      <c r="Q6" s="109"/>
      <c r="R6" s="47"/>
      <c r="S6" s="47"/>
      <c r="T6" s="47"/>
      <c r="U6" s="51"/>
      <c r="V6" s="47"/>
      <c r="W6" s="47"/>
    </row>
    <row r="7" spans="1:23" x14ac:dyDescent="0.2">
      <c r="A7" s="50" t="s">
        <v>440</v>
      </c>
      <c r="B7" s="112">
        <v>48.413161049999999</v>
      </c>
      <c r="C7" s="47" t="s">
        <v>439</v>
      </c>
      <c r="D7" s="47">
        <v>85.561382230000007</v>
      </c>
      <c r="E7" s="51" t="s">
        <v>7</v>
      </c>
      <c r="F7" s="47">
        <v>48.41</v>
      </c>
      <c r="G7" s="47">
        <v>75.47</v>
      </c>
      <c r="I7" s="50" t="s">
        <v>440</v>
      </c>
      <c r="J7" s="112">
        <v>31.620553359999999</v>
      </c>
      <c r="K7" s="47" t="s">
        <v>439</v>
      </c>
      <c r="L7" s="47">
        <v>73.157370029999996</v>
      </c>
      <c r="M7" s="51" t="s">
        <v>7</v>
      </c>
      <c r="N7" s="47">
        <v>31.62</v>
      </c>
      <c r="O7" s="47">
        <v>66.42</v>
      </c>
      <c r="Q7" s="50" t="s">
        <v>440</v>
      </c>
      <c r="R7" s="47">
        <v>22.794846379999999</v>
      </c>
      <c r="S7" s="47" t="s">
        <v>439</v>
      </c>
      <c r="T7" s="47">
        <v>46.442687749999997</v>
      </c>
      <c r="U7" s="51" t="s">
        <v>7</v>
      </c>
      <c r="V7" s="47">
        <v>22.75</v>
      </c>
      <c r="W7" s="47">
        <v>46.44</v>
      </c>
    </row>
    <row r="8" spans="1:23" x14ac:dyDescent="0.2">
      <c r="A8" s="109"/>
      <c r="B8" s="112"/>
      <c r="C8" s="57"/>
      <c r="D8" s="47"/>
      <c r="E8" s="51" t="s">
        <v>8</v>
      </c>
      <c r="F8" s="47">
        <v>54.66</v>
      </c>
      <c r="G8" s="47">
        <v>87.22</v>
      </c>
      <c r="I8" s="109"/>
      <c r="J8" s="112"/>
      <c r="K8" s="57"/>
      <c r="L8" s="47"/>
      <c r="M8" s="51" t="s">
        <v>8</v>
      </c>
      <c r="N8" s="47">
        <v>47.81</v>
      </c>
      <c r="O8" s="47">
        <v>80.33</v>
      </c>
      <c r="Q8" s="109"/>
      <c r="R8" s="47"/>
      <c r="S8" s="47"/>
      <c r="T8" s="47"/>
      <c r="U8" s="51" t="s">
        <v>8</v>
      </c>
      <c r="V8" s="47">
        <v>25</v>
      </c>
      <c r="W8" s="47">
        <v>57.48</v>
      </c>
    </row>
    <row r="9" spans="1:23" x14ac:dyDescent="0.2">
      <c r="A9" s="50" t="s">
        <v>440</v>
      </c>
      <c r="B9" s="112">
        <v>54.656848009999997</v>
      </c>
      <c r="C9" s="47" t="s">
        <v>439</v>
      </c>
      <c r="D9" s="47">
        <v>87.219336060000003</v>
      </c>
      <c r="E9" s="51" t="s">
        <v>9</v>
      </c>
      <c r="F9" s="47">
        <v>6.2439999999999998</v>
      </c>
      <c r="G9" s="47">
        <v>11.75</v>
      </c>
      <c r="I9" s="50" t="s">
        <v>440</v>
      </c>
      <c r="J9" s="112">
        <v>38.100335649999998</v>
      </c>
      <c r="K9" s="47" t="s">
        <v>439</v>
      </c>
      <c r="L9" s="47">
        <v>80.332035469999994</v>
      </c>
      <c r="M9" s="51" t="s">
        <v>9</v>
      </c>
      <c r="N9" s="47">
        <v>16.190000000000001</v>
      </c>
      <c r="O9" s="47">
        <v>13.92</v>
      </c>
      <c r="Q9" s="50" t="s">
        <v>440</v>
      </c>
      <c r="R9" s="47">
        <v>22.74975272</v>
      </c>
      <c r="S9" s="47" t="s">
        <v>440</v>
      </c>
      <c r="T9" s="47">
        <v>48.294597039999999</v>
      </c>
      <c r="U9" s="51" t="s">
        <v>9</v>
      </c>
      <c r="V9" s="47">
        <v>2.2530000000000001</v>
      </c>
      <c r="W9" s="47">
        <v>11.04</v>
      </c>
    </row>
    <row r="10" spans="1:23" x14ac:dyDescent="0.2">
      <c r="B10" s="52"/>
      <c r="C10" s="57"/>
      <c r="D10" s="47"/>
      <c r="E10" s="51"/>
      <c r="F10" s="47"/>
      <c r="G10" s="47"/>
      <c r="J10" s="52"/>
      <c r="K10" s="57"/>
      <c r="L10" s="47"/>
      <c r="M10" s="51"/>
      <c r="N10" s="47"/>
      <c r="O10" s="47"/>
      <c r="R10" s="52"/>
      <c r="S10" s="52"/>
      <c r="T10" s="72"/>
      <c r="U10" s="51"/>
      <c r="V10" s="47"/>
      <c r="W10" s="47"/>
    </row>
    <row r="11" spans="1:23" x14ac:dyDescent="0.2">
      <c r="B11" s="52"/>
      <c r="C11" s="47" t="s">
        <v>440</v>
      </c>
      <c r="D11" s="47">
        <v>76.272866260000001</v>
      </c>
      <c r="E11" s="51" t="s">
        <v>2</v>
      </c>
      <c r="F11" s="47">
        <v>50.65</v>
      </c>
      <c r="G11" s="47">
        <v>82.12</v>
      </c>
      <c r="J11" s="52"/>
      <c r="K11" s="47" t="s">
        <v>440</v>
      </c>
      <c r="L11" s="47">
        <v>66.416390899999996</v>
      </c>
      <c r="M11" s="51" t="s">
        <v>2</v>
      </c>
      <c r="N11" s="47">
        <v>39.18</v>
      </c>
      <c r="O11" s="47">
        <v>75.040000000000006</v>
      </c>
      <c r="R11" s="52"/>
      <c r="S11" s="52"/>
      <c r="T11" s="73"/>
      <c r="U11" s="51" t="s">
        <v>2</v>
      </c>
      <c r="V11" s="47">
        <v>23.52</v>
      </c>
      <c r="W11" s="47">
        <v>50.74</v>
      </c>
    </row>
    <row r="12" spans="1:23" x14ac:dyDescent="0.2">
      <c r="B12" s="52"/>
      <c r="C12" s="57"/>
      <c r="D12" s="47"/>
      <c r="E12" s="51" t="s">
        <v>10</v>
      </c>
      <c r="F12" s="47">
        <v>3.4740000000000002</v>
      </c>
      <c r="G12" s="47">
        <v>5.7450000000000001</v>
      </c>
      <c r="J12" s="52"/>
      <c r="K12" s="57"/>
      <c r="L12" s="47"/>
      <c r="M12" s="51" t="s">
        <v>10</v>
      </c>
      <c r="N12" s="47">
        <v>8.1479999999999997</v>
      </c>
      <c r="O12" s="47">
        <v>5.4870000000000001</v>
      </c>
      <c r="R12" s="52"/>
      <c r="S12" s="52"/>
      <c r="T12" s="73"/>
      <c r="U12" s="51" t="s">
        <v>10</v>
      </c>
      <c r="V12" s="47">
        <v>1.288</v>
      </c>
      <c r="W12" s="47">
        <v>5.9119999999999999</v>
      </c>
    </row>
    <row r="13" spans="1:23" x14ac:dyDescent="0.2">
      <c r="B13" s="52"/>
      <c r="C13" s="47" t="s">
        <v>440</v>
      </c>
      <c r="D13" s="47">
        <v>75.465235190000001</v>
      </c>
      <c r="E13" s="51" t="s">
        <v>11</v>
      </c>
      <c r="F13" s="47">
        <v>2.0059999999999998</v>
      </c>
      <c r="G13" s="47">
        <v>2.569</v>
      </c>
      <c r="J13" s="52"/>
      <c r="K13" s="47" t="s">
        <v>440</v>
      </c>
      <c r="L13" s="47">
        <v>76.999012829999998</v>
      </c>
      <c r="M13" s="51" t="s">
        <v>11</v>
      </c>
      <c r="N13" s="47">
        <v>4.7039999999999997</v>
      </c>
      <c r="O13" s="47">
        <v>2.4540000000000002</v>
      </c>
      <c r="R13" s="52"/>
      <c r="S13" s="52"/>
      <c r="T13" s="73"/>
      <c r="U13" s="51" t="s">
        <v>11</v>
      </c>
      <c r="V13" s="47">
        <v>0.74350000000000005</v>
      </c>
      <c r="W13" s="47">
        <v>3.4129999999999998</v>
      </c>
    </row>
    <row r="14" spans="1:23" x14ac:dyDescent="0.2">
      <c r="B14" s="52"/>
      <c r="C14" s="52"/>
      <c r="D14" s="52"/>
      <c r="J14" s="52"/>
      <c r="K14" s="52"/>
      <c r="L14" s="52"/>
      <c r="R14" s="52"/>
      <c r="S14" s="52"/>
      <c r="T14" s="52"/>
    </row>
    <row r="15" spans="1:23" x14ac:dyDescent="0.2">
      <c r="B15" s="52"/>
      <c r="C15" s="52"/>
      <c r="D15" s="52"/>
      <c r="E15" s="131" t="s">
        <v>48</v>
      </c>
      <c r="F15" s="132"/>
      <c r="J15" s="52"/>
      <c r="K15" s="52"/>
      <c r="L15" s="52"/>
      <c r="M15" s="131" t="s">
        <v>48</v>
      </c>
      <c r="N15" s="132"/>
      <c r="R15" s="52"/>
      <c r="S15" s="52"/>
      <c r="T15" s="52"/>
      <c r="U15" s="131" t="s">
        <v>48</v>
      </c>
      <c r="V15" s="132"/>
    </row>
    <row r="16" spans="1:23" x14ac:dyDescent="0.2">
      <c r="B16" s="52"/>
      <c r="C16" s="52"/>
      <c r="D16" s="52"/>
      <c r="E16" s="53" t="s">
        <v>13</v>
      </c>
      <c r="F16" s="47" t="s">
        <v>14</v>
      </c>
      <c r="J16" s="52"/>
      <c r="K16" s="52"/>
      <c r="L16" s="52"/>
      <c r="M16" s="53" t="s">
        <v>13</v>
      </c>
      <c r="N16" s="47">
        <v>5.7999999999999996E-3</v>
      </c>
      <c r="R16" s="52"/>
      <c r="S16" s="52"/>
      <c r="T16" s="52"/>
      <c r="U16" s="53" t="s">
        <v>13</v>
      </c>
      <c r="V16" s="47">
        <v>1.23E-2</v>
      </c>
    </row>
    <row r="17" spans="2:22" x14ac:dyDescent="0.2">
      <c r="B17" s="52"/>
      <c r="C17" s="52"/>
      <c r="D17" s="52"/>
      <c r="E17" s="53" t="s">
        <v>17</v>
      </c>
      <c r="F17" s="47" t="s">
        <v>18</v>
      </c>
      <c r="J17" s="52"/>
      <c r="K17" s="52"/>
      <c r="L17" s="52"/>
      <c r="M17" s="53" t="s">
        <v>17</v>
      </c>
      <c r="N17" s="47" t="s">
        <v>96</v>
      </c>
      <c r="R17" s="52"/>
      <c r="S17" s="52"/>
      <c r="T17" s="52"/>
      <c r="U17" s="53" t="s">
        <v>17</v>
      </c>
      <c r="V17" s="47" t="s">
        <v>67</v>
      </c>
    </row>
    <row r="18" spans="2:22" x14ac:dyDescent="0.2">
      <c r="B18" s="52"/>
      <c r="C18" s="52"/>
      <c r="D18" s="52"/>
      <c r="E18" s="53" t="s">
        <v>19</v>
      </c>
      <c r="F18" s="47" t="s">
        <v>20</v>
      </c>
      <c r="J18" s="52"/>
      <c r="K18" s="52"/>
      <c r="L18" s="52"/>
      <c r="M18" s="53" t="s">
        <v>19</v>
      </c>
      <c r="N18" s="47" t="s">
        <v>20</v>
      </c>
      <c r="R18" s="52"/>
      <c r="S18" s="52"/>
      <c r="T18" s="52"/>
      <c r="U18" s="53" t="s">
        <v>19</v>
      </c>
      <c r="V18" s="47" t="s">
        <v>20</v>
      </c>
    </row>
    <row r="19" spans="2:22" x14ac:dyDescent="0.2">
      <c r="B19" s="52"/>
      <c r="C19" s="52"/>
      <c r="D19" s="52"/>
      <c r="E19" s="53" t="s">
        <v>21</v>
      </c>
      <c r="F19" s="47" t="s">
        <v>22</v>
      </c>
      <c r="J19" s="52"/>
      <c r="K19" s="52"/>
      <c r="L19" s="52"/>
      <c r="M19" s="53" t="s">
        <v>21</v>
      </c>
      <c r="N19" s="47" t="s">
        <v>22</v>
      </c>
      <c r="R19" s="52"/>
      <c r="S19" s="52"/>
      <c r="T19" s="52"/>
      <c r="U19" s="53" t="s">
        <v>21</v>
      </c>
      <c r="V19" s="47" t="s">
        <v>22</v>
      </c>
    </row>
    <row r="20" spans="2:22" x14ac:dyDescent="0.2">
      <c r="B20" s="52"/>
      <c r="C20" s="52"/>
      <c r="D20" s="52"/>
      <c r="E20" s="53" t="s">
        <v>49</v>
      </c>
      <c r="F20" s="47" t="s">
        <v>284</v>
      </c>
      <c r="J20" s="52"/>
      <c r="K20" s="52"/>
      <c r="L20" s="52"/>
      <c r="M20" s="53" t="s">
        <v>49</v>
      </c>
      <c r="N20" s="47" t="s">
        <v>280</v>
      </c>
      <c r="R20" s="52"/>
      <c r="S20" s="52"/>
      <c r="T20" s="52"/>
      <c r="U20" s="53" t="s">
        <v>49</v>
      </c>
      <c r="V20" s="47" t="s">
        <v>276</v>
      </c>
    </row>
    <row r="21" spans="2:22" x14ac:dyDescent="0.2">
      <c r="B21" s="52"/>
      <c r="C21" s="52"/>
      <c r="D21" s="52"/>
      <c r="E21" s="53"/>
      <c r="F21" s="47"/>
      <c r="J21" s="52"/>
      <c r="K21" s="52"/>
      <c r="L21" s="52"/>
      <c r="M21" s="53"/>
      <c r="N21" s="47"/>
      <c r="R21" s="52"/>
      <c r="S21" s="52"/>
      <c r="T21" s="52"/>
      <c r="U21" s="53"/>
      <c r="V21" s="47"/>
    </row>
    <row r="22" spans="2:22" x14ac:dyDescent="0.2">
      <c r="E22" s="53" t="s">
        <v>51</v>
      </c>
      <c r="F22" s="47"/>
      <c r="M22" s="53" t="s">
        <v>51</v>
      </c>
      <c r="N22" s="47"/>
      <c r="U22" s="53" t="s">
        <v>51</v>
      </c>
      <c r="V22" s="47"/>
    </row>
    <row r="23" spans="2:22" x14ac:dyDescent="0.2">
      <c r="E23" s="53" t="s">
        <v>52</v>
      </c>
      <c r="F23" s="47">
        <v>50.65</v>
      </c>
      <c r="M23" s="53" t="s">
        <v>52</v>
      </c>
      <c r="N23" s="47">
        <v>39.18</v>
      </c>
      <c r="U23" s="53" t="s">
        <v>52</v>
      </c>
      <c r="V23" s="47">
        <v>23.52</v>
      </c>
    </row>
    <row r="24" spans="2:22" x14ac:dyDescent="0.2">
      <c r="E24" s="53" t="s">
        <v>53</v>
      </c>
      <c r="F24" s="47">
        <v>82.12</v>
      </c>
      <c r="M24" s="53" t="s">
        <v>53</v>
      </c>
      <c r="N24" s="47">
        <v>75.040000000000006</v>
      </c>
      <c r="U24" s="53" t="s">
        <v>53</v>
      </c>
      <c r="V24" s="47">
        <v>50.74</v>
      </c>
    </row>
    <row r="25" spans="2:22" x14ac:dyDescent="0.2">
      <c r="E25" s="53" t="s">
        <v>54</v>
      </c>
      <c r="F25" s="47" t="s">
        <v>285</v>
      </c>
      <c r="M25" s="53" t="s">
        <v>54</v>
      </c>
      <c r="N25" s="47" t="s">
        <v>281</v>
      </c>
      <c r="U25" s="53" t="s">
        <v>54</v>
      </c>
      <c r="V25" s="47" t="s">
        <v>277</v>
      </c>
    </row>
    <row r="26" spans="2:22" x14ac:dyDescent="0.2">
      <c r="E26" s="53" t="s">
        <v>56</v>
      </c>
      <c r="F26" s="47" t="s">
        <v>286</v>
      </c>
      <c r="M26" s="53" t="s">
        <v>56</v>
      </c>
      <c r="N26" s="47" t="s">
        <v>282</v>
      </c>
      <c r="U26" s="53" t="s">
        <v>56</v>
      </c>
      <c r="V26" s="47" t="s">
        <v>278</v>
      </c>
    </row>
    <row r="27" spans="2:22" x14ac:dyDescent="0.2">
      <c r="E27" s="53" t="s">
        <v>58</v>
      </c>
      <c r="F27" s="47">
        <v>0.94</v>
      </c>
      <c r="M27" s="53" t="s">
        <v>58</v>
      </c>
      <c r="N27" s="47">
        <v>0.93610000000000004</v>
      </c>
      <c r="U27" s="53" t="s">
        <v>58</v>
      </c>
      <c r="V27" s="47">
        <v>0.96519999999999995</v>
      </c>
    </row>
    <row r="28" spans="2:22" x14ac:dyDescent="0.2">
      <c r="E28" s="53"/>
      <c r="F28" s="47"/>
      <c r="M28" s="53"/>
      <c r="N28" s="47"/>
      <c r="U28" s="53"/>
      <c r="V28" s="47"/>
    </row>
    <row r="29" spans="2:22" x14ac:dyDescent="0.2">
      <c r="E29" s="53" t="s">
        <v>59</v>
      </c>
      <c r="F29" s="47"/>
      <c r="M29" s="53" t="s">
        <v>59</v>
      </c>
      <c r="N29" s="47"/>
      <c r="U29" s="53" t="s">
        <v>59</v>
      </c>
      <c r="V29" s="47"/>
    </row>
    <row r="30" spans="2:22" x14ac:dyDescent="0.2">
      <c r="E30" s="53" t="s">
        <v>60</v>
      </c>
      <c r="F30" s="47" t="s">
        <v>287</v>
      </c>
      <c r="M30" s="53" t="s">
        <v>60</v>
      </c>
      <c r="N30" s="47" t="s">
        <v>283</v>
      </c>
      <c r="U30" s="53" t="s">
        <v>60</v>
      </c>
      <c r="V30" s="47" t="s">
        <v>279</v>
      </c>
    </row>
    <row r="31" spans="2:22" x14ac:dyDescent="0.2">
      <c r="E31" s="53" t="s">
        <v>13</v>
      </c>
      <c r="F31" s="47">
        <v>0.57050000000000001</v>
      </c>
      <c r="M31" s="53" t="s">
        <v>13</v>
      </c>
      <c r="N31" s="47">
        <v>0.45250000000000001</v>
      </c>
      <c r="U31" s="53" t="s">
        <v>13</v>
      </c>
      <c r="V31" s="47">
        <v>9.06E-2</v>
      </c>
    </row>
    <row r="32" spans="2:22" x14ac:dyDescent="0.2">
      <c r="E32" s="53" t="s">
        <v>17</v>
      </c>
      <c r="F32" s="47" t="s">
        <v>74</v>
      </c>
      <c r="M32" s="53" t="s">
        <v>17</v>
      </c>
      <c r="N32" s="47" t="s">
        <v>74</v>
      </c>
      <c r="U32" s="53" t="s">
        <v>17</v>
      </c>
      <c r="V32" s="47" t="s">
        <v>74</v>
      </c>
    </row>
    <row r="33" spans="5:22" x14ac:dyDescent="0.2">
      <c r="E33" s="53" t="s">
        <v>19</v>
      </c>
      <c r="F33" s="47" t="s">
        <v>75</v>
      </c>
      <c r="M33" s="53" t="s">
        <v>19</v>
      </c>
      <c r="N33" s="47" t="s">
        <v>75</v>
      </c>
      <c r="U33" s="53" t="s">
        <v>19</v>
      </c>
      <c r="V33" s="47" t="s">
        <v>75</v>
      </c>
    </row>
  </sheetData>
  <mergeCells count="7">
    <mergeCell ref="B1:E1"/>
    <mergeCell ref="E15:F15"/>
    <mergeCell ref="M15:N15"/>
    <mergeCell ref="U15:V15"/>
    <mergeCell ref="A3:G3"/>
    <mergeCell ref="Q3:W3"/>
    <mergeCell ref="I3:O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B361-BA72-5A48-8005-87ED6B64C826}">
  <dimension ref="A1:T36"/>
  <sheetViews>
    <sheetView workbookViewId="0">
      <selection activeCell="O33" sqref="O33"/>
    </sheetView>
  </sheetViews>
  <sheetFormatPr baseColWidth="10" defaultRowHeight="16" x14ac:dyDescent="0.2"/>
  <cols>
    <col min="8" max="8" width="33.28515625" customWidth="1"/>
    <col min="18" max="18" width="32.5703125" customWidth="1"/>
  </cols>
  <sheetData>
    <row r="1" spans="1:20" x14ac:dyDescent="0.2">
      <c r="A1" s="114" t="s">
        <v>310</v>
      </c>
      <c r="B1" s="114"/>
      <c r="C1" s="114"/>
      <c r="D1" s="114"/>
      <c r="E1" s="114"/>
      <c r="F1" s="114"/>
      <c r="G1" s="114"/>
      <c r="H1" s="114"/>
    </row>
    <row r="3" spans="1:20" x14ac:dyDescent="0.2">
      <c r="B3" s="134" t="s">
        <v>288</v>
      </c>
      <c r="C3" s="135"/>
      <c r="D3" s="135"/>
      <c r="E3" s="135"/>
      <c r="F3" s="135"/>
      <c r="G3" s="135"/>
      <c r="H3" s="135"/>
      <c r="I3" s="135"/>
      <c r="J3" s="136"/>
      <c r="K3" s="48"/>
      <c r="L3" s="134" t="s">
        <v>301</v>
      </c>
      <c r="M3" s="135"/>
      <c r="N3" s="135"/>
      <c r="O3" s="135"/>
      <c r="P3" s="135"/>
      <c r="Q3" s="135"/>
      <c r="R3" s="135"/>
      <c r="S3" s="135"/>
      <c r="T3" s="136"/>
    </row>
    <row r="4" spans="1:20" x14ac:dyDescent="0.2">
      <c r="B4" s="19" t="s">
        <v>441</v>
      </c>
      <c r="C4" s="19" t="s">
        <v>438</v>
      </c>
      <c r="D4" s="77" t="s">
        <v>298</v>
      </c>
      <c r="E4" s="149" t="s">
        <v>441</v>
      </c>
      <c r="F4" s="149" t="s">
        <v>438</v>
      </c>
      <c r="G4" s="77" t="s">
        <v>299</v>
      </c>
      <c r="H4" s="48"/>
      <c r="I4" s="48"/>
      <c r="J4" s="48"/>
      <c r="K4" s="48"/>
      <c r="L4" s="50" t="s">
        <v>441</v>
      </c>
      <c r="M4" s="50" t="s">
        <v>438</v>
      </c>
      <c r="N4" s="77" t="s">
        <v>298</v>
      </c>
      <c r="O4" s="149" t="s">
        <v>441</v>
      </c>
      <c r="P4" s="149" t="s">
        <v>438</v>
      </c>
      <c r="Q4" s="77" t="s">
        <v>299</v>
      </c>
      <c r="R4" s="48"/>
      <c r="S4" s="48"/>
      <c r="T4" s="48"/>
    </row>
    <row r="5" spans="1:20" x14ac:dyDescent="0.2">
      <c r="B5" s="25">
        <v>1</v>
      </c>
      <c r="C5" s="21" t="s">
        <v>439</v>
      </c>
      <c r="D5" s="55">
        <v>12.8712871</v>
      </c>
      <c r="E5" s="54">
        <v>1</v>
      </c>
      <c r="F5" s="54" t="s">
        <v>439</v>
      </c>
      <c r="G5" s="55">
        <v>11.881188099999999</v>
      </c>
      <c r="H5" s="48"/>
      <c r="I5" s="74" t="s">
        <v>298</v>
      </c>
      <c r="J5" s="74" t="s">
        <v>299</v>
      </c>
      <c r="K5" s="48"/>
      <c r="L5" s="108">
        <v>1</v>
      </c>
      <c r="M5" s="155" t="s">
        <v>439</v>
      </c>
      <c r="N5" s="55">
        <v>38.613861399999998</v>
      </c>
      <c r="O5" s="54">
        <v>1</v>
      </c>
      <c r="P5" s="54" t="s">
        <v>439</v>
      </c>
      <c r="Q5" s="55">
        <v>40.594059399999999</v>
      </c>
      <c r="R5" s="48"/>
      <c r="S5" s="74" t="s">
        <v>298</v>
      </c>
      <c r="T5" s="74" t="s">
        <v>299</v>
      </c>
    </row>
    <row r="6" spans="1:20" x14ac:dyDescent="0.2">
      <c r="B6" s="26"/>
      <c r="C6" s="150"/>
      <c r="D6" s="57">
        <v>12.8712871</v>
      </c>
      <c r="E6" s="56"/>
      <c r="F6" s="56"/>
      <c r="G6" s="57">
        <v>11.881188099999999</v>
      </c>
      <c r="H6" s="51" t="s">
        <v>6</v>
      </c>
      <c r="I6" s="47">
        <v>13</v>
      </c>
      <c r="J6" s="47">
        <v>17</v>
      </c>
      <c r="K6" s="48"/>
      <c r="L6" s="109"/>
      <c r="M6" s="157"/>
      <c r="N6" s="57">
        <v>38.613861399999998</v>
      </c>
      <c r="O6" s="56"/>
      <c r="P6" s="56"/>
      <c r="Q6" s="57">
        <v>39.603960399999998</v>
      </c>
      <c r="R6" s="51" t="s">
        <v>6</v>
      </c>
      <c r="S6" s="47">
        <v>13</v>
      </c>
      <c r="T6" s="47">
        <v>17</v>
      </c>
    </row>
    <row r="7" spans="1:20" x14ac:dyDescent="0.2">
      <c r="B7" s="26"/>
      <c r="C7" s="150"/>
      <c r="D7" s="57">
        <v>12.8712871</v>
      </c>
      <c r="E7" s="56"/>
      <c r="F7" s="56"/>
      <c r="G7" s="57">
        <v>12.8712871</v>
      </c>
      <c r="H7" s="51"/>
      <c r="I7" s="47"/>
      <c r="J7" s="47"/>
      <c r="K7" s="48"/>
      <c r="L7" s="109"/>
      <c r="M7" s="157"/>
      <c r="N7" s="57">
        <v>36.633663400000003</v>
      </c>
      <c r="O7" s="56"/>
      <c r="P7" s="56"/>
      <c r="Q7" s="57">
        <v>38.613861399999998</v>
      </c>
      <c r="R7" s="51"/>
      <c r="S7" s="47"/>
      <c r="T7" s="47"/>
    </row>
    <row r="8" spans="1:20" x14ac:dyDescent="0.2">
      <c r="B8" s="27"/>
      <c r="C8" s="22"/>
      <c r="D8" s="59">
        <v>12.8712871</v>
      </c>
      <c r="E8" s="58"/>
      <c r="F8" s="58"/>
      <c r="G8" s="59">
        <v>11.881188099999999</v>
      </c>
      <c r="H8" s="51" t="s">
        <v>7</v>
      </c>
      <c r="I8" s="47">
        <v>9.9009999999999998</v>
      </c>
      <c r="J8" s="47">
        <v>11.5</v>
      </c>
      <c r="K8" s="48"/>
      <c r="L8" s="110"/>
      <c r="M8" s="159"/>
      <c r="N8" s="59">
        <v>39.603960399999998</v>
      </c>
      <c r="O8" s="58"/>
      <c r="P8" s="58"/>
      <c r="Q8" s="59">
        <v>43.564356400000001</v>
      </c>
      <c r="R8" s="51" t="s">
        <v>7</v>
      </c>
      <c r="S8" s="47">
        <v>34.65</v>
      </c>
      <c r="T8" s="47">
        <v>37.17</v>
      </c>
    </row>
    <row r="9" spans="1:20" x14ac:dyDescent="0.2">
      <c r="D9" s="56"/>
      <c r="E9" s="56"/>
      <c r="F9" s="56"/>
      <c r="G9" s="57"/>
      <c r="H9" s="51" t="s">
        <v>8</v>
      </c>
      <c r="I9" s="47">
        <v>13.86</v>
      </c>
      <c r="J9" s="47">
        <v>12.87</v>
      </c>
      <c r="K9" s="48"/>
      <c r="L9" s="48"/>
      <c r="M9" s="48"/>
      <c r="N9" s="56"/>
      <c r="O9" s="56"/>
      <c r="P9" s="56"/>
      <c r="Q9" s="57"/>
      <c r="R9" s="51" t="s">
        <v>8</v>
      </c>
      <c r="S9" s="47">
        <v>40.590000000000003</v>
      </c>
      <c r="T9" s="47">
        <v>43.56</v>
      </c>
    </row>
    <row r="10" spans="1:20" x14ac:dyDescent="0.2">
      <c r="B10" s="25">
        <v>2</v>
      </c>
      <c r="C10" s="21" t="s">
        <v>439</v>
      </c>
      <c r="D10" s="55">
        <v>11.881188099999999</v>
      </c>
      <c r="E10" s="56"/>
      <c r="F10" s="56"/>
      <c r="G10" s="57"/>
      <c r="H10" s="51" t="s">
        <v>9</v>
      </c>
      <c r="I10" s="47">
        <v>3.96</v>
      </c>
      <c r="J10" s="47">
        <v>1.367</v>
      </c>
      <c r="K10" s="48"/>
      <c r="L10" s="108">
        <v>2</v>
      </c>
      <c r="M10" s="155" t="s">
        <v>439</v>
      </c>
      <c r="N10" s="55">
        <v>39.603960399999998</v>
      </c>
      <c r="O10" s="54"/>
      <c r="P10" s="54"/>
      <c r="Q10" s="55"/>
      <c r="R10" s="51" t="s">
        <v>9</v>
      </c>
      <c r="S10" s="47">
        <v>5.9409999999999998</v>
      </c>
      <c r="T10" s="47">
        <v>6.3959999999999999</v>
      </c>
    </row>
    <row r="11" spans="1:20" x14ac:dyDescent="0.2">
      <c r="B11" s="26"/>
      <c r="C11" s="150"/>
      <c r="D11" s="57">
        <v>11.881188099999999</v>
      </c>
      <c r="E11" s="54">
        <v>2</v>
      </c>
      <c r="F11" s="54" t="s">
        <v>439</v>
      </c>
      <c r="G11" s="55">
        <v>12.8712871</v>
      </c>
      <c r="H11" s="51"/>
      <c r="I11" s="47"/>
      <c r="J11" s="47"/>
      <c r="K11" s="48"/>
      <c r="L11" s="109"/>
      <c r="M11" s="157"/>
      <c r="N11" s="57">
        <v>37.623762399999997</v>
      </c>
      <c r="O11" s="54">
        <v>2</v>
      </c>
      <c r="P11" s="54" t="s">
        <v>439</v>
      </c>
      <c r="Q11" s="55">
        <v>39.603960399999998</v>
      </c>
      <c r="R11" s="51"/>
      <c r="S11" s="47"/>
      <c r="T11" s="47"/>
    </row>
    <row r="12" spans="1:20" x14ac:dyDescent="0.2">
      <c r="B12" s="26"/>
      <c r="C12" s="150"/>
      <c r="D12" s="57">
        <v>11.881188099999999</v>
      </c>
      <c r="E12" s="56"/>
      <c r="F12" s="56"/>
      <c r="G12" s="57">
        <v>12.8712871</v>
      </c>
      <c r="H12" s="51" t="s">
        <v>2</v>
      </c>
      <c r="I12" s="47">
        <v>12.34</v>
      </c>
      <c r="J12" s="47">
        <v>12.3</v>
      </c>
      <c r="K12" s="48"/>
      <c r="L12" s="109"/>
      <c r="M12" s="157"/>
      <c r="N12" s="57">
        <v>38.613861399999998</v>
      </c>
      <c r="O12" s="56"/>
      <c r="P12" s="56"/>
      <c r="Q12" s="57">
        <v>39.603960399999998</v>
      </c>
      <c r="R12" s="51" t="s">
        <v>2</v>
      </c>
      <c r="S12" s="47">
        <v>38.39</v>
      </c>
      <c r="T12" s="47">
        <v>40.08</v>
      </c>
    </row>
    <row r="13" spans="1:20" x14ac:dyDescent="0.2">
      <c r="B13" s="26"/>
      <c r="C13" s="150"/>
      <c r="D13" s="57">
        <v>11.881188099999999</v>
      </c>
      <c r="E13" s="56"/>
      <c r="F13" s="56"/>
      <c r="G13" s="57">
        <v>12.8712871</v>
      </c>
      <c r="H13" s="51" t="s">
        <v>10</v>
      </c>
      <c r="I13" s="47">
        <v>0.95779999999999998</v>
      </c>
      <c r="J13" s="47">
        <v>0.49009999999999998</v>
      </c>
      <c r="K13" s="48"/>
      <c r="L13" s="109"/>
      <c r="M13" s="157"/>
      <c r="N13" s="57">
        <v>36.633663400000003</v>
      </c>
      <c r="O13" s="56"/>
      <c r="P13" s="56"/>
      <c r="Q13" s="57">
        <v>41.5841584</v>
      </c>
      <c r="R13" s="51" t="s">
        <v>10</v>
      </c>
      <c r="S13" s="47">
        <v>1.625</v>
      </c>
      <c r="T13" s="47">
        <v>1.661</v>
      </c>
    </row>
    <row r="14" spans="1:20" x14ac:dyDescent="0.2">
      <c r="B14" s="27"/>
      <c r="C14" s="22"/>
      <c r="D14" s="59">
        <v>9.9009900999999996</v>
      </c>
      <c r="E14" s="56"/>
      <c r="F14" s="56"/>
      <c r="G14" s="57">
        <v>11.881188099999999</v>
      </c>
      <c r="H14" s="51" t="s">
        <v>11</v>
      </c>
      <c r="I14" s="47">
        <v>0.26569999999999999</v>
      </c>
      <c r="J14" s="47">
        <v>0.11890000000000001</v>
      </c>
      <c r="K14" s="48"/>
      <c r="L14" s="110"/>
      <c r="M14" s="159"/>
      <c r="N14" s="59">
        <v>34.653465300000001</v>
      </c>
      <c r="O14" s="56"/>
      <c r="P14" s="56"/>
      <c r="Q14" s="57">
        <v>40.594059399999999</v>
      </c>
      <c r="R14" s="51" t="s">
        <v>11</v>
      </c>
      <c r="S14" s="47">
        <v>0.4506</v>
      </c>
      <c r="T14" s="47">
        <v>0.40289999999999998</v>
      </c>
    </row>
    <row r="15" spans="1:20" x14ac:dyDescent="0.2">
      <c r="D15" s="56"/>
      <c r="E15" s="58"/>
      <c r="F15" s="58"/>
      <c r="G15" s="59">
        <v>11.881188099999999</v>
      </c>
      <c r="H15" s="48"/>
      <c r="I15" s="48"/>
      <c r="J15" s="48"/>
      <c r="K15" s="48"/>
      <c r="L15" s="48"/>
      <c r="M15" s="48"/>
      <c r="N15" s="56"/>
      <c r="O15" s="58"/>
      <c r="P15" s="58"/>
      <c r="Q15" s="59">
        <v>39.603960399999998</v>
      </c>
      <c r="R15" s="48"/>
      <c r="S15" s="48"/>
      <c r="T15" s="48"/>
    </row>
    <row r="16" spans="1:20" x14ac:dyDescent="0.2">
      <c r="B16" s="25">
        <v>3</v>
      </c>
      <c r="C16" s="21" t="s">
        <v>440</v>
      </c>
      <c r="D16" s="55">
        <v>12.8712871</v>
      </c>
      <c r="E16" s="56"/>
      <c r="F16" s="56"/>
      <c r="G16" s="57"/>
      <c r="H16" s="48"/>
      <c r="I16" s="48"/>
      <c r="J16" s="48"/>
      <c r="K16" s="48"/>
      <c r="L16" s="108">
        <v>3</v>
      </c>
      <c r="M16" s="155" t="s">
        <v>440</v>
      </c>
      <c r="N16" s="55">
        <v>40.594059399999999</v>
      </c>
      <c r="O16" s="56"/>
      <c r="P16" s="56"/>
      <c r="Q16" s="57"/>
      <c r="R16" s="48"/>
      <c r="S16" s="48"/>
      <c r="T16" s="48"/>
    </row>
    <row r="17" spans="2:20" x14ac:dyDescent="0.2">
      <c r="B17" s="26"/>
      <c r="C17" s="150"/>
      <c r="D17" s="56">
        <v>11.881188099999999</v>
      </c>
      <c r="E17" s="55">
        <v>3</v>
      </c>
      <c r="F17" s="152" t="s">
        <v>440</v>
      </c>
      <c r="G17" s="55">
        <v>11.504424800000001</v>
      </c>
      <c r="H17" s="138" t="s">
        <v>48</v>
      </c>
      <c r="I17" s="132"/>
      <c r="J17" s="48"/>
      <c r="K17" s="48"/>
      <c r="L17" s="109"/>
      <c r="M17" s="157"/>
      <c r="N17" s="56">
        <v>38.613861399999998</v>
      </c>
      <c r="O17" s="55">
        <v>3</v>
      </c>
      <c r="P17" s="152" t="s">
        <v>440</v>
      </c>
      <c r="Q17" s="55">
        <v>37.168141599999998</v>
      </c>
      <c r="R17" s="138" t="s">
        <v>48</v>
      </c>
      <c r="S17" s="132"/>
      <c r="T17" s="48"/>
    </row>
    <row r="18" spans="2:20" x14ac:dyDescent="0.2">
      <c r="B18" s="26"/>
      <c r="C18" s="150"/>
      <c r="D18" s="56">
        <v>13.861386100000001</v>
      </c>
      <c r="E18" s="57"/>
      <c r="F18" s="153"/>
      <c r="G18" s="57">
        <v>12.3893805</v>
      </c>
      <c r="H18" s="51" t="s">
        <v>13</v>
      </c>
      <c r="I18" s="47">
        <v>0.89229999999999998</v>
      </c>
      <c r="J18" s="48"/>
      <c r="K18" s="48"/>
      <c r="L18" s="109"/>
      <c r="M18" s="157"/>
      <c r="N18" s="56">
        <v>39.603960399999998</v>
      </c>
      <c r="O18" s="57"/>
      <c r="P18" s="153"/>
      <c r="Q18" s="57">
        <v>38.053097299999997</v>
      </c>
      <c r="R18" s="51" t="s">
        <v>13</v>
      </c>
      <c r="S18" s="47">
        <v>9.2999999999999992E-3</v>
      </c>
      <c r="T18" s="48"/>
    </row>
    <row r="19" spans="2:20" x14ac:dyDescent="0.2">
      <c r="B19" s="27"/>
      <c r="C19" s="22"/>
      <c r="D19" s="58">
        <v>12.8712871</v>
      </c>
      <c r="E19" s="57"/>
      <c r="F19" s="153"/>
      <c r="G19" s="57">
        <v>12.3893805</v>
      </c>
      <c r="H19" s="51" t="s">
        <v>17</v>
      </c>
      <c r="I19" s="47" t="s">
        <v>74</v>
      </c>
      <c r="J19" s="48"/>
      <c r="K19" s="48"/>
      <c r="L19" s="110"/>
      <c r="M19" s="159"/>
      <c r="N19" s="58">
        <v>39.603960399999998</v>
      </c>
      <c r="O19" s="57"/>
      <c r="P19" s="153"/>
      <c r="Q19" s="57">
        <v>40.707964599999997</v>
      </c>
      <c r="R19" s="51" t="s">
        <v>17</v>
      </c>
      <c r="S19" s="47" t="s">
        <v>96</v>
      </c>
      <c r="T19" s="48"/>
    </row>
    <row r="20" spans="2:20" x14ac:dyDescent="0.2">
      <c r="D20" s="52"/>
      <c r="E20" s="59"/>
      <c r="F20" s="151"/>
      <c r="G20" s="59">
        <v>12.3893805</v>
      </c>
      <c r="H20" s="51" t="s">
        <v>19</v>
      </c>
      <c r="I20" s="47" t="s">
        <v>75</v>
      </c>
      <c r="J20" s="48"/>
      <c r="K20" s="48"/>
      <c r="L20" s="48"/>
      <c r="M20" s="48"/>
      <c r="N20" s="52"/>
      <c r="O20" s="59"/>
      <c r="P20" s="151"/>
      <c r="Q20" s="59">
        <v>40.707964599999997</v>
      </c>
      <c r="R20" s="51" t="s">
        <v>19</v>
      </c>
      <c r="S20" s="47" t="s">
        <v>20</v>
      </c>
      <c r="T20" s="48"/>
    </row>
    <row r="21" spans="2:20" x14ac:dyDescent="0.2">
      <c r="D21" s="52"/>
      <c r="E21" s="52"/>
      <c r="F21" s="52"/>
      <c r="G21" s="57"/>
      <c r="H21" s="51" t="s">
        <v>21</v>
      </c>
      <c r="I21" s="47" t="s">
        <v>22</v>
      </c>
      <c r="J21" s="48"/>
      <c r="K21" s="48"/>
      <c r="L21" s="48"/>
      <c r="M21" s="48"/>
      <c r="N21" s="52"/>
      <c r="O21" s="52"/>
      <c r="P21" s="52"/>
      <c r="Q21" s="57"/>
      <c r="R21" s="51" t="s">
        <v>21</v>
      </c>
      <c r="S21" s="47" t="s">
        <v>22</v>
      </c>
      <c r="T21" s="48"/>
    </row>
    <row r="22" spans="2:20" x14ac:dyDescent="0.2">
      <c r="D22" s="52"/>
      <c r="E22" s="55">
        <v>4</v>
      </c>
      <c r="F22" s="152" t="s">
        <v>440</v>
      </c>
      <c r="G22" s="55">
        <v>11.881188099999999</v>
      </c>
      <c r="H22" s="51" t="s">
        <v>49</v>
      </c>
      <c r="I22" s="47" t="s">
        <v>290</v>
      </c>
      <c r="J22" s="48"/>
      <c r="K22" s="48"/>
      <c r="L22" s="48"/>
      <c r="M22" s="48"/>
      <c r="N22" s="52"/>
      <c r="O22" s="55">
        <v>4</v>
      </c>
      <c r="P22" s="152" t="s">
        <v>440</v>
      </c>
      <c r="Q22" s="55">
        <v>41.5841584</v>
      </c>
      <c r="R22" s="51" t="s">
        <v>49</v>
      </c>
      <c r="S22" s="47" t="s">
        <v>302</v>
      </c>
      <c r="T22" s="48"/>
    </row>
    <row r="23" spans="2:20" x14ac:dyDescent="0.2">
      <c r="D23" s="52"/>
      <c r="E23" s="57"/>
      <c r="F23" s="153"/>
      <c r="G23" s="57">
        <v>11.881188099999999</v>
      </c>
      <c r="H23" s="51"/>
      <c r="I23" s="47"/>
      <c r="J23" s="48"/>
      <c r="K23" s="48"/>
      <c r="L23" s="48"/>
      <c r="M23" s="48"/>
      <c r="N23" s="52"/>
      <c r="O23" s="57"/>
      <c r="P23" s="153"/>
      <c r="Q23" s="57">
        <v>38.613861399999998</v>
      </c>
      <c r="R23" s="51"/>
      <c r="S23" s="47"/>
      <c r="T23" s="48"/>
    </row>
    <row r="24" spans="2:20" x14ac:dyDescent="0.2">
      <c r="D24" s="52"/>
      <c r="E24" s="57"/>
      <c r="F24" s="153"/>
      <c r="G24" s="57">
        <v>12.8712871</v>
      </c>
      <c r="H24" s="51" t="s">
        <v>51</v>
      </c>
      <c r="I24" s="47"/>
      <c r="J24" s="48"/>
      <c r="K24" s="48"/>
      <c r="L24" s="48"/>
      <c r="M24" s="48"/>
      <c r="N24" s="52"/>
      <c r="O24" s="57"/>
      <c r="P24" s="153"/>
      <c r="Q24" s="57">
        <v>38.613861399999998</v>
      </c>
      <c r="R24" s="51" t="s">
        <v>51</v>
      </c>
      <c r="S24" s="47"/>
      <c r="T24" s="48"/>
    </row>
    <row r="25" spans="2:20" x14ac:dyDescent="0.2">
      <c r="D25" s="52"/>
      <c r="E25" s="59"/>
      <c r="F25" s="151"/>
      <c r="G25" s="59">
        <v>12.8712871</v>
      </c>
      <c r="H25" s="51" t="s">
        <v>52</v>
      </c>
      <c r="I25" s="47">
        <v>12.34</v>
      </c>
      <c r="J25" s="48"/>
      <c r="K25" s="48"/>
      <c r="L25" s="48"/>
      <c r="M25" s="48"/>
      <c r="N25" s="52"/>
      <c r="O25" s="59"/>
      <c r="P25" s="151"/>
      <c r="Q25" s="59">
        <v>42.5742574</v>
      </c>
      <c r="R25" s="51" t="s">
        <v>52</v>
      </c>
      <c r="S25" s="47">
        <v>38.39</v>
      </c>
      <c r="T25" s="48"/>
    </row>
    <row r="26" spans="2:20" x14ac:dyDescent="0.2">
      <c r="D26" s="48"/>
      <c r="E26" s="48"/>
      <c r="F26" s="48"/>
      <c r="G26" s="48"/>
      <c r="H26" s="53" t="s">
        <v>53</v>
      </c>
      <c r="I26" s="47">
        <v>12.3</v>
      </c>
      <c r="J26" s="48"/>
      <c r="K26" s="48"/>
      <c r="L26" s="48"/>
      <c r="M26" s="48"/>
      <c r="N26" s="48"/>
      <c r="O26" s="48"/>
      <c r="P26" s="48"/>
      <c r="Q26" s="48"/>
      <c r="R26" s="53" t="s">
        <v>53</v>
      </c>
      <c r="S26" s="47">
        <v>40.08</v>
      </c>
      <c r="T26" s="48"/>
    </row>
    <row r="27" spans="2:20" x14ac:dyDescent="0.2">
      <c r="D27" s="48"/>
      <c r="E27" s="48"/>
      <c r="F27" s="48"/>
      <c r="G27" s="48"/>
      <c r="H27" s="53" t="s">
        <v>54</v>
      </c>
      <c r="I27" s="47" t="s">
        <v>291</v>
      </c>
      <c r="J27" s="48"/>
      <c r="K27" s="48"/>
      <c r="L27" s="48"/>
      <c r="M27" s="48"/>
      <c r="N27" s="48"/>
      <c r="O27" s="48"/>
      <c r="P27" s="48"/>
      <c r="Q27" s="48"/>
      <c r="R27" s="53" t="s">
        <v>54</v>
      </c>
      <c r="S27" s="47" t="s">
        <v>303</v>
      </c>
      <c r="T27" s="48"/>
    </row>
    <row r="28" spans="2:20" x14ac:dyDescent="0.2">
      <c r="D28" s="48"/>
      <c r="E28" s="48"/>
      <c r="F28" s="48"/>
      <c r="G28" s="48"/>
      <c r="H28" s="53" t="s">
        <v>56</v>
      </c>
      <c r="I28" s="47" t="s">
        <v>292</v>
      </c>
      <c r="J28" s="48"/>
      <c r="K28" s="48"/>
      <c r="L28" s="48"/>
      <c r="M28" s="48"/>
      <c r="N28" s="48"/>
      <c r="O28" s="48"/>
      <c r="P28" s="48"/>
      <c r="Q28" s="48"/>
      <c r="R28" s="53" t="s">
        <v>56</v>
      </c>
      <c r="S28" s="47" t="s">
        <v>304</v>
      </c>
      <c r="T28" s="48"/>
    </row>
    <row r="29" spans="2:20" x14ac:dyDescent="0.2">
      <c r="D29" s="48"/>
      <c r="E29" s="48"/>
      <c r="F29" s="48"/>
      <c r="G29" s="48"/>
      <c r="H29" s="53" t="s">
        <v>58</v>
      </c>
      <c r="I29" s="47">
        <v>1.1249999999999999E-3</v>
      </c>
      <c r="J29" s="48"/>
      <c r="K29" s="48"/>
      <c r="L29" s="48"/>
      <c r="M29" s="48"/>
      <c r="N29" s="48"/>
      <c r="O29" s="48"/>
      <c r="P29" s="48"/>
      <c r="Q29" s="48"/>
      <c r="R29" s="53" t="s">
        <v>58</v>
      </c>
      <c r="S29" s="47">
        <v>0.23069999999999999</v>
      </c>
      <c r="T29" s="48"/>
    </row>
    <row r="30" spans="2:20" x14ac:dyDescent="0.2">
      <c r="D30" s="48"/>
      <c r="E30" s="48"/>
      <c r="F30" s="48"/>
      <c r="G30" s="48"/>
      <c r="H30" s="53"/>
      <c r="I30" s="47"/>
      <c r="J30" s="48"/>
      <c r="K30" s="48"/>
      <c r="L30" s="48"/>
      <c r="M30" s="48"/>
      <c r="N30" s="48"/>
      <c r="O30" s="48"/>
      <c r="P30" s="48"/>
      <c r="Q30" s="48"/>
      <c r="R30" s="53"/>
      <c r="S30" s="47"/>
      <c r="T30" s="48"/>
    </row>
    <row r="31" spans="2:20" x14ac:dyDescent="0.2">
      <c r="D31" s="48"/>
      <c r="E31" s="48"/>
      <c r="F31" s="48"/>
      <c r="G31" s="48"/>
      <c r="H31" s="53" t="s">
        <v>59</v>
      </c>
      <c r="I31" s="47"/>
      <c r="J31" s="48"/>
      <c r="K31" s="48"/>
      <c r="L31" s="48"/>
      <c r="M31" s="48"/>
      <c r="N31" s="48"/>
      <c r="O31" s="48"/>
      <c r="P31" s="48"/>
      <c r="Q31" s="48"/>
      <c r="R31" s="53" t="s">
        <v>59</v>
      </c>
      <c r="S31" s="47"/>
      <c r="T31" s="48"/>
    </row>
    <row r="32" spans="2:20" x14ac:dyDescent="0.2">
      <c r="D32" s="48"/>
      <c r="E32" s="48"/>
      <c r="F32" s="48"/>
      <c r="G32" s="48"/>
      <c r="H32" s="53" t="s">
        <v>60</v>
      </c>
      <c r="I32" s="47" t="s">
        <v>293</v>
      </c>
      <c r="J32" s="48"/>
      <c r="K32" s="48"/>
      <c r="L32" s="48"/>
      <c r="M32" s="48"/>
      <c r="N32" s="48"/>
      <c r="O32" s="48"/>
      <c r="P32" s="48"/>
      <c r="Q32" s="48"/>
      <c r="R32" s="53" t="s">
        <v>60</v>
      </c>
      <c r="S32" s="47" t="s">
        <v>305</v>
      </c>
      <c r="T32" s="48"/>
    </row>
    <row r="33" spans="4:20" x14ac:dyDescent="0.2">
      <c r="D33" s="48"/>
      <c r="E33" s="48"/>
      <c r="F33" s="48"/>
      <c r="G33" s="48"/>
      <c r="H33" s="53" t="s">
        <v>13</v>
      </c>
      <c r="I33" s="47">
        <v>1.4200000000000001E-2</v>
      </c>
      <c r="J33" s="48"/>
      <c r="K33" s="48"/>
      <c r="L33" s="48"/>
      <c r="M33" s="48"/>
      <c r="N33" s="48"/>
      <c r="O33" s="48"/>
      <c r="P33" s="48"/>
      <c r="Q33" s="48"/>
      <c r="R33" s="53" t="s">
        <v>13</v>
      </c>
      <c r="S33" s="47">
        <v>0.95630000000000004</v>
      </c>
      <c r="T33" s="48"/>
    </row>
    <row r="34" spans="4:20" x14ac:dyDescent="0.2">
      <c r="D34" s="48"/>
      <c r="E34" s="48"/>
      <c r="F34" s="48"/>
      <c r="G34" s="48"/>
      <c r="H34" s="53" t="s">
        <v>17</v>
      </c>
      <c r="I34" s="47" t="s">
        <v>67</v>
      </c>
      <c r="J34" s="48"/>
      <c r="K34" s="48"/>
      <c r="L34" s="48"/>
      <c r="M34" s="48"/>
      <c r="N34" s="48"/>
      <c r="O34" s="48"/>
      <c r="P34" s="48"/>
      <c r="Q34" s="48"/>
      <c r="R34" s="53" t="s">
        <v>17</v>
      </c>
      <c r="S34" s="47" t="s">
        <v>74</v>
      </c>
      <c r="T34" s="48"/>
    </row>
    <row r="35" spans="4:20" x14ac:dyDescent="0.2">
      <c r="D35" s="48"/>
      <c r="E35" s="48"/>
      <c r="F35" s="48"/>
      <c r="G35" s="48"/>
      <c r="H35" s="53" t="s">
        <v>19</v>
      </c>
      <c r="I35" s="47" t="s">
        <v>20</v>
      </c>
      <c r="J35" s="48"/>
      <c r="K35" s="48"/>
      <c r="L35" s="48"/>
      <c r="M35" s="48"/>
      <c r="N35" s="48"/>
      <c r="O35" s="48"/>
      <c r="P35" s="48"/>
      <c r="Q35" s="48"/>
      <c r="R35" s="53" t="s">
        <v>19</v>
      </c>
      <c r="S35" s="47" t="s">
        <v>75</v>
      </c>
      <c r="T35" s="48"/>
    </row>
    <row r="36" spans="4:20" x14ac:dyDescent="0.2">
      <c r="D36" s="48"/>
      <c r="E36" s="48"/>
      <c r="F36" s="48"/>
      <c r="G36" s="48"/>
      <c r="H36" s="48"/>
      <c r="I36" s="48"/>
      <c r="J36" s="48"/>
      <c r="K36" s="48"/>
      <c r="L36" s="48"/>
      <c r="M36" s="48"/>
    </row>
  </sheetData>
  <mergeCells count="5">
    <mergeCell ref="A1:H1"/>
    <mergeCell ref="H17:I17"/>
    <mergeCell ref="R17:S17"/>
    <mergeCell ref="B3:J3"/>
    <mergeCell ref="L3:T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5B69-7552-1746-B064-570345D89A12}">
  <dimension ref="A1:T38"/>
  <sheetViews>
    <sheetView workbookViewId="0">
      <selection activeCell="P48" sqref="P48"/>
    </sheetView>
  </sheetViews>
  <sheetFormatPr baseColWidth="10" defaultRowHeight="16" x14ac:dyDescent="0.2"/>
  <cols>
    <col min="1" max="7" width="10.7109375" style="48"/>
    <col min="8" max="8" width="33.28515625" style="48" customWidth="1"/>
    <col min="9" max="17" width="10.7109375" style="48"/>
    <col min="18" max="18" width="32.5703125" style="48" customWidth="1"/>
    <col min="19" max="16384" width="10.7109375" style="48"/>
  </cols>
  <sheetData>
    <row r="1" spans="1:20" x14ac:dyDescent="0.2">
      <c r="A1" s="133" t="s">
        <v>311</v>
      </c>
      <c r="B1" s="133"/>
      <c r="C1" s="133"/>
      <c r="D1" s="133"/>
      <c r="E1" s="133"/>
      <c r="F1" s="133"/>
      <c r="G1" s="133"/>
      <c r="H1" s="133"/>
    </row>
    <row r="3" spans="1:20" x14ac:dyDescent="0.2">
      <c r="B3" s="134" t="s">
        <v>289</v>
      </c>
      <c r="C3" s="135"/>
      <c r="D3" s="135"/>
      <c r="E3" s="135"/>
      <c r="F3" s="135"/>
      <c r="G3" s="135"/>
      <c r="H3" s="135"/>
      <c r="I3" s="135"/>
      <c r="J3" s="136"/>
      <c r="L3" s="134" t="s">
        <v>300</v>
      </c>
      <c r="M3" s="135"/>
      <c r="N3" s="135"/>
      <c r="O3" s="135"/>
      <c r="P3" s="135"/>
      <c r="Q3" s="135"/>
      <c r="R3" s="135"/>
      <c r="S3" s="135"/>
      <c r="T3" s="136"/>
    </row>
    <row r="4" spans="1:20" x14ac:dyDescent="0.2">
      <c r="B4" s="50" t="s">
        <v>441</v>
      </c>
      <c r="C4" s="50" t="s">
        <v>438</v>
      </c>
      <c r="D4" s="77" t="s">
        <v>298</v>
      </c>
      <c r="E4" s="77" t="s">
        <v>441</v>
      </c>
      <c r="F4" s="77" t="s">
        <v>438</v>
      </c>
      <c r="G4" s="77" t="s">
        <v>299</v>
      </c>
      <c r="L4" s="50" t="s">
        <v>441</v>
      </c>
      <c r="M4" s="50" t="s">
        <v>438</v>
      </c>
      <c r="N4" s="77" t="s">
        <v>298</v>
      </c>
      <c r="O4" s="77" t="s">
        <v>441</v>
      </c>
      <c r="P4" s="77" t="s">
        <v>438</v>
      </c>
      <c r="Q4" s="77" t="s">
        <v>299</v>
      </c>
    </row>
    <row r="5" spans="1:20" x14ac:dyDescent="0.2">
      <c r="B5" s="108">
        <v>1</v>
      </c>
      <c r="C5" s="155" t="s">
        <v>440</v>
      </c>
      <c r="D5" s="55">
        <v>10.8910891</v>
      </c>
      <c r="E5" s="55">
        <v>1</v>
      </c>
      <c r="F5" s="55" t="s">
        <v>440</v>
      </c>
      <c r="G5" s="55">
        <v>11.881188099999999</v>
      </c>
      <c r="I5" s="74" t="s">
        <v>298</v>
      </c>
      <c r="J5" s="74" t="s">
        <v>299</v>
      </c>
      <c r="L5" s="154">
        <v>1</v>
      </c>
      <c r="M5" s="155" t="s">
        <v>440</v>
      </c>
      <c r="N5" s="55">
        <v>37.623762399999997</v>
      </c>
      <c r="O5" s="54">
        <v>1</v>
      </c>
      <c r="P5" s="54" t="s">
        <v>440</v>
      </c>
      <c r="Q5" s="55">
        <v>36.633663400000003</v>
      </c>
      <c r="S5" s="74" t="s">
        <v>298</v>
      </c>
      <c r="T5" s="74" t="s">
        <v>299</v>
      </c>
    </row>
    <row r="6" spans="1:20" x14ac:dyDescent="0.2">
      <c r="B6" s="109"/>
      <c r="C6" s="157"/>
      <c r="D6" s="57">
        <v>10.8910891</v>
      </c>
      <c r="E6" s="57"/>
      <c r="F6" s="57"/>
      <c r="G6" s="57">
        <v>11.881188099999999</v>
      </c>
      <c r="H6" s="51" t="s">
        <v>6</v>
      </c>
      <c r="I6" s="47">
        <v>27</v>
      </c>
      <c r="J6" s="47">
        <v>25</v>
      </c>
      <c r="L6" s="156"/>
      <c r="M6" s="157"/>
      <c r="N6" s="57">
        <v>38.613861399999998</v>
      </c>
      <c r="O6" s="56"/>
      <c r="P6" s="56"/>
      <c r="Q6" s="57">
        <v>40.594059399999999</v>
      </c>
      <c r="R6" s="51" t="s">
        <v>6</v>
      </c>
      <c r="S6" s="47">
        <v>27</v>
      </c>
      <c r="T6" s="47">
        <v>28</v>
      </c>
    </row>
    <row r="7" spans="1:20" x14ac:dyDescent="0.2">
      <c r="B7" s="109"/>
      <c r="C7" s="157"/>
      <c r="D7" s="57">
        <v>11.881188099999999</v>
      </c>
      <c r="E7" s="57"/>
      <c r="F7" s="57"/>
      <c r="G7" s="57">
        <v>11.881188099999999</v>
      </c>
      <c r="H7" s="51"/>
      <c r="I7" s="47"/>
      <c r="J7" s="47"/>
      <c r="L7" s="156"/>
      <c r="M7" s="157"/>
      <c r="N7" s="57">
        <v>37.623762399999997</v>
      </c>
      <c r="O7" s="56"/>
      <c r="P7" s="56"/>
      <c r="Q7" s="57">
        <v>41.5841584</v>
      </c>
      <c r="R7" s="51"/>
      <c r="S7" s="47"/>
      <c r="T7" s="47"/>
    </row>
    <row r="8" spans="1:20" x14ac:dyDescent="0.2">
      <c r="B8" s="109"/>
      <c r="C8" s="157"/>
      <c r="D8" s="57">
        <v>10.8910891</v>
      </c>
      <c r="E8" s="57"/>
      <c r="F8" s="57"/>
      <c r="G8" s="57">
        <v>11.881188099999999</v>
      </c>
      <c r="H8" s="51" t="s">
        <v>7</v>
      </c>
      <c r="I8" s="47">
        <v>10.62</v>
      </c>
      <c r="J8" s="47">
        <v>10.89</v>
      </c>
      <c r="L8" s="156"/>
      <c r="M8" s="157"/>
      <c r="N8" s="57">
        <v>36.633663400000003</v>
      </c>
      <c r="O8" s="56"/>
      <c r="P8" s="56"/>
      <c r="Q8" s="57">
        <v>38.613861399999998</v>
      </c>
      <c r="R8" s="51" t="s">
        <v>7</v>
      </c>
      <c r="S8" s="47">
        <v>36.630000000000003</v>
      </c>
      <c r="T8" s="47">
        <v>27.72</v>
      </c>
    </row>
    <row r="9" spans="1:20" x14ac:dyDescent="0.2">
      <c r="B9" s="110"/>
      <c r="C9" s="159"/>
      <c r="D9" s="59">
        <v>11.881188099999999</v>
      </c>
      <c r="E9" s="57"/>
      <c r="F9" s="57"/>
      <c r="G9" s="57">
        <v>11.881188099999999</v>
      </c>
      <c r="H9" s="51" t="s">
        <v>8</v>
      </c>
      <c r="I9" s="47">
        <v>13.86</v>
      </c>
      <c r="J9" s="47">
        <v>13.27</v>
      </c>
      <c r="L9" s="158"/>
      <c r="M9" s="159"/>
      <c r="N9" s="59">
        <v>38.613861399999998</v>
      </c>
      <c r="O9" s="56"/>
      <c r="P9" s="56"/>
      <c r="Q9" s="57">
        <v>37.623762399999997</v>
      </c>
      <c r="R9" s="51" t="s">
        <v>8</v>
      </c>
      <c r="S9" s="47">
        <v>40.71</v>
      </c>
      <c r="T9" s="47">
        <v>41.59</v>
      </c>
    </row>
    <row r="10" spans="1:20" x14ac:dyDescent="0.2">
      <c r="D10" s="57"/>
      <c r="E10" s="59"/>
      <c r="F10" s="59"/>
      <c r="G10" s="59">
        <v>11.881188099999999</v>
      </c>
      <c r="H10" s="51" t="s">
        <v>9</v>
      </c>
      <c r="I10" s="47">
        <v>3.242</v>
      </c>
      <c r="J10" s="47">
        <v>2.383</v>
      </c>
      <c r="N10" s="56"/>
      <c r="O10" s="58"/>
      <c r="P10" s="58"/>
      <c r="Q10" s="59">
        <v>38.613861399999998</v>
      </c>
      <c r="R10" s="51" t="s">
        <v>9</v>
      </c>
      <c r="S10" s="47">
        <v>4.0739999999999998</v>
      </c>
      <c r="T10" s="47">
        <v>13.87</v>
      </c>
    </row>
    <row r="11" spans="1:20" x14ac:dyDescent="0.2">
      <c r="B11" s="108">
        <v>2</v>
      </c>
      <c r="C11" s="155" t="s">
        <v>439</v>
      </c>
      <c r="D11" s="55">
        <v>11.881188099999999</v>
      </c>
      <c r="E11" s="57"/>
      <c r="F11" s="57"/>
      <c r="G11" s="57"/>
      <c r="H11" s="51"/>
      <c r="I11" s="47"/>
      <c r="J11" s="47"/>
      <c r="L11" s="108">
        <v>2</v>
      </c>
      <c r="M11" s="155" t="s">
        <v>439</v>
      </c>
      <c r="N11" s="55">
        <v>38.613861399999998</v>
      </c>
      <c r="O11" s="56"/>
      <c r="P11" s="56"/>
      <c r="Q11" s="57"/>
      <c r="R11" s="51"/>
      <c r="S11" s="47"/>
      <c r="T11" s="47"/>
    </row>
    <row r="12" spans="1:20" x14ac:dyDescent="0.2">
      <c r="B12" s="109"/>
      <c r="C12" s="157"/>
      <c r="D12" s="57">
        <v>11.881188099999999</v>
      </c>
      <c r="E12" s="55">
        <v>2</v>
      </c>
      <c r="F12" s="55" t="s">
        <v>439</v>
      </c>
      <c r="G12" s="55">
        <v>11.881188099999999</v>
      </c>
      <c r="H12" s="51" t="s">
        <v>2</v>
      </c>
      <c r="I12" s="47">
        <v>11.8</v>
      </c>
      <c r="J12" s="47">
        <v>12.11</v>
      </c>
      <c r="L12" s="109"/>
      <c r="M12" s="157"/>
      <c r="N12" s="57">
        <v>36.633663400000003</v>
      </c>
      <c r="O12" s="54">
        <v>2</v>
      </c>
      <c r="P12" s="54" t="s">
        <v>439</v>
      </c>
      <c r="Q12" s="55">
        <v>27.722772299999999</v>
      </c>
      <c r="R12" s="51" t="s">
        <v>2</v>
      </c>
      <c r="S12" s="47">
        <v>38.4</v>
      </c>
      <c r="T12" s="47">
        <v>37.11</v>
      </c>
    </row>
    <row r="13" spans="1:20" x14ac:dyDescent="0.2">
      <c r="B13" s="109"/>
      <c r="C13" s="157"/>
      <c r="D13" s="57">
        <v>13.861386100000001</v>
      </c>
      <c r="E13" s="57"/>
      <c r="F13" s="57"/>
      <c r="G13" s="57">
        <v>11.881188099999999</v>
      </c>
      <c r="H13" s="51" t="s">
        <v>10</v>
      </c>
      <c r="I13" s="47">
        <v>0.78400000000000003</v>
      </c>
      <c r="J13" s="47">
        <v>0.6139</v>
      </c>
      <c r="L13" s="109"/>
      <c r="M13" s="157"/>
      <c r="N13" s="57">
        <v>40.594059399999999</v>
      </c>
      <c r="O13" s="56"/>
      <c r="P13" s="56"/>
      <c r="Q13" s="57">
        <v>33.6633663</v>
      </c>
      <c r="R13" s="51" t="s">
        <v>10</v>
      </c>
      <c r="S13" s="47">
        <v>1.208</v>
      </c>
      <c r="T13" s="47">
        <v>3.742</v>
      </c>
    </row>
    <row r="14" spans="1:20" x14ac:dyDescent="0.2">
      <c r="B14" s="109"/>
      <c r="C14" s="157"/>
      <c r="D14" s="57">
        <v>12.8712871</v>
      </c>
      <c r="E14" s="57"/>
      <c r="F14" s="57"/>
      <c r="G14" s="57">
        <v>11.881188099999999</v>
      </c>
      <c r="H14" s="51" t="s">
        <v>11</v>
      </c>
      <c r="I14" s="47">
        <v>0.15090000000000001</v>
      </c>
      <c r="J14" s="47">
        <v>0.12280000000000001</v>
      </c>
      <c r="L14" s="109"/>
      <c r="M14" s="157"/>
      <c r="N14" s="57">
        <v>38.613861399999998</v>
      </c>
      <c r="O14" s="56"/>
      <c r="P14" s="56"/>
      <c r="Q14" s="57">
        <v>37.623762399999997</v>
      </c>
      <c r="R14" s="51" t="s">
        <v>11</v>
      </c>
      <c r="S14" s="47">
        <v>0.23250000000000001</v>
      </c>
      <c r="T14" s="47">
        <v>0.70720000000000005</v>
      </c>
    </row>
    <row r="15" spans="1:20" x14ac:dyDescent="0.2">
      <c r="B15" s="110"/>
      <c r="C15" s="159"/>
      <c r="D15" s="59">
        <v>11.881188099999999</v>
      </c>
      <c r="E15" s="57"/>
      <c r="F15" s="57"/>
      <c r="G15" s="57">
        <v>10.8910891</v>
      </c>
      <c r="L15" s="110"/>
      <c r="M15" s="159"/>
      <c r="N15" s="59">
        <v>38.613861399999998</v>
      </c>
      <c r="O15" s="58"/>
      <c r="P15" s="58"/>
      <c r="Q15" s="59">
        <v>29.7029703</v>
      </c>
    </row>
    <row r="16" spans="1:20" x14ac:dyDescent="0.2">
      <c r="D16" s="57"/>
      <c r="E16" s="59"/>
      <c r="F16" s="59"/>
      <c r="G16" s="59">
        <v>11.881188099999999</v>
      </c>
      <c r="N16" s="56"/>
      <c r="O16" s="56"/>
      <c r="P16" s="56"/>
      <c r="Q16" s="76"/>
    </row>
    <row r="17" spans="2:19" x14ac:dyDescent="0.2">
      <c r="B17" s="108">
        <v>3</v>
      </c>
      <c r="C17" s="155" t="s">
        <v>439</v>
      </c>
      <c r="D17" s="55">
        <v>11.881188099999999</v>
      </c>
      <c r="E17" s="57"/>
      <c r="F17" s="57"/>
      <c r="G17" s="57"/>
      <c r="H17" s="138" t="s">
        <v>48</v>
      </c>
      <c r="I17" s="132"/>
      <c r="L17" s="108">
        <v>3</v>
      </c>
      <c r="M17" s="155" t="s">
        <v>439</v>
      </c>
      <c r="N17" s="55">
        <v>38.613861399999998</v>
      </c>
      <c r="O17" s="56"/>
      <c r="P17" s="56"/>
      <c r="Q17" s="57"/>
      <c r="R17" s="138" t="s">
        <v>48</v>
      </c>
      <c r="S17" s="132"/>
    </row>
    <row r="18" spans="2:19" x14ac:dyDescent="0.2">
      <c r="B18" s="109"/>
      <c r="C18" s="157"/>
      <c r="D18" s="57">
        <v>10.8910891</v>
      </c>
      <c r="E18" s="55">
        <v>3</v>
      </c>
      <c r="F18" s="55" t="s">
        <v>439</v>
      </c>
      <c r="G18" s="55">
        <v>10.8910891</v>
      </c>
      <c r="H18" s="51" t="s">
        <v>13</v>
      </c>
      <c r="I18" s="47">
        <v>0.1173</v>
      </c>
      <c r="L18" s="109"/>
      <c r="M18" s="157"/>
      <c r="N18" s="57">
        <v>37.623762399999997</v>
      </c>
      <c r="O18" s="54">
        <v>3</v>
      </c>
      <c r="P18" s="54" t="s">
        <v>439</v>
      </c>
      <c r="Q18" s="55">
        <v>38.613861399999998</v>
      </c>
      <c r="R18" s="51" t="s">
        <v>13</v>
      </c>
      <c r="S18" s="47">
        <v>9.1499999999999998E-2</v>
      </c>
    </row>
    <row r="19" spans="2:19" x14ac:dyDescent="0.2">
      <c r="B19" s="109"/>
      <c r="C19" s="157"/>
      <c r="D19" s="57">
        <v>11.881188099999999</v>
      </c>
      <c r="E19" s="57"/>
      <c r="F19" s="57"/>
      <c r="G19" s="57">
        <v>12.8712871</v>
      </c>
      <c r="H19" s="51" t="s">
        <v>17</v>
      </c>
      <c r="I19" s="47" t="s">
        <v>74</v>
      </c>
      <c r="L19" s="109"/>
      <c r="M19" s="157"/>
      <c r="N19" s="57">
        <v>40.594059399999999</v>
      </c>
      <c r="O19" s="56"/>
      <c r="P19" s="56"/>
      <c r="Q19" s="57">
        <v>40.594059399999999</v>
      </c>
      <c r="R19" s="51" t="s">
        <v>17</v>
      </c>
      <c r="S19" s="47" t="s">
        <v>74</v>
      </c>
    </row>
    <row r="20" spans="2:19" x14ac:dyDescent="0.2">
      <c r="B20" s="109"/>
      <c r="C20" s="157"/>
      <c r="D20" s="57">
        <v>12.8712871</v>
      </c>
      <c r="E20" s="57"/>
      <c r="F20" s="57"/>
      <c r="G20" s="57">
        <v>12.8712871</v>
      </c>
      <c r="H20" s="51" t="s">
        <v>19</v>
      </c>
      <c r="I20" s="47" t="s">
        <v>75</v>
      </c>
      <c r="L20" s="109"/>
      <c r="M20" s="157"/>
      <c r="N20" s="57">
        <v>38.613861399999998</v>
      </c>
      <c r="O20" s="56"/>
      <c r="P20" s="56"/>
      <c r="Q20" s="57">
        <v>33.6633663</v>
      </c>
      <c r="R20" s="51" t="s">
        <v>19</v>
      </c>
      <c r="S20" s="47" t="s">
        <v>75</v>
      </c>
    </row>
    <row r="21" spans="2:19" x14ac:dyDescent="0.2">
      <c r="B21" s="110"/>
      <c r="C21" s="159"/>
      <c r="D21" s="59">
        <v>12.8712871</v>
      </c>
      <c r="E21" s="59"/>
      <c r="F21" s="59"/>
      <c r="G21" s="59">
        <v>12.8712871</v>
      </c>
      <c r="H21" s="51" t="s">
        <v>21</v>
      </c>
      <c r="I21" s="47" t="s">
        <v>22</v>
      </c>
      <c r="L21" s="110"/>
      <c r="M21" s="159"/>
      <c r="N21" s="59">
        <v>40.594059399999999</v>
      </c>
      <c r="O21" s="58"/>
      <c r="P21" s="58"/>
      <c r="Q21" s="59">
        <v>38.613861399999998</v>
      </c>
      <c r="R21" s="51" t="s">
        <v>21</v>
      </c>
      <c r="S21" s="47" t="s">
        <v>22</v>
      </c>
    </row>
    <row r="22" spans="2:19" x14ac:dyDescent="0.2">
      <c r="D22" s="57"/>
      <c r="E22" s="57"/>
      <c r="F22" s="57"/>
      <c r="G22" s="57"/>
      <c r="H22" s="51" t="s">
        <v>49</v>
      </c>
      <c r="I22" s="47" t="s">
        <v>294</v>
      </c>
      <c r="N22" s="56"/>
      <c r="O22" s="56"/>
      <c r="P22" s="56"/>
      <c r="Q22" s="57"/>
      <c r="R22" s="51" t="s">
        <v>49</v>
      </c>
      <c r="S22" s="47" t="s">
        <v>306</v>
      </c>
    </row>
    <row r="23" spans="2:19" x14ac:dyDescent="0.2">
      <c r="B23" s="108">
        <v>4</v>
      </c>
      <c r="C23" s="155" t="s">
        <v>439</v>
      </c>
      <c r="D23" s="55">
        <v>10.8910891</v>
      </c>
      <c r="E23" s="55">
        <v>4</v>
      </c>
      <c r="F23" s="55" t="s">
        <v>440</v>
      </c>
      <c r="G23" s="55">
        <v>12.8712871</v>
      </c>
      <c r="H23" s="51"/>
      <c r="I23" s="47"/>
      <c r="L23" s="108">
        <v>4</v>
      </c>
      <c r="M23" s="155" t="s">
        <v>439</v>
      </c>
      <c r="N23" s="55">
        <v>38.613861399999998</v>
      </c>
      <c r="O23" s="54">
        <v>4</v>
      </c>
      <c r="P23" s="54" t="s">
        <v>440</v>
      </c>
      <c r="Q23" s="55">
        <v>38.613861399999998</v>
      </c>
      <c r="R23" s="51"/>
      <c r="S23" s="47"/>
    </row>
    <row r="24" spans="2:19" x14ac:dyDescent="0.2">
      <c r="B24" s="109"/>
      <c r="C24" s="157"/>
      <c r="D24" s="57">
        <v>11.881188099999999</v>
      </c>
      <c r="E24" s="57"/>
      <c r="F24" s="57"/>
      <c r="G24" s="57">
        <v>12.598425199999999</v>
      </c>
      <c r="H24" s="51" t="s">
        <v>51</v>
      </c>
      <c r="I24" s="47"/>
      <c r="L24" s="109"/>
      <c r="M24" s="157"/>
      <c r="N24" s="57">
        <v>38.613861399999998</v>
      </c>
      <c r="O24" s="56"/>
      <c r="P24" s="56"/>
      <c r="Q24" s="57">
        <v>39.370078700000001</v>
      </c>
      <c r="R24" s="51" t="s">
        <v>51</v>
      </c>
      <c r="S24" s="47"/>
    </row>
    <row r="25" spans="2:19" x14ac:dyDescent="0.2">
      <c r="B25" s="109"/>
      <c r="C25" s="157"/>
      <c r="D25" s="57">
        <v>11.881188099999999</v>
      </c>
      <c r="E25" s="57"/>
      <c r="F25" s="57"/>
      <c r="G25" s="57">
        <v>11.8110236</v>
      </c>
      <c r="H25" s="51" t="s">
        <v>52</v>
      </c>
      <c r="I25" s="47">
        <v>11.8</v>
      </c>
      <c r="L25" s="109"/>
      <c r="M25" s="157"/>
      <c r="N25" s="57">
        <v>37.623762399999997</v>
      </c>
      <c r="O25" s="56"/>
      <c r="P25" s="56"/>
      <c r="Q25" s="57">
        <v>38.582677199999999</v>
      </c>
      <c r="R25" s="51" t="s">
        <v>52</v>
      </c>
      <c r="S25" s="47">
        <v>38.4</v>
      </c>
    </row>
    <row r="26" spans="2:19" x14ac:dyDescent="0.2">
      <c r="B26" s="110"/>
      <c r="C26" s="159"/>
      <c r="D26" s="59">
        <v>11.881188099999999</v>
      </c>
      <c r="E26" s="57"/>
      <c r="F26" s="57"/>
      <c r="G26" s="57">
        <v>12.3893805</v>
      </c>
      <c r="H26" s="51" t="s">
        <v>53</v>
      </c>
      <c r="I26" s="47">
        <v>12.11</v>
      </c>
      <c r="L26" s="110"/>
      <c r="M26" s="159"/>
      <c r="N26" s="59">
        <v>37.623762399999997</v>
      </c>
      <c r="O26" s="56"/>
      <c r="P26" s="56"/>
      <c r="Q26" s="57">
        <v>39.823008799999997</v>
      </c>
      <c r="R26" s="51" t="s">
        <v>53</v>
      </c>
      <c r="S26" s="47">
        <v>37.11</v>
      </c>
    </row>
    <row r="27" spans="2:19" x14ac:dyDescent="0.2">
      <c r="D27" s="57"/>
      <c r="E27" s="59"/>
      <c r="F27" s="59"/>
      <c r="G27" s="59">
        <v>12.8712871</v>
      </c>
      <c r="H27" s="51" t="s">
        <v>54</v>
      </c>
      <c r="I27" s="47" t="s">
        <v>295</v>
      </c>
      <c r="N27" s="56"/>
      <c r="O27" s="58"/>
      <c r="P27" s="58"/>
      <c r="Q27" s="59">
        <v>39.603960399999998</v>
      </c>
      <c r="R27" s="51" t="s">
        <v>54</v>
      </c>
      <c r="S27" s="47" t="s">
        <v>307</v>
      </c>
    </row>
    <row r="28" spans="2:19" x14ac:dyDescent="0.2">
      <c r="B28" s="108">
        <v>5</v>
      </c>
      <c r="C28" s="155" t="s">
        <v>440</v>
      </c>
      <c r="D28" s="55">
        <v>11.504424800000001</v>
      </c>
      <c r="E28" s="57"/>
      <c r="F28" s="57"/>
      <c r="G28" s="57"/>
      <c r="H28" s="51" t="s">
        <v>56</v>
      </c>
      <c r="I28" s="47" t="s">
        <v>296</v>
      </c>
      <c r="L28" s="108">
        <v>5</v>
      </c>
      <c r="M28" s="155" t="s">
        <v>440</v>
      </c>
      <c r="N28" s="55">
        <v>38.938053099999998</v>
      </c>
      <c r="O28" s="56"/>
      <c r="P28" s="56"/>
      <c r="Q28" s="57"/>
      <c r="R28" s="51" t="s">
        <v>56</v>
      </c>
      <c r="S28" s="47" t="s">
        <v>308</v>
      </c>
    </row>
    <row r="29" spans="2:19" x14ac:dyDescent="0.2">
      <c r="B29" s="109"/>
      <c r="C29" s="157"/>
      <c r="D29" s="57">
        <v>11.504424800000001</v>
      </c>
      <c r="E29" s="55">
        <v>5</v>
      </c>
      <c r="F29" s="55" t="s">
        <v>440</v>
      </c>
      <c r="G29" s="55">
        <v>11.504424800000001</v>
      </c>
      <c r="H29" s="51" t="s">
        <v>58</v>
      </c>
      <c r="I29" s="47">
        <v>4.9599999999999998E-2</v>
      </c>
      <c r="L29" s="109"/>
      <c r="M29" s="157"/>
      <c r="N29" s="57">
        <v>37.168141599999998</v>
      </c>
      <c r="O29" s="54">
        <v>5</v>
      </c>
      <c r="P29" s="54" t="s">
        <v>440</v>
      </c>
      <c r="Q29" s="55">
        <v>30.088495600000002</v>
      </c>
      <c r="R29" s="51" t="s">
        <v>58</v>
      </c>
      <c r="S29" s="47">
        <v>8.4470000000000003E-2</v>
      </c>
    </row>
    <row r="30" spans="2:19" x14ac:dyDescent="0.2">
      <c r="B30" s="109"/>
      <c r="C30" s="157"/>
      <c r="D30" s="57">
        <v>11.504424800000001</v>
      </c>
      <c r="E30" s="57"/>
      <c r="F30" s="57"/>
      <c r="G30" s="57">
        <v>12.3893805</v>
      </c>
      <c r="H30" s="51"/>
      <c r="I30" s="47"/>
      <c r="L30" s="109"/>
      <c r="M30" s="157"/>
      <c r="N30" s="57">
        <v>37.168141599999998</v>
      </c>
      <c r="O30" s="56"/>
      <c r="P30" s="56"/>
      <c r="Q30" s="57">
        <v>38.053097299999997</v>
      </c>
      <c r="R30" s="51"/>
      <c r="S30" s="47"/>
    </row>
    <row r="31" spans="2:19" x14ac:dyDescent="0.2">
      <c r="B31" s="110"/>
      <c r="C31" s="159"/>
      <c r="D31" s="59">
        <v>12.3893805</v>
      </c>
      <c r="E31" s="57"/>
      <c r="F31" s="57"/>
      <c r="G31" s="57">
        <v>13.2743363</v>
      </c>
      <c r="H31" s="51" t="s">
        <v>59</v>
      </c>
      <c r="I31" s="47"/>
      <c r="L31" s="110"/>
      <c r="M31" s="159"/>
      <c r="N31" s="59">
        <v>40.707964599999997</v>
      </c>
      <c r="O31" s="56"/>
      <c r="P31" s="56"/>
      <c r="Q31" s="57">
        <v>38.053097299999997</v>
      </c>
      <c r="R31" s="51" t="s">
        <v>59</v>
      </c>
      <c r="S31" s="47"/>
    </row>
    <row r="32" spans="2:19" x14ac:dyDescent="0.2">
      <c r="D32" s="57"/>
      <c r="E32" s="57"/>
      <c r="F32" s="57"/>
      <c r="G32" s="57">
        <v>12.3893805</v>
      </c>
      <c r="H32" s="51" t="s">
        <v>60</v>
      </c>
      <c r="I32" s="47" t="s">
        <v>297</v>
      </c>
      <c r="N32" s="56"/>
      <c r="O32" s="58"/>
      <c r="P32" s="58"/>
      <c r="Q32" s="59">
        <v>39.823008799999997</v>
      </c>
      <c r="R32" s="51" t="s">
        <v>60</v>
      </c>
      <c r="S32" s="47" t="s">
        <v>309</v>
      </c>
    </row>
    <row r="33" spans="2:19" x14ac:dyDescent="0.2">
      <c r="B33" s="108">
        <v>6</v>
      </c>
      <c r="C33" s="155" t="s">
        <v>440</v>
      </c>
      <c r="D33" s="55">
        <v>10.619469</v>
      </c>
      <c r="E33" s="59"/>
      <c r="F33" s="59"/>
      <c r="G33" s="59">
        <v>11.504424800000001</v>
      </c>
      <c r="H33" s="51" t="s">
        <v>13</v>
      </c>
      <c r="I33" s="47">
        <v>0.23219999999999999</v>
      </c>
      <c r="L33" s="108">
        <v>6</v>
      </c>
      <c r="M33" s="155" t="s">
        <v>440</v>
      </c>
      <c r="N33" s="55">
        <v>37.168141599999998</v>
      </c>
      <c r="O33" s="56"/>
      <c r="P33" s="56"/>
      <c r="Q33" s="57"/>
      <c r="R33" s="51" t="s">
        <v>13</v>
      </c>
      <c r="S33" s="47" t="s">
        <v>14</v>
      </c>
    </row>
    <row r="34" spans="2:19" x14ac:dyDescent="0.2">
      <c r="B34" s="109"/>
      <c r="C34" s="157"/>
      <c r="D34" s="57">
        <v>10.619469</v>
      </c>
      <c r="E34" s="153"/>
      <c r="F34" s="153"/>
      <c r="G34" s="52"/>
      <c r="H34" s="53" t="s">
        <v>17</v>
      </c>
      <c r="I34" s="47" t="s">
        <v>74</v>
      </c>
      <c r="L34" s="109"/>
      <c r="M34" s="157"/>
      <c r="N34" s="56">
        <v>38.053097299999997</v>
      </c>
      <c r="O34" s="55">
        <v>6</v>
      </c>
      <c r="P34" s="152" t="s">
        <v>440</v>
      </c>
      <c r="Q34" s="55">
        <v>35.398230099999999</v>
      </c>
      <c r="R34" s="51" t="s">
        <v>17</v>
      </c>
      <c r="S34" s="47" t="s">
        <v>18</v>
      </c>
    </row>
    <row r="35" spans="2:19" x14ac:dyDescent="0.2">
      <c r="B35" s="109"/>
      <c r="C35" s="157"/>
      <c r="D35" s="57">
        <v>12.3893805</v>
      </c>
      <c r="E35" s="153"/>
      <c r="F35" s="153"/>
      <c r="G35" s="52"/>
      <c r="H35" s="53" t="s">
        <v>19</v>
      </c>
      <c r="I35" s="47" t="s">
        <v>75</v>
      </c>
      <c r="L35" s="109"/>
      <c r="M35" s="157"/>
      <c r="N35" s="56">
        <v>39.823008799999997</v>
      </c>
      <c r="O35" s="57"/>
      <c r="P35" s="153"/>
      <c r="Q35" s="57">
        <v>30.088495600000002</v>
      </c>
      <c r="R35" s="51" t="s">
        <v>19</v>
      </c>
      <c r="S35" s="47" t="s">
        <v>20</v>
      </c>
    </row>
    <row r="36" spans="2:19" x14ac:dyDescent="0.2">
      <c r="B36" s="110"/>
      <c r="C36" s="159"/>
      <c r="D36" s="59">
        <v>12.3893805</v>
      </c>
      <c r="E36" s="153"/>
      <c r="F36" s="153"/>
      <c r="G36" s="52"/>
      <c r="L36" s="110"/>
      <c r="M36" s="159"/>
      <c r="N36" s="58">
        <v>37.168141599999998</v>
      </c>
      <c r="O36" s="57"/>
      <c r="P36" s="153"/>
      <c r="Q36" s="57">
        <v>41.592920399999997</v>
      </c>
    </row>
    <row r="37" spans="2:19" x14ac:dyDescent="0.2">
      <c r="N37" s="52"/>
      <c r="O37" s="57"/>
      <c r="P37" s="153"/>
      <c r="Q37" s="57">
        <v>38.938053099999998</v>
      </c>
    </row>
    <row r="38" spans="2:19" x14ac:dyDescent="0.2">
      <c r="N38" s="52"/>
      <c r="O38" s="59"/>
      <c r="P38" s="151"/>
      <c r="Q38" s="59">
        <v>37.168141599999998</v>
      </c>
    </row>
  </sheetData>
  <mergeCells count="5">
    <mergeCell ref="H17:I17"/>
    <mergeCell ref="R17:S17"/>
    <mergeCell ref="A1:H1"/>
    <mergeCell ref="B3:J3"/>
    <mergeCell ref="L3:T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08DB-5015-8F4C-8B97-C39246D34F74}">
  <dimension ref="A1:L24"/>
  <sheetViews>
    <sheetView workbookViewId="0">
      <selection activeCell="H36" sqref="H36"/>
    </sheetView>
  </sheetViews>
  <sheetFormatPr baseColWidth="10" defaultRowHeight="16" x14ac:dyDescent="0.2"/>
  <cols>
    <col min="4" max="4" width="14.42578125" customWidth="1"/>
    <col min="5" max="5" width="13" customWidth="1"/>
    <col min="10" max="10" width="13" customWidth="1"/>
    <col min="11" max="11" width="13.42578125" customWidth="1"/>
  </cols>
  <sheetData>
    <row r="1" spans="1:11" x14ac:dyDescent="0.2">
      <c r="A1" s="114" t="s">
        <v>317</v>
      </c>
      <c r="B1" s="114"/>
      <c r="C1" s="114"/>
      <c r="D1" s="114"/>
      <c r="E1" s="114"/>
      <c r="F1" s="114"/>
      <c r="G1" s="114"/>
      <c r="H1" s="12"/>
    </row>
    <row r="3" spans="1:11" x14ac:dyDescent="0.2">
      <c r="B3" s="120" t="s">
        <v>0</v>
      </c>
      <c r="C3" s="121"/>
      <c r="D3" s="121"/>
      <c r="E3" s="122"/>
      <c r="H3" s="120" t="s">
        <v>313</v>
      </c>
      <c r="I3" s="121"/>
      <c r="J3" s="121"/>
      <c r="K3" s="122"/>
    </row>
    <row r="4" spans="1:11" x14ac:dyDescent="0.2">
      <c r="B4" s="19" t="s">
        <v>441</v>
      </c>
      <c r="C4" s="19" t="s">
        <v>438</v>
      </c>
      <c r="D4" s="26" t="s">
        <v>312</v>
      </c>
      <c r="E4" s="26" t="s">
        <v>316</v>
      </c>
      <c r="H4" s="19" t="s">
        <v>441</v>
      </c>
      <c r="I4" s="19" t="s">
        <v>438</v>
      </c>
      <c r="J4" s="27" t="s">
        <v>312</v>
      </c>
      <c r="K4" s="27" t="s">
        <v>316</v>
      </c>
    </row>
    <row r="5" spans="1:11" x14ac:dyDescent="0.2">
      <c r="B5" s="25">
        <v>1</v>
      </c>
      <c r="C5" s="25" t="s">
        <v>439</v>
      </c>
      <c r="D5" s="78">
        <v>118</v>
      </c>
      <c r="E5" s="79">
        <v>22</v>
      </c>
      <c r="H5" s="25">
        <v>1</v>
      </c>
      <c r="I5" s="25" t="s">
        <v>439</v>
      </c>
      <c r="J5" s="21">
        <v>100</v>
      </c>
      <c r="K5" s="14">
        <v>20</v>
      </c>
    </row>
    <row r="6" spans="1:11" x14ac:dyDescent="0.2">
      <c r="B6" s="26"/>
      <c r="C6" s="26"/>
      <c r="D6">
        <v>124</v>
      </c>
      <c r="E6" s="16">
        <v>35</v>
      </c>
      <c r="H6" s="26"/>
      <c r="I6" s="26"/>
      <c r="J6">
        <v>75</v>
      </c>
      <c r="K6" s="16">
        <v>16</v>
      </c>
    </row>
    <row r="7" spans="1:11" x14ac:dyDescent="0.2">
      <c r="B7" s="26"/>
      <c r="C7" s="26"/>
      <c r="D7">
        <v>99</v>
      </c>
      <c r="E7" s="16">
        <v>33</v>
      </c>
      <c r="H7" s="26"/>
      <c r="I7" s="26"/>
      <c r="J7">
        <v>128</v>
      </c>
      <c r="K7" s="16">
        <v>25</v>
      </c>
    </row>
    <row r="8" spans="1:11" x14ac:dyDescent="0.2">
      <c r="B8" s="27"/>
      <c r="C8" s="27"/>
      <c r="D8" s="22">
        <v>95</v>
      </c>
      <c r="E8" s="18">
        <v>21</v>
      </c>
      <c r="H8" s="27"/>
      <c r="I8" s="27"/>
      <c r="J8" s="22">
        <v>60</v>
      </c>
      <c r="K8" s="18">
        <v>16</v>
      </c>
    </row>
    <row r="9" spans="1:11" x14ac:dyDescent="0.2">
      <c r="B9" s="26">
        <v>2</v>
      </c>
      <c r="C9" s="25" t="s">
        <v>440</v>
      </c>
      <c r="D9" s="21">
        <v>115</v>
      </c>
      <c r="E9" s="14">
        <v>36</v>
      </c>
      <c r="H9" s="25">
        <v>2</v>
      </c>
      <c r="I9" s="25" t="s">
        <v>439</v>
      </c>
      <c r="J9" s="21">
        <v>80</v>
      </c>
      <c r="K9" s="14">
        <v>23</v>
      </c>
    </row>
    <row r="10" spans="1:11" x14ac:dyDescent="0.2">
      <c r="B10" s="26"/>
      <c r="C10" s="26"/>
      <c r="D10">
        <v>132</v>
      </c>
      <c r="E10" s="16">
        <v>40</v>
      </c>
      <c r="H10" s="26"/>
      <c r="I10" s="26"/>
      <c r="J10">
        <v>107</v>
      </c>
      <c r="K10" s="16">
        <v>26</v>
      </c>
    </row>
    <row r="11" spans="1:11" x14ac:dyDescent="0.2">
      <c r="B11" s="26"/>
      <c r="C11" s="26"/>
      <c r="D11">
        <v>124</v>
      </c>
      <c r="E11" s="16">
        <v>40</v>
      </c>
      <c r="H11" s="26"/>
      <c r="I11" s="26"/>
      <c r="J11">
        <v>110</v>
      </c>
      <c r="K11" s="16">
        <v>28</v>
      </c>
    </row>
    <row r="12" spans="1:11" x14ac:dyDescent="0.2">
      <c r="B12" s="27"/>
      <c r="C12" s="27"/>
      <c r="D12" s="22">
        <v>139</v>
      </c>
      <c r="E12" s="18">
        <v>52</v>
      </c>
      <c r="H12" s="27"/>
      <c r="I12" s="27"/>
      <c r="J12" s="22">
        <v>76</v>
      </c>
      <c r="K12" s="18">
        <v>13</v>
      </c>
    </row>
    <row r="13" spans="1:11" x14ac:dyDescent="0.2">
      <c r="C13" s="19" t="s">
        <v>37</v>
      </c>
      <c r="D13" s="19">
        <f>SUM(D5:D12)</f>
        <v>946</v>
      </c>
      <c r="E13" s="19">
        <f>SUM(E5:E12)</f>
        <v>279</v>
      </c>
      <c r="H13" s="19">
        <v>3</v>
      </c>
      <c r="I13" s="19" t="s">
        <v>440</v>
      </c>
      <c r="J13" s="37">
        <v>158</v>
      </c>
      <c r="K13" s="28">
        <v>57</v>
      </c>
    </row>
    <row r="14" spans="1:11" x14ac:dyDescent="0.2">
      <c r="C14" s="19" t="s">
        <v>38</v>
      </c>
      <c r="D14" s="19"/>
      <c r="E14" s="19">
        <f>(E13/D13)*100</f>
        <v>29.492600422832982</v>
      </c>
      <c r="F14" s="19" t="s">
        <v>314</v>
      </c>
      <c r="H14" s="25">
        <v>4</v>
      </c>
      <c r="I14" s="25" t="s">
        <v>440</v>
      </c>
      <c r="J14" s="21">
        <v>62</v>
      </c>
      <c r="K14" s="14">
        <v>17</v>
      </c>
    </row>
    <row r="15" spans="1:11" x14ac:dyDescent="0.2">
      <c r="E15" s="19">
        <f>100-E14</f>
        <v>70.507399577167021</v>
      </c>
      <c r="F15" s="19" t="s">
        <v>315</v>
      </c>
      <c r="H15" s="26"/>
      <c r="I15" s="26"/>
      <c r="J15">
        <v>54</v>
      </c>
      <c r="K15" s="16">
        <v>22</v>
      </c>
    </row>
    <row r="16" spans="1:11" x14ac:dyDescent="0.2">
      <c r="H16" s="26"/>
      <c r="I16" s="26"/>
      <c r="J16">
        <v>115</v>
      </c>
      <c r="K16" s="16">
        <v>35</v>
      </c>
    </row>
    <row r="17" spans="8:12" x14ac:dyDescent="0.2">
      <c r="H17" s="26"/>
      <c r="I17" s="26"/>
      <c r="J17">
        <v>108</v>
      </c>
      <c r="K17" s="16">
        <v>29</v>
      </c>
    </row>
    <row r="18" spans="8:12" x14ac:dyDescent="0.2">
      <c r="H18" s="26"/>
      <c r="I18" s="26"/>
      <c r="J18">
        <v>120</v>
      </c>
      <c r="K18" s="16">
        <v>45</v>
      </c>
    </row>
    <row r="19" spans="8:12" x14ac:dyDescent="0.2">
      <c r="H19" s="26"/>
      <c r="I19" s="26"/>
      <c r="J19">
        <v>76</v>
      </c>
      <c r="K19" s="16">
        <v>19</v>
      </c>
    </row>
    <row r="20" spans="8:12" x14ac:dyDescent="0.2">
      <c r="H20" s="26"/>
      <c r="I20" s="26"/>
      <c r="J20">
        <v>106</v>
      </c>
      <c r="K20" s="16">
        <v>28</v>
      </c>
    </row>
    <row r="21" spans="8:12" x14ac:dyDescent="0.2">
      <c r="H21" s="27"/>
      <c r="I21" s="27"/>
      <c r="J21" s="22">
        <v>89</v>
      </c>
      <c r="K21" s="18">
        <v>24</v>
      </c>
    </row>
    <row r="22" spans="8:12" x14ac:dyDescent="0.2">
      <c r="I22" s="19" t="s">
        <v>37</v>
      </c>
      <c r="J22" s="19">
        <f>SUM(J5:J21)</f>
        <v>1624</v>
      </c>
      <c r="K22" s="19">
        <f>SUM(K5:K21)</f>
        <v>443</v>
      </c>
    </row>
    <row r="23" spans="8:12" x14ac:dyDescent="0.2">
      <c r="I23" s="19" t="s">
        <v>38</v>
      </c>
      <c r="J23" s="20"/>
      <c r="K23" s="19">
        <f>(K22/J22)*100</f>
        <v>27.278325123152708</v>
      </c>
      <c r="L23" s="19" t="s">
        <v>314</v>
      </c>
    </row>
    <row r="24" spans="8:12" x14ac:dyDescent="0.2">
      <c r="K24" s="19">
        <f>100-K23</f>
        <v>72.721674876847288</v>
      </c>
      <c r="L24" s="19" t="s">
        <v>315</v>
      </c>
    </row>
  </sheetData>
  <mergeCells count="3">
    <mergeCell ref="A1:G1"/>
    <mergeCell ref="B3:E3"/>
    <mergeCell ref="H3:K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C616-B7EA-ED49-A1D1-55B59D59C1FE}">
  <dimension ref="A1:R24"/>
  <sheetViews>
    <sheetView workbookViewId="0">
      <selection activeCell="L24" sqref="L24"/>
    </sheetView>
  </sheetViews>
  <sheetFormatPr baseColWidth="10" defaultRowHeight="16" x14ac:dyDescent="0.2"/>
  <cols>
    <col min="6" max="6" width="21.140625" customWidth="1"/>
    <col min="7" max="7" width="29.85546875" customWidth="1"/>
    <col min="8" max="8" width="7.42578125" customWidth="1"/>
    <col min="9" max="9" width="8.5703125" customWidth="1"/>
    <col min="10" max="11" width="17" customWidth="1"/>
    <col min="15" max="15" width="21.85546875" customWidth="1"/>
    <col min="17" max="17" width="6.7109375" customWidth="1"/>
  </cols>
  <sheetData>
    <row r="1" spans="1:18" x14ac:dyDescent="0.2">
      <c r="A1" s="114" t="s">
        <v>318</v>
      </c>
      <c r="B1" s="114"/>
      <c r="C1" s="114"/>
      <c r="D1" s="114"/>
      <c r="E1" s="114"/>
      <c r="F1" s="114"/>
      <c r="G1" s="114"/>
      <c r="H1" s="12"/>
      <c r="I1" s="12"/>
      <c r="J1" s="12"/>
      <c r="K1" s="12"/>
    </row>
    <row r="3" spans="1:18" x14ac:dyDescent="0.2">
      <c r="B3" s="120" t="s">
        <v>328</v>
      </c>
      <c r="C3" s="121"/>
      <c r="D3" s="121"/>
      <c r="E3" s="121"/>
      <c r="F3" s="121"/>
      <c r="G3" s="121"/>
      <c r="H3" s="121"/>
      <c r="I3" s="122"/>
      <c r="K3" s="120" t="s">
        <v>313</v>
      </c>
      <c r="L3" s="121"/>
      <c r="M3" s="121"/>
      <c r="N3" s="121"/>
      <c r="O3" s="121"/>
      <c r="P3" s="121"/>
      <c r="Q3" s="121"/>
      <c r="R3" s="122"/>
    </row>
    <row r="4" spans="1:18" ht="34" x14ac:dyDescent="0.2">
      <c r="B4" s="19" t="s">
        <v>441</v>
      </c>
      <c r="C4" s="98" t="s">
        <v>438</v>
      </c>
      <c r="D4" s="80" t="s">
        <v>319</v>
      </c>
      <c r="E4" s="80" t="s">
        <v>320</v>
      </c>
      <c r="F4" s="81" t="s">
        <v>321</v>
      </c>
      <c r="G4" s="97" t="s">
        <v>322</v>
      </c>
      <c r="K4" s="19" t="s">
        <v>441</v>
      </c>
      <c r="L4" s="42" t="s">
        <v>438</v>
      </c>
      <c r="M4" s="80" t="s">
        <v>319</v>
      </c>
      <c r="N4" s="80" t="s">
        <v>320</v>
      </c>
      <c r="O4" s="81" t="s">
        <v>321</v>
      </c>
      <c r="P4" s="97" t="s">
        <v>322</v>
      </c>
    </row>
    <row r="5" spans="1:18" x14ac:dyDescent="0.2">
      <c r="B5" s="25">
        <v>1</v>
      </c>
      <c r="C5" s="25" t="s">
        <v>439</v>
      </c>
      <c r="D5" s="21">
        <v>0</v>
      </c>
      <c r="E5" s="21">
        <v>1</v>
      </c>
      <c r="F5" s="21">
        <v>0</v>
      </c>
      <c r="G5" s="14">
        <v>6</v>
      </c>
      <c r="K5" s="25">
        <v>1</v>
      </c>
      <c r="L5" s="25" t="s">
        <v>439</v>
      </c>
      <c r="M5" s="21">
        <v>3</v>
      </c>
      <c r="N5" s="21">
        <v>1</v>
      </c>
      <c r="O5" s="21">
        <v>4</v>
      </c>
      <c r="P5" s="14">
        <v>3</v>
      </c>
    </row>
    <row r="6" spans="1:18" x14ac:dyDescent="0.2">
      <c r="B6" s="27"/>
      <c r="C6" s="27"/>
      <c r="D6" s="22">
        <v>0</v>
      </c>
      <c r="E6" s="22">
        <v>1</v>
      </c>
      <c r="F6" s="22">
        <v>0</v>
      </c>
      <c r="G6" s="18">
        <v>7</v>
      </c>
      <c r="K6" s="27"/>
      <c r="L6" s="27"/>
      <c r="M6" s="22">
        <v>4</v>
      </c>
      <c r="N6" s="22">
        <v>1</v>
      </c>
      <c r="O6" s="22">
        <v>4</v>
      </c>
      <c r="P6" s="18">
        <v>2</v>
      </c>
    </row>
    <row r="7" spans="1:18" x14ac:dyDescent="0.2">
      <c r="B7" s="19">
        <v>2</v>
      </c>
      <c r="C7" s="19" t="s">
        <v>440</v>
      </c>
      <c r="D7" s="37">
        <v>1</v>
      </c>
      <c r="E7" s="37">
        <v>0</v>
      </c>
      <c r="F7" s="37">
        <v>0</v>
      </c>
      <c r="G7" s="28">
        <v>4</v>
      </c>
      <c r="K7" s="25">
        <v>2</v>
      </c>
      <c r="L7" s="25" t="s">
        <v>440</v>
      </c>
      <c r="M7" s="21">
        <v>3</v>
      </c>
      <c r="N7" s="21">
        <v>1</v>
      </c>
      <c r="O7" s="21">
        <v>6</v>
      </c>
      <c r="P7" s="14">
        <v>2</v>
      </c>
    </row>
    <row r="8" spans="1:18" x14ac:dyDescent="0.2">
      <c r="B8" s="26">
        <v>3</v>
      </c>
      <c r="C8" s="25" t="s">
        <v>440</v>
      </c>
      <c r="D8" s="21">
        <v>1</v>
      </c>
      <c r="E8" s="21">
        <v>1</v>
      </c>
      <c r="F8" s="21">
        <v>0</v>
      </c>
      <c r="G8" s="14">
        <v>6</v>
      </c>
      <c r="K8" s="27"/>
      <c r="L8" s="27"/>
      <c r="M8" s="22">
        <v>1</v>
      </c>
      <c r="N8" s="22">
        <v>3</v>
      </c>
      <c r="O8" s="22">
        <v>5</v>
      </c>
      <c r="P8" s="18">
        <v>1</v>
      </c>
    </row>
    <row r="9" spans="1:18" x14ac:dyDescent="0.2">
      <c r="B9" s="27"/>
      <c r="C9" s="27"/>
      <c r="D9" s="22">
        <v>0</v>
      </c>
      <c r="E9" s="22">
        <v>1</v>
      </c>
      <c r="F9" s="22">
        <v>0</v>
      </c>
      <c r="G9" s="18">
        <v>7</v>
      </c>
      <c r="H9" s="19" t="s">
        <v>37</v>
      </c>
      <c r="I9" s="19">
        <f>SUM(D5:G9)</f>
        <v>36</v>
      </c>
      <c r="K9" s="27">
        <v>3</v>
      </c>
      <c r="L9" s="19" t="s">
        <v>440</v>
      </c>
      <c r="M9" s="37">
        <v>4</v>
      </c>
      <c r="N9" s="37">
        <v>8</v>
      </c>
      <c r="O9" s="37">
        <v>7</v>
      </c>
      <c r="P9" s="28">
        <v>0</v>
      </c>
      <c r="Q9" s="19" t="s">
        <v>323</v>
      </c>
      <c r="R9" s="19">
        <f>SUM(M5:P9)</f>
        <v>63</v>
      </c>
    </row>
    <row r="10" spans="1:18" x14ac:dyDescent="0.2">
      <c r="C10" s="19" t="s">
        <v>36</v>
      </c>
      <c r="D10" s="19">
        <f>SUM(D5:D9)</f>
        <v>2</v>
      </c>
      <c r="E10" s="19">
        <f>SUM(E5:E9)</f>
        <v>4</v>
      </c>
      <c r="F10" s="19">
        <f>SUM(F5:F9)</f>
        <v>0</v>
      </c>
      <c r="G10" s="19">
        <f>SUM(G5:G9)</f>
        <v>30</v>
      </c>
      <c r="L10" s="19" t="s">
        <v>36</v>
      </c>
      <c r="M10" s="19">
        <f>SUM(M5:M9)</f>
        <v>15</v>
      </c>
      <c r="N10" s="19">
        <f>SUM(N5:N9)</f>
        <v>14</v>
      </c>
      <c r="O10" s="19">
        <f>SUM(O5:O9)</f>
        <v>26</v>
      </c>
      <c r="P10" s="19">
        <f>SUM(P5:P9)</f>
        <v>8</v>
      </c>
    </row>
    <row r="11" spans="1:18" x14ac:dyDescent="0.2">
      <c r="C11" s="19" t="s">
        <v>38</v>
      </c>
      <c r="D11" s="19">
        <f>(D10/I9)*100</f>
        <v>5.5555555555555554</v>
      </c>
      <c r="E11" s="19">
        <f>(E10/I9)*100</f>
        <v>11.111111111111111</v>
      </c>
      <c r="F11" s="19">
        <f>(F10/I9)*100</f>
        <v>0</v>
      </c>
      <c r="G11" s="19">
        <f>(G10/I9)*100</f>
        <v>83.333333333333343</v>
      </c>
      <c r="L11" s="19" t="s">
        <v>38</v>
      </c>
      <c r="M11" s="19">
        <f>(M10/R9)*100</f>
        <v>23.809523809523807</v>
      </c>
      <c r="N11" s="19">
        <f>(N10/R9)*100</f>
        <v>22.222222222222221</v>
      </c>
      <c r="O11" s="19">
        <f>(O10/R9)*100</f>
        <v>41.269841269841265</v>
      </c>
      <c r="P11" s="19">
        <f>(P10/R9)*100</f>
        <v>12.698412698412698</v>
      </c>
    </row>
    <row r="24" spans="12:12" x14ac:dyDescent="0.2">
      <c r="L24" t="s">
        <v>445</v>
      </c>
    </row>
  </sheetData>
  <mergeCells count="3">
    <mergeCell ref="A1:G1"/>
    <mergeCell ref="B3:I3"/>
    <mergeCell ref="K3:R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2E68D-FCFE-3C4A-A377-7058FA69A483}">
  <dimension ref="A1:P11"/>
  <sheetViews>
    <sheetView workbookViewId="0">
      <selection activeCell="G35" sqref="G35:G36"/>
    </sheetView>
  </sheetViews>
  <sheetFormatPr baseColWidth="10" defaultRowHeight="16" x14ac:dyDescent="0.2"/>
  <cols>
    <col min="6" max="6" width="21.140625" customWidth="1"/>
    <col min="7" max="7" width="29.85546875" customWidth="1"/>
    <col min="8" max="8" width="7.42578125" customWidth="1"/>
    <col min="9" max="10" width="8.5703125" customWidth="1"/>
    <col min="11" max="11" width="17" customWidth="1"/>
    <col min="14" max="14" width="11.85546875" customWidth="1"/>
    <col min="15" max="15" width="21.85546875" customWidth="1"/>
    <col min="17" max="17" width="6.7109375" customWidth="1"/>
  </cols>
  <sheetData>
    <row r="1" spans="1:16" x14ac:dyDescent="0.2">
      <c r="A1" s="114" t="s">
        <v>324</v>
      </c>
      <c r="B1" s="114"/>
      <c r="C1" s="114"/>
      <c r="D1" s="114"/>
      <c r="E1" s="114"/>
      <c r="F1" s="114"/>
      <c r="G1" s="114"/>
      <c r="H1" s="12"/>
      <c r="I1" s="12"/>
      <c r="J1" s="12"/>
      <c r="K1" s="12"/>
    </row>
    <row r="3" spans="1:16" x14ac:dyDescent="0.2">
      <c r="B3" s="120" t="s">
        <v>328</v>
      </c>
      <c r="C3" s="121"/>
      <c r="D3" s="121"/>
      <c r="E3" s="121"/>
      <c r="F3" s="121"/>
      <c r="G3" s="121"/>
      <c r="H3" s="122"/>
      <c r="J3" s="120" t="s">
        <v>313</v>
      </c>
      <c r="K3" s="121"/>
      <c r="L3" s="121"/>
      <c r="M3" s="121"/>
      <c r="N3" s="121"/>
      <c r="O3" s="121"/>
      <c r="P3" s="122"/>
    </row>
    <row r="4" spans="1:16" ht="17" x14ac:dyDescent="0.2">
      <c r="B4" s="19" t="s">
        <v>441</v>
      </c>
      <c r="C4" s="42" t="s">
        <v>438</v>
      </c>
      <c r="D4" s="80" t="s">
        <v>325</v>
      </c>
      <c r="E4" s="80" t="s">
        <v>326</v>
      </c>
      <c r="F4" s="81" t="s">
        <v>327</v>
      </c>
      <c r="J4" s="19" t="s">
        <v>441</v>
      </c>
      <c r="K4" s="42" t="s">
        <v>438</v>
      </c>
      <c r="L4" s="80" t="s">
        <v>325</v>
      </c>
      <c r="M4" s="80" t="s">
        <v>326</v>
      </c>
      <c r="N4" s="81" t="s">
        <v>327</v>
      </c>
    </row>
    <row r="5" spans="1:16" x14ac:dyDescent="0.2">
      <c r="B5" s="25">
        <v>1</v>
      </c>
      <c r="C5" s="13" t="s">
        <v>439</v>
      </c>
      <c r="D5" s="21">
        <v>7</v>
      </c>
      <c r="E5" s="21">
        <v>0</v>
      </c>
      <c r="F5" s="14">
        <v>0</v>
      </c>
      <c r="J5" s="25">
        <v>1</v>
      </c>
      <c r="K5" s="13" t="s">
        <v>439</v>
      </c>
      <c r="L5" s="21">
        <v>3</v>
      </c>
      <c r="M5" s="21">
        <v>2</v>
      </c>
      <c r="N5" s="14">
        <v>2</v>
      </c>
    </row>
    <row r="6" spans="1:16" x14ac:dyDescent="0.2">
      <c r="B6" s="27"/>
      <c r="C6" s="17"/>
      <c r="D6" s="22">
        <v>8</v>
      </c>
      <c r="E6" s="22">
        <v>0</v>
      </c>
      <c r="F6" s="18">
        <v>0</v>
      </c>
      <c r="J6" s="27"/>
      <c r="K6" s="17"/>
      <c r="L6" s="22">
        <v>1</v>
      </c>
      <c r="M6" s="22">
        <v>1</v>
      </c>
      <c r="N6" s="18">
        <v>5</v>
      </c>
    </row>
    <row r="7" spans="1:16" x14ac:dyDescent="0.2">
      <c r="B7" s="19">
        <v>2</v>
      </c>
      <c r="C7" s="15" t="s">
        <v>440</v>
      </c>
      <c r="D7">
        <v>5</v>
      </c>
      <c r="E7">
        <v>0</v>
      </c>
      <c r="F7">
        <v>0</v>
      </c>
      <c r="J7" s="25">
        <v>2</v>
      </c>
      <c r="K7" s="13" t="s">
        <v>440</v>
      </c>
      <c r="L7" s="21">
        <v>5</v>
      </c>
      <c r="M7" s="21">
        <v>1</v>
      </c>
      <c r="N7" s="14">
        <v>0</v>
      </c>
    </row>
    <row r="8" spans="1:16" x14ac:dyDescent="0.2">
      <c r="B8" s="26">
        <v>3</v>
      </c>
      <c r="C8" s="13" t="s">
        <v>440</v>
      </c>
      <c r="D8" s="21">
        <v>7</v>
      </c>
      <c r="E8" s="21">
        <v>0</v>
      </c>
      <c r="F8" s="14">
        <v>1</v>
      </c>
      <c r="J8" s="27"/>
      <c r="K8" s="17"/>
      <c r="L8" s="22">
        <v>3</v>
      </c>
      <c r="M8" s="22">
        <v>1</v>
      </c>
      <c r="N8" s="18">
        <v>1</v>
      </c>
    </row>
    <row r="9" spans="1:16" x14ac:dyDescent="0.2">
      <c r="B9" s="27"/>
      <c r="C9" s="17"/>
      <c r="D9" s="22">
        <v>5</v>
      </c>
      <c r="E9" s="22">
        <v>0</v>
      </c>
      <c r="F9" s="18">
        <v>3</v>
      </c>
      <c r="G9" s="28" t="s">
        <v>37</v>
      </c>
      <c r="H9" s="19">
        <f>SUM(D5:F9)</f>
        <v>36</v>
      </c>
      <c r="J9" s="27">
        <v>3</v>
      </c>
      <c r="K9" s="17" t="s">
        <v>440</v>
      </c>
      <c r="L9">
        <v>5</v>
      </c>
      <c r="M9">
        <v>2</v>
      </c>
      <c r="N9">
        <v>1</v>
      </c>
      <c r="O9" s="19" t="s">
        <v>323</v>
      </c>
      <c r="P9" s="19">
        <f>SUM(L5:N9)</f>
        <v>33</v>
      </c>
    </row>
    <row r="10" spans="1:16" x14ac:dyDescent="0.2">
      <c r="C10" s="19" t="s">
        <v>36</v>
      </c>
      <c r="D10" s="19">
        <f>SUM(D5:D9)</f>
        <v>32</v>
      </c>
      <c r="E10" s="19">
        <f>SUM(E5:E9)</f>
        <v>0</v>
      </c>
      <c r="F10" s="19">
        <f>SUM(F5:F9)</f>
        <v>4</v>
      </c>
      <c r="K10" s="19" t="s">
        <v>36</v>
      </c>
      <c r="L10" s="19">
        <f>SUM(L5:L9)</f>
        <v>17</v>
      </c>
      <c r="M10" s="19">
        <f>SUM(M5:M9)</f>
        <v>7</v>
      </c>
      <c r="N10" s="19">
        <f>SUM(N5:N9)</f>
        <v>9</v>
      </c>
    </row>
    <row r="11" spans="1:16" x14ac:dyDescent="0.2">
      <c r="C11" s="19" t="s">
        <v>38</v>
      </c>
      <c r="D11" s="19">
        <f>(D10/H9)*100</f>
        <v>88.888888888888886</v>
      </c>
      <c r="E11" s="19">
        <f>(E10/H9)*100</f>
        <v>0</v>
      </c>
      <c r="F11" s="19">
        <f>(F10/H9)*100</f>
        <v>11.111111111111111</v>
      </c>
      <c r="K11" s="19" t="s">
        <v>38</v>
      </c>
      <c r="L11" s="19">
        <f>(L10/P9)*100</f>
        <v>51.515151515151516</v>
      </c>
      <c r="M11" s="19">
        <f>(M10/P9)*100</f>
        <v>21.212121212121211</v>
      </c>
      <c r="N11" s="19">
        <f>(N10/P9)*100</f>
        <v>27.27272727272727</v>
      </c>
    </row>
  </sheetData>
  <mergeCells count="3">
    <mergeCell ref="A1:G1"/>
    <mergeCell ref="B3:H3"/>
    <mergeCell ref="J3:P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F074-7C2F-494C-A7B8-CEB3E64BDA0A}">
  <dimension ref="A1:L16"/>
  <sheetViews>
    <sheetView workbookViewId="0">
      <selection activeCell="I38" sqref="I38"/>
    </sheetView>
  </sheetViews>
  <sheetFormatPr baseColWidth="10" defaultRowHeight="16" x14ac:dyDescent="0.2"/>
  <cols>
    <col min="4" max="4" width="14.42578125" customWidth="1"/>
    <col min="5" max="5" width="13" customWidth="1"/>
    <col min="10" max="10" width="13" customWidth="1"/>
    <col min="11" max="11" width="13.42578125" customWidth="1"/>
  </cols>
  <sheetData>
    <row r="1" spans="1:12" x14ac:dyDescent="0.2">
      <c r="A1" s="114" t="s">
        <v>329</v>
      </c>
      <c r="B1" s="114"/>
      <c r="C1" s="114"/>
      <c r="D1" s="114"/>
      <c r="E1" s="114"/>
      <c r="F1" s="114"/>
      <c r="G1" s="114"/>
      <c r="H1" s="12"/>
    </row>
    <row r="3" spans="1:12" x14ac:dyDescent="0.2">
      <c r="B3" s="120" t="s">
        <v>0</v>
      </c>
      <c r="C3" s="121"/>
      <c r="D3" s="121"/>
      <c r="E3" s="122"/>
      <c r="H3" s="120" t="s">
        <v>313</v>
      </c>
      <c r="I3" s="121"/>
      <c r="J3" s="121"/>
      <c r="K3" s="122"/>
    </row>
    <row r="4" spans="1:12" x14ac:dyDescent="0.2">
      <c r="B4" s="19" t="s">
        <v>441</v>
      </c>
      <c r="C4" t="s">
        <v>438</v>
      </c>
      <c r="D4" s="26" t="s">
        <v>312</v>
      </c>
      <c r="E4" s="26" t="s">
        <v>316</v>
      </c>
      <c r="H4" s="19" t="s">
        <v>441</v>
      </c>
      <c r="I4" t="s">
        <v>438</v>
      </c>
      <c r="J4" s="19" t="s">
        <v>312</v>
      </c>
      <c r="K4" s="19" t="s">
        <v>316</v>
      </c>
    </row>
    <row r="5" spans="1:12" x14ac:dyDescent="0.2">
      <c r="B5" s="25">
        <v>1</v>
      </c>
      <c r="C5" s="25" t="s">
        <v>440</v>
      </c>
      <c r="D5" s="21">
        <v>94</v>
      </c>
      <c r="E5" s="14">
        <v>10</v>
      </c>
      <c r="H5" s="25">
        <v>1</v>
      </c>
      <c r="I5" s="25" t="s">
        <v>439</v>
      </c>
      <c r="J5" s="21">
        <v>87</v>
      </c>
      <c r="K5" s="14">
        <v>1</v>
      </c>
    </row>
    <row r="6" spans="1:12" x14ac:dyDescent="0.2">
      <c r="B6" s="26"/>
      <c r="C6" s="26"/>
      <c r="D6">
        <v>104</v>
      </c>
      <c r="E6" s="16">
        <v>4</v>
      </c>
      <c r="H6" s="26"/>
      <c r="I6" s="26"/>
      <c r="J6">
        <v>111</v>
      </c>
      <c r="K6" s="16">
        <v>2</v>
      </c>
    </row>
    <row r="7" spans="1:12" x14ac:dyDescent="0.2">
      <c r="B7" s="27"/>
      <c r="C7" s="27"/>
      <c r="D7" s="22">
        <v>91</v>
      </c>
      <c r="E7" s="18">
        <v>4</v>
      </c>
      <c r="H7" s="27"/>
      <c r="I7" s="27"/>
      <c r="J7" s="22">
        <v>86</v>
      </c>
      <c r="K7" s="18">
        <v>1</v>
      </c>
    </row>
    <row r="8" spans="1:12" x14ac:dyDescent="0.2">
      <c r="B8" s="25">
        <v>2</v>
      </c>
      <c r="C8" s="25" t="s">
        <v>439</v>
      </c>
      <c r="D8" s="21">
        <v>115</v>
      </c>
      <c r="E8" s="14">
        <v>3</v>
      </c>
      <c r="H8" s="25">
        <v>2</v>
      </c>
      <c r="I8" s="25" t="s">
        <v>440</v>
      </c>
      <c r="J8" s="21">
        <v>119</v>
      </c>
      <c r="K8" s="14">
        <v>5</v>
      </c>
    </row>
    <row r="9" spans="1:12" x14ac:dyDescent="0.2">
      <c r="B9" s="26"/>
      <c r="C9" s="26"/>
      <c r="D9">
        <v>99</v>
      </c>
      <c r="E9" s="16">
        <v>0</v>
      </c>
      <c r="H9" s="26"/>
      <c r="I9" s="26"/>
      <c r="J9">
        <v>121</v>
      </c>
      <c r="K9" s="16">
        <v>4</v>
      </c>
    </row>
    <row r="10" spans="1:12" x14ac:dyDescent="0.2">
      <c r="B10" s="27"/>
      <c r="C10" s="27"/>
      <c r="D10" s="22">
        <v>44</v>
      </c>
      <c r="E10" s="18">
        <v>0</v>
      </c>
      <c r="H10" s="27"/>
      <c r="I10" s="27"/>
      <c r="J10" s="22">
        <v>69</v>
      </c>
      <c r="K10" s="18">
        <v>1</v>
      </c>
    </row>
    <row r="11" spans="1:12" x14ac:dyDescent="0.2">
      <c r="B11" s="25">
        <v>3</v>
      </c>
      <c r="C11" s="25" t="s">
        <v>439</v>
      </c>
      <c r="D11" s="21">
        <v>120</v>
      </c>
      <c r="E11" s="14">
        <v>4</v>
      </c>
      <c r="H11" s="25">
        <v>3</v>
      </c>
      <c r="I11" s="25" t="s">
        <v>439</v>
      </c>
      <c r="J11" s="21">
        <v>137</v>
      </c>
      <c r="K11" s="14">
        <v>3</v>
      </c>
    </row>
    <row r="12" spans="1:12" x14ac:dyDescent="0.2">
      <c r="B12" s="26"/>
      <c r="C12" s="26"/>
      <c r="D12">
        <v>70</v>
      </c>
      <c r="E12" s="16">
        <v>0</v>
      </c>
      <c r="H12" s="26"/>
      <c r="I12" s="26"/>
      <c r="J12">
        <v>92</v>
      </c>
      <c r="K12" s="16">
        <v>3</v>
      </c>
    </row>
    <row r="13" spans="1:12" x14ac:dyDescent="0.2">
      <c r="B13" s="27"/>
      <c r="C13" s="27"/>
      <c r="D13" s="22">
        <v>75</v>
      </c>
      <c r="E13" s="18">
        <v>0</v>
      </c>
      <c r="H13" s="27"/>
      <c r="I13" s="27"/>
      <c r="J13" s="22">
        <v>60</v>
      </c>
      <c r="K13" s="18">
        <v>0</v>
      </c>
    </row>
    <row r="14" spans="1:12" x14ac:dyDescent="0.2">
      <c r="C14" s="19" t="s">
        <v>37</v>
      </c>
      <c r="D14" s="19">
        <f>SUM(D5:D13)</f>
        <v>812</v>
      </c>
      <c r="E14" s="19">
        <f>SUM(E5:E13)</f>
        <v>25</v>
      </c>
      <c r="I14" s="19" t="s">
        <v>37</v>
      </c>
      <c r="J14" s="19">
        <f>SUM(J5:J13)</f>
        <v>882</v>
      </c>
      <c r="K14" s="19">
        <f>SUM(K5:K13)</f>
        <v>20</v>
      </c>
    </row>
    <row r="15" spans="1:12" x14ac:dyDescent="0.2">
      <c r="C15" s="19" t="s">
        <v>38</v>
      </c>
      <c r="D15" s="19"/>
      <c r="E15" s="19">
        <f>(E14/D14)*100</f>
        <v>3.0788177339901477</v>
      </c>
      <c r="F15" s="19" t="s">
        <v>314</v>
      </c>
      <c r="I15" s="19" t="s">
        <v>38</v>
      </c>
      <c r="J15" s="20"/>
      <c r="K15" s="19">
        <f>(K14/J14)*100</f>
        <v>2.2675736961451247</v>
      </c>
      <c r="L15" s="19" t="s">
        <v>314</v>
      </c>
    </row>
    <row r="16" spans="1:12" x14ac:dyDescent="0.2">
      <c r="E16" s="19">
        <f>100-E15</f>
        <v>96.921182266009851</v>
      </c>
      <c r="F16" s="19" t="s">
        <v>315</v>
      </c>
      <c r="K16" s="19">
        <f>100-K15</f>
        <v>97.732426303854879</v>
      </c>
      <c r="L16" s="19" t="s">
        <v>315</v>
      </c>
    </row>
  </sheetData>
  <mergeCells count="3">
    <mergeCell ref="A1:G1"/>
    <mergeCell ref="B3:E3"/>
    <mergeCell ref="H3:K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DCD4-7D12-8340-958E-1A1DA9B43369}">
  <dimension ref="A1:T38"/>
  <sheetViews>
    <sheetView workbookViewId="0">
      <selection activeCell="E30" sqref="E30"/>
    </sheetView>
  </sheetViews>
  <sheetFormatPr baseColWidth="10" defaultRowHeight="16" x14ac:dyDescent="0.2"/>
  <cols>
    <col min="1" max="7" width="10.7109375" style="60"/>
    <col min="8" max="8" width="33.28515625" style="60" customWidth="1"/>
    <col min="9" max="17" width="10.7109375" style="60"/>
    <col min="18" max="18" width="32.5703125" style="60" customWidth="1"/>
    <col min="19" max="16384" width="10.7109375" style="60"/>
  </cols>
  <sheetData>
    <row r="1" spans="1:20" x14ac:dyDescent="0.2">
      <c r="A1" s="139" t="s">
        <v>341</v>
      </c>
      <c r="B1" s="139"/>
      <c r="C1" s="139"/>
      <c r="D1" s="139"/>
      <c r="E1" s="139"/>
      <c r="F1" s="139"/>
      <c r="G1" s="139"/>
      <c r="H1" s="139"/>
    </row>
    <row r="3" spans="1:20" x14ac:dyDescent="0.2">
      <c r="D3" s="140" t="s">
        <v>330</v>
      </c>
      <c r="E3" s="140"/>
      <c r="F3" s="140"/>
      <c r="G3" s="140"/>
      <c r="H3" s="140"/>
      <c r="I3" s="140"/>
      <c r="J3" s="140"/>
      <c r="L3" s="144" t="s">
        <v>331</v>
      </c>
      <c r="M3" s="145"/>
      <c r="N3" s="145"/>
      <c r="O3" s="145"/>
      <c r="P3" s="145"/>
      <c r="Q3" s="145"/>
      <c r="R3" s="145"/>
      <c r="S3" s="145"/>
      <c r="T3" s="146"/>
    </row>
    <row r="4" spans="1:20" x14ac:dyDescent="0.2">
      <c r="B4" s="62" t="s">
        <v>441</v>
      </c>
      <c r="C4" s="62" t="s">
        <v>438</v>
      </c>
      <c r="D4" s="83" t="s">
        <v>332</v>
      </c>
      <c r="E4" s="160" t="s">
        <v>441</v>
      </c>
      <c r="F4" s="160" t="s">
        <v>438</v>
      </c>
      <c r="G4" s="84" t="s">
        <v>170</v>
      </c>
      <c r="L4" s="62" t="s">
        <v>441</v>
      </c>
      <c r="M4" s="62" t="s">
        <v>438</v>
      </c>
      <c r="N4" s="83" t="s">
        <v>332</v>
      </c>
      <c r="O4" s="160" t="s">
        <v>441</v>
      </c>
      <c r="P4" s="160" t="s">
        <v>438</v>
      </c>
      <c r="Q4" s="84" t="s">
        <v>170</v>
      </c>
    </row>
    <row r="5" spans="1:20" x14ac:dyDescent="0.2">
      <c r="B5" s="92">
        <v>1</v>
      </c>
      <c r="C5" s="161" t="s">
        <v>439</v>
      </c>
      <c r="D5" s="63">
        <v>11.504424800000001</v>
      </c>
      <c r="E5" s="63">
        <v>1</v>
      </c>
      <c r="F5" s="63" t="s">
        <v>439</v>
      </c>
      <c r="G5" s="63">
        <v>11.504424800000001</v>
      </c>
      <c r="I5" s="83" t="s">
        <v>332</v>
      </c>
      <c r="J5" s="84" t="s">
        <v>170</v>
      </c>
      <c r="L5" s="92">
        <v>1</v>
      </c>
      <c r="M5" s="161" t="s">
        <v>439</v>
      </c>
      <c r="N5" s="63">
        <v>39.823008799999997</v>
      </c>
      <c r="O5" s="63">
        <v>1</v>
      </c>
      <c r="P5" s="63" t="s">
        <v>439</v>
      </c>
      <c r="Q5" s="63">
        <v>40.707964599999997</v>
      </c>
      <c r="S5" s="85" t="s">
        <v>332</v>
      </c>
      <c r="T5" s="75" t="s">
        <v>170</v>
      </c>
    </row>
    <row r="6" spans="1:20" x14ac:dyDescent="0.2">
      <c r="B6" s="165"/>
      <c r="C6" s="163"/>
      <c r="D6" s="68">
        <v>12.3893805</v>
      </c>
      <c r="E6" s="68"/>
      <c r="F6" s="68"/>
      <c r="G6" s="68">
        <v>12.3893805</v>
      </c>
      <c r="H6" s="64" t="s">
        <v>6</v>
      </c>
      <c r="I6" s="65">
        <v>12</v>
      </c>
      <c r="J6" s="65">
        <v>11</v>
      </c>
      <c r="L6" s="165"/>
      <c r="M6" s="163"/>
      <c r="N6" s="68">
        <v>41.592920399999997</v>
      </c>
      <c r="O6" s="68"/>
      <c r="P6" s="68"/>
      <c r="Q6" s="68">
        <v>44.247787600000002</v>
      </c>
      <c r="R6" s="64" t="s">
        <v>6</v>
      </c>
      <c r="S6" s="65">
        <v>12</v>
      </c>
      <c r="T6" s="65">
        <v>11</v>
      </c>
    </row>
    <row r="7" spans="1:20" x14ac:dyDescent="0.2">
      <c r="B7" s="165"/>
      <c r="C7" s="163"/>
      <c r="D7" s="68">
        <v>12.3893805</v>
      </c>
      <c r="E7" s="68"/>
      <c r="F7" s="68"/>
      <c r="G7" s="68">
        <v>13.2743363</v>
      </c>
      <c r="H7" s="64"/>
      <c r="I7" s="65"/>
      <c r="J7" s="65"/>
      <c r="L7" s="165"/>
      <c r="M7" s="163"/>
      <c r="N7" s="68">
        <v>38.053097299999997</v>
      </c>
      <c r="O7" s="68"/>
      <c r="P7" s="68"/>
      <c r="Q7" s="68">
        <v>38.938053099999998</v>
      </c>
      <c r="R7" s="64"/>
      <c r="S7" s="65"/>
      <c r="T7" s="65"/>
    </row>
    <row r="8" spans="1:20" x14ac:dyDescent="0.2">
      <c r="B8" s="88"/>
      <c r="C8" s="164"/>
      <c r="D8" s="70">
        <v>12.3893805</v>
      </c>
      <c r="E8" s="70"/>
      <c r="F8" s="70"/>
      <c r="G8" s="70">
        <v>11.504424800000001</v>
      </c>
      <c r="H8" s="64" t="s">
        <v>7</v>
      </c>
      <c r="I8" s="65">
        <v>10.62</v>
      </c>
      <c r="J8" s="65">
        <v>11.5</v>
      </c>
      <c r="L8" s="88"/>
      <c r="M8" s="164"/>
      <c r="N8" s="70">
        <v>39.823008799999997</v>
      </c>
      <c r="O8" s="70"/>
      <c r="P8" s="70"/>
      <c r="Q8" s="70">
        <v>34.513274299999999</v>
      </c>
      <c r="R8" s="64" t="s">
        <v>7</v>
      </c>
      <c r="S8" s="65">
        <v>38.049999999999997</v>
      </c>
      <c r="T8" s="65">
        <v>21.24</v>
      </c>
    </row>
    <row r="9" spans="1:20" x14ac:dyDescent="0.2">
      <c r="D9" s="68"/>
      <c r="E9" s="68"/>
      <c r="F9" s="68"/>
      <c r="G9" s="68"/>
      <c r="H9" s="64" t="s">
        <v>8</v>
      </c>
      <c r="I9" s="65">
        <v>14.16</v>
      </c>
      <c r="J9" s="65">
        <v>13.27</v>
      </c>
      <c r="N9" s="68"/>
      <c r="O9" s="68"/>
      <c r="P9" s="68"/>
      <c r="Q9" s="68"/>
      <c r="R9" s="64" t="s">
        <v>8</v>
      </c>
      <c r="S9" s="65">
        <v>43.36</v>
      </c>
      <c r="T9" s="65">
        <v>44.25</v>
      </c>
    </row>
    <row r="10" spans="1:20" x14ac:dyDescent="0.2">
      <c r="D10" s="68"/>
      <c r="E10" s="68"/>
      <c r="F10" s="68"/>
      <c r="G10" s="68"/>
      <c r="H10" s="64" t="s">
        <v>9</v>
      </c>
      <c r="I10" s="65">
        <v>3.54</v>
      </c>
      <c r="J10" s="65">
        <v>1.77</v>
      </c>
      <c r="N10" s="68"/>
      <c r="O10" s="68"/>
      <c r="P10" s="68"/>
      <c r="Q10" s="68"/>
      <c r="R10" s="64" t="s">
        <v>9</v>
      </c>
      <c r="S10" s="65">
        <v>5.31</v>
      </c>
      <c r="T10" s="65">
        <v>23.01</v>
      </c>
    </row>
    <row r="11" spans="1:20" x14ac:dyDescent="0.2">
      <c r="B11" s="92">
        <v>2</v>
      </c>
      <c r="C11" s="161" t="s">
        <v>439</v>
      </c>
      <c r="D11" s="63">
        <v>14.159292000000001</v>
      </c>
      <c r="E11" s="68"/>
      <c r="F11" s="68"/>
      <c r="G11" s="68"/>
      <c r="H11" s="64"/>
      <c r="I11" s="65"/>
      <c r="J11" s="65"/>
      <c r="L11" s="92">
        <v>2</v>
      </c>
      <c r="M11" s="161" t="s">
        <v>439</v>
      </c>
      <c r="N11" s="63">
        <v>43.362831900000003</v>
      </c>
      <c r="O11" s="68"/>
      <c r="P11" s="68"/>
      <c r="Q11" s="68"/>
      <c r="R11" s="64"/>
      <c r="S11" s="65"/>
      <c r="T11" s="65"/>
    </row>
    <row r="12" spans="1:20" x14ac:dyDescent="0.2">
      <c r="B12" s="165"/>
      <c r="C12" s="163"/>
      <c r="D12" s="68">
        <v>11.504424800000001</v>
      </c>
      <c r="E12" s="63">
        <v>2</v>
      </c>
      <c r="F12" s="63" t="s">
        <v>440</v>
      </c>
      <c r="G12" s="63">
        <v>11.504424800000001</v>
      </c>
      <c r="H12" s="64" t="s">
        <v>2</v>
      </c>
      <c r="I12" s="65">
        <v>12.17</v>
      </c>
      <c r="J12" s="65">
        <v>12.31</v>
      </c>
      <c r="L12" s="165"/>
      <c r="M12" s="163"/>
      <c r="N12" s="68">
        <v>39.823008799999997</v>
      </c>
      <c r="O12" s="63">
        <v>2</v>
      </c>
      <c r="P12" s="63" t="s">
        <v>440</v>
      </c>
      <c r="Q12" s="63">
        <v>37.168141599999998</v>
      </c>
      <c r="R12" s="64" t="s">
        <v>2</v>
      </c>
      <c r="S12" s="65">
        <v>40.56</v>
      </c>
      <c r="T12" s="65">
        <v>35</v>
      </c>
    </row>
    <row r="13" spans="1:20" x14ac:dyDescent="0.2">
      <c r="B13" s="165"/>
      <c r="C13" s="163"/>
      <c r="D13" s="68">
        <v>12.3893805</v>
      </c>
      <c r="E13" s="68"/>
      <c r="F13" s="68"/>
      <c r="G13" s="68">
        <v>13.2743363</v>
      </c>
      <c r="H13" s="64" t="s">
        <v>10</v>
      </c>
      <c r="I13" s="65">
        <v>0.85429999999999995</v>
      </c>
      <c r="J13" s="65">
        <v>0.73560000000000003</v>
      </c>
      <c r="L13" s="165"/>
      <c r="M13" s="163"/>
      <c r="N13" s="68">
        <v>39.823008799999997</v>
      </c>
      <c r="O13" s="68"/>
      <c r="P13" s="68"/>
      <c r="Q13" s="68">
        <v>38.053097299999997</v>
      </c>
      <c r="R13" s="64" t="s">
        <v>10</v>
      </c>
      <c r="S13" s="65">
        <v>1.8029999999999999</v>
      </c>
      <c r="T13" s="65">
        <v>6.9829999999999997</v>
      </c>
    </row>
    <row r="14" spans="1:20" x14ac:dyDescent="0.2">
      <c r="B14" s="88"/>
      <c r="C14" s="164"/>
      <c r="D14" s="70">
        <v>10.619469</v>
      </c>
      <c r="E14" s="70"/>
      <c r="F14" s="70"/>
      <c r="G14" s="70">
        <v>12.3893805</v>
      </c>
      <c r="H14" s="64" t="s">
        <v>11</v>
      </c>
      <c r="I14" s="65">
        <v>0.24660000000000001</v>
      </c>
      <c r="J14" s="65">
        <v>0.2218</v>
      </c>
      <c r="L14" s="88"/>
      <c r="M14" s="164"/>
      <c r="N14" s="70">
        <v>39.823008799999997</v>
      </c>
      <c r="O14" s="70"/>
      <c r="P14" s="70"/>
      <c r="Q14" s="70">
        <v>38.053097299999997</v>
      </c>
      <c r="R14" s="64" t="s">
        <v>11</v>
      </c>
      <c r="S14" s="65">
        <v>0.52049999999999996</v>
      </c>
      <c r="T14" s="65">
        <v>2.1059999999999999</v>
      </c>
    </row>
    <row r="15" spans="1:20" x14ac:dyDescent="0.2">
      <c r="D15" s="68"/>
      <c r="E15" s="68"/>
      <c r="F15" s="68"/>
      <c r="G15" s="68"/>
      <c r="N15" s="68"/>
      <c r="O15" s="68"/>
      <c r="P15" s="68"/>
      <c r="Q15" s="68"/>
    </row>
    <row r="16" spans="1:20" x14ac:dyDescent="0.2">
      <c r="D16" s="68"/>
      <c r="E16" s="68"/>
      <c r="F16" s="68"/>
      <c r="G16" s="68"/>
      <c r="N16" s="68"/>
      <c r="O16" s="68"/>
      <c r="P16" s="68"/>
      <c r="Q16" s="68"/>
    </row>
    <row r="17" spans="2:19" x14ac:dyDescent="0.2">
      <c r="B17" s="92">
        <v>3</v>
      </c>
      <c r="C17" s="161" t="s">
        <v>440</v>
      </c>
      <c r="D17" s="63">
        <v>12.3893805</v>
      </c>
      <c r="E17" s="63">
        <v>3</v>
      </c>
      <c r="F17" s="63" t="s">
        <v>439</v>
      </c>
      <c r="G17" s="63">
        <v>13.2743363</v>
      </c>
      <c r="H17" s="141" t="s">
        <v>48</v>
      </c>
      <c r="I17" s="142"/>
      <c r="L17" s="92">
        <v>3</v>
      </c>
      <c r="M17" s="161" t="s">
        <v>440</v>
      </c>
      <c r="N17" s="63">
        <v>43.362831900000003</v>
      </c>
      <c r="O17" s="63">
        <v>3</v>
      </c>
      <c r="P17" s="63" t="s">
        <v>439</v>
      </c>
      <c r="Q17" s="63">
        <v>38.053097299999997</v>
      </c>
      <c r="R17" s="141" t="s">
        <v>48</v>
      </c>
      <c r="S17" s="142"/>
    </row>
    <row r="18" spans="2:19" x14ac:dyDescent="0.2">
      <c r="B18" s="165"/>
      <c r="C18" s="163"/>
      <c r="D18" s="68">
        <v>12.3893805</v>
      </c>
      <c r="E18" s="67"/>
      <c r="F18" s="67"/>
      <c r="G18" s="68">
        <v>11.504424800000001</v>
      </c>
      <c r="H18" s="71" t="s">
        <v>13</v>
      </c>
      <c r="I18" s="65">
        <v>0.67549999999999999</v>
      </c>
      <c r="L18" s="165"/>
      <c r="M18" s="163"/>
      <c r="N18" s="68">
        <v>42.477876100000003</v>
      </c>
      <c r="O18" s="68"/>
      <c r="P18" s="68"/>
      <c r="Q18" s="68">
        <v>28.318584099999999</v>
      </c>
      <c r="R18" s="64" t="s">
        <v>13</v>
      </c>
      <c r="S18" s="65">
        <v>2.5899999999999999E-2</v>
      </c>
    </row>
    <row r="19" spans="2:19" x14ac:dyDescent="0.2">
      <c r="B19" s="165"/>
      <c r="C19" s="163"/>
      <c r="D19" s="68">
        <v>11.504424800000001</v>
      </c>
      <c r="E19" s="67"/>
      <c r="F19" s="67"/>
      <c r="G19" s="68">
        <v>12.3893805</v>
      </c>
      <c r="H19" s="71" t="s">
        <v>17</v>
      </c>
      <c r="I19" s="65" t="s">
        <v>74</v>
      </c>
      <c r="L19" s="165"/>
      <c r="M19" s="163"/>
      <c r="N19" s="68">
        <v>40.707964599999997</v>
      </c>
      <c r="O19" s="68"/>
      <c r="P19" s="68"/>
      <c r="Q19" s="68">
        <v>25.6637168</v>
      </c>
      <c r="R19" s="64" t="s">
        <v>17</v>
      </c>
      <c r="S19" s="65" t="s">
        <v>67</v>
      </c>
    </row>
    <row r="20" spans="2:19" x14ac:dyDescent="0.2">
      <c r="B20" s="88"/>
      <c r="C20" s="164"/>
      <c r="D20" s="70">
        <v>12.3893805</v>
      </c>
      <c r="E20" s="69"/>
      <c r="F20" s="69"/>
      <c r="G20" s="70">
        <v>12.3893805</v>
      </c>
      <c r="H20" s="71" t="s">
        <v>19</v>
      </c>
      <c r="I20" s="65" t="s">
        <v>75</v>
      </c>
      <c r="L20" s="88"/>
      <c r="M20" s="164"/>
      <c r="N20" s="70">
        <v>38.053097299999997</v>
      </c>
      <c r="O20" s="70"/>
      <c r="P20" s="70"/>
      <c r="Q20" s="70">
        <v>21.238938099999999</v>
      </c>
      <c r="R20" s="64" t="s">
        <v>19</v>
      </c>
      <c r="S20" s="65" t="s">
        <v>20</v>
      </c>
    </row>
    <row r="21" spans="2:19" x14ac:dyDescent="0.2">
      <c r="D21" s="66"/>
      <c r="E21" s="66"/>
      <c r="F21" s="66"/>
      <c r="G21" s="66"/>
      <c r="H21" s="71" t="s">
        <v>21</v>
      </c>
      <c r="I21" s="65" t="s">
        <v>22</v>
      </c>
      <c r="N21" s="66"/>
      <c r="O21" s="66"/>
      <c r="P21" s="66"/>
      <c r="Q21" s="66"/>
      <c r="R21" s="71" t="s">
        <v>21</v>
      </c>
      <c r="S21" s="65" t="s">
        <v>22</v>
      </c>
    </row>
    <row r="22" spans="2:19" x14ac:dyDescent="0.2">
      <c r="D22" s="66"/>
      <c r="E22" s="66"/>
      <c r="F22" s="66"/>
      <c r="G22" s="66"/>
      <c r="H22" s="71" t="s">
        <v>49</v>
      </c>
      <c r="I22" s="65" t="s">
        <v>337</v>
      </c>
      <c r="N22" s="66"/>
      <c r="O22" s="66"/>
      <c r="P22" s="66"/>
      <c r="Q22" s="66"/>
      <c r="R22" s="71" t="s">
        <v>49</v>
      </c>
      <c r="S22" s="65" t="s">
        <v>333</v>
      </c>
    </row>
    <row r="23" spans="2:19" x14ac:dyDescent="0.2">
      <c r="D23" s="66"/>
      <c r="E23" s="66"/>
      <c r="F23" s="66"/>
      <c r="G23" s="66"/>
      <c r="H23" s="71"/>
      <c r="I23" s="65"/>
      <c r="N23" s="66"/>
      <c r="O23" s="66"/>
      <c r="P23" s="66"/>
      <c r="Q23" s="66"/>
      <c r="R23" s="71"/>
      <c r="S23" s="65"/>
    </row>
    <row r="24" spans="2:19" x14ac:dyDescent="0.2">
      <c r="D24" s="66"/>
      <c r="E24" s="66"/>
      <c r="F24" s="66"/>
      <c r="G24" s="66"/>
      <c r="H24" s="71" t="s">
        <v>51</v>
      </c>
      <c r="I24" s="65"/>
      <c r="N24" s="66"/>
      <c r="O24" s="66"/>
      <c r="P24" s="66"/>
      <c r="Q24" s="66"/>
      <c r="R24" s="71" t="s">
        <v>51</v>
      </c>
      <c r="S24" s="65"/>
    </row>
    <row r="25" spans="2:19" x14ac:dyDescent="0.2">
      <c r="D25" s="66"/>
      <c r="E25" s="66"/>
      <c r="F25" s="66"/>
      <c r="G25" s="66"/>
      <c r="H25" s="71" t="s">
        <v>52</v>
      </c>
      <c r="I25" s="65">
        <v>12.17</v>
      </c>
      <c r="N25" s="66"/>
      <c r="O25" s="66"/>
      <c r="P25" s="66"/>
      <c r="Q25" s="66"/>
      <c r="R25" s="71" t="s">
        <v>52</v>
      </c>
      <c r="S25" s="65">
        <v>40.56</v>
      </c>
    </row>
    <row r="26" spans="2:19" x14ac:dyDescent="0.2">
      <c r="D26" s="66"/>
      <c r="E26" s="66"/>
      <c r="F26" s="66"/>
      <c r="G26" s="66"/>
      <c r="H26" s="71" t="s">
        <v>53</v>
      </c>
      <c r="I26" s="65">
        <v>12.31</v>
      </c>
      <c r="N26" s="66"/>
      <c r="O26" s="66"/>
      <c r="P26" s="66"/>
      <c r="Q26" s="66"/>
      <c r="R26" s="71" t="s">
        <v>53</v>
      </c>
      <c r="S26" s="65">
        <v>35</v>
      </c>
    </row>
    <row r="27" spans="2:19" x14ac:dyDescent="0.2">
      <c r="D27" s="66"/>
      <c r="E27" s="66"/>
      <c r="F27" s="66"/>
      <c r="G27" s="66"/>
      <c r="H27" s="71" t="s">
        <v>54</v>
      </c>
      <c r="I27" s="65" t="s">
        <v>338</v>
      </c>
      <c r="N27" s="66"/>
      <c r="O27" s="66"/>
      <c r="P27" s="66"/>
      <c r="Q27" s="66"/>
      <c r="R27" s="71" t="s">
        <v>54</v>
      </c>
      <c r="S27" s="65" t="s">
        <v>334</v>
      </c>
    </row>
    <row r="28" spans="2:19" x14ac:dyDescent="0.2">
      <c r="D28" s="66"/>
      <c r="E28" s="66"/>
      <c r="F28" s="66"/>
      <c r="G28" s="66"/>
      <c r="H28" s="71" t="s">
        <v>56</v>
      </c>
      <c r="I28" s="65" t="s">
        <v>339</v>
      </c>
      <c r="N28" s="66"/>
      <c r="O28" s="66"/>
      <c r="P28" s="66"/>
      <c r="Q28" s="66"/>
      <c r="R28" s="71" t="s">
        <v>56</v>
      </c>
      <c r="S28" s="65" t="s">
        <v>335</v>
      </c>
    </row>
    <row r="29" spans="2:19" x14ac:dyDescent="0.2">
      <c r="D29" s="66"/>
      <c r="E29" s="66"/>
      <c r="F29" s="66"/>
      <c r="G29" s="66"/>
      <c r="H29" s="71" t="s">
        <v>58</v>
      </c>
      <c r="I29" s="65">
        <v>8.5360000000000002E-3</v>
      </c>
      <c r="N29" s="66"/>
      <c r="O29" s="66"/>
      <c r="P29" s="66"/>
      <c r="Q29" s="66"/>
      <c r="R29" s="71" t="s">
        <v>58</v>
      </c>
      <c r="S29" s="65">
        <v>0.36969999999999997</v>
      </c>
    </row>
    <row r="30" spans="2:19" x14ac:dyDescent="0.2">
      <c r="D30" s="66"/>
      <c r="E30" s="66"/>
      <c r="F30" s="66"/>
      <c r="G30" s="66"/>
      <c r="H30" s="71"/>
      <c r="I30" s="65"/>
      <c r="N30" s="66"/>
      <c r="O30" s="66"/>
      <c r="P30" s="66"/>
      <c r="Q30" s="66"/>
      <c r="R30" s="71"/>
      <c r="S30" s="65"/>
    </row>
    <row r="31" spans="2:19" x14ac:dyDescent="0.2">
      <c r="D31" s="66"/>
      <c r="E31" s="66"/>
      <c r="F31" s="66"/>
      <c r="G31" s="66"/>
      <c r="H31" s="71" t="s">
        <v>59</v>
      </c>
      <c r="I31" s="65"/>
      <c r="N31" s="66"/>
      <c r="O31" s="66"/>
      <c r="P31" s="66"/>
      <c r="Q31" s="66"/>
      <c r="R31" s="71" t="s">
        <v>59</v>
      </c>
      <c r="S31" s="65"/>
    </row>
    <row r="32" spans="2:19" x14ac:dyDescent="0.2">
      <c r="D32" s="66"/>
      <c r="E32" s="66"/>
      <c r="F32" s="66"/>
      <c r="G32" s="66"/>
      <c r="H32" s="71" t="s">
        <v>60</v>
      </c>
      <c r="I32" s="65" t="s">
        <v>340</v>
      </c>
      <c r="N32" s="66"/>
      <c r="O32" s="66"/>
      <c r="P32" s="66"/>
      <c r="Q32" s="66"/>
      <c r="R32" s="71" t="s">
        <v>60</v>
      </c>
      <c r="S32" s="65" t="s">
        <v>336</v>
      </c>
    </row>
    <row r="33" spans="4:19" x14ac:dyDescent="0.2">
      <c r="D33" s="66"/>
      <c r="E33" s="66"/>
      <c r="F33" s="66"/>
      <c r="G33" s="66"/>
      <c r="H33" s="71" t="s">
        <v>13</v>
      </c>
      <c r="I33" s="65">
        <v>0.64490000000000003</v>
      </c>
      <c r="N33" s="66"/>
      <c r="O33" s="66"/>
      <c r="P33" s="66"/>
      <c r="Q33" s="66"/>
      <c r="R33" s="71" t="s">
        <v>13</v>
      </c>
      <c r="S33" s="65">
        <v>1E-4</v>
      </c>
    </row>
    <row r="34" spans="4:19" x14ac:dyDescent="0.2">
      <c r="D34" s="66"/>
      <c r="E34" s="66"/>
      <c r="F34" s="66"/>
      <c r="G34" s="66"/>
      <c r="H34" s="71" t="s">
        <v>17</v>
      </c>
      <c r="I34" s="65" t="s">
        <v>74</v>
      </c>
      <c r="N34" s="66"/>
      <c r="O34" s="66"/>
      <c r="P34" s="66"/>
      <c r="Q34" s="66"/>
      <c r="R34" s="71" t="s">
        <v>17</v>
      </c>
      <c r="S34" s="65" t="s">
        <v>103</v>
      </c>
    </row>
    <row r="35" spans="4:19" x14ac:dyDescent="0.2">
      <c r="D35" s="66"/>
      <c r="E35" s="66"/>
      <c r="F35" s="66"/>
      <c r="G35" s="66"/>
      <c r="H35" s="71" t="s">
        <v>19</v>
      </c>
      <c r="I35" s="65" t="s">
        <v>75</v>
      </c>
      <c r="N35" s="66"/>
      <c r="O35" s="66"/>
      <c r="P35" s="66"/>
      <c r="Q35" s="66"/>
      <c r="R35" s="71" t="s">
        <v>19</v>
      </c>
      <c r="S35" s="65" t="s">
        <v>20</v>
      </c>
    </row>
    <row r="36" spans="4:19" x14ac:dyDescent="0.2">
      <c r="D36" s="66"/>
      <c r="E36" s="66"/>
      <c r="F36" s="66"/>
      <c r="G36" s="66"/>
      <c r="N36" s="66"/>
      <c r="O36" s="66"/>
      <c r="P36" s="66"/>
      <c r="Q36" s="66"/>
    </row>
    <row r="37" spans="4:19" x14ac:dyDescent="0.2">
      <c r="N37" s="66"/>
      <c r="O37" s="66"/>
      <c r="P37" s="66"/>
      <c r="Q37" s="66"/>
    </row>
    <row r="38" spans="4:19" x14ac:dyDescent="0.2">
      <c r="N38" s="66"/>
      <c r="O38" s="66"/>
      <c r="P38" s="66"/>
      <c r="Q38" s="66"/>
    </row>
  </sheetData>
  <mergeCells count="5">
    <mergeCell ref="A1:H1"/>
    <mergeCell ref="D3:J3"/>
    <mergeCell ref="H17:I17"/>
    <mergeCell ref="R17:S17"/>
    <mergeCell ref="L3:T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E053C-4233-424D-A07C-85F513B9106D}">
  <dimension ref="A1:AC18"/>
  <sheetViews>
    <sheetView zoomScaleNormal="100" workbookViewId="0">
      <selection activeCell="D25" sqref="D25"/>
    </sheetView>
  </sheetViews>
  <sheetFormatPr baseColWidth="10" defaultRowHeight="16" x14ac:dyDescent="0.2"/>
  <cols>
    <col min="2" max="2" width="16.140625" customWidth="1"/>
    <col min="16" max="16" width="17.140625" customWidth="1"/>
    <col min="17" max="17" width="13.7109375" customWidth="1"/>
  </cols>
  <sheetData>
    <row r="1" spans="1:29" x14ac:dyDescent="0.2">
      <c r="A1" s="139" t="s">
        <v>342</v>
      </c>
      <c r="B1" s="139"/>
      <c r="C1" s="139"/>
      <c r="D1" s="139"/>
      <c r="E1" s="139"/>
      <c r="F1" s="139"/>
      <c r="G1" s="139"/>
      <c r="H1" t="s">
        <v>433</v>
      </c>
    </row>
    <row r="2" spans="1:29" x14ac:dyDescent="0.2">
      <c r="B2" t="s">
        <v>446</v>
      </c>
    </row>
    <row r="3" spans="1:29" x14ac:dyDescent="0.2">
      <c r="B3" s="93" t="s">
        <v>434</v>
      </c>
      <c r="C3" s="123" t="s">
        <v>432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6"/>
      <c r="P3" s="93" t="s">
        <v>434</v>
      </c>
      <c r="Q3" s="120" t="s">
        <v>435</v>
      </c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2"/>
    </row>
    <row r="4" spans="1:29" x14ac:dyDescent="0.2">
      <c r="B4" s="10">
        <v>-0.4</v>
      </c>
      <c r="C4" s="3">
        <v>-2.57</v>
      </c>
      <c r="D4" s="3">
        <v>-0.378</v>
      </c>
      <c r="E4" s="3">
        <v>-4.2300000000000004</v>
      </c>
      <c r="F4" s="3">
        <v>3.01</v>
      </c>
      <c r="G4" s="3">
        <v>-0.76200000000000001</v>
      </c>
      <c r="H4" s="3">
        <v>0.315</v>
      </c>
      <c r="I4" s="3">
        <v>-1.25</v>
      </c>
      <c r="J4" s="3">
        <v>5.12</v>
      </c>
      <c r="K4" s="3">
        <v>1.59</v>
      </c>
      <c r="L4" s="3">
        <v>1.59</v>
      </c>
      <c r="M4" s="3">
        <v>-0.57699999999999996</v>
      </c>
      <c r="N4" s="3">
        <v>-10.3</v>
      </c>
      <c r="O4" s="4"/>
      <c r="P4" s="10">
        <v>-0.4</v>
      </c>
      <c r="Q4" s="3">
        <v>0.72799999999999998</v>
      </c>
      <c r="R4" s="3">
        <v>-1.6</v>
      </c>
      <c r="S4" s="3">
        <v>0.79600000000000004</v>
      </c>
      <c r="T4" s="3">
        <v>-3.4</v>
      </c>
      <c r="U4" s="3">
        <v>-1.18</v>
      </c>
      <c r="V4" s="3">
        <v>1.06</v>
      </c>
      <c r="W4" s="3">
        <v>-1.0900000000000001</v>
      </c>
      <c r="X4" s="3">
        <v>2.62</v>
      </c>
      <c r="Y4" s="3">
        <v>0.439</v>
      </c>
      <c r="Z4" s="3">
        <v>2.0099999999999998</v>
      </c>
      <c r="AA4" s="3">
        <v>-0.63300000000000001</v>
      </c>
      <c r="AB4" s="3">
        <v>-5.1700000000000003E-2</v>
      </c>
      <c r="AC4" s="3">
        <v>-2.48</v>
      </c>
    </row>
    <row r="5" spans="1:29" x14ac:dyDescent="0.2">
      <c r="B5" s="10">
        <v>-0.3</v>
      </c>
      <c r="C5" s="4">
        <v>-0.71199999999999997</v>
      </c>
      <c r="D5" s="4">
        <v>3.84</v>
      </c>
      <c r="E5" s="4">
        <v>-0.33</v>
      </c>
      <c r="F5" s="4">
        <v>-0.92</v>
      </c>
      <c r="G5" s="4">
        <v>8.8300000000000003E-2</v>
      </c>
      <c r="H5" s="4">
        <v>0.108</v>
      </c>
      <c r="I5" s="4">
        <v>-0.312</v>
      </c>
      <c r="J5" s="4">
        <v>1.58</v>
      </c>
      <c r="K5" s="4">
        <v>-1.6</v>
      </c>
      <c r="L5" s="4">
        <v>-1.6</v>
      </c>
      <c r="M5" s="4">
        <v>0.88200000000000001</v>
      </c>
      <c r="N5" s="4">
        <v>-14.7</v>
      </c>
      <c r="O5" s="4"/>
      <c r="P5" s="10">
        <v>-0.3</v>
      </c>
      <c r="Q5" s="4">
        <v>0.97699999999999998</v>
      </c>
      <c r="R5" s="4">
        <v>0.81699999999999995</v>
      </c>
      <c r="S5" s="4">
        <v>-1.83</v>
      </c>
      <c r="T5" s="4">
        <v>-1.29</v>
      </c>
      <c r="U5" s="4">
        <v>-4.7E-2</v>
      </c>
      <c r="V5" s="4">
        <v>-2.1800000000000002</v>
      </c>
      <c r="W5" s="4">
        <v>0.46700000000000003</v>
      </c>
      <c r="X5" s="4">
        <v>-0.746</v>
      </c>
      <c r="Y5" s="4">
        <v>2.04</v>
      </c>
      <c r="Z5" s="4">
        <v>-2.0299999999999998</v>
      </c>
      <c r="AA5" s="4">
        <v>-0.78900000000000003</v>
      </c>
      <c r="AB5" s="4">
        <v>-1.74</v>
      </c>
      <c r="AC5" s="4">
        <v>1.62</v>
      </c>
    </row>
    <row r="6" spans="1:29" x14ac:dyDescent="0.2">
      <c r="B6" s="10">
        <v>-0.2</v>
      </c>
      <c r="C6" s="4">
        <v>1.73</v>
      </c>
      <c r="D6" s="4">
        <v>0.17199999999999999</v>
      </c>
      <c r="E6" s="4">
        <v>1.71</v>
      </c>
      <c r="F6" s="4">
        <v>-2.23</v>
      </c>
      <c r="G6" s="4">
        <v>-0.39600000000000002</v>
      </c>
      <c r="H6" s="4">
        <v>-2.2000000000000002</v>
      </c>
      <c r="I6" s="4">
        <v>0.28799999999999998</v>
      </c>
      <c r="J6" s="4">
        <v>-3.43</v>
      </c>
      <c r="K6" s="4">
        <v>-1.04</v>
      </c>
      <c r="L6" s="4">
        <v>-1.04</v>
      </c>
      <c r="M6" s="4">
        <v>0.14799999999999999</v>
      </c>
      <c r="N6" s="4">
        <v>9.19</v>
      </c>
      <c r="O6" s="4"/>
      <c r="P6" s="10">
        <v>-0.2</v>
      </c>
      <c r="Q6" s="4">
        <v>-0.89200000000000002</v>
      </c>
      <c r="R6" s="4">
        <v>0.65</v>
      </c>
      <c r="S6" s="4">
        <v>0.48499999999999999</v>
      </c>
      <c r="T6" s="4">
        <v>1.9</v>
      </c>
      <c r="U6" s="4">
        <v>1.1299999999999999</v>
      </c>
      <c r="V6" s="4">
        <v>-0.16700000000000001</v>
      </c>
      <c r="W6" s="4">
        <v>-0.34699999999999998</v>
      </c>
      <c r="X6" s="4">
        <v>-1.2</v>
      </c>
      <c r="Y6" s="4">
        <v>-1.35</v>
      </c>
      <c r="Z6" s="4">
        <v>-2.13</v>
      </c>
      <c r="AA6" s="4">
        <v>-1.1299999999999999</v>
      </c>
      <c r="AB6" s="4">
        <v>0.72399999999999998</v>
      </c>
      <c r="AC6" s="4">
        <v>-1.81</v>
      </c>
    </row>
    <row r="7" spans="1:29" x14ac:dyDescent="0.2">
      <c r="B7" s="10">
        <v>-0.1</v>
      </c>
      <c r="C7" s="4">
        <v>1.55</v>
      </c>
      <c r="D7" s="4">
        <v>-3.64</v>
      </c>
      <c r="E7" s="4">
        <v>2.85</v>
      </c>
      <c r="F7" s="4">
        <v>0.13500000000000001</v>
      </c>
      <c r="G7" s="4">
        <v>1.07</v>
      </c>
      <c r="H7" s="4">
        <v>1.78</v>
      </c>
      <c r="I7" s="4">
        <v>1.28</v>
      </c>
      <c r="J7" s="4">
        <v>-3.26</v>
      </c>
      <c r="K7" s="4">
        <v>1.06</v>
      </c>
      <c r="L7" s="4">
        <v>1.06</v>
      </c>
      <c r="M7" s="4">
        <v>-0.45300000000000001</v>
      </c>
      <c r="N7" s="4">
        <v>15.8</v>
      </c>
      <c r="O7" s="4"/>
      <c r="P7" s="10">
        <v>-0.1</v>
      </c>
      <c r="Q7" s="4">
        <v>-0.81200000000000006</v>
      </c>
      <c r="R7" s="4">
        <v>0.13600000000000001</v>
      </c>
      <c r="S7" s="4">
        <v>0.55000000000000004</v>
      </c>
      <c r="T7" s="4">
        <v>2.79</v>
      </c>
      <c r="U7" s="4">
        <v>9.64E-2</v>
      </c>
      <c r="V7" s="4">
        <v>1.28</v>
      </c>
      <c r="W7" s="4">
        <v>0.97399999999999998</v>
      </c>
      <c r="X7" s="4">
        <v>-0.67200000000000004</v>
      </c>
      <c r="Y7" s="4">
        <v>-1.1299999999999999</v>
      </c>
      <c r="Z7" s="4">
        <v>2.16</v>
      </c>
      <c r="AA7" s="4">
        <v>2.5499999999999998</v>
      </c>
      <c r="AB7" s="4">
        <v>1.07</v>
      </c>
      <c r="AC7" s="4">
        <v>2.67</v>
      </c>
    </row>
    <row r="8" spans="1:29" x14ac:dyDescent="0.2">
      <c r="B8" s="10">
        <v>0</v>
      </c>
      <c r="C8" s="4">
        <v>7.6</v>
      </c>
      <c r="D8" s="4">
        <v>14.2</v>
      </c>
      <c r="E8" s="4">
        <v>12.5</v>
      </c>
      <c r="F8" s="4">
        <v>13.7</v>
      </c>
      <c r="G8" s="4">
        <v>5.27</v>
      </c>
      <c r="H8" s="4">
        <v>12.6</v>
      </c>
      <c r="I8" s="4">
        <v>9.56</v>
      </c>
      <c r="J8" s="4">
        <v>6.3</v>
      </c>
      <c r="K8" s="4">
        <v>6.29</v>
      </c>
      <c r="L8" s="4">
        <v>6.29</v>
      </c>
      <c r="M8" s="4">
        <v>3.91</v>
      </c>
      <c r="N8" s="4">
        <v>32.200000000000003</v>
      </c>
      <c r="O8" s="4"/>
      <c r="P8" s="10">
        <v>0</v>
      </c>
      <c r="Q8" s="4">
        <v>1.07</v>
      </c>
      <c r="R8" s="4">
        <v>4.7</v>
      </c>
      <c r="S8" s="4">
        <v>3.47</v>
      </c>
      <c r="T8" s="4">
        <v>8.94</v>
      </c>
      <c r="U8" s="4">
        <v>2.59</v>
      </c>
      <c r="V8" s="4">
        <v>5.38</v>
      </c>
      <c r="W8" s="4">
        <v>3.66</v>
      </c>
      <c r="X8" s="4">
        <v>4.4400000000000004</v>
      </c>
      <c r="Y8" s="4">
        <v>3.58</v>
      </c>
      <c r="Z8" s="4">
        <v>5.0199999999999996</v>
      </c>
      <c r="AA8" s="4">
        <v>6.83</v>
      </c>
      <c r="AB8" s="4">
        <v>10.1</v>
      </c>
      <c r="AC8" s="4">
        <v>6.25</v>
      </c>
    </row>
    <row r="9" spans="1:29" x14ac:dyDescent="0.2">
      <c r="B9" s="10">
        <v>0.1</v>
      </c>
      <c r="C9" s="4">
        <v>31.5</v>
      </c>
      <c r="D9" s="4">
        <v>65.599999999999994</v>
      </c>
      <c r="E9" s="4">
        <v>94.8</v>
      </c>
      <c r="F9" s="4">
        <v>190</v>
      </c>
      <c r="G9" s="4">
        <v>36</v>
      </c>
      <c r="H9" s="4">
        <v>72.400000000000006</v>
      </c>
      <c r="I9" s="4">
        <v>111</v>
      </c>
      <c r="J9" s="4">
        <v>70</v>
      </c>
      <c r="K9" s="4">
        <v>54</v>
      </c>
      <c r="L9" s="4">
        <v>54</v>
      </c>
      <c r="M9" s="4">
        <v>79</v>
      </c>
      <c r="N9" s="4">
        <v>123</v>
      </c>
      <c r="O9" s="4"/>
      <c r="P9" s="10">
        <v>0.1</v>
      </c>
      <c r="Q9" s="4">
        <v>11.2</v>
      </c>
      <c r="R9" s="4">
        <v>19.5</v>
      </c>
      <c r="S9" s="4">
        <v>10.199999999999999</v>
      </c>
      <c r="T9" s="4">
        <v>41.5</v>
      </c>
      <c r="U9" s="4">
        <v>16.7</v>
      </c>
      <c r="V9" s="4">
        <v>23.7</v>
      </c>
      <c r="W9" s="4">
        <v>19.2</v>
      </c>
      <c r="X9" s="4">
        <v>36.5</v>
      </c>
      <c r="Y9" s="4">
        <v>30.6</v>
      </c>
      <c r="Z9" s="4">
        <v>51.8</v>
      </c>
      <c r="AA9" s="4">
        <v>20.2</v>
      </c>
      <c r="AB9" s="4">
        <v>38.1</v>
      </c>
      <c r="AC9" s="4">
        <v>20.7</v>
      </c>
    </row>
    <row r="10" spans="1:29" x14ac:dyDescent="0.2">
      <c r="B10" s="10">
        <v>0.2</v>
      </c>
      <c r="C10" s="4">
        <v>134</v>
      </c>
      <c r="D10" s="4">
        <v>212</v>
      </c>
      <c r="E10" s="4">
        <v>318</v>
      </c>
      <c r="F10" s="4">
        <v>479</v>
      </c>
      <c r="G10" s="4">
        <v>215</v>
      </c>
      <c r="H10" s="4">
        <v>202</v>
      </c>
      <c r="I10" s="4">
        <v>393</v>
      </c>
      <c r="J10" s="4">
        <v>191</v>
      </c>
      <c r="K10" s="4">
        <v>201</v>
      </c>
      <c r="L10" s="4">
        <v>201</v>
      </c>
      <c r="M10" s="4">
        <v>205</v>
      </c>
      <c r="N10" s="4">
        <v>201</v>
      </c>
      <c r="O10" s="4"/>
      <c r="P10" s="10">
        <v>0.2</v>
      </c>
      <c r="Q10" s="4">
        <v>35.1</v>
      </c>
      <c r="R10" s="4">
        <v>74.099999999999994</v>
      </c>
      <c r="S10" s="4">
        <v>34.1</v>
      </c>
      <c r="T10" s="4">
        <v>114</v>
      </c>
      <c r="U10" s="4">
        <v>53.1</v>
      </c>
      <c r="V10" s="4">
        <v>71.7</v>
      </c>
      <c r="W10" s="4">
        <v>40.5</v>
      </c>
      <c r="X10" s="4">
        <v>110</v>
      </c>
      <c r="Y10" s="4">
        <v>81.5</v>
      </c>
      <c r="Z10" s="4">
        <v>176</v>
      </c>
      <c r="AA10" s="4">
        <v>64.8</v>
      </c>
      <c r="AB10" s="4">
        <v>84.4</v>
      </c>
      <c r="AC10" s="4">
        <v>71.3</v>
      </c>
    </row>
    <row r="11" spans="1:29" x14ac:dyDescent="0.2">
      <c r="B11" s="10">
        <v>0.3</v>
      </c>
      <c r="C11" s="4">
        <v>294</v>
      </c>
      <c r="D11" s="4">
        <v>366</v>
      </c>
      <c r="E11" s="4">
        <v>431</v>
      </c>
      <c r="F11" s="4">
        <v>677</v>
      </c>
      <c r="G11" s="4">
        <v>390</v>
      </c>
      <c r="H11" s="4">
        <v>386</v>
      </c>
      <c r="I11" s="4">
        <v>576</v>
      </c>
      <c r="J11" s="4">
        <v>345</v>
      </c>
      <c r="K11" s="4">
        <v>364</v>
      </c>
      <c r="L11" s="4">
        <v>364</v>
      </c>
      <c r="M11" s="4">
        <v>321</v>
      </c>
      <c r="N11" s="4">
        <v>333</v>
      </c>
      <c r="O11" s="4"/>
      <c r="P11" s="10">
        <v>0.3</v>
      </c>
      <c r="Q11" s="4">
        <v>58.2</v>
      </c>
      <c r="R11" s="4">
        <v>130</v>
      </c>
      <c r="S11" s="4">
        <v>70.400000000000006</v>
      </c>
      <c r="T11" s="4">
        <v>156</v>
      </c>
      <c r="U11" s="4">
        <v>69.8</v>
      </c>
      <c r="V11" s="4">
        <v>142</v>
      </c>
      <c r="W11" s="4">
        <v>54.6</v>
      </c>
      <c r="X11" s="4">
        <v>158</v>
      </c>
      <c r="Y11" s="4">
        <v>143</v>
      </c>
      <c r="Z11" s="4">
        <v>246</v>
      </c>
      <c r="AA11" s="4">
        <v>131</v>
      </c>
      <c r="AB11" s="4">
        <v>128</v>
      </c>
      <c r="AC11" s="4">
        <v>136</v>
      </c>
    </row>
    <row r="12" spans="1:29" x14ac:dyDescent="0.2">
      <c r="B12" s="10">
        <v>0.4</v>
      </c>
      <c r="C12" s="4">
        <v>442</v>
      </c>
      <c r="D12" s="4">
        <v>494</v>
      </c>
      <c r="E12" s="4">
        <v>488</v>
      </c>
      <c r="F12" s="4">
        <v>791</v>
      </c>
      <c r="G12" s="4">
        <v>493</v>
      </c>
      <c r="H12" s="4">
        <v>592</v>
      </c>
      <c r="I12" s="4">
        <v>716</v>
      </c>
      <c r="J12" s="4">
        <v>466</v>
      </c>
      <c r="K12" s="4">
        <v>549</v>
      </c>
      <c r="L12" s="4">
        <v>549</v>
      </c>
      <c r="M12" s="4">
        <v>431</v>
      </c>
      <c r="N12" s="4">
        <v>412</v>
      </c>
      <c r="O12" s="4"/>
      <c r="P12" s="10">
        <v>0.4</v>
      </c>
      <c r="Q12" s="4">
        <v>95.5</v>
      </c>
      <c r="R12" s="4">
        <v>187</v>
      </c>
      <c r="S12" s="4">
        <v>110</v>
      </c>
      <c r="T12" s="4">
        <v>188</v>
      </c>
      <c r="U12" s="4">
        <v>89.1</v>
      </c>
      <c r="V12" s="4">
        <v>200</v>
      </c>
      <c r="W12" s="4">
        <v>74.900000000000006</v>
      </c>
      <c r="X12" s="4">
        <v>186</v>
      </c>
      <c r="Y12" s="4">
        <v>194</v>
      </c>
      <c r="Z12" s="4">
        <v>283</v>
      </c>
      <c r="AA12" s="4">
        <v>188</v>
      </c>
      <c r="AB12" s="4">
        <v>158</v>
      </c>
      <c r="AC12" s="4">
        <v>179</v>
      </c>
    </row>
    <row r="13" spans="1:29" x14ac:dyDescent="0.2">
      <c r="B13" s="10">
        <v>0.5</v>
      </c>
      <c r="C13" s="4">
        <v>537</v>
      </c>
      <c r="D13" s="4">
        <v>603</v>
      </c>
      <c r="E13" s="4">
        <v>545</v>
      </c>
      <c r="F13" s="4">
        <v>843</v>
      </c>
      <c r="G13" s="4">
        <v>575</v>
      </c>
      <c r="H13" s="4">
        <v>823</v>
      </c>
      <c r="I13" s="4">
        <v>781</v>
      </c>
      <c r="J13" s="4">
        <v>564</v>
      </c>
      <c r="K13" s="4">
        <v>685</v>
      </c>
      <c r="L13" s="4">
        <v>685</v>
      </c>
      <c r="M13" s="4">
        <v>533</v>
      </c>
      <c r="N13" s="4">
        <v>535</v>
      </c>
      <c r="O13" s="4"/>
      <c r="P13" s="10">
        <v>0.5</v>
      </c>
      <c r="Q13" s="4">
        <v>113</v>
      </c>
      <c r="R13" s="4">
        <v>222</v>
      </c>
      <c r="S13" s="4">
        <v>132</v>
      </c>
      <c r="T13" s="4">
        <v>198</v>
      </c>
      <c r="U13" s="4">
        <v>103</v>
      </c>
      <c r="V13" s="4">
        <v>239</v>
      </c>
      <c r="W13" s="4">
        <v>101</v>
      </c>
      <c r="X13" s="4">
        <v>197</v>
      </c>
      <c r="Y13" s="4">
        <v>235</v>
      </c>
      <c r="Z13" s="4">
        <v>304</v>
      </c>
      <c r="AA13" s="4">
        <v>230</v>
      </c>
      <c r="AB13" s="4">
        <v>182</v>
      </c>
      <c r="AC13" s="4">
        <v>209</v>
      </c>
    </row>
    <row r="14" spans="1:29" x14ac:dyDescent="0.2">
      <c r="B14" s="10">
        <v>0.6</v>
      </c>
      <c r="C14" s="4">
        <v>673</v>
      </c>
      <c r="D14" s="4">
        <v>715</v>
      </c>
      <c r="E14" s="4">
        <v>596</v>
      </c>
      <c r="F14" s="4">
        <v>918</v>
      </c>
      <c r="G14" s="4">
        <v>626</v>
      </c>
      <c r="H14" s="4">
        <v>953</v>
      </c>
      <c r="I14" s="4">
        <v>822</v>
      </c>
      <c r="J14" s="4">
        <v>636</v>
      </c>
      <c r="K14" s="4">
        <v>759</v>
      </c>
      <c r="L14" s="4">
        <v>759</v>
      </c>
      <c r="M14" s="4">
        <v>606</v>
      </c>
      <c r="N14" s="4">
        <v>588</v>
      </c>
      <c r="O14" s="4"/>
      <c r="P14" s="10">
        <v>0.6</v>
      </c>
      <c r="Q14" s="4">
        <v>140</v>
      </c>
      <c r="R14" s="4">
        <v>274</v>
      </c>
      <c r="S14" s="4">
        <v>145</v>
      </c>
      <c r="T14" s="4">
        <v>214</v>
      </c>
      <c r="U14" s="4">
        <v>113</v>
      </c>
      <c r="V14" s="4">
        <v>274</v>
      </c>
      <c r="W14" s="4">
        <v>103</v>
      </c>
      <c r="X14" s="4">
        <v>205</v>
      </c>
      <c r="Y14" s="4">
        <v>268</v>
      </c>
      <c r="Z14" s="4">
        <v>324</v>
      </c>
      <c r="AA14" s="4">
        <v>255</v>
      </c>
      <c r="AB14" s="4">
        <v>214</v>
      </c>
      <c r="AC14" s="4">
        <v>229</v>
      </c>
    </row>
    <row r="15" spans="1:29" x14ac:dyDescent="0.2">
      <c r="B15" s="10">
        <v>0.7</v>
      </c>
      <c r="C15" s="4">
        <v>792</v>
      </c>
      <c r="D15" s="4">
        <v>785</v>
      </c>
      <c r="E15" s="4">
        <v>626</v>
      </c>
      <c r="F15" s="4">
        <v>932</v>
      </c>
      <c r="G15" s="4">
        <v>697</v>
      </c>
      <c r="H15" s="4">
        <v>1010</v>
      </c>
      <c r="I15" s="4">
        <v>846</v>
      </c>
      <c r="J15" s="4">
        <v>673</v>
      </c>
      <c r="K15" s="4">
        <v>818</v>
      </c>
      <c r="L15" s="4">
        <v>818</v>
      </c>
      <c r="M15" s="4">
        <v>632</v>
      </c>
      <c r="N15" s="4">
        <v>633</v>
      </c>
      <c r="O15" s="4"/>
      <c r="P15" s="10">
        <v>0.7</v>
      </c>
      <c r="Q15" s="4">
        <v>167</v>
      </c>
      <c r="R15" s="4">
        <v>299</v>
      </c>
      <c r="S15" s="4">
        <v>154</v>
      </c>
      <c r="T15" s="4">
        <v>224</v>
      </c>
      <c r="U15" s="4">
        <v>124</v>
      </c>
      <c r="V15" s="4">
        <v>304</v>
      </c>
      <c r="W15" s="4">
        <v>112</v>
      </c>
      <c r="X15" s="4">
        <v>203</v>
      </c>
      <c r="Y15" s="4">
        <v>282</v>
      </c>
      <c r="Z15" s="4">
        <v>308</v>
      </c>
      <c r="AA15" s="4">
        <v>273</v>
      </c>
      <c r="AB15" s="4">
        <v>238</v>
      </c>
      <c r="AC15" s="4">
        <v>254</v>
      </c>
    </row>
    <row r="16" spans="1:29" x14ac:dyDescent="0.2">
      <c r="B16" s="10">
        <v>0.8</v>
      </c>
      <c r="C16" s="4">
        <v>856</v>
      </c>
      <c r="D16" s="4">
        <v>854</v>
      </c>
      <c r="E16" s="4">
        <v>636</v>
      </c>
      <c r="F16" s="4">
        <v>940</v>
      </c>
      <c r="G16" s="4">
        <v>692</v>
      </c>
      <c r="H16" s="4">
        <v>1030</v>
      </c>
      <c r="I16" s="4">
        <v>853</v>
      </c>
      <c r="J16" s="4">
        <v>685</v>
      </c>
      <c r="K16" s="4">
        <v>835</v>
      </c>
      <c r="L16" s="4">
        <v>835</v>
      </c>
      <c r="M16" s="4">
        <v>663</v>
      </c>
      <c r="N16" s="4">
        <v>669</v>
      </c>
      <c r="O16" s="4"/>
      <c r="P16" s="10">
        <v>0.8</v>
      </c>
      <c r="Q16" s="4">
        <v>180</v>
      </c>
      <c r="R16" s="4">
        <v>319</v>
      </c>
      <c r="S16" s="4">
        <v>167</v>
      </c>
      <c r="T16" s="4">
        <v>226</v>
      </c>
      <c r="U16" s="4">
        <v>125</v>
      </c>
      <c r="V16" s="4">
        <v>325</v>
      </c>
      <c r="W16" s="4">
        <v>102</v>
      </c>
      <c r="X16" s="4">
        <v>212</v>
      </c>
      <c r="Y16" s="4">
        <v>281</v>
      </c>
      <c r="Z16" s="4">
        <v>314</v>
      </c>
      <c r="AA16" s="4">
        <v>293</v>
      </c>
      <c r="AB16" s="4">
        <v>248</v>
      </c>
      <c r="AC16" s="4">
        <v>279</v>
      </c>
    </row>
    <row r="17" spans="2:29" x14ac:dyDescent="0.2">
      <c r="B17" s="10">
        <v>0.9</v>
      </c>
      <c r="C17" s="4">
        <v>900</v>
      </c>
      <c r="D17" s="4">
        <v>939</v>
      </c>
      <c r="E17" s="4">
        <v>645</v>
      </c>
      <c r="F17" s="4">
        <v>943</v>
      </c>
      <c r="G17" s="4">
        <v>671</v>
      </c>
      <c r="H17" s="4">
        <v>1040</v>
      </c>
      <c r="I17" s="4">
        <v>872</v>
      </c>
      <c r="J17" s="4">
        <v>677</v>
      </c>
      <c r="K17" s="4">
        <v>838</v>
      </c>
      <c r="L17" s="4">
        <v>838</v>
      </c>
      <c r="M17" s="4">
        <v>699</v>
      </c>
      <c r="N17" s="4">
        <v>672</v>
      </c>
      <c r="O17" s="4"/>
      <c r="P17" s="10">
        <v>0.9</v>
      </c>
      <c r="Q17" s="4">
        <v>197</v>
      </c>
      <c r="R17" s="4">
        <v>344</v>
      </c>
      <c r="S17" s="4">
        <v>173</v>
      </c>
      <c r="T17" s="4">
        <v>240</v>
      </c>
      <c r="U17" s="4">
        <v>125</v>
      </c>
      <c r="V17" s="4">
        <v>349</v>
      </c>
      <c r="W17" s="4">
        <v>100</v>
      </c>
      <c r="X17" s="4">
        <v>237</v>
      </c>
      <c r="Y17" s="4">
        <v>288</v>
      </c>
      <c r="Z17" s="4">
        <v>338</v>
      </c>
      <c r="AA17" s="4">
        <v>301</v>
      </c>
      <c r="AB17" s="4">
        <v>251</v>
      </c>
      <c r="AC17" s="4">
        <v>290</v>
      </c>
    </row>
    <row r="18" spans="2:29" x14ac:dyDescent="0.2">
      <c r="B18" s="10">
        <v>1</v>
      </c>
      <c r="C18" s="5">
        <v>918</v>
      </c>
      <c r="D18" s="5">
        <v>1020</v>
      </c>
      <c r="E18" s="5">
        <v>661</v>
      </c>
      <c r="F18" s="5">
        <v>945</v>
      </c>
      <c r="G18" s="5">
        <v>621</v>
      </c>
      <c r="H18" s="5">
        <v>1030</v>
      </c>
      <c r="I18" s="5">
        <v>847</v>
      </c>
      <c r="J18" s="5">
        <v>661</v>
      </c>
      <c r="K18" s="5">
        <v>851</v>
      </c>
      <c r="L18" s="5">
        <v>851</v>
      </c>
      <c r="M18" s="5">
        <v>706</v>
      </c>
      <c r="N18" s="5">
        <v>680</v>
      </c>
      <c r="O18" s="4"/>
      <c r="P18" s="10">
        <v>1</v>
      </c>
      <c r="Q18" s="5">
        <v>226</v>
      </c>
      <c r="R18" s="5">
        <v>350</v>
      </c>
      <c r="S18" s="5">
        <v>179</v>
      </c>
      <c r="T18" s="5">
        <v>239</v>
      </c>
      <c r="U18" s="5">
        <v>126</v>
      </c>
      <c r="V18" s="5">
        <v>352</v>
      </c>
      <c r="W18" s="5">
        <v>97.9</v>
      </c>
      <c r="X18" s="5">
        <v>240</v>
      </c>
      <c r="Y18" s="5">
        <v>297</v>
      </c>
      <c r="Z18" s="5">
        <v>352</v>
      </c>
      <c r="AA18" s="5">
        <v>313</v>
      </c>
      <c r="AB18" s="5">
        <v>259</v>
      </c>
      <c r="AC18" s="5">
        <v>301</v>
      </c>
    </row>
  </sheetData>
  <mergeCells count="3">
    <mergeCell ref="A1:G1"/>
    <mergeCell ref="C3:N3"/>
    <mergeCell ref="Q3:AC3"/>
  </mergeCells>
  <pageMargins left="0.7" right="0.7" top="0.75" bottom="0.75" header="0.3" footer="0.3"/>
  <pageSetup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1C6B5-5F99-C64A-BF5C-082656AA0A1C}">
  <dimension ref="A1:AN249"/>
  <sheetViews>
    <sheetView topLeftCell="B1" workbookViewId="0">
      <selection activeCell="AM25" sqref="AM25"/>
    </sheetView>
  </sheetViews>
  <sheetFormatPr baseColWidth="10" defaultRowHeight="16" x14ac:dyDescent="0.2"/>
  <sheetData>
    <row r="1" spans="1:40" x14ac:dyDescent="0.2">
      <c r="A1" s="139" t="s">
        <v>343</v>
      </c>
      <c r="B1" s="139"/>
      <c r="C1" s="139"/>
      <c r="D1" s="139"/>
      <c r="E1" s="139"/>
      <c r="F1" s="139"/>
      <c r="G1" s="139"/>
      <c r="H1" s="139"/>
      <c r="I1" s="139"/>
      <c r="J1" s="139"/>
      <c r="L1" t="s">
        <v>347</v>
      </c>
    </row>
    <row r="2" spans="1:40" x14ac:dyDescent="0.2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40" x14ac:dyDescent="0.2">
      <c r="A3" s="82"/>
      <c r="B3" s="140" t="s">
        <v>346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N3" s="123" t="s">
        <v>349</v>
      </c>
      <c r="O3" s="123"/>
      <c r="P3" s="123"/>
      <c r="Q3" s="123"/>
      <c r="R3" s="123"/>
      <c r="S3" s="123"/>
      <c r="T3" s="123"/>
      <c r="U3" s="123"/>
      <c r="V3" s="123"/>
      <c r="W3" s="123"/>
      <c r="X3" s="123"/>
      <c r="Z3" s="123" t="s">
        <v>348</v>
      </c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</row>
    <row r="4" spans="1:40" x14ac:dyDescent="0.2">
      <c r="A4" t="s">
        <v>344</v>
      </c>
      <c r="B4" s="19" t="s">
        <v>447</v>
      </c>
      <c r="C4" s="19" t="s">
        <v>448</v>
      </c>
      <c r="D4" s="19" t="s">
        <v>449</v>
      </c>
      <c r="E4" s="19" t="s">
        <v>450</v>
      </c>
      <c r="F4" s="19" t="s">
        <v>451</v>
      </c>
      <c r="G4" s="19" t="s">
        <v>452</v>
      </c>
      <c r="H4" s="19" t="s">
        <v>453</v>
      </c>
      <c r="I4" s="19" t="s">
        <v>454</v>
      </c>
      <c r="J4" s="19" t="s">
        <v>455</v>
      </c>
      <c r="K4" s="19" t="s">
        <v>456</v>
      </c>
      <c r="L4" s="19" t="s">
        <v>457</v>
      </c>
      <c r="N4" s="19" t="s">
        <v>447</v>
      </c>
      <c r="O4" s="19" t="s">
        <v>458</v>
      </c>
      <c r="P4" s="19" t="s">
        <v>449</v>
      </c>
      <c r="Q4" s="19" t="s">
        <v>450</v>
      </c>
      <c r="R4" s="19" t="s">
        <v>459</v>
      </c>
      <c r="S4" s="19" t="s">
        <v>460</v>
      </c>
      <c r="T4" s="19" t="s">
        <v>453</v>
      </c>
      <c r="U4" s="19" t="s">
        <v>461</v>
      </c>
      <c r="V4" s="19" t="s">
        <v>462</v>
      </c>
      <c r="W4" s="19" t="s">
        <v>463</v>
      </c>
      <c r="X4" s="19" t="s">
        <v>465</v>
      </c>
      <c r="Z4" s="19" t="s">
        <v>447</v>
      </c>
      <c r="AA4" s="19" t="s">
        <v>448</v>
      </c>
      <c r="AB4" s="19" t="s">
        <v>449</v>
      </c>
      <c r="AC4" s="19" t="s">
        <v>450</v>
      </c>
      <c r="AD4" s="19" t="s">
        <v>459</v>
      </c>
      <c r="AE4" s="19" t="s">
        <v>460</v>
      </c>
      <c r="AF4" s="19" t="s">
        <v>466</v>
      </c>
      <c r="AG4" s="19" t="s">
        <v>454</v>
      </c>
      <c r="AH4" s="19" t="s">
        <v>462</v>
      </c>
      <c r="AI4" s="19" t="s">
        <v>463</v>
      </c>
      <c r="AJ4" s="19" t="s">
        <v>464</v>
      </c>
      <c r="AK4" s="19" t="s">
        <v>467</v>
      </c>
      <c r="AL4" s="19" t="s">
        <v>468</v>
      </c>
      <c r="AM4" s="19" t="s">
        <v>469</v>
      </c>
      <c r="AN4" s="19" t="s">
        <v>470</v>
      </c>
    </row>
    <row r="5" spans="1:40" x14ac:dyDescent="0.2">
      <c r="A5" s="2">
        <v>0</v>
      </c>
      <c r="B5" s="10">
        <v>208.99</v>
      </c>
      <c r="C5" s="10">
        <v>-37.645000000000003</v>
      </c>
      <c r="D5" s="10">
        <v>-22.564</v>
      </c>
      <c r="E5" s="10">
        <v>-0.89200000000000002</v>
      </c>
      <c r="F5" s="10">
        <v>162.99799999999999</v>
      </c>
      <c r="G5" s="10">
        <v>-90.679000000000002</v>
      </c>
      <c r="H5" s="10">
        <v>-66.013999999999996</v>
      </c>
      <c r="I5" s="10">
        <v>44.188000000000002</v>
      </c>
      <c r="J5" s="10">
        <v>-186.232</v>
      </c>
      <c r="K5" s="10">
        <v>23.349</v>
      </c>
      <c r="L5" s="10">
        <v>34.222000000000001</v>
      </c>
      <c r="N5" s="10">
        <v>-29.327000000000002</v>
      </c>
      <c r="O5" s="10">
        <v>-93.149000000000001</v>
      </c>
      <c r="P5" s="10">
        <v>64.534999999999997</v>
      </c>
      <c r="Q5" s="10">
        <v>-54.445</v>
      </c>
      <c r="R5" s="10">
        <v>-87.343000000000004</v>
      </c>
      <c r="S5" s="10">
        <v>-2.0230000000000001</v>
      </c>
      <c r="T5" s="10">
        <v>-88.960999999999999</v>
      </c>
      <c r="U5" s="10">
        <v>129.136</v>
      </c>
      <c r="V5" s="10">
        <v>40.008000000000003</v>
      </c>
      <c r="W5" s="10">
        <v>142.071</v>
      </c>
      <c r="X5" s="10">
        <v>126.779</v>
      </c>
      <c r="Z5" s="86">
        <v>242.88300000000001</v>
      </c>
      <c r="AA5" s="86">
        <v>129.989</v>
      </c>
      <c r="AB5" s="86">
        <v>15.387</v>
      </c>
      <c r="AC5" s="86">
        <v>125.224</v>
      </c>
      <c r="AD5" s="86">
        <v>238.37700000000001</v>
      </c>
      <c r="AE5" s="86">
        <v>47.621000000000002</v>
      </c>
      <c r="AF5" s="86">
        <v>-104.498</v>
      </c>
      <c r="AG5" s="86">
        <v>54.587000000000003</v>
      </c>
      <c r="AH5" s="86">
        <v>55.49</v>
      </c>
      <c r="AI5" s="86">
        <v>59.338000000000001</v>
      </c>
      <c r="AJ5" s="86">
        <v>59.741999999999997</v>
      </c>
      <c r="AK5" s="86">
        <v>354.09199999999998</v>
      </c>
      <c r="AL5" s="86">
        <v>-34.664999999999999</v>
      </c>
      <c r="AM5" s="86">
        <v>110.636</v>
      </c>
      <c r="AN5" s="86">
        <v>-174.28200000000001</v>
      </c>
    </row>
    <row r="6" spans="1:40" x14ac:dyDescent="0.2">
      <c r="A6" s="2">
        <v>4.0960000000000003E-2</v>
      </c>
      <c r="B6" s="10">
        <v>198.02799999999999</v>
      </c>
      <c r="C6" s="10">
        <v>-21.510999999999999</v>
      </c>
      <c r="D6" s="10">
        <v>-49.643999999999998</v>
      </c>
      <c r="E6" s="10">
        <v>4.41</v>
      </c>
      <c r="F6" s="10">
        <v>145.59399999999999</v>
      </c>
      <c r="G6" s="10">
        <v>-116.23099999999999</v>
      </c>
      <c r="H6" s="10">
        <v>-78.906000000000006</v>
      </c>
      <c r="I6" s="10">
        <v>43.396000000000001</v>
      </c>
      <c r="J6" s="10">
        <v>-177.328</v>
      </c>
      <c r="K6" s="10">
        <v>36.305</v>
      </c>
      <c r="L6" s="10">
        <v>36.399000000000001</v>
      </c>
      <c r="N6" s="10">
        <v>-9.8290000000000006</v>
      </c>
      <c r="O6" s="10">
        <v>-103.407</v>
      </c>
      <c r="P6" s="10">
        <v>83.599000000000004</v>
      </c>
      <c r="Q6" s="10">
        <v>-26.431000000000001</v>
      </c>
      <c r="R6" s="10">
        <v>-116.4</v>
      </c>
      <c r="S6" s="10">
        <v>-14.468</v>
      </c>
      <c r="T6" s="10">
        <v>-81.533000000000001</v>
      </c>
      <c r="U6" s="10">
        <v>145.44</v>
      </c>
      <c r="V6" s="10">
        <v>48.734000000000002</v>
      </c>
      <c r="W6" s="10">
        <v>111.267</v>
      </c>
      <c r="X6" s="10">
        <v>78.096000000000004</v>
      </c>
      <c r="Z6" s="86">
        <v>241.97399999999999</v>
      </c>
      <c r="AA6" s="86">
        <v>152.435</v>
      </c>
      <c r="AB6" s="86">
        <v>-8.4689999999999994</v>
      </c>
      <c r="AC6" s="86">
        <v>125.506</v>
      </c>
      <c r="AD6" s="86">
        <v>225.71</v>
      </c>
      <c r="AE6" s="86">
        <v>41.987000000000002</v>
      </c>
      <c r="AF6" s="86">
        <v>-94.968000000000004</v>
      </c>
      <c r="AG6" s="86">
        <v>85.021000000000001</v>
      </c>
      <c r="AH6" s="86">
        <v>41.991999999999997</v>
      </c>
      <c r="AI6" s="86">
        <v>61.9</v>
      </c>
      <c r="AJ6" s="86">
        <v>103.691</v>
      </c>
      <c r="AK6" s="86">
        <v>331.29599999999999</v>
      </c>
      <c r="AL6" s="86">
        <v>-22.975000000000001</v>
      </c>
      <c r="AM6" s="86">
        <v>120.68300000000001</v>
      </c>
      <c r="AN6" s="86">
        <v>-196.76499999999999</v>
      </c>
    </row>
    <row r="7" spans="1:40" x14ac:dyDescent="0.2">
      <c r="A7" s="2">
        <v>8.1920000000000007E-2</v>
      </c>
      <c r="B7" s="10">
        <v>177.58199999999999</v>
      </c>
      <c r="C7" s="10">
        <v>-16.265999999999998</v>
      </c>
      <c r="D7" s="10">
        <v>-72.114999999999995</v>
      </c>
      <c r="E7" s="10">
        <v>4.641</v>
      </c>
      <c r="F7" s="10">
        <v>125.542</v>
      </c>
      <c r="G7" s="10">
        <v>-130.63200000000001</v>
      </c>
      <c r="H7" s="10">
        <v>-86.09</v>
      </c>
      <c r="I7" s="10">
        <v>45.426000000000002</v>
      </c>
      <c r="J7" s="10">
        <v>-147.67599999999999</v>
      </c>
      <c r="K7" s="10">
        <v>43.145000000000003</v>
      </c>
      <c r="L7" s="10">
        <v>35.911000000000001</v>
      </c>
      <c r="N7" s="10">
        <v>3.7410000000000001</v>
      </c>
      <c r="O7" s="10">
        <v>-110.01300000000001</v>
      </c>
      <c r="P7" s="10">
        <v>93.914000000000001</v>
      </c>
      <c r="Q7" s="10">
        <v>4.6349999999999998</v>
      </c>
      <c r="R7" s="10">
        <v>-141.666</v>
      </c>
      <c r="S7" s="10">
        <v>-33.954999999999998</v>
      </c>
      <c r="T7" s="10">
        <v>-80.659000000000006</v>
      </c>
      <c r="U7" s="10">
        <v>144.37100000000001</v>
      </c>
      <c r="V7" s="10">
        <v>50.228000000000002</v>
      </c>
      <c r="W7" s="10">
        <v>68.677999999999997</v>
      </c>
      <c r="X7" s="10">
        <v>35.404000000000003</v>
      </c>
      <c r="Z7" s="86">
        <v>252.9</v>
      </c>
      <c r="AA7" s="86">
        <v>166.142</v>
      </c>
      <c r="AB7" s="86">
        <v>-25.245999999999999</v>
      </c>
      <c r="AC7" s="86">
        <v>125.301</v>
      </c>
      <c r="AD7" s="86">
        <v>205.50299999999999</v>
      </c>
      <c r="AE7" s="86">
        <v>43.960999999999999</v>
      </c>
      <c r="AF7" s="86">
        <v>-87.879000000000005</v>
      </c>
      <c r="AG7" s="86">
        <v>115.38</v>
      </c>
      <c r="AH7" s="86">
        <v>31.809000000000001</v>
      </c>
      <c r="AI7" s="86">
        <v>59.375</v>
      </c>
      <c r="AJ7" s="86">
        <v>134.33699999999999</v>
      </c>
      <c r="AK7" s="86">
        <v>298.32499999999999</v>
      </c>
      <c r="AL7" s="86">
        <v>-12.882999999999999</v>
      </c>
      <c r="AM7" s="86">
        <v>117.724</v>
      </c>
      <c r="AN7" s="86">
        <v>-203.95699999999999</v>
      </c>
    </row>
    <row r="8" spans="1:40" x14ac:dyDescent="0.2">
      <c r="A8" s="2">
        <v>0.12288</v>
      </c>
      <c r="B8" s="10">
        <v>146.93600000000001</v>
      </c>
      <c r="C8" s="10">
        <v>-21.321000000000002</v>
      </c>
      <c r="D8" s="10">
        <v>-78.078000000000003</v>
      </c>
      <c r="E8" s="10">
        <v>4.3999999999999997E-2</v>
      </c>
      <c r="F8" s="10">
        <v>103.44499999999999</v>
      </c>
      <c r="G8" s="10">
        <v>-132.27199999999999</v>
      </c>
      <c r="H8" s="10">
        <v>-92.66</v>
      </c>
      <c r="I8" s="10">
        <v>49.423000000000002</v>
      </c>
      <c r="J8" s="10">
        <v>-101.185</v>
      </c>
      <c r="K8" s="10">
        <v>44.615000000000002</v>
      </c>
      <c r="L8" s="10">
        <v>33.844000000000001</v>
      </c>
      <c r="N8" s="10">
        <v>15.249000000000001</v>
      </c>
      <c r="O8" s="10">
        <v>-112.31</v>
      </c>
      <c r="P8" s="10">
        <v>95.837000000000003</v>
      </c>
      <c r="Q8" s="10">
        <v>42.767000000000003</v>
      </c>
      <c r="R8" s="10">
        <v>-168.965</v>
      </c>
      <c r="S8" s="10">
        <v>-60.91</v>
      </c>
      <c r="T8" s="10">
        <v>-83.16</v>
      </c>
      <c r="U8" s="10">
        <v>122.767</v>
      </c>
      <c r="V8" s="10">
        <v>44.457999999999998</v>
      </c>
      <c r="W8" s="10">
        <v>17.922999999999998</v>
      </c>
      <c r="X8" s="10">
        <v>-0.434</v>
      </c>
      <c r="Z8" s="86">
        <v>280.053</v>
      </c>
      <c r="AA8" s="86">
        <v>167.202</v>
      </c>
      <c r="AB8" s="86">
        <v>-34.317</v>
      </c>
      <c r="AC8" s="86">
        <v>123.78700000000001</v>
      </c>
      <c r="AD8" s="86">
        <v>176.27600000000001</v>
      </c>
      <c r="AE8" s="86">
        <v>57.24</v>
      </c>
      <c r="AF8" s="86">
        <v>-90.01</v>
      </c>
      <c r="AG8" s="86">
        <v>134.922</v>
      </c>
      <c r="AH8" s="86">
        <v>22.689</v>
      </c>
      <c r="AI8" s="86">
        <v>44.427999999999997</v>
      </c>
      <c r="AJ8" s="86">
        <v>150.46</v>
      </c>
      <c r="AK8" s="86">
        <v>263.55399999999997</v>
      </c>
      <c r="AL8" s="86">
        <v>-4.702</v>
      </c>
      <c r="AM8" s="86">
        <v>105.309</v>
      </c>
      <c r="AN8" s="86">
        <v>-198.31899999999999</v>
      </c>
    </row>
    <row r="9" spans="1:40" x14ac:dyDescent="0.2">
      <c r="A9" s="2">
        <v>0.16384000000000001</v>
      </c>
      <c r="B9" s="10">
        <v>107.404</v>
      </c>
      <c r="C9" s="10">
        <v>-34.256</v>
      </c>
      <c r="D9" s="10">
        <v>-63.441000000000003</v>
      </c>
      <c r="E9" s="10">
        <v>-5.6059999999999999</v>
      </c>
      <c r="F9" s="10">
        <v>79.460999999999999</v>
      </c>
      <c r="G9" s="10">
        <v>-125.19</v>
      </c>
      <c r="H9" s="10">
        <v>-97.73</v>
      </c>
      <c r="I9" s="10">
        <v>52.225999999999999</v>
      </c>
      <c r="J9" s="10">
        <v>-50.912999999999997</v>
      </c>
      <c r="K9" s="10">
        <v>45.805</v>
      </c>
      <c r="L9" s="10">
        <v>32.387</v>
      </c>
      <c r="N9" s="10">
        <v>26.271000000000001</v>
      </c>
      <c r="O9" s="10">
        <v>-107.129</v>
      </c>
      <c r="P9" s="10">
        <v>94.980999999999995</v>
      </c>
      <c r="Q9" s="10">
        <v>86.465000000000003</v>
      </c>
      <c r="R9" s="10">
        <v>-197.74299999999999</v>
      </c>
      <c r="S9" s="10">
        <v>-91.251000000000005</v>
      </c>
      <c r="T9" s="10">
        <v>-82.128</v>
      </c>
      <c r="U9" s="10">
        <v>87.902000000000001</v>
      </c>
      <c r="V9" s="10">
        <v>36.991999999999997</v>
      </c>
      <c r="W9" s="10">
        <v>-29.004999999999999</v>
      </c>
      <c r="X9" s="10">
        <v>-31.158999999999999</v>
      </c>
      <c r="Z9" s="86">
        <v>319.92899999999997</v>
      </c>
      <c r="AA9" s="86">
        <v>159.90700000000001</v>
      </c>
      <c r="AB9" s="86">
        <v>-35.133000000000003</v>
      </c>
      <c r="AC9" s="86">
        <v>123.6</v>
      </c>
      <c r="AD9" s="86">
        <v>138.899</v>
      </c>
      <c r="AE9" s="86">
        <v>76.917000000000002</v>
      </c>
      <c r="AF9" s="86">
        <v>-103.47</v>
      </c>
      <c r="AG9" s="86">
        <v>138.53</v>
      </c>
      <c r="AH9" s="86">
        <v>13.968999999999999</v>
      </c>
      <c r="AI9" s="86">
        <v>14.936999999999999</v>
      </c>
      <c r="AJ9" s="86">
        <v>155.91999999999999</v>
      </c>
      <c r="AK9" s="86">
        <v>231.53200000000001</v>
      </c>
      <c r="AL9" s="86">
        <v>5.6219999999999999</v>
      </c>
      <c r="AM9" s="86">
        <v>88.251000000000005</v>
      </c>
      <c r="AN9" s="86">
        <v>-187.214</v>
      </c>
    </row>
    <row r="10" spans="1:40" x14ac:dyDescent="0.2">
      <c r="A10" s="2">
        <v>0.20480000000000001</v>
      </c>
      <c r="B10" s="10">
        <v>64.33</v>
      </c>
      <c r="C10" s="10">
        <v>-51.795000000000002</v>
      </c>
      <c r="D10" s="10">
        <v>-33.198</v>
      </c>
      <c r="E10" s="10">
        <v>-9.0619999999999994</v>
      </c>
      <c r="F10" s="10">
        <v>50.661000000000001</v>
      </c>
      <c r="G10" s="10">
        <v>-115.05500000000001</v>
      </c>
      <c r="H10" s="10">
        <v>-93.894000000000005</v>
      </c>
      <c r="I10" s="10">
        <v>50.651000000000003</v>
      </c>
      <c r="J10" s="10">
        <v>-12.561999999999999</v>
      </c>
      <c r="K10" s="10">
        <v>50.374000000000002</v>
      </c>
      <c r="L10" s="10">
        <v>32.874000000000002</v>
      </c>
      <c r="N10" s="10">
        <v>34.514000000000003</v>
      </c>
      <c r="O10" s="10">
        <v>-93.537000000000006</v>
      </c>
      <c r="P10" s="10">
        <v>95.534999999999997</v>
      </c>
      <c r="Q10" s="10">
        <v>125.258</v>
      </c>
      <c r="R10" s="10">
        <v>-223.655</v>
      </c>
      <c r="S10" s="10">
        <v>-116.28700000000001</v>
      </c>
      <c r="T10" s="10">
        <v>-74.447999999999993</v>
      </c>
      <c r="U10" s="10">
        <v>49.228999999999999</v>
      </c>
      <c r="V10" s="10">
        <v>35.911000000000001</v>
      </c>
      <c r="W10" s="10">
        <v>-59.975999999999999</v>
      </c>
      <c r="X10" s="10">
        <v>-56.930999999999997</v>
      </c>
      <c r="Z10" s="86">
        <v>359.45</v>
      </c>
      <c r="AA10" s="86">
        <v>151.322</v>
      </c>
      <c r="AB10" s="86">
        <v>-31.06</v>
      </c>
      <c r="AC10" s="86">
        <v>128.99799999999999</v>
      </c>
      <c r="AD10" s="86">
        <v>98.103999999999999</v>
      </c>
      <c r="AE10" s="86">
        <v>92.534999999999997</v>
      </c>
      <c r="AF10" s="86">
        <v>-122.083</v>
      </c>
      <c r="AG10" s="86">
        <v>128.81399999999999</v>
      </c>
      <c r="AH10" s="86">
        <v>5.6269999999999998</v>
      </c>
      <c r="AI10" s="86">
        <v>-21.91</v>
      </c>
      <c r="AJ10" s="86">
        <v>150.41800000000001</v>
      </c>
      <c r="AK10" s="86">
        <v>203.07900000000001</v>
      </c>
      <c r="AL10" s="86">
        <v>21.963000000000001</v>
      </c>
      <c r="AM10" s="86">
        <v>69.921999999999997</v>
      </c>
      <c r="AN10" s="86">
        <v>-179.84399999999999</v>
      </c>
    </row>
    <row r="11" spans="1:40" x14ac:dyDescent="0.2">
      <c r="A11" s="2">
        <v>0.24576000000000001</v>
      </c>
      <c r="B11" s="10">
        <v>24.545000000000002</v>
      </c>
      <c r="C11" s="10">
        <v>-68.055000000000007</v>
      </c>
      <c r="D11" s="10">
        <v>-1.0840000000000001</v>
      </c>
      <c r="E11" s="10">
        <v>-12.26</v>
      </c>
      <c r="F11" s="10">
        <v>17.094999999999999</v>
      </c>
      <c r="G11" s="10">
        <v>-106.55500000000001</v>
      </c>
      <c r="H11" s="10">
        <v>-75.683999999999997</v>
      </c>
      <c r="I11" s="10">
        <v>41.396999999999998</v>
      </c>
      <c r="J11" s="10">
        <v>4.4219999999999997</v>
      </c>
      <c r="K11" s="10">
        <v>57.037999999999997</v>
      </c>
      <c r="L11" s="10">
        <v>37.151000000000003</v>
      </c>
      <c r="N11" s="10">
        <v>35.637999999999998</v>
      </c>
      <c r="O11" s="10">
        <v>-75.421999999999997</v>
      </c>
      <c r="P11" s="10">
        <v>97.043000000000006</v>
      </c>
      <c r="Q11" s="10">
        <v>150.26900000000001</v>
      </c>
      <c r="R11" s="10">
        <v>-243.53800000000001</v>
      </c>
      <c r="S11" s="10">
        <v>-128.08099999999999</v>
      </c>
      <c r="T11" s="10">
        <v>-62.823999999999998</v>
      </c>
      <c r="U11" s="10">
        <v>13.256</v>
      </c>
      <c r="V11" s="10">
        <v>47.152000000000001</v>
      </c>
      <c r="W11" s="10">
        <v>-64.549000000000007</v>
      </c>
      <c r="X11" s="10">
        <v>-75.286000000000001</v>
      </c>
      <c r="Z11" s="86">
        <v>382.35300000000001</v>
      </c>
      <c r="AA11" s="86">
        <v>143.56800000000001</v>
      </c>
      <c r="AB11" s="86">
        <v>-24.401</v>
      </c>
      <c r="AC11" s="86">
        <v>142.16200000000001</v>
      </c>
      <c r="AD11" s="86">
        <v>61.203000000000003</v>
      </c>
      <c r="AE11" s="86">
        <v>96.435000000000002</v>
      </c>
      <c r="AF11" s="86">
        <v>-134.102</v>
      </c>
      <c r="AG11" s="86">
        <v>113.208</v>
      </c>
      <c r="AH11" s="86">
        <v>-2.3959999999999999</v>
      </c>
      <c r="AI11" s="86">
        <v>-55.143000000000001</v>
      </c>
      <c r="AJ11" s="86">
        <v>131.28</v>
      </c>
      <c r="AK11" s="86">
        <v>176.76499999999999</v>
      </c>
      <c r="AL11" s="86">
        <v>42.423999999999999</v>
      </c>
      <c r="AM11" s="86">
        <v>52.960999999999999</v>
      </c>
      <c r="AN11" s="86">
        <v>-185.53</v>
      </c>
    </row>
    <row r="12" spans="1:40" x14ac:dyDescent="0.2">
      <c r="A12" s="2">
        <v>0.28671999999999997</v>
      </c>
      <c r="B12" s="10">
        <v>-6.6479999999999997</v>
      </c>
      <c r="C12" s="10">
        <v>-75.397999999999996</v>
      </c>
      <c r="D12" s="10">
        <v>19.327000000000002</v>
      </c>
      <c r="E12" s="10">
        <v>-17.600999999999999</v>
      </c>
      <c r="F12" s="10">
        <v>-16.05</v>
      </c>
      <c r="G12" s="10">
        <v>-100.751</v>
      </c>
      <c r="H12" s="10">
        <v>-46.127000000000002</v>
      </c>
      <c r="I12" s="10">
        <v>25.734000000000002</v>
      </c>
      <c r="J12" s="10">
        <v>-0.48699999999999999</v>
      </c>
      <c r="K12" s="10">
        <v>59.008000000000003</v>
      </c>
      <c r="L12" s="10">
        <v>42.817999999999998</v>
      </c>
      <c r="N12" s="10">
        <v>26.617999999999999</v>
      </c>
      <c r="O12" s="10">
        <v>-59.94</v>
      </c>
      <c r="P12" s="10">
        <v>98.355000000000004</v>
      </c>
      <c r="Q12" s="10">
        <v>163.89400000000001</v>
      </c>
      <c r="R12" s="10">
        <v>-257.12799999999999</v>
      </c>
      <c r="S12" s="10">
        <v>-122.288</v>
      </c>
      <c r="T12" s="10">
        <v>-50.198</v>
      </c>
      <c r="U12" s="10">
        <v>-16.172999999999998</v>
      </c>
      <c r="V12" s="10">
        <v>68.825000000000003</v>
      </c>
      <c r="W12" s="10">
        <v>-44.939</v>
      </c>
      <c r="X12" s="10">
        <v>-84.024000000000001</v>
      </c>
      <c r="Z12" s="86">
        <v>380.024</v>
      </c>
      <c r="AA12" s="86">
        <v>135.488</v>
      </c>
      <c r="AB12" s="86">
        <v>-14.278</v>
      </c>
      <c r="AC12" s="86">
        <v>160.696</v>
      </c>
      <c r="AD12" s="86">
        <v>33.930999999999997</v>
      </c>
      <c r="AE12" s="86">
        <v>88.572000000000003</v>
      </c>
      <c r="AF12" s="86">
        <v>-131.16200000000001</v>
      </c>
      <c r="AG12" s="86">
        <v>97.230999999999995</v>
      </c>
      <c r="AH12" s="86">
        <v>-10.335000000000001</v>
      </c>
      <c r="AI12" s="86">
        <v>-79.147999999999996</v>
      </c>
      <c r="AJ12" s="86">
        <v>100.16500000000001</v>
      </c>
      <c r="AK12" s="86">
        <v>151.68</v>
      </c>
      <c r="AL12" s="86">
        <v>59.72</v>
      </c>
      <c r="AM12" s="86">
        <v>39.207999999999998</v>
      </c>
      <c r="AN12" s="86">
        <v>-207.73599999999999</v>
      </c>
    </row>
    <row r="13" spans="1:40" x14ac:dyDescent="0.2">
      <c r="A13" s="2">
        <v>0.32768000000000003</v>
      </c>
      <c r="B13" s="10">
        <v>-26.19</v>
      </c>
      <c r="C13" s="10">
        <v>-70.632999999999996</v>
      </c>
      <c r="D13" s="10">
        <v>23.227</v>
      </c>
      <c r="E13" s="10">
        <v>-24.66</v>
      </c>
      <c r="F13" s="10">
        <v>-41.750999999999998</v>
      </c>
      <c r="G13" s="10">
        <v>-99.433999999999997</v>
      </c>
      <c r="H13" s="10">
        <v>-13.888999999999999</v>
      </c>
      <c r="I13" s="10">
        <v>7.4420000000000002</v>
      </c>
      <c r="J13" s="10">
        <v>-21.161000000000001</v>
      </c>
      <c r="K13" s="10">
        <v>50.252000000000002</v>
      </c>
      <c r="L13" s="10">
        <v>42.616</v>
      </c>
      <c r="N13" s="10">
        <v>9.0389999999999997</v>
      </c>
      <c r="O13" s="10">
        <v>-54.85</v>
      </c>
      <c r="P13" s="10">
        <v>100.32299999999999</v>
      </c>
      <c r="Q13" s="10">
        <v>178.55</v>
      </c>
      <c r="R13" s="10">
        <v>-266.125</v>
      </c>
      <c r="S13" s="10">
        <v>-101.441</v>
      </c>
      <c r="T13" s="10">
        <v>-37.223999999999997</v>
      </c>
      <c r="U13" s="10">
        <v>-37.209000000000003</v>
      </c>
      <c r="V13" s="10">
        <v>91.001000000000005</v>
      </c>
      <c r="W13" s="10">
        <v>-13.055</v>
      </c>
      <c r="X13" s="10">
        <v>-85.87</v>
      </c>
      <c r="Z13" s="86">
        <v>353.01600000000002</v>
      </c>
      <c r="AA13" s="86">
        <v>125.062</v>
      </c>
      <c r="AB13" s="86">
        <v>2.266</v>
      </c>
      <c r="AC13" s="86">
        <v>175.905</v>
      </c>
      <c r="AD13" s="86">
        <v>17.608000000000001</v>
      </c>
      <c r="AE13" s="86">
        <v>76.478999999999999</v>
      </c>
      <c r="AF13" s="86">
        <v>-113.246</v>
      </c>
      <c r="AG13" s="86">
        <v>84.561000000000007</v>
      </c>
      <c r="AH13" s="86">
        <v>-18.091000000000001</v>
      </c>
      <c r="AI13" s="86">
        <v>-94.278999999999996</v>
      </c>
      <c r="AJ13" s="86">
        <v>64.918000000000006</v>
      </c>
      <c r="AK13" s="86">
        <v>128.89099999999999</v>
      </c>
      <c r="AL13" s="86">
        <v>69.87</v>
      </c>
      <c r="AM13" s="86">
        <v>26.966000000000001</v>
      </c>
      <c r="AN13" s="86">
        <v>-240.405</v>
      </c>
    </row>
    <row r="14" spans="1:40" x14ac:dyDescent="0.2">
      <c r="A14" s="2">
        <v>0.36864000000000002</v>
      </c>
      <c r="B14" s="10">
        <v>-35.451999999999998</v>
      </c>
      <c r="C14" s="10">
        <v>-60.354999999999997</v>
      </c>
      <c r="D14" s="10">
        <v>13.648</v>
      </c>
      <c r="E14" s="10">
        <v>-30.219000000000001</v>
      </c>
      <c r="F14" s="10">
        <v>-55.956000000000003</v>
      </c>
      <c r="G14" s="10">
        <v>-106.77500000000001</v>
      </c>
      <c r="H14" s="10">
        <v>10.441000000000001</v>
      </c>
      <c r="I14" s="10">
        <v>-9.0299999999999994</v>
      </c>
      <c r="J14" s="10">
        <v>-48.575000000000003</v>
      </c>
      <c r="K14" s="10">
        <v>32.935000000000002</v>
      </c>
      <c r="L14" s="10">
        <v>31.818999999999999</v>
      </c>
      <c r="N14" s="10">
        <v>-10.792999999999999</v>
      </c>
      <c r="O14" s="10">
        <v>-64.180999999999997</v>
      </c>
      <c r="P14" s="10">
        <v>104.651</v>
      </c>
      <c r="Q14" s="10">
        <v>206.60900000000001</v>
      </c>
      <c r="R14" s="10">
        <v>-272.24799999999999</v>
      </c>
      <c r="S14" s="10">
        <v>-75.796999999999997</v>
      </c>
      <c r="T14" s="10">
        <v>-25.353000000000002</v>
      </c>
      <c r="U14" s="10">
        <v>-50.423999999999999</v>
      </c>
      <c r="V14" s="10">
        <v>102.18</v>
      </c>
      <c r="W14" s="10">
        <v>20.018999999999998</v>
      </c>
      <c r="X14" s="10">
        <v>-87.641999999999996</v>
      </c>
      <c r="Z14" s="86">
        <v>310.53199999999998</v>
      </c>
      <c r="AA14" s="86">
        <v>111.08199999999999</v>
      </c>
      <c r="AB14" s="86">
        <v>27.350999999999999</v>
      </c>
      <c r="AC14" s="86">
        <v>180.17599999999999</v>
      </c>
      <c r="AD14" s="86">
        <v>9.6890000000000001</v>
      </c>
      <c r="AE14" s="86">
        <v>68.734999999999999</v>
      </c>
      <c r="AF14" s="86">
        <v>-85.055999999999997</v>
      </c>
      <c r="AG14" s="86">
        <v>77.143000000000001</v>
      </c>
      <c r="AH14" s="86">
        <v>-25.393000000000001</v>
      </c>
      <c r="AI14" s="86">
        <v>-101.021</v>
      </c>
      <c r="AJ14" s="86">
        <v>32.957999999999998</v>
      </c>
      <c r="AK14" s="86">
        <v>109.256</v>
      </c>
      <c r="AL14" s="86">
        <v>72.576999999999998</v>
      </c>
      <c r="AM14" s="86">
        <v>11.978</v>
      </c>
      <c r="AN14" s="86">
        <v>-271.26100000000002</v>
      </c>
    </row>
    <row r="15" spans="1:40" x14ac:dyDescent="0.2">
      <c r="A15" s="2">
        <v>0.40960000000000002</v>
      </c>
      <c r="B15" s="10">
        <v>-39.509</v>
      </c>
      <c r="C15" s="10">
        <v>-58.944000000000003</v>
      </c>
      <c r="D15" s="10">
        <v>-3.3239999999999998</v>
      </c>
      <c r="E15" s="10">
        <v>-32.069000000000003</v>
      </c>
      <c r="F15" s="10">
        <v>-60.584000000000003</v>
      </c>
      <c r="G15" s="10">
        <v>-125.806</v>
      </c>
      <c r="H15" s="10">
        <v>19.815000000000001</v>
      </c>
      <c r="I15" s="10">
        <v>-17.469000000000001</v>
      </c>
      <c r="J15" s="10">
        <v>-75.334999999999994</v>
      </c>
      <c r="K15" s="10">
        <v>16.783999999999999</v>
      </c>
      <c r="L15" s="10">
        <v>12.802</v>
      </c>
      <c r="N15" s="10">
        <v>-25.846</v>
      </c>
      <c r="O15" s="10">
        <v>-83.308999999999997</v>
      </c>
      <c r="P15" s="10">
        <v>111.902</v>
      </c>
      <c r="Q15" s="10">
        <v>252.018</v>
      </c>
      <c r="R15" s="10">
        <v>-273.69400000000002</v>
      </c>
      <c r="S15" s="10">
        <v>-58.145000000000003</v>
      </c>
      <c r="T15" s="10">
        <v>-13.74</v>
      </c>
      <c r="U15" s="10">
        <v>-58.631</v>
      </c>
      <c r="V15" s="10">
        <v>95.757000000000005</v>
      </c>
      <c r="W15" s="10">
        <v>49.985999999999997</v>
      </c>
      <c r="X15" s="10">
        <v>-93.891000000000005</v>
      </c>
      <c r="Z15" s="86">
        <v>265.23399999999998</v>
      </c>
      <c r="AA15" s="86">
        <v>93.866</v>
      </c>
      <c r="AB15" s="86">
        <v>58.604999999999997</v>
      </c>
      <c r="AC15" s="86">
        <v>171.446</v>
      </c>
      <c r="AD15" s="86">
        <v>1.548</v>
      </c>
      <c r="AE15" s="86">
        <v>69.704999999999998</v>
      </c>
      <c r="AF15" s="86">
        <v>-53.152999999999999</v>
      </c>
      <c r="AG15" s="86">
        <v>73.66</v>
      </c>
      <c r="AH15" s="86">
        <v>-31.603999999999999</v>
      </c>
      <c r="AI15" s="86">
        <v>-97.688999999999993</v>
      </c>
      <c r="AJ15" s="86">
        <v>7.8440000000000003</v>
      </c>
      <c r="AK15" s="86">
        <v>89.531000000000006</v>
      </c>
      <c r="AL15" s="86">
        <v>70.037999999999997</v>
      </c>
      <c r="AM15" s="86">
        <v>-8.3710000000000004</v>
      </c>
      <c r="AN15" s="86">
        <v>-290.54399999999998</v>
      </c>
    </row>
    <row r="16" spans="1:40" x14ac:dyDescent="0.2">
      <c r="A16" s="2">
        <v>0.45056000000000002</v>
      </c>
      <c r="B16" s="10">
        <v>-43.594999999999999</v>
      </c>
      <c r="C16" s="10">
        <v>-73.876000000000005</v>
      </c>
      <c r="D16" s="10">
        <v>-20.597000000000001</v>
      </c>
      <c r="E16" s="10">
        <v>-32.317</v>
      </c>
      <c r="F16" s="10">
        <v>-63.456000000000003</v>
      </c>
      <c r="G16" s="10">
        <v>-152.23699999999999</v>
      </c>
      <c r="H16" s="10">
        <v>12.345000000000001</v>
      </c>
      <c r="I16" s="10">
        <v>-14.839</v>
      </c>
      <c r="J16" s="10">
        <v>-97.171000000000006</v>
      </c>
      <c r="K16" s="10">
        <v>8.4250000000000007</v>
      </c>
      <c r="L16" s="10">
        <v>-6.931</v>
      </c>
      <c r="N16" s="10">
        <v>-30.989000000000001</v>
      </c>
      <c r="O16" s="10">
        <v>-100.965</v>
      </c>
      <c r="P16" s="10">
        <v>118.48099999999999</v>
      </c>
      <c r="Q16" s="10">
        <v>308.71800000000002</v>
      </c>
      <c r="R16" s="10">
        <v>-266.35500000000002</v>
      </c>
      <c r="S16" s="10">
        <v>-54.531999999999996</v>
      </c>
      <c r="T16" s="10">
        <v>-2.0550000000000002</v>
      </c>
      <c r="U16" s="10">
        <v>-67.210999999999999</v>
      </c>
      <c r="V16" s="10">
        <v>75.456000000000003</v>
      </c>
      <c r="W16" s="10">
        <v>76.941999999999993</v>
      </c>
      <c r="X16" s="10">
        <v>-104.21899999999999</v>
      </c>
      <c r="Z16" s="86">
        <v>225.65100000000001</v>
      </c>
      <c r="AA16" s="86">
        <v>75.600999999999999</v>
      </c>
      <c r="AB16" s="86">
        <v>90.097999999999999</v>
      </c>
      <c r="AC16" s="86">
        <v>152.797</v>
      </c>
      <c r="AD16" s="86">
        <v>-17.742999999999999</v>
      </c>
      <c r="AE16" s="86">
        <v>78.736999999999995</v>
      </c>
      <c r="AF16" s="86">
        <v>-24.023</v>
      </c>
      <c r="AG16" s="86">
        <v>73.522000000000006</v>
      </c>
      <c r="AH16" s="86">
        <v>-36.521000000000001</v>
      </c>
      <c r="AI16" s="86">
        <v>-84.251999999999995</v>
      </c>
      <c r="AJ16" s="86">
        <v>-14.246</v>
      </c>
      <c r="AK16" s="86">
        <v>65.474000000000004</v>
      </c>
      <c r="AL16" s="86">
        <v>66.227000000000004</v>
      </c>
      <c r="AM16" s="86">
        <v>-30.585999999999999</v>
      </c>
      <c r="AN16" s="86">
        <v>-295.13400000000001</v>
      </c>
    </row>
    <row r="17" spans="1:40" x14ac:dyDescent="0.2">
      <c r="A17" s="2">
        <v>0.49152000000000001</v>
      </c>
      <c r="B17" s="10">
        <v>-52.566000000000003</v>
      </c>
      <c r="C17" s="10">
        <v>-97.483000000000004</v>
      </c>
      <c r="D17" s="10">
        <v>-32.704999999999998</v>
      </c>
      <c r="E17" s="10">
        <v>-38.610999999999997</v>
      </c>
      <c r="F17" s="10">
        <v>-69.27</v>
      </c>
      <c r="G17" s="10">
        <v>-177.21100000000001</v>
      </c>
      <c r="H17" s="10">
        <v>-5.7679999999999998</v>
      </c>
      <c r="I17" s="10">
        <v>-5.3239999999999998</v>
      </c>
      <c r="J17" s="10">
        <v>-113.145</v>
      </c>
      <c r="K17" s="10">
        <v>8.2919999999999998</v>
      </c>
      <c r="L17" s="10">
        <v>-18.68</v>
      </c>
      <c r="N17" s="10">
        <v>-23.643000000000001</v>
      </c>
      <c r="O17" s="10">
        <v>-107.45099999999999</v>
      </c>
      <c r="P17" s="10">
        <v>117.607</v>
      </c>
      <c r="Q17" s="10">
        <v>364.86900000000003</v>
      </c>
      <c r="R17" s="10">
        <v>-248.61</v>
      </c>
      <c r="S17" s="10">
        <v>-60.612000000000002</v>
      </c>
      <c r="T17" s="10">
        <v>8.94</v>
      </c>
      <c r="U17" s="10">
        <v>-78.369</v>
      </c>
      <c r="V17" s="10">
        <v>53.768999999999998</v>
      </c>
      <c r="W17" s="10">
        <v>102.69199999999999</v>
      </c>
      <c r="X17" s="10">
        <v>-114.77500000000001</v>
      </c>
      <c r="Z17" s="86">
        <v>192.91399999999999</v>
      </c>
      <c r="AA17" s="86">
        <v>56.911999999999999</v>
      </c>
      <c r="AB17" s="86">
        <v>117.624</v>
      </c>
      <c r="AC17" s="86">
        <v>129.38399999999999</v>
      </c>
      <c r="AD17" s="86">
        <v>-54.341999999999999</v>
      </c>
      <c r="AE17" s="86">
        <v>88.671000000000006</v>
      </c>
      <c r="AF17" s="86">
        <v>-0.85399999999999998</v>
      </c>
      <c r="AG17" s="86">
        <v>76.608000000000004</v>
      </c>
      <c r="AH17" s="86">
        <v>-39.792999999999999</v>
      </c>
      <c r="AI17" s="86">
        <v>-64.462000000000003</v>
      </c>
      <c r="AJ17" s="86">
        <v>-36.201000000000001</v>
      </c>
      <c r="AK17" s="86">
        <v>35.78</v>
      </c>
      <c r="AL17" s="86">
        <v>61.76</v>
      </c>
      <c r="AM17" s="86">
        <v>-48.543999999999997</v>
      </c>
      <c r="AN17" s="86">
        <v>-291.19400000000002</v>
      </c>
    </row>
    <row r="18" spans="1:40" x14ac:dyDescent="0.2">
      <c r="A18" s="2">
        <v>0.53247999999999995</v>
      </c>
      <c r="B18" s="10">
        <v>-65.748999999999995</v>
      </c>
      <c r="C18" s="10">
        <v>-114.708</v>
      </c>
      <c r="D18" s="10">
        <v>-31.59</v>
      </c>
      <c r="E18" s="10">
        <v>-51.701999999999998</v>
      </c>
      <c r="F18" s="10">
        <v>-78.832999999999998</v>
      </c>
      <c r="G18" s="10">
        <v>-192.90700000000001</v>
      </c>
      <c r="H18" s="10">
        <v>-23.242000000000001</v>
      </c>
      <c r="I18" s="10">
        <v>4.923</v>
      </c>
      <c r="J18" s="10">
        <v>-121.074</v>
      </c>
      <c r="K18" s="10">
        <v>12.313000000000001</v>
      </c>
      <c r="L18" s="10">
        <v>-17.893000000000001</v>
      </c>
      <c r="N18" s="10">
        <v>-8.9770000000000003</v>
      </c>
      <c r="O18" s="10">
        <v>-97.528000000000006</v>
      </c>
      <c r="P18" s="10">
        <v>105.358</v>
      </c>
      <c r="Q18" s="10">
        <v>411.88299999999998</v>
      </c>
      <c r="R18" s="10">
        <v>-222.91499999999999</v>
      </c>
      <c r="S18" s="10">
        <v>-68.968000000000004</v>
      </c>
      <c r="T18" s="10">
        <v>22.707999999999998</v>
      </c>
      <c r="U18" s="10">
        <v>-85.751999999999995</v>
      </c>
      <c r="V18" s="10">
        <v>41.787999999999997</v>
      </c>
      <c r="W18" s="10">
        <v>121.40300000000001</v>
      </c>
      <c r="X18" s="10">
        <v>-124.18899999999999</v>
      </c>
      <c r="Z18" s="86">
        <v>166.464</v>
      </c>
      <c r="AA18" s="86">
        <v>36.938000000000002</v>
      </c>
      <c r="AB18" s="86">
        <v>138.11199999999999</v>
      </c>
      <c r="AC18" s="86">
        <v>106.679</v>
      </c>
      <c r="AD18" s="86">
        <v>-105.75700000000001</v>
      </c>
      <c r="AE18" s="86">
        <v>90.632000000000005</v>
      </c>
      <c r="AF18" s="86">
        <v>16.402999999999999</v>
      </c>
      <c r="AG18" s="86">
        <v>83.167000000000002</v>
      </c>
      <c r="AH18" s="86">
        <v>-40.085000000000001</v>
      </c>
      <c r="AI18" s="86">
        <v>-46.826999999999998</v>
      </c>
      <c r="AJ18" s="86">
        <v>-54.689</v>
      </c>
      <c r="AK18" s="86">
        <v>3.476</v>
      </c>
      <c r="AL18" s="86">
        <v>53.58</v>
      </c>
      <c r="AM18" s="86">
        <v>-60.152999999999999</v>
      </c>
      <c r="AN18" s="86">
        <v>-288.41500000000002</v>
      </c>
    </row>
    <row r="19" spans="1:40" x14ac:dyDescent="0.2">
      <c r="A19" s="2">
        <v>0.57343999999999995</v>
      </c>
      <c r="B19" s="10">
        <v>-74.801000000000002</v>
      </c>
      <c r="C19" s="10">
        <v>-110.85899999999999</v>
      </c>
      <c r="D19" s="10">
        <v>-0.70099999999999996</v>
      </c>
      <c r="E19" s="10">
        <v>-55.908999999999999</v>
      </c>
      <c r="F19" s="10">
        <v>-89.751000000000005</v>
      </c>
      <c r="G19" s="10">
        <v>-197.666</v>
      </c>
      <c r="H19" s="10">
        <v>-30.228999999999999</v>
      </c>
      <c r="I19" s="10">
        <v>10.507</v>
      </c>
      <c r="J19" s="10">
        <v>-120.07599999999999</v>
      </c>
      <c r="K19" s="10">
        <v>11.964</v>
      </c>
      <c r="L19" s="10">
        <v>-7.5679999999999996</v>
      </c>
      <c r="N19" s="10">
        <v>3.9580000000000002</v>
      </c>
      <c r="O19" s="10">
        <v>-73.031999999999996</v>
      </c>
      <c r="P19" s="10">
        <v>83.847999999999999</v>
      </c>
      <c r="Q19" s="10">
        <v>448.01299999999998</v>
      </c>
      <c r="R19" s="10">
        <v>-193.27</v>
      </c>
      <c r="S19" s="10">
        <v>-74.138000000000005</v>
      </c>
      <c r="T19" s="10">
        <v>42.475000000000001</v>
      </c>
      <c r="U19" s="10">
        <v>-79.926000000000002</v>
      </c>
      <c r="V19" s="10">
        <v>44.258000000000003</v>
      </c>
      <c r="W19" s="10">
        <v>128.28200000000001</v>
      </c>
      <c r="X19" s="10">
        <v>-131.749</v>
      </c>
      <c r="Z19" s="86">
        <v>142.876</v>
      </c>
      <c r="AA19" s="86">
        <v>13.715999999999999</v>
      </c>
      <c r="AB19" s="86">
        <v>151.12100000000001</v>
      </c>
      <c r="AC19" s="86">
        <v>87</v>
      </c>
      <c r="AD19" s="86">
        <v>-159.35</v>
      </c>
      <c r="AE19" s="86">
        <v>81.695999999999998</v>
      </c>
      <c r="AF19" s="86">
        <v>30.44</v>
      </c>
      <c r="AG19" s="86">
        <v>91.334000000000003</v>
      </c>
      <c r="AH19" s="86">
        <v>-35.085999999999999</v>
      </c>
      <c r="AI19" s="86">
        <v>-36.027999999999999</v>
      </c>
      <c r="AJ19" s="86">
        <v>-64.88</v>
      </c>
      <c r="AK19" s="86">
        <v>-27.259</v>
      </c>
      <c r="AL19" s="86">
        <v>41.805</v>
      </c>
      <c r="AM19" s="86">
        <v>-69</v>
      </c>
      <c r="AN19" s="86">
        <v>-290.20299999999997</v>
      </c>
    </row>
    <row r="20" spans="1:40" x14ac:dyDescent="0.2">
      <c r="A20" s="2">
        <v>0.61439999999999995</v>
      </c>
      <c r="B20" s="10">
        <v>-59.436999999999998</v>
      </c>
      <c r="C20" s="10">
        <v>-69.695999999999998</v>
      </c>
      <c r="D20" s="10">
        <v>78.745000000000005</v>
      </c>
      <c r="E20" s="10">
        <v>-22.853000000000002</v>
      </c>
      <c r="F20" s="10">
        <v>-96.768000000000001</v>
      </c>
      <c r="G20" s="10">
        <v>-195.37200000000001</v>
      </c>
      <c r="H20" s="10">
        <v>-25.593</v>
      </c>
      <c r="I20" s="10">
        <v>10.096</v>
      </c>
      <c r="J20" s="10">
        <v>-113.818</v>
      </c>
      <c r="K20" s="10">
        <v>0.97399999999999998</v>
      </c>
      <c r="L20" s="10">
        <v>5.8460000000000001</v>
      </c>
      <c r="N20" s="10">
        <v>9.5440000000000005</v>
      </c>
      <c r="O20" s="10">
        <v>-44.261000000000003</v>
      </c>
      <c r="P20" s="10">
        <v>59.363</v>
      </c>
      <c r="Q20" s="10">
        <v>475.41399999999999</v>
      </c>
      <c r="R20" s="10">
        <v>-163.58199999999999</v>
      </c>
      <c r="S20" s="10">
        <v>-75.591999999999999</v>
      </c>
      <c r="T20" s="10">
        <v>64.111999999999995</v>
      </c>
      <c r="U20" s="10">
        <v>-57.338000000000001</v>
      </c>
      <c r="V20" s="10">
        <v>59.703000000000003</v>
      </c>
      <c r="W20" s="10">
        <v>126.44799999999999</v>
      </c>
      <c r="X20" s="10">
        <v>-135.45500000000001</v>
      </c>
      <c r="Z20" s="86">
        <v>120.637</v>
      </c>
      <c r="AA20" s="86">
        <v>-11.728</v>
      </c>
      <c r="AB20" s="86">
        <v>159.815</v>
      </c>
      <c r="AC20" s="86">
        <v>69.188999999999993</v>
      </c>
      <c r="AD20" s="86">
        <v>-197.03</v>
      </c>
      <c r="AE20" s="86">
        <v>67.733000000000004</v>
      </c>
      <c r="AF20" s="86">
        <v>51.476999999999997</v>
      </c>
      <c r="AG20" s="86">
        <v>97.915000000000006</v>
      </c>
      <c r="AH20" s="86">
        <v>-24.893000000000001</v>
      </c>
      <c r="AI20" s="86">
        <v>-26.972999999999999</v>
      </c>
      <c r="AJ20" s="86">
        <v>-61.274000000000001</v>
      </c>
      <c r="AK20" s="86">
        <v>-54.88</v>
      </c>
      <c r="AL20" s="86">
        <v>30.492000000000001</v>
      </c>
      <c r="AM20" s="86">
        <v>-77.072000000000003</v>
      </c>
      <c r="AN20" s="86">
        <v>-290.91000000000003</v>
      </c>
    </row>
    <row r="21" spans="1:40" x14ac:dyDescent="0.2">
      <c r="A21" s="2">
        <v>0.65536000000000005</v>
      </c>
      <c r="B21" s="10">
        <v>5.97</v>
      </c>
      <c r="C21" s="10">
        <v>20.382999999999999</v>
      </c>
      <c r="D21" s="10">
        <v>212.142</v>
      </c>
      <c r="E21" s="10">
        <v>72.314999999999998</v>
      </c>
      <c r="F21" s="10">
        <v>-91.031000000000006</v>
      </c>
      <c r="G21" s="10">
        <v>-190.554</v>
      </c>
      <c r="H21" s="10">
        <v>-14.43</v>
      </c>
      <c r="I21" s="10">
        <v>6.0759999999999996</v>
      </c>
      <c r="J21" s="10">
        <v>-103.58799999999999</v>
      </c>
      <c r="K21" s="10">
        <v>-19.658999999999999</v>
      </c>
      <c r="L21" s="10">
        <v>13.7</v>
      </c>
      <c r="N21" s="10">
        <v>7.5350000000000001</v>
      </c>
      <c r="O21" s="10">
        <v>-24.324999999999999</v>
      </c>
      <c r="P21" s="10">
        <v>38.642000000000003</v>
      </c>
      <c r="Q21" s="10">
        <v>496.68</v>
      </c>
      <c r="R21" s="10">
        <v>-136.01599999999999</v>
      </c>
      <c r="S21" s="10">
        <v>-79.150000000000006</v>
      </c>
      <c r="T21" s="10">
        <v>80.025000000000006</v>
      </c>
      <c r="U21" s="10">
        <v>-21.945</v>
      </c>
      <c r="V21" s="10">
        <v>81.525000000000006</v>
      </c>
      <c r="W21" s="10">
        <v>124.14400000000001</v>
      </c>
      <c r="X21" s="10">
        <v>-132.02099999999999</v>
      </c>
      <c r="Z21" s="86">
        <v>100.128</v>
      </c>
      <c r="AA21" s="86">
        <v>-33.072000000000003</v>
      </c>
      <c r="AB21" s="86">
        <v>169.61500000000001</v>
      </c>
      <c r="AC21" s="86">
        <v>52.478000000000002</v>
      </c>
      <c r="AD21" s="86">
        <v>-210.25899999999999</v>
      </c>
      <c r="AE21" s="86">
        <v>57.000999999999998</v>
      </c>
      <c r="AF21" s="86">
        <v>92.192999999999998</v>
      </c>
      <c r="AG21" s="86">
        <v>98.486999999999995</v>
      </c>
      <c r="AH21" s="86">
        <v>-12.475</v>
      </c>
      <c r="AI21" s="86">
        <v>-9.3219999999999992</v>
      </c>
      <c r="AJ21" s="86">
        <v>-43.11</v>
      </c>
      <c r="AK21" s="86">
        <v>-77.459999999999994</v>
      </c>
      <c r="AL21" s="86">
        <v>22.152999999999999</v>
      </c>
      <c r="AM21" s="86">
        <v>-84.677999999999997</v>
      </c>
      <c r="AN21" s="86">
        <v>-283.154</v>
      </c>
    </row>
    <row r="22" spans="1:40" x14ac:dyDescent="0.2">
      <c r="A22" s="2">
        <v>0.69632000000000005</v>
      </c>
      <c r="B22" s="10">
        <v>132.614</v>
      </c>
      <c r="C22" s="10">
        <v>154.41900000000001</v>
      </c>
      <c r="D22" s="10">
        <v>377.82</v>
      </c>
      <c r="E22" s="10">
        <v>232.72399999999999</v>
      </c>
      <c r="F22" s="10">
        <v>-67.231999999999999</v>
      </c>
      <c r="G22" s="10">
        <v>-179.90199999999999</v>
      </c>
      <c r="H22" s="10">
        <v>-2.3620000000000001</v>
      </c>
      <c r="I22" s="10">
        <v>0.51600000000000001</v>
      </c>
      <c r="J22" s="10">
        <v>-80.644000000000005</v>
      </c>
      <c r="K22" s="10">
        <v>-42.715000000000003</v>
      </c>
      <c r="L22" s="10">
        <v>12.632</v>
      </c>
      <c r="N22" s="10">
        <v>3.0609999999999999</v>
      </c>
      <c r="O22" s="10">
        <v>-19.018999999999998</v>
      </c>
      <c r="P22" s="10">
        <v>25.721</v>
      </c>
      <c r="Q22" s="10">
        <v>514.37900000000002</v>
      </c>
      <c r="R22" s="10">
        <v>-111.242</v>
      </c>
      <c r="S22" s="10">
        <v>-89.296000000000006</v>
      </c>
      <c r="T22" s="10">
        <v>85.864000000000004</v>
      </c>
      <c r="U22" s="10">
        <v>15.385999999999999</v>
      </c>
      <c r="V22" s="10">
        <v>99.992000000000004</v>
      </c>
      <c r="W22" s="10">
        <v>126.541</v>
      </c>
      <c r="X22" s="10">
        <v>-120.078</v>
      </c>
      <c r="Z22" s="86">
        <v>81.096000000000004</v>
      </c>
      <c r="AA22" s="86">
        <v>-43.548999999999999</v>
      </c>
      <c r="AB22" s="86">
        <v>186.304</v>
      </c>
      <c r="AC22" s="86">
        <v>39.545000000000002</v>
      </c>
      <c r="AD22" s="86">
        <v>-202.03800000000001</v>
      </c>
      <c r="AE22" s="86">
        <v>53.534999999999997</v>
      </c>
      <c r="AF22" s="86">
        <v>156.58199999999999</v>
      </c>
      <c r="AG22" s="86">
        <v>92.316999999999993</v>
      </c>
      <c r="AH22" s="86">
        <v>0.70699999999999996</v>
      </c>
      <c r="AI22" s="86">
        <v>24.76</v>
      </c>
      <c r="AJ22" s="86">
        <v>-14.625</v>
      </c>
      <c r="AK22" s="86">
        <v>-92.787999999999997</v>
      </c>
      <c r="AL22" s="86">
        <v>16.97</v>
      </c>
      <c r="AM22" s="86">
        <v>-92.346000000000004</v>
      </c>
      <c r="AN22" s="86">
        <v>-265.04700000000003</v>
      </c>
    </row>
    <row r="23" spans="1:40" x14ac:dyDescent="0.2">
      <c r="A23" s="2">
        <v>0.73728000000000005</v>
      </c>
      <c r="B23" s="10">
        <v>301.10399999999998</v>
      </c>
      <c r="C23" s="10">
        <v>306.99299999999999</v>
      </c>
      <c r="D23" s="10">
        <v>532.43100000000004</v>
      </c>
      <c r="E23" s="10">
        <v>427.19299999999998</v>
      </c>
      <c r="F23" s="10">
        <v>-25.076000000000001</v>
      </c>
      <c r="G23" s="10">
        <v>-149.14500000000001</v>
      </c>
      <c r="H23" s="10">
        <v>13.513999999999999</v>
      </c>
      <c r="I23" s="10">
        <v>-6.4790000000000001</v>
      </c>
      <c r="J23" s="10">
        <v>-31.88</v>
      </c>
      <c r="K23" s="10">
        <v>-61.006</v>
      </c>
      <c r="L23" s="10">
        <v>14.406000000000001</v>
      </c>
      <c r="N23" s="10">
        <v>1.69</v>
      </c>
      <c r="O23" s="10">
        <v>-24.614999999999998</v>
      </c>
      <c r="P23" s="10">
        <v>19.896999999999998</v>
      </c>
      <c r="Q23" s="10">
        <v>528.86699999999996</v>
      </c>
      <c r="R23" s="10">
        <v>-88.44</v>
      </c>
      <c r="S23" s="10">
        <v>-106.663</v>
      </c>
      <c r="T23" s="10">
        <v>85.33</v>
      </c>
      <c r="U23" s="10">
        <v>44.661000000000001</v>
      </c>
      <c r="V23" s="10">
        <v>104.646</v>
      </c>
      <c r="W23" s="10">
        <v>133.072</v>
      </c>
      <c r="X23" s="10">
        <v>-102.276</v>
      </c>
      <c r="Z23" s="86">
        <v>60.03</v>
      </c>
      <c r="AA23" s="86">
        <v>-38.149000000000001</v>
      </c>
      <c r="AB23" s="86">
        <v>213.077</v>
      </c>
      <c r="AC23" s="86">
        <v>32.926000000000002</v>
      </c>
      <c r="AD23" s="86">
        <v>-185.274</v>
      </c>
      <c r="AE23" s="86">
        <v>57.070999999999998</v>
      </c>
      <c r="AF23" s="86">
        <v>235.31100000000001</v>
      </c>
      <c r="AG23" s="86">
        <v>80.325999999999993</v>
      </c>
      <c r="AH23" s="86">
        <v>14.939</v>
      </c>
      <c r="AI23" s="86">
        <v>75.926000000000002</v>
      </c>
      <c r="AJ23" s="86">
        <v>18.442</v>
      </c>
      <c r="AK23" s="86">
        <v>-99.72</v>
      </c>
      <c r="AL23" s="86">
        <v>13.423</v>
      </c>
      <c r="AM23" s="86">
        <v>-99.168999999999997</v>
      </c>
      <c r="AN23" s="86">
        <v>-235.68600000000001</v>
      </c>
    </row>
    <row r="24" spans="1:40" x14ac:dyDescent="0.2">
      <c r="A24" s="2">
        <v>0.77824000000000004</v>
      </c>
      <c r="B24" s="10">
        <v>468.29899999999998</v>
      </c>
      <c r="C24" s="10">
        <v>439.93900000000002</v>
      </c>
      <c r="D24" s="10">
        <v>627.82000000000005</v>
      </c>
      <c r="E24" s="10">
        <v>600.34699999999998</v>
      </c>
      <c r="F24" s="10">
        <v>28.673999999999999</v>
      </c>
      <c r="G24" s="10">
        <v>-84.802999999999997</v>
      </c>
      <c r="H24" s="10">
        <v>48.061999999999998</v>
      </c>
      <c r="I24" s="10">
        <v>-12.602</v>
      </c>
      <c r="J24" s="10">
        <v>49.173999999999999</v>
      </c>
      <c r="K24" s="10">
        <v>-66.331000000000003</v>
      </c>
      <c r="L24" s="10">
        <v>38.654000000000003</v>
      </c>
      <c r="N24" s="10">
        <v>5.1550000000000002</v>
      </c>
      <c r="O24" s="10">
        <v>-31.712</v>
      </c>
      <c r="P24" s="10">
        <v>19.103999999999999</v>
      </c>
      <c r="Q24" s="10">
        <v>540.30200000000002</v>
      </c>
      <c r="R24" s="10">
        <v>-68.099999999999994</v>
      </c>
      <c r="S24" s="10">
        <v>-127.559</v>
      </c>
      <c r="T24" s="10">
        <v>85.641999999999996</v>
      </c>
      <c r="U24" s="10">
        <v>59.287999999999997</v>
      </c>
      <c r="V24" s="10">
        <v>90.685000000000002</v>
      </c>
      <c r="W24" s="10">
        <v>139.952</v>
      </c>
      <c r="X24" s="10">
        <v>-83.486999999999995</v>
      </c>
      <c r="Z24" s="86">
        <v>33.284999999999997</v>
      </c>
      <c r="AA24" s="86">
        <v>-18.042000000000002</v>
      </c>
      <c r="AB24" s="86">
        <v>242.93799999999999</v>
      </c>
      <c r="AC24" s="86">
        <v>31.338999999999999</v>
      </c>
      <c r="AD24" s="86">
        <v>-173.315</v>
      </c>
      <c r="AE24" s="86">
        <v>62.329000000000001</v>
      </c>
      <c r="AF24" s="86">
        <v>308.52499999999998</v>
      </c>
      <c r="AG24" s="86">
        <v>62.353000000000002</v>
      </c>
      <c r="AH24" s="86">
        <v>30.341000000000001</v>
      </c>
      <c r="AI24" s="86">
        <v>135.298</v>
      </c>
      <c r="AJ24" s="86">
        <v>51.756</v>
      </c>
      <c r="AK24" s="86">
        <v>-98.233000000000004</v>
      </c>
      <c r="AL24" s="86">
        <v>6.6319999999999997</v>
      </c>
      <c r="AM24" s="86">
        <v>-101.773</v>
      </c>
      <c r="AN24" s="86">
        <v>-194.17</v>
      </c>
    </row>
    <row r="25" spans="1:40" x14ac:dyDescent="0.2">
      <c r="A25" s="2">
        <v>0.81920000000000004</v>
      </c>
      <c r="B25" s="10">
        <v>583.04600000000005</v>
      </c>
      <c r="C25" s="10">
        <v>518.63</v>
      </c>
      <c r="D25" s="10">
        <v>631.68200000000002</v>
      </c>
      <c r="E25" s="10">
        <v>698.06</v>
      </c>
      <c r="F25" s="10">
        <v>81.775000000000006</v>
      </c>
      <c r="G25" s="10">
        <v>14.648999999999999</v>
      </c>
      <c r="H25" s="10">
        <v>116.633</v>
      </c>
      <c r="I25" s="10">
        <v>-13.308999999999999</v>
      </c>
      <c r="J25" s="10">
        <v>155.708</v>
      </c>
      <c r="K25" s="10">
        <v>-47.048999999999999</v>
      </c>
      <c r="L25" s="10">
        <v>96.503</v>
      </c>
      <c r="N25" s="10">
        <v>8.9570000000000007</v>
      </c>
      <c r="O25" s="10">
        <v>-32.445999999999998</v>
      </c>
      <c r="P25" s="10">
        <v>23.558</v>
      </c>
      <c r="Q25" s="10">
        <v>551.49199999999996</v>
      </c>
      <c r="R25" s="10">
        <v>-51.473999999999997</v>
      </c>
      <c r="S25" s="10">
        <v>-143.17599999999999</v>
      </c>
      <c r="T25" s="10">
        <v>91.977000000000004</v>
      </c>
      <c r="U25" s="10">
        <v>55.814</v>
      </c>
      <c r="V25" s="10">
        <v>61.454000000000001</v>
      </c>
      <c r="W25" s="10">
        <v>145.965</v>
      </c>
      <c r="X25" s="10">
        <v>-64.867000000000004</v>
      </c>
      <c r="Z25" s="86">
        <v>0.72399999999999998</v>
      </c>
      <c r="AA25" s="86">
        <v>10.552</v>
      </c>
      <c r="AB25" s="86">
        <v>265.209</v>
      </c>
      <c r="AC25" s="86">
        <v>30.276</v>
      </c>
      <c r="AD25" s="86">
        <v>-172.261</v>
      </c>
      <c r="AE25" s="86">
        <v>59.375</v>
      </c>
      <c r="AF25" s="86">
        <v>353.78699999999998</v>
      </c>
      <c r="AG25" s="86">
        <v>37.798999999999999</v>
      </c>
      <c r="AH25" s="86">
        <v>46.345999999999997</v>
      </c>
      <c r="AI25" s="86">
        <v>190.17599999999999</v>
      </c>
      <c r="AJ25" s="86">
        <v>81.289000000000001</v>
      </c>
      <c r="AK25" s="86">
        <v>-90.566999999999993</v>
      </c>
      <c r="AL25" s="86">
        <v>-5.0730000000000004</v>
      </c>
      <c r="AM25" s="86">
        <v>-96.656999999999996</v>
      </c>
      <c r="AN25" s="86">
        <v>-142.96199999999999</v>
      </c>
    </row>
    <row r="26" spans="1:40" x14ac:dyDescent="0.2">
      <c r="A26" s="2">
        <v>0.86016000000000004</v>
      </c>
      <c r="B26" s="10">
        <v>608.69600000000003</v>
      </c>
      <c r="C26" s="10">
        <v>528.226</v>
      </c>
      <c r="D26" s="10">
        <v>540.11400000000003</v>
      </c>
      <c r="E26" s="10">
        <v>695.56399999999996</v>
      </c>
      <c r="F26" s="10">
        <v>119.361</v>
      </c>
      <c r="G26" s="10">
        <v>136.30799999999999</v>
      </c>
      <c r="H26" s="10">
        <v>217.28800000000001</v>
      </c>
      <c r="I26" s="10">
        <v>0.624</v>
      </c>
      <c r="J26" s="10">
        <v>267.87099999999998</v>
      </c>
      <c r="K26" s="10">
        <v>7.069</v>
      </c>
      <c r="L26" s="10">
        <v>180.71299999999999</v>
      </c>
      <c r="N26" s="10">
        <v>6.1980000000000004</v>
      </c>
      <c r="O26" s="10">
        <v>-25.664000000000001</v>
      </c>
      <c r="P26" s="10">
        <v>33.048000000000002</v>
      </c>
      <c r="Q26" s="10">
        <v>562.28300000000002</v>
      </c>
      <c r="R26" s="10">
        <v>-39.258000000000003</v>
      </c>
      <c r="S26" s="10">
        <v>-144.161</v>
      </c>
      <c r="T26" s="10">
        <v>103.82899999999999</v>
      </c>
      <c r="U26" s="10">
        <v>37.729999999999997</v>
      </c>
      <c r="V26" s="10">
        <v>28.27</v>
      </c>
      <c r="W26" s="10">
        <v>152.99799999999999</v>
      </c>
      <c r="X26" s="10">
        <v>-44.665999999999997</v>
      </c>
      <c r="Z26" s="86">
        <v>-35.622999999999998</v>
      </c>
      <c r="AA26" s="86">
        <v>39.399000000000001</v>
      </c>
      <c r="AB26" s="86">
        <v>271.61099999999999</v>
      </c>
      <c r="AC26" s="86">
        <v>26.812999999999999</v>
      </c>
      <c r="AD26" s="86">
        <v>-179.94499999999999</v>
      </c>
      <c r="AE26" s="86">
        <v>42.975000000000001</v>
      </c>
      <c r="AF26" s="86">
        <v>359.72399999999999</v>
      </c>
      <c r="AG26" s="86">
        <v>6.9660000000000002</v>
      </c>
      <c r="AH26" s="86">
        <v>59.26</v>
      </c>
      <c r="AI26" s="86">
        <v>228.70500000000001</v>
      </c>
      <c r="AJ26" s="86">
        <v>104.8</v>
      </c>
      <c r="AK26" s="86">
        <v>-79.741</v>
      </c>
      <c r="AL26" s="86">
        <v>-16.655999999999999</v>
      </c>
      <c r="AM26" s="86">
        <v>-82.903000000000006</v>
      </c>
      <c r="AN26" s="86">
        <v>-88.742999999999995</v>
      </c>
    </row>
    <row r="27" spans="1:40" x14ac:dyDescent="0.2">
      <c r="A27" s="2">
        <v>0.90112000000000003</v>
      </c>
      <c r="B27" s="10">
        <v>541.476</v>
      </c>
      <c r="C27" s="10">
        <v>478.61700000000002</v>
      </c>
      <c r="D27" s="10">
        <v>375.541</v>
      </c>
      <c r="E27" s="10">
        <v>604.78300000000002</v>
      </c>
      <c r="F27" s="10">
        <v>129.81</v>
      </c>
      <c r="G27" s="10">
        <v>255.24700000000001</v>
      </c>
      <c r="H27" s="10">
        <v>327.625</v>
      </c>
      <c r="I27" s="10">
        <v>34.709000000000003</v>
      </c>
      <c r="J27" s="10">
        <v>357.05900000000003</v>
      </c>
      <c r="K27" s="10">
        <v>100.76600000000001</v>
      </c>
      <c r="L27" s="10">
        <v>267.63400000000001</v>
      </c>
      <c r="N27" s="10">
        <v>-3.7869999999999999</v>
      </c>
      <c r="O27" s="10">
        <v>-16.46</v>
      </c>
      <c r="P27" s="10">
        <v>44.856999999999999</v>
      </c>
      <c r="Q27" s="10">
        <v>567.91499999999996</v>
      </c>
      <c r="R27" s="10">
        <v>-29.227</v>
      </c>
      <c r="S27" s="10">
        <v>-127.458</v>
      </c>
      <c r="T27" s="10">
        <v>115.367</v>
      </c>
      <c r="U27" s="10">
        <v>13.698</v>
      </c>
      <c r="V27" s="10">
        <v>3.294</v>
      </c>
      <c r="W27" s="10">
        <v>163.41499999999999</v>
      </c>
      <c r="X27" s="10">
        <v>-23.193999999999999</v>
      </c>
      <c r="Z27" s="86">
        <v>-75.385000000000005</v>
      </c>
      <c r="AA27" s="86">
        <v>61.515000000000001</v>
      </c>
      <c r="AB27" s="86">
        <v>261.505</v>
      </c>
      <c r="AC27" s="86">
        <v>20.856999999999999</v>
      </c>
      <c r="AD27" s="86">
        <v>-192.03100000000001</v>
      </c>
      <c r="AE27" s="86">
        <v>18.173999999999999</v>
      </c>
      <c r="AF27" s="86">
        <v>328.68599999999998</v>
      </c>
      <c r="AG27" s="86">
        <v>-25.178000000000001</v>
      </c>
      <c r="AH27" s="86">
        <v>64.685000000000002</v>
      </c>
      <c r="AI27" s="86">
        <v>242.84299999999999</v>
      </c>
      <c r="AJ27" s="86">
        <v>126.339</v>
      </c>
      <c r="AK27" s="86">
        <v>-68.275999999999996</v>
      </c>
      <c r="AL27" s="86">
        <v>-24.137</v>
      </c>
      <c r="AM27" s="86">
        <v>-65.575000000000003</v>
      </c>
      <c r="AN27" s="86">
        <v>-42.02</v>
      </c>
    </row>
    <row r="28" spans="1:40" x14ac:dyDescent="0.2">
      <c r="A28" s="2">
        <v>0.94208000000000003</v>
      </c>
      <c r="B28" s="10">
        <v>404.97699999999998</v>
      </c>
      <c r="C28" s="10">
        <v>396.23399999999998</v>
      </c>
      <c r="D28" s="10">
        <v>176.74600000000001</v>
      </c>
      <c r="E28" s="10">
        <v>462.012</v>
      </c>
      <c r="F28" s="10">
        <v>109.794</v>
      </c>
      <c r="G28" s="10">
        <v>343.99099999999999</v>
      </c>
      <c r="H28" s="10">
        <v>414.28500000000003</v>
      </c>
      <c r="I28" s="10">
        <v>82.394000000000005</v>
      </c>
      <c r="J28" s="10">
        <v>395.96</v>
      </c>
      <c r="K28" s="10">
        <v>226.36699999999999</v>
      </c>
      <c r="L28" s="10">
        <v>331.99799999999999</v>
      </c>
      <c r="N28" s="10">
        <v>-17.321999999999999</v>
      </c>
      <c r="O28" s="10">
        <v>-10.778</v>
      </c>
      <c r="P28" s="10">
        <v>55.323999999999998</v>
      </c>
      <c r="Q28" s="10">
        <v>565.61699999999996</v>
      </c>
      <c r="R28" s="10">
        <v>-19.030999999999999</v>
      </c>
      <c r="S28" s="10">
        <v>-96.376000000000005</v>
      </c>
      <c r="T28" s="10">
        <v>122.242</v>
      </c>
      <c r="U28" s="10">
        <v>-9.3539999999999992</v>
      </c>
      <c r="V28" s="10">
        <v>-8.6110000000000007</v>
      </c>
      <c r="W28" s="10">
        <v>173.18100000000001</v>
      </c>
      <c r="X28" s="10">
        <v>-5.6669999999999998</v>
      </c>
      <c r="Z28" s="86">
        <v>-119.235</v>
      </c>
      <c r="AA28" s="86">
        <v>72.48</v>
      </c>
      <c r="AB28" s="86">
        <v>238.66</v>
      </c>
      <c r="AC28" s="86">
        <v>12.409000000000001</v>
      </c>
      <c r="AD28" s="86">
        <v>-203.37899999999999</v>
      </c>
      <c r="AE28" s="86">
        <v>-8.8640000000000008</v>
      </c>
      <c r="AF28" s="86">
        <v>270.71899999999999</v>
      </c>
      <c r="AG28" s="86">
        <v>-51.465000000000003</v>
      </c>
      <c r="AH28" s="86">
        <v>60.258000000000003</v>
      </c>
      <c r="AI28" s="86">
        <v>229.423</v>
      </c>
      <c r="AJ28" s="86">
        <v>148.53399999999999</v>
      </c>
      <c r="AK28" s="86">
        <v>-58.271999999999998</v>
      </c>
      <c r="AL28" s="86">
        <v>-28.978000000000002</v>
      </c>
      <c r="AM28" s="86">
        <v>-51.783999999999999</v>
      </c>
      <c r="AN28" s="86">
        <v>-13.023</v>
      </c>
    </row>
    <row r="29" spans="1:40" x14ac:dyDescent="0.2">
      <c r="A29" s="2">
        <v>0.98304000000000002</v>
      </c>
      <c r="B29" s="10">
        <v>240.154</v>
      </c>
      <c r="C29" s="10">
        <v>313.79899999999998</v>
      </c>
      <c r="D29" s="10">
        <v>-12.601000000000001</v>
      </c>
      <c r="E29" s="10">
        <v>306.48899999999998</v>
      </c>
      <c r="F29" s="10">
        <v>69.141000000000005</v>
      </c>
      <c r="G29" s="10">
        <v>385.06799999999998</v>
      </c>
      <c r="H29" s="10">
        <v>451.81</v>
      </c>
      <c r="I29" s="10">
        <v>128.06899999999999</v>
      </c>
      <c r="J29" s="10">
        <v>373.27800000000002</v>
      </c>
      <c r="K29" s="10">
        <v>357.05500000000001</v>
      </c>
      <c r="L29" s="10">
        <v>357.81599999999997</v>
      </c>
      <c r="N29" s="10">
        <v>-30.207000000000001</v>
      </c>
      <c r="O29" s="10">
        <v>-11.217000000000001</v>
      </c>
      <c r="P29" s="10">
        <v>61.51</v>
      </c>
      <c r="Q29" s="10">
        <v>558.78700000000003</v>
      </c>
      <c r="R29" s="10">
        <v>-8.6630000000000003</v>
      </c>
      <c r="S29" s="10">
        <v>-60.743000000000002</v>
      </c>
      <c r="T29" s="10">
        <v>123.005</v>
      </c>
      <c r="U29" s="10">
        <v>-28.863</v>
      </c>
      <c r="V29" s="10">
        <v>-9.3979999999999997</v>
      </c>
      <c r="W29" s="10">
        <v>176.11099999999999</v>
      </c>
      <c r="X29" s="10">
        <v>-0.76600000000000001</v>
      </c>
      <c r="Z29" s="86">
        <v>-166.08799999999999</v>
      </c>
      <c r="AA29" s="86">
        <v>67.647999999999996</v>
      </c>
      <c r="AB29" s="86">
        <v>211.411</v>
      </c>
      <c r="AC29" s="86">
        <v>1.86</v>
      </c>
      <c r="AD29" s="86">
        <v>-210.54900000000001</v>
      </c>
      <c r="AE29" s="86">
        <v>-32.433</v>
      </c>
      <c r="AF29" s="86">
        <v>199.251</v>
      </c>
      <c r="AG29" s="86">
        <v>-68.436999999999998</v>
      </c>
      <c r="AH29" s="86">
        <v>49.656999999999996</v>
      </c>
      <c r="AI29" s="86">
        <v>192.43899999999999</v>
      </c>
      <c r="AJ29" s="86">
        <v>168.30699999999999</v>
      </c>
      <c r="AK29" s="86">
        <v>-55.305999999999997</v>
      </c>
      <c r="AL29" s="86">
        <v>-34.777999999999999</v>
      </c>
      <c r="AM29" s="86">
        <v>-46.107999999999997</v>
      </c>
      <c r="AN29" s="86">
        <v>-3.9329999999999998</v>
      </c>
    </row>
    <row r="30" spans="1:40" x14ac:dyDescent="0.2">
      <c r="A30" s="2">
        <v>1.024</v>
      </c>
      <c r="B30" s="10">
        <v>98.363</v>
      </c>
      <c r="C30" s="10">
        <v>262.55200000000002</v>
      </c>
      <c r="D30" s="10">
        <v>-154.54599999999999</v>
      </c>
      <c r="E30" s="10">
        <v>170.21100000000001</v>
      </c>
      <c r="F30" s="10">
        <v>35.781999999999996</v>
      </c>
      <c r="G30" s="10">
        <v>375.15199999999999</v>
      </c>
      <c r="H30" s="10">
        <v>435.654</v>
      </c>
      <c r="I30" s="10">
        <v>157.96799999999999</v>
      </c>
      <c r="J30" s="10">
        <v>298.12700000000001</v>
      </c>
      <c r="K30" s="10">
        <v>455.48</v>
      </c>
      <c r="L30" s="10">
        <v>337.69900000000001</v>
      </c>
      <c r="N30" s="10">
        <v>-39.604999999999997</v>
      </c>
      <c r="O30" s="10">
        <v>-16.334</v>
      </c>
      <c r="P30" s="10">
        <v>60.625</v>
      </c>
      <c r="Q30" s="10">
        <v>549.52499999999998</v>
      </c>
      <c r="R30" s="10">
        <v>1.4419999999999999</v>
      </c>
      <c r="S30" s="10">
        <v>-31.428999999999998</v>
      </c>
      <c r="T30" s="10">
        <v>117.14</v>
      </c>
      <c r="U30" s="10">
        <v>-46.265999999999998</v>
      </c>
      <c r="V30" s="10">
        <v>-4.0449999999999999</v>
      </c>
      <c r="W30" s="10">
        <v>171.49799999999999</v>
      </c>
      <c r="X30" s="10">
        <v>-10.381</v>
      </c>
      <c r="Z30" s="86">
        <v>-210.94399999999999</v>
      </c>
      <c r="AA30" s="86">
        <v>47.02</v>
      </c>
      <c r="AB30" s="86">
        <v>184.25399999999999</v>
      </c>
      <c r="AC30" s="86">
        <v>-6.1829999999999998</v>
      </c>
      <c r="AD30" s="86">
        <v>-211.858</v>
      </c>
      <c r="AE30" s="86">
        <v>-48.524000000000001</v>
      </c>
      <c r="AF30" s="86">
        <v>133.89500000000001</v>
      </c>
      <c r="AG30" s="86">
        <v>-77.319999999999993</v>
      </c>
      <c r="AH30" s="86">
        <v>38.963000000000001</v>
      </c>
      <c r="AI30" s="86">
        <v>141.33099999999999</v>
      </c>
      <c r="AJ30" s="86">
        <v>177.95</v>
      </c>
      <c r="AK30" s="86">
        <v>-65.745999999999995</v>
      </c>
      <c r="AL30" s="86">
        <v>-44.338999999999999</v>
      </c>
      <c r="AM30" s="86">
        <v>-47.286000000000001</v>
      </c>
      <c r="AN30" s="86">
        <v>-8.4640000000000004</v>
      </c>
    </row>
    <row r="31" spans="1:40" x14ac:dyDescent="0.2">
      <c r="A31" s="2">
        <v>1.0649599999999999</v>
      </c>
      <c r="B31" s="10">
        <v>34.095999999999997</v>
      </c>
      <c r="C31" s="10">
        <v>269.81299999999999</v>
      </c>
      <c r="D31" s="10">
        <v>-220.42500000000001</v>
      </c>
      <c r="E31" s="10">
        <v>80.009</v>
      </c>
      <c r="F31" s="10">
        <v>61.741</v>
      </c>
      <c r="G31" s="10">
        <v>323.01900000000001</v>
      </c>
      <c r="H31" s="10">
        <v>377.99700000000001</v>
      </c>
      <c r="I31" s="10">
        <v>163.386</v>
      </c>
      <c r="J31" s="10">
        <v>197.48400000000001</v>
      </c>
      <c r="K31" s="10">
        <v>490.48599999999999</v>
      </c>
      <c r="L31" s="10">
        <v>269.935</v>
      </c>
      <c r="N31" s="10">
        <v>-44.335999999999999</v>
      </c>
      <c r="O31" s="10">
        <v>-23.815000000000001</v>
      </c>
      <c r="P31" s="10">
        <v>53.210999999999999</v>
      </c>
      <c r="Q31" s="10">
        <v>537.67600000000004</v>
      </c>
      <c r="R31" s="10">
        <v>12.79</v>
      </c>
      <c r="S31" s="10">
        <v>-13.879</v>
      </c>
      <c r="T31" s="10">
        <v>105.518</v>
      </c>
      <c r="U31" s="10">
        <v>-62.067999999999998</v>
      </c>
      <c r="V31" s="10">
        <v>-0.38600000000000001</v>
      </c>
      <c r="W31" s="10">
        <v>160.45500000000001</v>
      </c>
      <c r="X31" s="10">
        <v>-25.931999999999999</v>
      </c>
      <c r="Z31" s="86">
        <v>-245.465</v>
      </c>
      <c r="AA31" s="86">
        <v>18.257999999999999</v>
      </c>
      <c r="AB31" s="86">
        <v>156.67500000000001</v>
      </c>
      <c r="AC31" s="86">
        <v>2.2029999999999998</v>
      </c>
      <c r="AD31" s="86">
        <v>-208.041</v>
      </c>
      <c r="AE31" s="86">
        <v>-58.668999999999997</v>
      </c>
      <c r="AF31" s="86">
        <v>96.03</v>
      </c>
      <c r="AG31" s="86">
        <v>-80.715999999999994</v>
      </c>
      <c r="AH31" s="86">
        <v>34.119999999999997</v>
      </c>
      <c r="AI31" s="86">
        <v>89.233999999999995</v>
      </c>
      <c r="AJ31" s="86">
        <v>172.42099999999999</v>
      </c>
      <c r="AK31" s="86">
        <v>-91.409000000000006</v>
      </c>
      <c r="AL31" s="86">
        <v>-57.207000000000001</v>
      </c>
      <c r="AM31" s="86">
        <v>-50.569000000000003</v>
      </c>
      <c r="AN31" s="86">
        <v>-17.085999999999999</v>
      </c>
    </row>
    <row r="32" spans="1:40" x14ac:dyDescent="0.2">
      <c r="A32" s="2">
        <v>1.10592</v>
      </c>
      <c r="B32" s="10">
        <v>99.757999999999996</v>
      </c>
      <c r="C32" s="10">
        <v>366.41300000000001</v>
      </c>
      <c r="D32" s="10">
        <v>-189.285</v>
      </c>
      <c r="E32" s="10">
        <v>70.626000000000005</v>
      </c>
      <c r="F32" s="10">
        <v>219.20699999999999</v>
      </c>
      <c r="G32" s="10">
        <v>247.429</v>
      </c>
      <c r="H32" s="10">
        <v>296.56</v>
      </c>
      <c r="I32" s="10">
        <v>144.91300000000001</v>
      </c>
      <c r="J32" s="10">
        <v>100.35599999999999</v>
      </c>
      <c r="K32" s="10">
        <v>454.70100000000002</v>
      </c>
      <c r="L32" s="10">
        <v>161.04300000000001</v>
      </c>
      <c r="N32" s="10">
        <v>-44.329000000000001</v>
      </c>
      <c r="O32" s="10">
        <v>-32.945</v>
      </c>
      <c r="P32" s="10">
        <v>44.74</v>
      </c>
      <c r="Q32" s="10">
        <v>522.56899999999996</v>
      </c>
      <c r="R32" s="10">
        <v>25.047999999999998</v>
      </c>
      <c r="S32" s="10">
        <v>-7.46</v>
      </c>
      <c r="T32" s="10">
        <v>89.671999999999997</v>
      </c>
      <c r="U32" s="10">
        <v>-73.603999999999999</v>
      </c>
      <c r="V32" s="10">
        <v>-2.3340000000000001</v>
      </c>
      <c r="W32" s="10">
        <v>146.69999999999999</v>
      </c>
      <c r="X32" s="10">
        <v>-37.100999999999999</v>
      </c>
      <c r="Z32" s="86">
        <v>-256.214</v>
      </c>
      <c r="AA32" s="86">
        <v>-5.9359999999999999</v>
      </c>
      <c r="AB32" s="86">
        <v>128.27000000000001</v>
      </c>
      <c r="AC32" s="86">
        <v>47.822000000000003</v>
      </c>
      <c r="AD32" s="86">
        <v>-201.071</v>
      </c>
      <c r="AE32" s="86">
        <v>-64.375</v>
      </c>
      <c r="AF32" s="86">
        <v>105.319</v>
      </c>
      <c r="AG32" s="86">
        <v>-83.088999999999999</v>
      </c>
      <c r="AH32" s="86">
        <v>35.536999999999999</v>
      </c>
      <c r="AI32" s="86">
        <v>49.392000000000003</v>
      </c>
      <c r="AJ32" s="86">
        <v>150.59299999999999</v>
      </c>
      <c r="AK32" s="86">
        <v>-127.988</v>
      </c>
      <c r="AL32" s="86">
        <v>-68.507999999999996</v>
      </c>
      <c r="AM32" s="86">
        <v>-52.612000000000002</v>
      </c>
      <c r="AN32" s="86">
        <v>-21.116</v>
      </c>
    </row>
    <row r="33" spans="1:40" x14ac:dyDescent="0.2">
      <c r="A33" s="2">
        <v>1.1468799999999999</v>
      </c>
      <c r="B33" s="10">
        <v>337.88600000000002</v>
      </c>
      <c r="C33" s="10">
        <v>586.78099999999995</v>
      </c>
      <c r="D33" s="10">
        <v>-43.598999999999997</v>
      </c>
      <c r="E33" s="10">
        <v>189.982</v>
      </c>
      <c r="F33" s="10">
        <v>576.03099999999995</v>
      </c>
      <c r="G33" s="10">
        <v>174.70599999999999</v>
      </c>
      <c r="H33" s="10">
        <v>212.24700000000001</v>
      </c>
      <c r="I33" s="10">
        <v>109.274</v>
      </c>
      <c r="J33" s="10">
        <v>28.202999999999999</v>
      </c>
      <c r="K33" s="10">
        <v>366.64100000000002</v>
      </c>
      <c r="L33" s="10">
        <v>26.646999999999998</v>
      </c>
      <c r="N33" s="10">
        <v>-39.438000000000002</v>
      </c>
      <c r="O33" s="10">
        <v>-41.283000000000001</v>
      </c>
      <c r="P33" s="10">
        <v>42.514000000000003</v>
      </c>
      <c r="Q33" s="10">
        <v>499.53699999999998</v>
      </c>
      <c r="R33" s="10">
        <v>38.380000000000003</v>
      </c>
      <c r="S33" s="10">
        <v>-7.3150000000000004</v>
      </c>
      <c r="T33" s="10">
        <v>71.007000000000005</v>
      </c>
      <c r="U33" s="10">
        <v>-77.41</v>
      </c>
      <c r="V33" s="10">
        <v>-4.984</v>
      </c>
      <c r="W33" s="10">
        <v>134.667</v>
      </c>
      <c r="X33" s="10">
        <v>-38.938000000000002</v>
      </c>
      <c r="Z33" s="86">
        <v>-224.11500000000001</v>
      </c>
      <c r="AA33" s="86">
        <v>-13.698</v>
      </c>
      <c r="AB33" s="86">
        <v>106.089</v>
      </c>
      <c r="AC33" s="86">
        <v>150.16399999999999</v>
      </c>
      <c r="AD33" s="86">
        <v>-191.80699999999999</v>
      </c>
      <c r="AE33" s="86">
        <v>-63.180999999999997</v>
      </c>
      <c r="AF33" s="86">
        <v>175.60900000000001</v>
      </c>
      <c r="AG33" s="86">
        <v>-89.13</v>
      </c>
      <c r="AH33" s="86">
        <v>39.68</v>
      </c>
      <c r="AI33" s="86">
        <v>35.082999999999998</v>
      </c>
      <c r="AJ33" s="86">
        <v>115.798</v>
      </c>
      <c r="AK33" s="86">
        <v>-164.32900000000001</v>
      </c>
      <c r="AL33" s="86">
        <v>-71.16</v>
      </c>
      <c r="AM33" s="86">
        <v>-56.052</v>
      </c>
      <c r="AN33" s="86">
        <v>-13.095000000000001</v>
      </c>
    </row>
    <row r="34" spans="1:40" x14ac:dyDescent="0.2">
      <c r="A34" s="2">
        <v>1.18784</v>
      </c>
      <c r="B34" s="10">
        <v>767.375</v>
      </c>
      <c r="C34" s="10">
        <v>960.72799999999995</v>
      </c>
      <c r="D34" s="10">
        <v>225.87100000000001</v>
      </c>
      <c r="E34" s="10">
        <v>487.25799999999998</v>
      </c>
      <c r="F34" s="10">
        <v>1166.8630000000001</v>
      </c>
      <c r="G34" s="10">
        <v>134.61099999999999</v>
      </c>
      <c r="H34" s="10">
        <v>152.85499999999999</v>
      </c>
      <c r="I34" s="10">
        <v>66.765000000000001</v>
      </c>
      <c r="J34" s="10">
        <v>-6.7229999999999999</v>
      </c>
      <c r="K34" s="10">
        <v>259.55599999999998</v>
      </c>
      <c r="L34" s="10">
        <v>-107.45</v>
      </c>
      <c r="N34" s="10">
        <v>-29.745999999999999</v>
      </c>
      <c r="O34" s="10">
        <v>-42.954999999999998</v>
      </c>
      <c r="P34" s="10">
        <v>51.201999999999998</v>
      </c>
      <c r="Q34" s="10">
        <v>463.80700000000002</v>
      </c>
      <c r="R34" s="10">
        <v>51.801000000000002</v>
      </c>
      <c r="S34" s="10">
        <v>-9.9559999999999995</v>
      </c>
      <c r="T34" s="10">
        <v>53.896999999999998</v>
      </c>
      <c r="U34" s="10">
        <v>-73.381</v>
      </c>
      <c r="V34" s="10">
        <v>-1.282</v>
      </c>
      <c r="W34" s="10">
        <v>127.562</v>
      </c>
      <c r="X34" s="10">
        <v>-31.19</v>
      </c>
      <c r="Z34" s="86">
        <v>-128.49299999999999</v>
      </c>
      <c r="AA34" s="86">
        <v>5.8959999999999999</v>
      </c>
      <c r="AB34" s="86">
        <v>105.999</v>
      </c>
      <c r="AC34" s="86">
        <v>319.86799999999999</v>
      </c>
      <c r="AD34" s="86">
        <v>-174.059</v>
      </c>
      <c r="AE34" s="86">
        <v>-55.737000000000002</v>
      </c>
      <c r="AF34" s="86">
        <v>312.37200000000001</v>
      </c>
      <c r="AG34" s="86">
        <v>-101.018</v>
      </c>
      <c r="AH34" s="86">
        <v>42.292000000000002</v>
      </c>
      <c r="AI34" s="86">
        <v>59.896000000000001</v>
      </c>
      <c r="AJ34" s="86">
        <v>79.150000000000006</v>
      </c>
      <c r="AK34" s="86">
        <v>-189.86500000000001</v>
      </c>
      <c r="AL34" s="86">
        <v>-56.393000000000001</v>
      </c>
      <c r="AM34" s="86">
        <v>-65.028000000000006</v>
      </c>
      <c r="AN34" s="86">
        <v>11.983000000000001</v>
      </c>
    </row>
    <row r="35" spans="1:40" x14ac:dyDescent="0.2">
      <c r="A35" s="2">
        <v>1.2287999999999999</v>
      </c>
      <c r="B35" s="10">
        <v>1363.162</v>
      </c>
      <c r="C35" s="10">
        <v>1495.0150000000001</v>
      </c>
      <c r="D35" s="10">
        <v>608.44299999999998</v>
      </c>
      <c r="E35" s="10">
        <v>989.58799999999997</v>
      </c>
      <c r="F35" s="10">
        <v>1962.355</v>
      </c>
      <c r="G35" s="10">
        <v>163.87799999999999</v>
      </c>
      <c r="H35" s="10">
        <v>154.227</v>
      </c>
      <c r="I35" s="10">
        <v>26.768000000000001</v>
      </c>
      <c r="J35" s="10">
        <v>11.845000000000001</v>
      </c>
      <c r="K35" s="10">
        <v>179.50399999999999</v>
      </c>
      <c r="L35" s="10">
        <v>-214.74199999999999</v>
      </c>
      <c r="N35" s="10">
        <v>-14.48</v>
      </c>
      <c r="O35" s="10">
        <v>-34.655000000000001</v>
      </c>
      <c r="P35" s="10">
        <v>68.805000000000007</v>
      </c>
      <c r="Q35" s="10">
        <v>418.92099999999999</v>
      </c>
      <c r="R35" s="10">
        <v>62.966999999999999</v>
      </c>
      <c r="S35" s="10">
        <v>-13.856999999999999</v>
      </c>
      <c r="T35" s="10">
        <v>44.402999999999999</v>
      </c>
      <c r="U35" s="10">
        <v>-63.183999999999997</v>
      </c>
      <c r="V35" s="10">
        <v>11.599</v>
      </c>
      <c r="W35" s="10">
        <v>128.035</v>
      </c>
      <c r="X35" s="10">
        <v>-15.897</v>
      </c>
      <c r="Z35" s="86">
        <v>46.811</v>
      </c>
      <c r="AA35" s="86">
        <v>61.847000000000001</v>
      </c>
      <c r="AB35" s="86">
        <v>152.661</v>
      </c>
      <c r="AC35" s="86">
        <v>549.32799999999997</v>
      </c>
      <c r="AD35" s="86">
        <v>-137.398</v>
      </c>
      <c r="AE35" s="86">
        <v>-46.326999999999998</v>
      </c>
      <c r="AF35" s="86">
        <v>508.52600000000001</v>
      </c>
      <c r="AG35" s="86">
        <v>-117.878</v>
      </c>
      <c r="AH35" s="86">
        <v>43.29</v>
      </c>
      <c r="AI35" s="86">
        <v>136.715</v>
      </c>
      <c r="AJ35" s="86">
        <v>58.66</v>
      </c>
      <c r="AK35" s="86">
        <v>-194.21</v>
      </c>
      <c r="AL35" s="86">
        <v>-15.436</v>
      </c>
      <c r="AM35" s="86">
        <v>-81.11</v>
      </c>
      <c r="AN35" s="86">
        <v>58.442</v>
      </c>
    </row>
    <row r="36" spans="1:40" x14ac:dyDescent="0.2">
      <c r="A36" s="2">
        <v>1.26976</v>
      </c>
      <c r="B36" s="10">
        <v>2043.7270000000001</v>
      </c>
      <c r="C36" s="10">
        <v>2143.2840000000001</v>
      </c>
      <c r="D36" s="10">
        <v>1067.999</v>
      </c>
      <c r="E36" s="10">
        <v>1677.7270000000001</v>
      </c>
      <c r="F36" s="10">
        <v>2851.7420000000002</v>
      </c>
      <c r="G36" s="10">
        <v>309.209</v>
      </c>
      <c r="H36" s="10">
        <v>251.75</v>
      </c>
      <c r="I36" s="10">
        <v>0.308</v>
      </c>
      <c r="J36" s="10">
        <v>115.964</v>
      </c>
      <c r="K36" s="10">
        <v>182.893</v>
      </c>
      <c r="L36" s="10">
        <v>-268.30700000000002</v>
      </c>
      <c r="N36" s="10">
        <v>6.35</v>
      </c>
      <c r="O36" s="10">
        <v>-20.315999999999999</v>
      </c>
      <c r="P36" s="10">
        <v>86.66</v>
      </c>
      <c r="Q36" s="10">
        <v>372.709</v>
      </c>
      <c r="R36" s="10">
        <v>67.95</v>
      </c>
      <c r="S36" s="10">
        <v>-16.518000000000001</v>
      </c>
      <c r="T36" s="10">
        <v>44.552</v>
      </c>
      <c r="U36" s="10">
        <v>-46.52</v>
      </c>
      <c r="V36" s="10">
        <v>27.247</v>
      </c>
      <c r="W36" s="10">
        <v>137.59899999999999</v>
      </c>
      <c r="X36" s="10">
        <v>2.4980000000000002</v>
      </c>
      <c r="Z36" s="86">
        <v>305.18799999999999</v>
      </c>
      <c r="AA36" s="86">
        <v>159.61500000000001</v>
      </c>
      <c r="AB36" s="86">
        <v>271.75900000000001</v>
      </c>
      <c r="AC36" s="86">
        <v>808.74900000000002</v>
      </c>
      <c r="AD36" s="86">
        <v>-70.167000000000002</v>
      </c>
      <c r="AE36" s="86">
        <v>-40.433999999999997</v>
      </c>
      <c r="AF36" s="86">
        <v>739.31799999999998</v>
      </c>
      <c r="AG36" s="86">
        <v>-136.857</v>
      </c>
      <c r="AH36" s="86">
        <v>43.731000000000002</v>
      </c>
      <c r="AI36" s="86">
        <v>273.98099999999999</v>
      </c>
      <c r="AJ36" s="86">
        <v>68.977000000000004</v>
      </c>
      <c r="AK36" s="86">
        <v>-161.82300000000001</v>
      </c>
      <c r="AL36" s="86">
        <v>59.572000000000003</v>
      </c>
      <c r="AM36" s="86">
        <v>-101.77800000000001</v>
      </c>
      <c r="AN36" s="86">
        <v>134.9</v>
      </c>
    </row>
    <row r="37" spans="1:40" x14ac:dyDescent="0.2">
      <c r="A37" s="2">
        <v>1.3107200000000001</v>
      </c>
      <c r="B37" s="10">
        <v>2677.723</v>
      </c>
      <c r="C37" s="10">
        <v>2797.0219999999999</v>
      </c>
      <c r="D37" s="10">
        <v>1547.5650000000001</v>
      </c>
      <c r="E37" s="10">
        <v>2475.8580000000002</v>
      </c>
      <c r="F37" s="10">
        <v>3659.99</v>
      </c>
      <c r="G37" s="10">
        <v>621.45600000000002</v>
      </c>
      <c r="H37" s="10">
        <v>473.28800000000001</v>
      </c>
      <c r="I37" s="10">
        <v>5.7009999999999996</v>
      </c>
      <c r="J37" s="10">
        <v>346.96499999999997</v>
      </c>
      <c r="K37" s="10">
        <v>333.19900000000001</v>
      </c>
      <c r="L37" s="10">
        <v>-237.166</v>
      </c>
      <c r="N37" s="10">
        <v>32.146999999999998</v>
      </c>
      <c r="O37" s="10">
        <v>-7.2889999999999997</v>
      </c>
      <c r="P37" s="10">
        <v>92.043999999999997</v>
      </c>
      <c r="Q37" s="10">
        <v>330.358</v>
      </c>
      <c r="R37" s="10">
        <v>63.374000000000002</v>
      </c>
      <c r="S37" s="10">
        <v>-15.227</v>
      </c>
      <c r="T37" s="10">
        <v>51.277999999999999</v>
      </c>
      <c r="U37" s="10">
        <v>-24.440999999999999</v>
      </c>
      <c r="V37" s="10">
        <v>35.058999999999997</v>
      </c>
      <c r="W37" s="10">
        <v>152.166</v>
      </c>
      <c r="X37" s="10">
        <v>20.308</v>
      </c>
      <c r="Z37" s="86">
        <v>625.70000000000005</v>
      </c>
      <c r="AA37" s="86">
        <v>299.64800000000002</v>
      </c>
      <c r="AB37" s="86">
        <v>473.42500000000001</v>
      </c>
      <c r="AC37" s="86">
        <v>1047.49</v>
      </c>
      <c r="AD37" s="86">
        <v>34.185000000000002</v>
      </c>
      <c r="AE37" s="86">
        <v>-42.862000000000002</v>
      </c>
      <c r="AF37" s="86">
        <v>959.25199999999995</v>
      </c>
      <c r="AG37" s="86">
        <v>-154.38900000000001</v>
      </c>
      <c r="AH37" s="86">
        <v>46.179000000000002</v>
      </c>
      <c r="AI37" s="86">
        <v>466.99200000000002</v>
      </c>
      <c r="AJ37" s="86">
        <v>122.467</v>
      </c>
      <c r="AK37" s="86">
        <v>-72.884</v>
      </c>
      <c r="AL37" s="86">
        <v>173.61600000000001</v>
      </c>
      <c r="AM37" s="86">
        <v>-121.078</v>
      </c>
      <c r="AN37" s="86">
        <v>249.202</v>
      </c>
    </row>
    <row r="38" spans="1:40" x14ac:dyDescent="0.2">
      <c r="A38" s="2">
        <v>1.35168</v>
      </c>
      <c r="B38" s="10">
        <v>3113.913</v>
      </c>
      <c r="C38" s="10">
        <v>3302.9189999999999</v>
      </c>
      <c r="D38" s="10">
        <v>1976.5889999999999</v>
      </c>
      <c r="E38" s="10">
        <v>3256.8449999999998</v>
      </c>
      <c r="F38" s="10">
        <v>4190.3050000000003</v>
      </c>
      <c r="G38" s="10">
        <v>1133.521</v>
      </c>
      <c r="H38" s="10">
        <v>832.23</v>
      </c>
      <c r="I38" s="10">
        <v>71.091999999999999</v>
      </c>
      <c r="J38" s="10">
        <v>732.5</v>
      </c>
      <c r="K38" s="10">
        <v>687.67700000000002</v>
      </c>
      <c r="L38" s="10">
        <v>-88.323999999999998</v>
      </c>
      <c r="N38" s="10">
        <v>65.018000000000001</v>
      </c>
      <c r="O38" s="10">
        <v>1.9359999999999999</v>
      </c>
      <c r="P38" s="10">
        <v>77.435000000000002</v>
      </c>
      <c r="Q38" s="10">
        <v>292.923</v>
      </c>
      <c r="R38" s="10">
        <v>48.246000000000002</v>
      </c>
      <c r="S38" s="10">
        <v>-6.5970000000000004</v>
      </c>
      <c r="T38" s="10">
        <v>58.104999999999997</v>
      </c>
      <c r="U38" s="10">
        <v>-0.73499999999999999</v>
      </c>
      <c r="V38" s="10">
        <v>30.806000000000001</v>
      </c>
      <c r="W38" s="10">
        <v>168.70699999999999</v>
      </c>
      <c r="X38" s="10">
        <v>36.299999999999997</v>
      </c>
      <c r="Z38" s="86">
        <v>963.82399999999996</v>
      </c>
      <c r="AA38" s="86">
        <v>471.77300000000002</v>
      </c>
      <c r="AB38" s="86">
        <v>743.79399999999998</v>
      </c>
      <c r="AC38" s="86">
        <v>1199.0119999999999</v>
      </c>
      <c r="AD38" s="86">
        <v>172.08600000000001</v>
      </c>
      <c r="AE38" s="86">
        <v>-54.716999999999999</v>
      </c>
      <c r="AF38" s="86">
        <v>1108.027</v>
      </c>
      <c r="AG38" s="86">
        <v>-166.36099999999999</v>
      </c>
      <c r="AH38" s="86">
        <v>56.021999999999998</v>
      </c>
      <c r="AI38" s="86">
        <v>689.90200000000004</v>
      </c>
      <c r="AJ38" s="86">
        <v>229.52</v>
      </c>
      <c r="AK38" s="86">
        <v>85.206000000000003</v>
      </c>
      <c r="AL38" s="86">
        <v>324.60700000000003</v>
      </c>
      <c r="AM38" s="86">
        <v>-132.55099999999999</v>
      </c>
      <c r="AN38" s="86">
        <v>409.48200000000003</v>
      </c>
    </row>
    <row r="39" spans="1:40" x14ac:dyDescent="0.2">
      <c r="A39" s="2">
        <v>1.3926400000000001</v>
      </c>
      <c r="B39" s="10">
        <v>3219.5630000000001</v>
      </c>
      <c r="C39" s="10">
        <v>3498.337</v>
      </c>
      <c r="D39" s="10">
        <v>2276.7069999999999</v>
      </c>
      <c r="E39" s="10">
        <v>3864.23</v>
      </c>
      <c r="F39" s="10">
        <v>4276.05</v>
      </c>
      <c r="G39" s="10">
        <v>1832.1369999999999</v>
      </c>
      <c r="H39" s="10">
        <v>1315.71</v>
      </c>
      <c r="I39" s="10">
        <v>231.03399999999999</v>
      </c>
      <c r="J39" s="10">
        <v>1265.0930000000001</v>
      </c>
      <c r="K39" s="10">
        <v>1265.1020000000001</v>
      </c>
      <c r="L39" s="10">
        <v>203.28899999999999</v>
      </c>
      <c r="N39" s="10">
        <v>104.67700000000001</v>
      </c>
      <c r="O39" s="10">
        <v>9.0549999999999997</v>
      </c>
      <c r="P39" s="10">
        <v>46.289000000000001</v>
      </c>
      <c r="Q39" s="10">
        <v>261.51499999999999</v>
      </c>
      <c r="R39" s="10">
        <v>28.957999999999998</v>
      </c>
      <c r="S39" s="10">
        <v>8.9629999999999992</v>
      </c>
      <c r="T39" s="10">
        <v>58.328000000000003</v>
      </c>
      <c r="U39" s="10">
        <v>19.091999999999999</v>
      </c>
      <c r="V39" s="10">
        <v>17.55</v>
      </c>
      <c r="W39" s="10">
        <v>185.16399999999999</v>
      </c>
      <c r="X39" s="10">
        <v>50.142000000000003</v>
      </c>
      <c r="Z39" s="86">
        <v>1254.0719999999999</v>
      </c>
      <c r="AA39" s="86">
        <v>647.654</v>
      </c>
      <c r="AB39" s="86">
        <v>1040.1489999999999</v>
      </c>
      <c r="AC39" s="86">
        <v>1198.934</v>
      </c>
      <c r="AD39" s="86">
        <v>324.858</v>
      </c>
      <c r="AE39" s="86">
        <v>-68.504000000000005</v>
      </c>
      <c r="AF39" s="86">
        <v>1126.098</v>
      </c>
      <c r="AG39" s="86">
        <v>-170.11199999999999</v>
      </c>
      <c r="AH39" s="86">
        <v>75.760000000000005</v>
      </c>
      <c r="AI39" s="86">
        <v>899.15200000000004</v>
      </c>
      <c r="AJ39" s="86">
        <v>393.024</v>
      </c>
      <c r="AK39" s="86">
        <v>307.18900000000002</v>
      </c>
      <c r="AL39" s="86">
        <v>499.09899999999999</v>
      </c>
      <c r="AM39" s="86">
        <v>-128.52099999999999</v>
      </c>
      <c r="AN39" s="86">
        <v>619.55899999999997</v>
      </c>
    </row>
    <row r="40" spans="1:40" x14ac:dyDescent="0.2">
      <c r="A40" s="2">
        <v>1.4336</v>
      </c>
      <c r="B40" s="10">
        <v>2915.46</v>
      </c>
      <c r="C40" s="10">
        <v>3258.259</v>
      </c>
      <c r="D40" s="10">
        <v>2371.88</v>
      </c>
      <c r="E40" s="10">
        <v>4140.9219999999996</v>
      </c>
      <c r="F40" s="10">
        <v>3814.0749999999998</v>
      </c>
      <c r="G40" s="10">
        <v>2641.5920000000001</v>
      </c>
      <c r="H40" s="10">
        <v>1867.2909999999999</v>
      </c>
      <c r="I40" s="10">
        <v>515.31700000000001</v>
      </c>
      <c r="J40" s="10">
        <v>1888.6880000000001</v>
      </c>
      <c r="K40" s="10">
        <v>2015.7719999999999</v>
      </c>
      <c r="L40" s="10">
        <v>642.52800000000002</v>
      </c>
      <c r="N40" s="10">
        <v>145.839</v>
      </c>
      <c r="O40" s="10">
        <v>16.186</v>
      </c>
      <c r="P40" s="10">
        <v>10.287000000000001</v>
      </c>
      <c r="Q40" s="10">
        <v>235.535</v>
      </c>
      <c r="R40" s="10">
        <v>12.247999999999999</v>
      </c>
      <c r="S40" s="10">
        <v>26.989000000000001</v>
      </c>
      <c r="T40" s="10">
        <v>47.356000000000002</v>
      </c>
      <c r="U40" s="10">
        <v>27.722000000000001</v>
      </c>
      <c r="V40" s="10">
        <v>1.5649999999999999</v>
      </c>
      <c r="W40" s="10">
        <v>203.249</v>
      </c>
      <c r="X40" s="10">
        <v>60.341999999999999</v>
      </c>
      <c r="Z40" s="86">
        <v>1422.4949999999999</v>
      </c>
      <c r="AA40" s="86">
        <v>783.02800000000002</v>
      </c>
      <c r="AB40" s="86">
        <v>1297.171</v>
      </c>
      <c r="AC40" s="86">
        <v>1009.987</v>
      </c>
      <c r="AD40" s="86">
        <v>468.88</v>
      </c>
      <c r="AE40" s="86">
        <v>-73.554000000000002</v>
      </c>
      <c r="AF40" s="86">
        <v>975.86300000000006</v>
      </c>
      <c r="AG40" s="86">
        <v>-167.11199999999999</v>
      </c>
      <c r="AH40" s="86">
        <v>98.03</v>
      </c>
      <c r="AI40" s="86">
        <v>1045.279</v>
      </c>
      <c r="AJ40" s="86">
        <v>605.20500000000004</v>
      </c>
      <c r="AK40" s="86">
        <v>561.83500000000004</v>
      </c>
      <c r="AL40" s="86">
        <v>673.5</v>
      </c>
      <c r="AM40" s="86">
        <v>-102.07899999999999</v>
      </c>
      <c r="AN40" s="86">
        <v>870.92700000000002</v>
      </c>
    </row>
    <row r="41" spans="1:40" x14ac:dyDescent="0.2">
      <c r="A41" s="2">
        <v>1.4745600000000001</v>
      </c>
      <c r="B41" s="10">
        <v>2194.1460000000002</v>
      </c>
      <c r="C41" s="10">
        <v>2536.5909999999999</v>
      </c>
      <c r="D41" s="10">
        <v>2202.636</v>
      </c>
      <c r="E41" s="10">
        <v>3957.7750000000001</v>
      </c>
      <c r="F41" s="10">
        <v>2790.6709999999998</v>
      </c>
      <c r="G41" s="10">
        <v>3430.9229999999998</v>
      </c>
      <c r="H41" s="10">
        <v>2380.1419999999998</v>
      </c>
      <c r="I41" s="10">
        <v>925.02599999999995</v>
      </c>
      <c r="J41" s="10">
        <v>2500.3229999999999</v>
      </c>
      <c r="K41" s="10">
        <v>2814.2240000000002</v>
      </c>
      <c r="L41" s="10">
        <v>1203.0340000000001</v>
      </c>
      <c r="N41" s="10">
        <v>178.81800000000001</v>
      </c>
      <c r="O41" s="10">
        <v>24.556000000000001</v>
      </c>
      <c r="P41" s="10">
        <v>-19.905999999999999</v>
      </c>
      <c r="Q41" s="10">
        <v>213.07599999999999</v>
      </c>
      <c r="R41" s="10">
        <v>4.8689999999999998</v>
      </c>
      <c r="S41" s="10">
        <v>42.936999999999998</v>
      </c>
      <c r="T41" s="10">
        <v>26.483000000000001</v>
      </c>
      <c r="U41" s="10">
        <v>22.271000000000001</v>
      </c>
      <c r="V41" s="10">
        <v>-11.58</v>
      </c>
      <c r="W41" s="10">
        <v>222.233</v>
      </c>
      <c r="X41" s="10">
        <v>65.230999999999995</v>
      </c>
      <c r="Z41" s="86">
        <v>1406.5940000000001</v>
      </c>
      <c r="AA41" s="86">
        <v>829.59100000000001</v>
      </c>
      <c r="AB41" s="86">
        <v>1439.347</v>
      </c>
      <c r="AC41" s="86">
        <v>637.15499999999997</v>
      </c>
      <c r="AD41" s="86">
        <v>579.77</v>
      </c>
      <c r="AE41" s="86">
        <v>-65.811999999999998</v>
      </c>
      <c r="AF41" s="86">
        <v>655.89200000000005</v>
      </c>
      <c r="AG41" s="86">
        <v>-160.89099999999999</v>
      </c>
      <c r="AH41" s="86">
        <v>113.471</v>
      </c>
      <c r="AI41" s="86">
        <v>1083.2639999999999</v>
      </c>
      <c r="AJ41" s="86">
        <v>843.68100000000004</v>
      </c>
      <c r="AK41" s="86">
        <v>797.57799999999997</v>
      </c>
      <c r="AL41" s="86">
        <v>816.39599999999996</v>
      </c>
      <c r="AM41" s="86">
        <v>-50.05</v>
      </c>
      <c r="AN41" s="86">
        <v>1142.078</v>
      </c>
    </row>
    <row r="42" spans="1:40" x14ac:dyDescent="0.2">
      <c r="A42" s="2">
        <v>1.51552</v>
      </c>
      <c r="B42" s="10">
        <v>1117.7670000000001</v>
      </c>
      <c r="C42" s="10">
        <v>1387.606</v>
      </c>
      <c r="D42" s="10">
        <v>1747.1110000000001</v>
      </c>
      <c r="E42" s="10">
        <v>3242.8119999999999</v>
      </c>
      <c r="F42" s="10">
        <v>1292.829</v>
      </c>
      <c r="G42" s="10">
        <v>4039.038</v>
      </c>
      <c r="H42" s="10">
        <v>2719.5259999999998</v>
      </c>
      <c r="I42" s="10">
        <v>1419.1320000000001</v>
      </c>
      <c r="J42" s="10">
        <v>2972.2330000000002</v>
      </c>
      <c r="K42" s="10">
        <v>3489.5659999999998</v>
      </c>
      <c r="L42" s="10">
        <v>1824.836</v>
      </c>
      <c r="N42" s="10">
        <v>195.102</v>
      </c>
      <c r="O42" s="10">
        <v>35.325000000000003</v>
      </c>
      <c r="P42" s="10">
        <v>-40.22</v>
      </c>
      <c r="Q42" s="10">
        <v>191.13200000000001</v>
      </c>
      <c r="R42" s="10">
        <v>9.0649999999999995</v>
      </c>
      <c r="S42" s="10">
        <v>55.850999999999999</v>
      </c>
      <c r="T42" s="10">
        <v>3.1840000000000002</v>
      </c>
      <c r="U42" s="10">
        <v>5.2309999999999999</v>
      </c>
      <c r="V42" s="10">
        <v>-20.497</v>
      </c>
      <c r="W42" s="10">
        <v>239.39099999999999</v>
      </c>
      <c r="X42" s="10">
        <v>63.042000000000002</v>
      </c>
      <c r="Z42" s="86">
        <v>1176.079</v>
      </c>
      <c r="AA42" s="86">
        <v>749.08900000000006</v>
      </c>
      <c r="AB42" s="86">
        <v>1403.568</v>
      </c>
      <c r="AC42" s="86">
        <v>134.517</v>
      </c>
      <c r="AD42" s="86">
        <v>632.66700000000003</v>
      </c>
      <c r="AE42" s="86">
        <v>-47.091000000000001</v>
      </c>
      <c r="AF42" s="86">
        <v>201.636</v>
      </c>
      <c r="AG42" s="86">
        <v>-154.95699999999999</v>
      </c>
      <c r="AH42" s="86">
        <v>117.73099999999999</v>
      </c>
      <c r="AI42" s="86">
        <v>983.98</v>
      </c>
      <c r="AJ42" s="86">
        <v>1068.258</v>
      </c>
      <c r="AK42" s="86">
        <v>958.65499999999997</v>
      </c>
      <c r="AL42" s="86">
        <v>895.76499999999999</v>
      </c>
      <c r="AM42" s="86">
        <v>27.295000000000002</v>
      </c>
      <c r="AN42" s="86">
        <v>1396.635</v>
      </c>
    </row>
    <row r="43" spans="1:40" x14ac:dyDescent="0.2">
      <c r="A43" s="2">
        <v>1.5564800000000001</v>
      </c>
      <c r="B43" s="10">
        <v>-199.64500000000001</v>
      </c>
      <c r="C43" s="10">
        <v>-40.820999999999998</v>
      </c>
      <c r="D43" s="10">
        <v>1030.7190000000001</v>
      </c>
      <c r="E43" s="10">
        <v>1999.097</v>
      </c>
      <c r="F43" s="10">
        <v>-511.37299999999999</v>
      </c>
      <c r="G43" s="10">
        <v>4312.4369999999999</v>
      </c>
      <c r="H43" s="10">
        <v>2770.49</v>
      </c>
      <c r="I43" s="10">
        <v>1916.0440000000001</v>
      </c>
      <c r="J43" s="10">
        <v>3181.7919999999999</v>
      </c>
      <c r="K43" s="10">
        <v>3875.6860000000001</v>
      </c>
      <c r="L43" s="10">
        <v>2424.2040000000002</v>
      </c>
      <c r="N43" s="10">
        <v>190.054</v>
      </c>
      <c r="O43" s="10">
        <v>48.253</v>
      </c>
      <c r="P43" s="10">
        <v>-52.398000000000003</v>
      </c>
      <c r="Q43" s="10">
        <v>166.59</v>
      </c>
      <c r="R43" s="10">
        <v>21.78</v>
      </c>
      <c r="S43" s="10">
        <v>66.278000000000006</v>
      </c>
      <c r="T43" s="10">
        <v>-13.487</v>
      </c>
      <c r="U43" s="10">
        <v>-18.183</v>
      </c>
      <c r="V43" s="10">
        <v>-26.102</v>
      </c>
      <c r="W43" s="10">
        <v>247.71600000000001</v>
      </c>
      <c r="X43" s="10">
        <v>53.399000000000001</v>
      </c>
      <c r="Z43" s="86">
        <v>742.08900000000006</v>
      </c>
      <c r="AA43" s="86">
        <v>523.63800000000003</v>
      </c>
      <c r="AB43" s="86">
        <v>1154.258</v>
      </c>
      <c r="AC43" s="86">
        <v>-405.17700000000002</v>
      </c>
      <c r="AD43" s="86">
        <v>602.40300000000002</v>
      </c>
      <c r="AE43" s="86">
        <v>-21.177</v>
      </c>
      <c r="AF43" s="86">
        <v>-325.13499999999999</v>
      </c>
      <c r="AG43" s="86">
        <v>-152.441</v>
      </c>
      <c r="AH43" s="86">
        <v>117.54</v>
      </c>
      <c r="AI43" s="86">
        <v>742.495</v>
      </c>
      <c r="AJ43" s="86">
        <v>1230.818</v>
      </c>
      <c r="AK43" s="86">
        <v>1003.33</v>
      </c>
      <c r="AL43" s="86">
        <v>885.39200000000005</v>
      </c>
      <c r="AM43" s="86">
        <v>126.899</v>
      </c>
      <c r="AN43" s="86">
        <v>1584.202</v>
      </c>
    </row>
    <row r="44" spans="1:40" x14ac:dyDescent="0.2">
      <c r="A44" s="2">
        <v>1.59744</v>
      </c>
      <c r="B44" s="10">
        <v>-1623.347</v>
      </c>
      <c r="C44" s="10">
        <v>-1541.463</v>
      </c>
      <c r="D44" s="10">
        <v>122.42700000000001</v>
      </c>
      <c r="E44" s="10">
        <v>306.15499999999997</v>
      </c>
      <c r="F44" s="10">
        <v>-2420.194</v>
      </c>
      <c r="G44" s="10">
        <v>4136.4350000000004</v>
      </c>
      <c r="H44" s="10">
        <v>2478.77</v>
      </c>
      <c r="I44" s="10">
        <v>2312.491</v>
      </c>
      <c r="J44" s="10">
        <v>3039.7489999999998</v>
      </c>
      <c r="K44" s="10">
        <v>3852.5030000000002</v>
      </c>
      <c r="L44" s="10">
        <v>2904.2719999999999</v>
      </c>
      <c r="N44" s="10">
        <v>164.50299999999999</v>
      </c>
      <c r="O44" s="10">
        <v>64.608000000000004</v>
      </c>
      <c r="P44" s="10">
        <v>-60.741999999999997</v>
      </c>
      <c r="Q44" s="10">
        <v>135.565</v>
      </c>
      <c r="R44" s="10">
        <v>36.728999999999999</v>
      </c>
      <c r="S44" s="10">
        <v>71.959000000000003</v>
      </c>
      <c r="T44" s="10">
        <v>-19.579999999999998</v>
      </c>
      <c r="U44" s="10">
        <v>-40.447000000000003</v>
      </c>
      <c r="V44" s="10">
        <v>-27.585000000000001</v>
      </c>
      <c r="W44" s="10">
        <v>246.59200000000001</v>
      </c>
      <c r="X44" s="10">
        <v>37.621000000000002</v>
      </c>
      <c r="Z44" s="86">
        <v>158.11799999999999</v>
      </c>
      <c r="AA44" s="86">
        <v>163.261</v>
      </c>
      <c r="AB44" s="86">
        <v>689.77800000000002</v>
      </c>
      <c r="AC44" s="86">
        <v>-879.404</v>
      </c>
      <c r="AD44" s="86">
        <v>469.42399999999998</v>
      </c>
      <c r="AE44" s="86">
        <v>8.9570000000000007</v>
      </c>
      <c r="AF44" s="86">
        <v>-851.44299999999998</v>
      </c>
      <c r="AG44" s="86">
        <v>-151.53200000000001</v>
      </c>
      <c r="AH44" s="86">
        <v>124.28100000000001</v>
      </c>
      <c r="AI44" s="86">
        <v>373.56400000000002</v>
      </c>
      <c r="AJ44" s="86">
        <v>1288.421</v>
      </c>
      <c r="AK44" s="86">
        <v>911.46</v>
      </c>
      <c r="AL44" s="86">
        <v>768.51099999999997</v>
      </c>
      <c r="AM44" s="86">
        <v>245.92</v>
      </c>
      <c r="AN44" s="86">
        <v>1653.886</v>
      </c>
    </row>
    <row r="45" spans="1:40" x14ac:dyDescent="0.2">
      <c r="A45" s="2">
        <v>1.6384000000000001</v>
      </c>
      <c r="B45" s="10">
        <v>-3037.8649999999998</v>
      </c>
      <c r="C45" s="10">
        <v>-2904.2559999999999</v>
      </c>
      <c r="D45" s="10">
        <v>-886.82299999999998</v>
      </c>
      <c r="E45" s="10">
        <v>-1695.19</v>
      </c>
      <c r="F45" s="10">
        <v>-4251.2979999999998</v>
      </c>
      <c r="G45" s="10">
        <v>3456.8890000000001</v>
      </c>
      <c r="H45" s="10">
        <v>1867.309</v>
      </c>
      <c r="I45" s="10">
        <v>2507.4090000000001</v>
      </c>
      <c r="J45" s="10">
        <v>2508.84</v>
      </c>
      <c r="K45" s="10">
        <v>3366.0819999999999</v>
      </c>
      <c r="L45" s="10">
        <v>3162.3049999999998</v>
      </c>
      <c r="N45" s="10">
        <v>125.29600000000001</v>
      </c>
      <c r="O45" s="10">
        <v>85.049000000000007</v>
      </c>
      <c r="P45" s="10">
        <v>-68.802000000000007</v>
      </c>
      <c r="Q45" s="10">
        <v>97.001000000000005</v>
      </c>
      <c r="R45" s="10">
        <v>47.286000000000001</v>
      </c>
      <c r="S45" s="10">
        <v>69.381</v>
      </c>
      <c r="T45" s="10">
        <v>-19.817</v>
      </c>
      <c r="U45" s="10">
        <v>-55.944000000000003</v>
      </c>
      <c r="V45" s="10">
        <v>-22.329000000000001</v>
      </c>
      <c r="W45" s="10">
        <v>238.23500000000001</v>
      </c>
      <c r="X45" s="10">
        <v>19.227</v>
      </c>
      <c r="Z45" s="86">
        <v>-488.15300000000002</v>
      </c>
      <c r="AA45" s="86">
        <v>-295.24799999999999</v>
      </c>
      <c r="AB45" s="86">
        <v>47.576999999999998</v>
      </c>
      <c r="AC45" s="86">
        <v>-1210.269</v>
      </c>
      <c r="AD45" s="86">
        <v>232.27500000000001</v>
      </c>
      <c r="AE45" s="86">
        <v>43.386000000000003</v>
      </c>
      <c r="AF45" s="86">
        <v>-1312.3589999999999</v>
      </c>
      <c r="AG45" s="86">
        <v>-145.11099999999999</v>
      </c>
      <c r="AH45" s="86">
        <v>144.58699999999999</v>
      </c>
      <c r="AI45" s="86">
        <v>-92.58</v>
      </c>
      <c r="AJ45" s="86">
        <v>1215.778</v>
      </c>
      <c r="AK45" s="86">
        <v>686.81299999999999</v>
      </c>
      <c r="AL45" s="86">
        <v>539.36699999999996</v>
      </c>
      <c r="AM45" s="86">
        <v>382.22300000000001</v>
      </c>
      <c r="AN45" s="86">
        <v>1568.0889999999999</v>
      </c>
    </row>
    <row r="46" spans="1:40" x14ac:dyDescent="0.2">
      <c r="A46" s="2">
        <v>1.67936</v>
      </c>
      <c r="B46" s="10">
        <v>-4378.8950000000004</v>
      </c>
      <c r="C46" s="10">
        <v>-3973.799</v>
      </c>
      <c r="D46" s="10">
        <v>-1918.251</v>
      </c>
      <c r="E46" s="10">
        <v>-3827.9189999999999</v>
      </c>
      <c r="F46" s="10">
        <v>-5879.1260000000002</v>
      </c>
      <c r="G46" s="10">
        <v>2294.011</v>
      </c>
      <c r="H46" s="10">
        <v>1016.922</v>
      </c>
      <c r="I46" s="10">
        <v>2425.8069999999998</v>
      </c>
      <c r="J46" s="10">
        <v>1608.7</v>
      </c>
      <c r="K46" s="10">
        <v>2431.9119999999998</v>
      </c>
      <c r="L46" s="10">
        <v>3105.741</v>
      </c>
      <c r="N46" s="10">
        <v>77.951999999999998</v>
      </c>
      <c r="O46" s="10">
        <v>109.565</v>
      </c>
      <c r="P46" s="10">
        <v>-75.510000000000005</v>
      </c>
      <c r="Q46" s="10">
        <v>54.156999999999996</v>
      </c>
      <c r="R46" s="10">
        <v>49.484000000000002</v>
      </c>
      <c r="S46" s="10">
        <v>57.185000000000002</v>
      </c>
      <c r="T46" s="10">
        <v>-23.68</v>
      </c>
      <c r="U46" s="10">
        <v>-62.058</v>
      </c>
      <c r="V46" s="10">
        <v>-10.16</v>
      </c>
      <c r="W46" s="10">
        <v>224.88399999999999</v>
      </c>
      <c r="X46" s="10">
        <v>1.863</v>
      </c>
      <c r="Z46" s="86">
        <v>-1095.5650000000001</v>
      </c>
      <c r="AA46" s="86">
        <v>-794.38099999999997</v>
      </c>
      <c r="AB46" s="86">
        <v>-704.01599999999996</v>
      </c>
      <c r="AC46" s="86">
        <v>-1373.2349999999999</v>
      </c>
      <c r="AD46" s="86">
        <v>-89.024000000000001</v>
      </c>
      <c r="AE46" s="86">
        <v>80.016999999999996</v>
      </c>
      <c r="AF46" s="86">
        <v>-1663.2929999999999</v>
      </c>
      <c r="AG46" s="86">
        <v>-127.512</v>
      </c>
      <c r="AH46" s="86">
        <v>171.74700000000001</v>
      </c>
      <c r="AI46" s="86">
        <v>-613.596</v>
      </c>
      <c r="AJ46" s="86">
        <v>1004.167</v>
      </c>
      <c r="AK46" s="86">
        <v>350.38499999999999</v>
      </c>
      <c r="AL46" s="86">
        <v>212.98</v>
      </c>
      <c r="AM46" s="86">
        <v>531.79399999999998</v>
      </c>
      <c r="AN46" s="86">
        <v>1309.01</v>
      </c>
    </row>
    <row r="47" spans="1:40" x14ac:dyDescent="0.2">
      <c r="A47" s="2">
        <v>1.7203200000000001</v>
      </c>
      <c r="B47" s="10">
        <v>-5627.9380000000001</v>
      </c>
      <c r="C47" s="10">
        <v>-4683.817</v>
      </c>
      <c r="D47" s="10">
        <v>-2924.498</v>
      </c>
      <c r="E47" s="10">
        <v>-5904.125</v>
      </c>
      <c r="F47" s="10">
        <v>-7233.8370000000004</v>
      </c>
      <c r="G47" s="10">
        <v>736.10500000000002</v>
      </c>
      <c r="H47" s="10">
        <v>32.177999999999997</v>
      </c>
      <c r="I47" s="10">
        <v>2030.18</v>
      </c>
      <c r="J47" s="10">
        <v>414.976</v>
      </c>
      <c r="K47" s="10">
        <v>1130.4870000000001</v>
      </c>
      <c r="L47" s="10">
        <v>2673.7809999999999</v>
      </c>
      <c r="N47" s="10">
        <v>24.422999999999998</v>
      </c>
      <c r="O47" s="10">
        <v>138.74199999999999</v>
      </c>
      <c r="P47" s="10">
        <v>-79.97</v>
      </c>
      <c r="Q47" s="10">
        <v>14.888</v>
      </c>
      <c r="R47" s="10">
        <v>44.33</v>
      </c>
      <c r="S47" s="10">
        <v>39.832000000000001</v>
      </c>
      <c r="T47" s="10">
        <v>-34.973999999999997</v>
      </c>
      <c r="U47" s="10">
        <v>-58.951000000000001</v>
      </c>
      <c r="V47" s="10">
        <v>7.2350000000000003</v>
      </c>
      <c r="W47" s="10">
        <v>201.37799999999999</v>
      </c>
      <c r="X47" s="10">
        <v>-10.063000000000001</v>
      </c>
      <c r="Z47" s="86">
        <v>-1575.748</v>
      </c>
      <c r="AA47" s="86">
        <v>-1269.162</v>
      </c>
      <c r="AB47" s="86">
        <v>-1476.798</v>
      </c>
      <c r="AC47" s="86">
        <v>-1404.5509999999999</v>
      </c>
      <c r="AD47" s="86">
        <v>-456.54199999999997</v>
      </c>
      <c r="AE47" s="86">
        <v>113.276</v>
      </c>
      <c r="AF47" s="86">
        <v>-1884.828</v>
      </c>
      <c r="AG47" s="86">
        <v>-97.861000000000004</v>
      </c>
      <c r="AH47" s="86">
        <v>191.27799999999999</v>
      </c>
      <c r="AI47" s="86">
        <v>-1140.086</v>
      </c>
      <c r="AJ47" s="86">
        <v>665.5</v>
      </c>
      <c r="AK47" s="86">
        <v>-62.811</v>
      </c>
      <c r="AL47" s="86">
        <v>-168.096</v>
      </c>
      <c r="AM47" s="86">
        <v>686.93899999999996</v>
      </c>
      <c r="AN47" s="86">
        <v>883.37400000000002</v>
      </c>
    </row>
    <row r="48" spans="1:40" x14ac:dyDescent="0.2">
      <c r="A48" s="2">
        <v>1.76128</v>
      </c>
      <c r="B48" s="10">
        <v>-6773.9539999999997</v>
      </c>
      <c r="C48" s="10">
        <v>-5059.5370000000003</v>
      </c>
      <c r="D48" s="10">
        <v>-3882.866</v>
      </c>
      <c r="E48" s="10">
        <v>-7738.97</v>
      </c>
      <c r="F48" s="10">
        <v>-8277.4470000000001</v>
      </c>
      <c r="G48" s="10">
        <v>-1073.509</v>
      </c>
      <c r="H48" s="10">
        <v>-985.26700000000005</v>
      </c>
      <c r="I48" s="10">
        <v>1324.971</v>
      </c>
      <c r="J48" s="10">
        <v>-955.80700000000002</v>
      </c>
      <c r="K48" s="10">
        <v>-412.08800000000002</v>
      </c>
      <c r="L48" s="10">
        <v>1849.915</v>
      </c>
      <c r="N48" s="10">
        <v>-29.024999999999999</v>
      </c>
      <c r="O48" s="10">
        <v>170.94399999999999</v>
      </c>
      <c r="P48" s="10">
        <v>-83.111999999999995</v>
      </c>
      <c r="Q48" s="10">
        <v>-14.797000000000001</v>
      </c>
      <c r="R48" s="10">
        <v>38.375</v>
      </c>
      <c r="S48" s="10">
        <v>25.975999999999999</v>
      </c>
      <c r="T48" s="10">
        <v>-47.423000000000002</v>
      </c>
      <c r="U48" s="10">
        <v>-50.795000000000002</v>
      </c>
      <c r="V48" s="10">
        <v>26.994</v>
      </c>
      <c r="W48" s="10">
        <v>163.953</v>
      </c>
      <c r="X48" s="10">
        <v>-13.625</v>
      </c>
      <c r="Z48" s="86">
        <v>-1866.9670000000001</v>
      </c>
      <c r="AA48" s="86">
        <v>-1658.251</v>
      </c>
      <c r="AB48" s="86">
        <v>-2176.681</v>
      </c>
      <c r="AC48" s="86">
        <v>-1382.932</v>
      </c>
      <c r="AD48" s="86">
        <v>-822.89800000000002</v>
      </c>
      <c r="AE48" s="86">
        <v>136.37100000000001</v>
      </c>
      <c r="AF48" s="86">
        <v>-1982.249</v>
      </c>
      <c r="AG48" s="86">
        <v>-62.302999999999997</v>
      </c>
      <c r="AH48" s="86">
        <v>186.24299999999999</v>
      </c>
      <c r="AI48" s="86">
        <v>-1618.134</v>
      </c>
      <c r="AJ48" s="86">
        <v>224.00700000000001</v>
      </c>
      <c r="AK48" s="86">
        <v>-512.12</v>
      </c>
      <c r="AL48" s="86">
        <v>-546.36599999999999</v>
      </c>
      <c r="AM48" s="86">
        <v>830.73199999999997</v>
      </c>
      <c r="AN48" s="86">
        <v>324.84399999999999</v>
      </c>
    </row>
    <row r="49" spans="1:40" x14ac:dyDescent="0.2">
      <c r="A49" s="2">
        <v>1.8022400000000001</v>
      </c>
      <c r="B49" s="10">
        <v>-7768.4660000000003</v>
      </c>
      <c r="C49" s="10">
        <v>-5183.08</v>
      </c>
      <c r="D49" s="10">
        <v>-4773.0069999999996</v>
      </c>
      <c r="E49" s="10">
        <v>-9167.9150000000009</v>
      </c>
      <c r="F49" s="10">
        <v>-8964.1779999999999</v>
      </c>
      <c r="G49" s="10">
        <v>-2959.1469999999999</v>
      </c>
      <c r="H49" s="10">
        <v>-1950.538</v>
      </c>
      <c r="I49" s="10">
        <v>360.012</v>
      </c>
      <c r="J49" s="10">
        <v>-2370.7710000000002</v>
      </c>
      <c r="K49" s="10">
        <v>-2054.4630000000002</v>
      </c>
      <c r="L49" s="10">
        <v>667.47500000000002</v>
      </c>
      <c r="N49" s="10">
        <v>-74.233999999999995</v>
      </c>
      <c r="O49" s="10">
        <v>201.595</v>
      </c>
      <c r="P49" s="10">
        <v>-85.991</v>
      </c>
      <c r="Q49" s="10">
        <v>-37.85</v>
      </c>
      <c r="R49" s="10">
        <v>40.145000000000003</v>
      </c>
      <c r="S49" s="10">
        <v>21.231000000000002</v>
      </c>
      <c r="T49" s="10">
        <v>-51.421999999999997</v>
      </c>
      <c r="U49" s="10">
        <v>-41.963000000000001</v>
      </c>
      <c r="V49" s="10">
        <v>45.128</v>
      </c>
      <c r="W49" s="10">
        <v>114.315</v>
      </c>
      <c r="X49" s="10">
        <v>-11.805999999999999</v>
      </c>
      <c r="Z49" s="86">
        <v>-1946.932</v>
      </c>
      <c r="AA49" s="86">
        <v>-1913.213</v>
      </c>
      <c r="AB49" s="86">
        <v>-2715.13</v>
      </c>
      <c r="AC49" s="86">
        <v>-1385.7180000000001</v>
      </c>
      <c r="AD49" s="86">
        <v>-1144.0909999999999</v>
      </c>
      <c r="AE49" s="86">
        <v>142.49799999999999</v>
      </c>
      <c r="AF49" s="86">
        <v>-1976.1980000000001</v>
      </c>
      <c r="AG49" s="86">
        <v>-29.175999999999998</v>
      </c>
      <c r="AH49" s="86">
        <v>144.679</v>
      </c>
      <c r="AI49" s="86">
        <v>-1994.9349999999999</v>
      </c>
      <c r="AJ49" s="86">
        <v>-282.77999999999997</v>
      </c>
      <c r="AK49" s="86">
        <v>-959.86800000000005</v>
      </c>
      <c r="AL49" s="86">
        <v>-865.66099999999994</v>
      </c>
      <c r="AM49" s="86">
        <v>934.16399999999999</v>
      </c>
      <c r="AN49" s="86">
        <v>-312.94299999999998</v>
      </c>
    </row>
    <row r="50" spans="1:40" x14ac:dyDescent="0.2">
      <c r="A50" s="2">
        <v>1.8431999999999999</v>
      </c>
      <c r="B50" s="10">
        <v>-8495.7099999999991</v>
      </c>
      <c r="C50" s="10">
        <v>-5140.7849999999999</v>
      </c>
      <c r="D50" s="10">
        <v>-5552.9380000000001</v>
      </c>
      <c r="E50" s="10">
        <v>-10064.121999999999</v>
      </c>
      <c r="F50" s="10">
        <v>-9218.1929999999993</v>
      </c>
      <c r="G50" s="10">
        <v>-4749.1120000000001</v>
      </c>
      <c r="H50" s="10">
        <v>-2801.1480000000001</v>
      </c>
      <c r="I50" s="10">
        <v>-772.17200000000003</v>
      </c>
      <c r="J50" s="10">
        <v>-3709.192</v>
      </c>
      <c r="K50" s="10">
        <v>-3666.5189999999998</v>
      </c>
      <c r="L50" s="10">
        <v>-789.16099999999994</v>
      </c>
      <c r="N50" s="10">
        <v>-104.301</v>
      </c>
      <c r="O50" s="10">
        <v>221.35300000000001</v>
      </c>
      <c r="P50" s="10">
        <v>-88.792000000000002</v>
      </c>
      <c r="Q50" s="10">
        <v>-61.780999999999999</v>
      </c>
      <c r="R50" s="10">
        <v>53.49</v>
      </c>
      <c r="S50" s="10">
        <v>25.622</v>
      </c>
      <c r="T50" s="10">
        <v>-43.872</v>
      </c>
      <c r="U50" s="10">
        <v>-33.280999999999999</v>
      </c>
      <c r="V50" s="10">
        <v>58.186999999999998</v>
      </c>
      <c r="W50" s="10">
        <v>62.814</v>
      </c>
      <c r="X50" s="10">
        <v>-11.065</v>
      </c>
      <c r="Z50" s="86">
        <v>-1830.047</v>
      </c>
      <c r="AA50" s="86">
        <v>-2000.538</v>
      </c>
      <c r="AB50" s="86">
        <v>-3027.261</v>
      </c>
      <c r="AC50" s="86">
        <v>-1437.77</v>
      </c>
      <c r="AD50" s="86">
        <v>-1384.1210000000001</v>
      </c>
      <c r="AE50" s="86">
        <v>126.669</v>
      </c>
      <c r="AF50" s="86">
        <v>-1895.0709999999999</v>
      </c>
      <c r="AG50" s="86">
        <v>-5.1379999999999999</v>
      </c>
      <c r="AH50" s="86">
        <v>63.652999999999999</v>
      </c>
      <c r="AI50" s="86">
        <v>-2231.346</v>
      </c>
      <c r="AJ50" s="86">
        <v>-812.95600000000002</v>
      </c>
      <c r="AK50" s="86">
        <v>-1372.9780000000001</v>
      </c>
      <c r="AL50" s="86">
        <v>-1084.8409999999999</v>
      </c>
      <c r="AM50" s="86">
        <v>964.33600000000001</v>
      </c>
      <c r="AN50" s="86">
        <v>-964.43100000000004</v>
      </c>
    </row>
    <row r="51" spans="1:40" x14ac:dyDescent="0.2">
      <c r="A51" s="2">
        <v>1.8841600000000001</v>
      </c>
      <c r="B51" s="10">
        <v>-8780.2479999999996</v>
      </c>
      <c r="C51" s="10">
        <v>-4978.6909999999998</v>
      </c>
      <c r="D51" s="10">
        <v>-6146.43</v>
      </c>
      <c r="E51" s="10">
        <v>-10358.183999999999</v>
      </c>
      <c r="F51" s="10">
        <v>-8934.5499999999993</v>
      </c>
      <c r="G51" s="10">
        <v>-6302.924</v>
      </c>
      <c r="H51" s="10">
        <v>-3501.0169999999998</v>
      </c>
      <c r="I51" s="10">
        <v>-1954.3230000000001</v>
      </c>
      <c r="J51" s="10">
        <v>-4877.3329999999996</v>
      </c>
      <c r="K51" s="10">
        <v>-5144.7520000000004</v>
      </c>
      <c r="L51" s="10">
        <v>-2391.9699999999998</v>
      </c>
      <c r="N51" s="10">
        <v>-118.325</v>
      </c>
      <c r="O51" s="10">
        <v>220.88800000000001</v>
      </c>
      <c r="P51" s="10">
        <v>-90.634</v>
      </c>
      <c r="Q51" s="10">
        <v>-86.328999999999994</v>
      </c>
      <c r="R51" s="10">
        <v>73.566999999999993</v>
      </c>
      <c r="S51" s="10">
        <v>37.043999999999997</v>
      </c>
      <c r="T51" s="10">
        <v>-26.905999999999999</v>
      </c>
      <c r="U51" s="10">
        <v>-23.774000000000001</v>
      </c>
      <c r="V51" s="10">
        <v>65.512</v>
      </c>
      <c r="W51" s="10">
        <v>20.936</v>
      </c>
      <c r="X51" s="10">
        <v>-15.313000000000001</v>
      </c>
      <c r="Z51" s="86">
        <v>-1558.3879999999999</v>
      </c>
      <c r="AA51" s="86">
        <v>-1902.752</v>
      </c>
      <c r="AB51" s="86">
        <v>-3085.8470000000002</v>
      </c>
      <c r="AC51" s="86">
        <v>-1489.0550000000001</v>
      </c>
      <c r="AD51" s="86">
        <v>-1517.9659999999999</v>
      </c>
      <c r="AE51" s="86">
        <v>86.813000000000002</v>
      </c>
      <c r="AF51" s="86">
        <v>-1770.4760000000001</v>
      </c>
      <c r="AG51" s="86">
        <v>9.9369999999999994</v>
      </c>
      <c r="AH51" s="86">
        <v>-51.826999999999998</v>
      </c>
      <c r="AI51" s="86">
        <v>-2307.3319999999999</v>
      </c>
      <c r="AJ51" s="86">
        <v>-1324.127</v>
      </c>
      <c r="AK51" s="86">
        <v>-1720.23</v>
      </c>
      <c r="AL51" s="86">
        <v>-1188.3330000000001</v>
      </c>
      <c r="AM51" s="86">
        <v>897.63300000000004</v>
      </c>
      <c r="AN51" s="86">
        <v>-1560.3620000000001</v>
      </c>
    </row>
    <row r="52" spans="1:40" x14ac:dyDescent="0.2">
      <c r="A52" s="2">
        <v>1.9251199999999999</v>
      </c>
      <c r="B52" s="10">
        <v>-8445.8029999999999</v>
      </c>
      <c r="C52" s="10">
        <v>-4682.0590000000002</v>
      </c>
      <c r="D52" s="10">
        <v>-6455.5469999999996</v>
      </c>
      <c r="E52" s="10">
        <v>-10046.893</v>
      </c>
      <c r="F52" s="10">
        <v>-8030.308</v>
      </c>
      <c r="G52" s="10">
        <v>-7517.05</v>
      </c>
      <c r="H52" s="10">
        <v>-4042.2089999999998</v>
      </c>
      <c r="I52" s="10">
        <v>-3066.3389999999999</v>
      </c>
      <c r="J52" s="10">
        <v>-5808.3280000000004</v>
      </c>
      <c r="K52" s="10">
        <v>-6415.9889999999996</v>
      </c>
      <c r="L52" s="10">
        <v>-3986.18</v>
      </c>
      <c r="N52" s="10">
        <v>-121.399</v>
      </c>
      <c r="O52" s="10">
        <v>198.642</v>
      </c>
      <c r="P52" s="10">
        <v>-90.591999999999999</v>
      </c>
      <c r="Q52" s="10">
        <v>-103.455</v>
      </c>
      <c r="R52" s="10">
        <v>90.944999999999993</v>
      </c>
      <c r="S52" s="10">
        <v>50.588000000000001</v>
      </c>
      <c r="T52" s="10">
        <v>-5.0190000000000001</v>
      </c>
      <c r="U52" s="10">
        <v>-13.384</v>
      </c>
      <c r="V52" s="10">
        <v>67.498000000000005</v>
      </c>
      <c r="W52" s="10">
        <v>-8.4930000000000003</v>
      </c>
      <c r="X52" s="10">
        <v>-24.501000000000001</v>
      </c>
      <c r="Z52" s="86">
        <v>-1184.0039999999999</v>
      </c>
      <c r="AA52" s="86">
        <v>-1627.4949999999999</v>
      </c>
      <c r="AB52" s="86">
        <v>-2903.8969999999999</v>
      </c>
      <c r="AC52" s="86">
        <v>-1441.912</v>
      </c>
      <c r="AD52" s="86">
        <v>-1539.2919999999999</v>
      </c>
      <c r="AE52" s="86">
        <v>23.779</v>
      </c>
      <c r="AF52" s="86">
        <v>-1630.0740000000001</v>
      </c>
      <c r="AG52" s="86">
        <v>18.800999999999998</v>
      </c>
      <c r="AH52" s="86">
        <v>-188.56800000000001</v>
      </c>
      <c r="AI52" s="86">
        <v>-2222.192</v>
      </c>
      <c r="AJ52" s="86">
        <v>-1779.7639999999999</v>
      </c>
      <c r="AK52" s="86">
        <v>-1974.8779999999999</v>
      </c>
      <c r="AL52" s="86">
        <v>-1183.472</v>
      </c>
      <c r="AM52" s="86">
        <v>727.79399999999998</v>
      </c>
      <c r="AN52" s="86">
        <v>-2036.598</v>
      </c>
    </row>
    <row r="53" spans="1:40" x14ac:dyDescent="0.2">
      <c r="A53" s="2">
        <v>1.96608</v>
      </c>
      <c r="B53" s="10">
        <v>-7409.4430000000002</v>
      </c>
      <c r="C53" s="10">
        <v>-4180.2709999999997</v>
      </c>
      <c r="D53" s="10">
        <v>-6390.4579999999996</v>
      </c>
      <c r="E53" s="10">
        <v>-9186.8960000000006</v>
      </c>
      <c r="F53" s="10">
        <v>-6517.826</v>
      </c>
      <c r="G53" s="10">
        <v>-8329.9060000000009</v>
      </c>
      <c r="H53" s="10">
        <v>-4428.4530000000004</v>
      </c>
      <c r="I53" s="10">
        <v>-4008.951</v>
      </c>
      <c r="J53" s="10">
        <v>-6454.9660000000003</v>
      </c>
      <c r="K53" s="10">
        <v>-7427.8869999999997</v>
      </c>
      <c r="L53" s="10">
        <v>-5415.375</v>
      </c>
      <c r="N53" s="10">
        <v>-122.428</v>
      </c>
      <c r="O53" s="10">
        <v>162.15600000000001</v>
      </c>
      <c r="P53" s="10">
        <v>-89.605999999999995</v>
      </c>
      <c r="Q53" s="10">
        <v>-105.43</v>
      </c>
      <c r="R53" s="10">
        <v>97.174000000000007</v>
      </c>
      <c r="S53" s="10">
        <v>59.828000000000003</v>
      </c>
      <c r="T53" s="10">
        <v>15.561</v>
      </c>
      <c r="U53" s="10">
        <v>-2.153</v>
      </c>
      <c r="V53" s="10">
        <v>61.636000000000003</v>
      </c>
      <c r="W53" s="10">
        <v>-34.701000000000001</v>
      </c>
      <c r="X53" s="10">
        <v>-37.387</v>
      </c>
      <c r="Z53" s="86">
        <v>-757.74300000000005</v>
      </c>
      <c r="AA53" s="86">
        <v>-1215.893</v>
      </c>
      <c r="AB53" s="86">
        <v>-2519.2629999999999</v>
      </c>
      <c r="AC53" s="86">
        <v>-1217.26</v>
      </c>
      <c r="AD53" s="86">
        <v>-1457.816</v>
      </c>
      <c r="AE53" s="86">
        <v>-56.716999999999999</v>
      </c>
      <c r="AF53" s="86">
        <v>-1487.4179999999999</v>
      </c>
      <c r="AG53" s="86">
        <v>20.591999999999999</v>
      </c>
      <c r="AH53" s="86">
        <v>-330.59399999999999</v>
      </c>
      <c r="AI53" s="86">
        <v>-1989.94</v>
      </c>
      <c r="AJ53" s="86">
        <v>-2148.9639999999999</v>
      </c>
      <c r="AK53" s="86">
        <v>-2117.1469999999999</v>
      </c>
      <c r="AL53" s="86">
        <v>-1089.0150000000001</v>
      </c>
      <c r="AM53" s="86">
        <v>468.10899999999998</v>
      </c>
      <c r="AN53" s="86">
        <v>-2344.9679999999998</v>
      </c>
    </row>
    <row r="54" spans="1:40" x14ac:dyDescent="0.2">
      <c r="A54" s="2">
        <v>2.0070399999999999</v>
      </c>
      <c r="B54" s="10">
        <v>-5744.07</v>
      </c>
      <c r="C54" s="10">
        <v>-3382.625</v>
      </c>
      <c r="D54" s="10">
        <v>-5893.8519999999999</v>
      </c>
      <c r="E54" s="10">
        <v>-7873.567</v>
      </c>
      <c r="F54" s="10">
        <v>-4548.183</v>
      </c>
      <c r="G54" s="10">
        <v>-8721.0879999999997</v>
      </c>
      <c r="H54" s="10">
        <v>-4656.6959999999999</v>
      </c>
      <c r="I54" s="10">
        <v>-4716.5450000000001</v>
      </c>
      <c r="J54" s="10">
        <v>-6779.6220000000003</v>
      </c>
      <c r="K54" s="10">
        <v>-8135.7489999999998</v>
      </c>
      <c r="L54" s="10">
        <v>-6547.8959999999997</v>
      </c>
      <c r="N54" s="10">
        <v>-125.498</v>
      </c>
      <c r="O54" s="10">
        <v>122.73699999999999</v>
      </c>
      <c r="P54" s="10">
        <v>-88.869</v>
      </c>
      <c r="Q54" s="10">
        <v>-93.557000000000002</v>
      </c>
      <c r="R54" s="10">
        <v>89.296000000000006</v>
      </c>
      <c r="S54" s="10">
        <v>56.741999999999997</v>
      </c>
      <c r="T54" s="10">
        <v>28.995000000000001</v>
      </c>
      <c r="U54" s="10">
        <v>11.756</v>
      </c>
      <c r="V54" s="10">
        <v>45.5</v>
      </c>
      <c r="W54" s="10">
        <v>-65.289000000000001</v>
      </c>
      <c r="X54" s="10">
        <v>-53.441000000000003</v>
      </c>
      <c r="Z54" s="86">
        <v>-325.471</v>
      </c>
      <c r="AA54" s="86">
        <v>-740.21600000000001</v>
      </c>
      <c r="AB54" s="86">
        <v>-1982.9159999999999</v>
      </c>
      <c r="AC54" s="86">
        <v>-810.83299999999997</v>
      </c>
      <c r="AD54" s="86">
        <v>-1290.009</v>
      </c>
      <c r="AE54" s="86">
        <v>-144.08500000000001</v>
      </c>
      <c r="AF54" s="86">
        <v>-1337.0709999999999</v>
      </c>
      <c r="AG54" s="86">
        <v>13.606999999999999</v>
      </c>
      <c r="AH54" s="86">
        <v>-463.89</v>
      </c>
      <c r="AI54" s="86">
        <v>-1631.329</v>
      </c>
      <c r="AJ54" s="86">
        <v>-2410.096</v>
      </c>
      <c r="AK54" s="86">
        <v>-2138.1849999999999</v>
      </c>
      <c r="AL54" s="86">
        <v>-923.68899999999996</v>
      </c>
      <c r="AM54" s="86">
        <v>143.565</v>
      </c>
      <c r="AN54" s="86">
        <v>-2459.498</v>
      </c>
    </row>
    <row r="55" spans="1:40" x14ac:dyDescent="0.2">
      <c r="A55" s="2">
        <v>2.048</v>
      </c>
      <c r="B55" s="10">
        <v>-3666.7530000000002</v>
      </c>
      <c r="C55" s="10">
        <v>-2247.8690000000001</v>
      </c>
      <c r="D55" s="10">
        <v>-4958.2759999999998</v>
      </c>
      <c r="E55" s="10">
        <v>-6224.8990000000003</v>
      </c>
      <c r="F55" s="10">
        <v>-2383.0390000000002</v>
      </c>
      <c r="G55" s="10">
        <v>-8697.8549999999996</v>
      </c>
      <c r="H55" s="10">
        <v>-4705.8389999999999</v>
      </c>
      <c r="I55" s="10">
        <v>-5157.6629999999996</v>
      </c>
      <c r="J55" s="10">
        <v>-6750.3190000000004</v>
      </c>
      <c r="K55" s="10">
        <v>-8488.8580000000002</v>
      </c>
      <c r="L55" s="10">
        <v>-7299.6210000000001</v>
      </c>
      <c r="N55" s="10">
        <v>-128.554</v>
      </c>
      <c r="O55" s="10">
        <v>88.063999999999993</v>
      </c>
      <c r="P55" s="10">
        <v>-90.314999999999998</v>
      </c>
      <c r="Q55" s="10">
        <v>-74.989999999999995</v>
      </c>
      <c r="R55" s="10">
        <v>72.186000000000007</v>
      </c>
      <c r="S55" s="10">
        <v>37.704000000000001</v>
      </c>
      <c r="T55" s="10">
        <v>30.442</v>
      </c>
      <c r="U55" s="10">
        <v>30.748999999999999</v>
      </c>
      <c r="V55" s="10">
        <v>22.681999999999999</v>
      </c>
      <c r="W55" s="10">
        <v>-103.075</v>
      </c>
      <c r="X55" s="10">
        <v>-69.356999999999999</v>
      </c>
      <c r="Z55" s="86">
        <v>63.801000000000002</v>
      </c>
      <c r="AA55" s="86">
        <v>-285.86599999999999</v>
      </c>
      <c r="AB55" s="86">
        <v>-1354.222</v>
      </c>
      <c r="AC55" s="86">
        <v>-294.072</v>
      </c>
      <c r="AD55" s="86">
        <v>-1051.5530000000001</v>
      </c>
      <c r="AE55" s="86">
        <v>-224.97</v>
      </c>
      <c r="AF55" s="86">
        <v>-1158.3489999999999</v>
      </c>
      <c r="AG55" s="86">
        <v>-7.8E-2</v>
      </c>
      <c r="AH55" s="86">
        <v>-576.19100000000003</v>
      </c>
      <c r="AI55" s="86">
        <v>-1171.2280000000001</v>
      </c>
      <c r="AJ55" s="86">
        <v>-2547.4670000000001</v>
      </c>
      <c r="AK55" s="86">
        <v>-2042.693</v>
      </c>
      <c r="AL55" s="86">
        <v>-699.39300000000003</v>
      </c>
      <c r="AM55" s="86">
        <v>-215.804</v>
      </c>
      <c r="AN55" s="86">
        <v>-2374.4270000000001</v>
      </c>
    </row>
    <row r="56" spans="1:40" x14ac:dyDescent="0.2">
      <c r="A56" s="2">
        <v>2.0889600000000002</v>
      </c>
      <c r="B56" s="10">
        <v>-1457.6410000000001</v>
      </c>
      <c r="C56" s="10">
        <v>-843.31299999999999</v>
      </c>
      <c r="D56" s="10">
        <v>-3629.761</v>
      </c>
      <c r="E56" s="10">
        <v>-4377.1090000000004</v>
      </c>
      <c r="F56" s="10">
        <v>-306.654</v>
      </c>
      <c r="G56" s="10">
        <v>-8277.777</v>
      </c>
      <c r="H56" s="10">
        <v>-4543.9769999999999</v>
      </c>
      <c r="I56" s="10">
        <v>-5326.9040000000005</v>
      </c>
      <c r="J56" s="10">
        <v>-6351.3649999999998</v>
      </c>
      <c r="K56" s="10">
        <v>-8425.7289999999994</v>
      </c>
      <c r="L56" s="10">
        <v>-7634.2669999999998</v>
      </c>
      <c r="N56" s="10">
        <v>-127.749</v>
      </c>
      <c r="O56" s="10">
        <v>60.695</v>
      </c>
      <c r="P56" s="10">
        <v>-94.578000000000003</v>
      </c>
      <c r="Q56" s="10">
        <v>-58.79</v>
      </c>
      <c r="R56" s="10">
        <v>53.850999999999999</v>
      </c>
      <c r="S56" s="10">
        <v>8.3610000000000007</v>
      </c>
      <c r="T56" s="10">
        <v>17.873000000000001</v>
      </c>
      <c r="U56" s="10">
        <v>53.503999999999998</v>
      </c>
      <c r="V56" s="10">
        <v>2.8279999999999998</v>
      </c>
      <c r="W56" s="10">
        <v>-144.32</v>
      </c>
      <c r="X56" s="10">
        <v>-78.369</v>
      </c>
      <c r="Z56" s="86">
        <v>358.786</v>
      </c>
      <c r="AA56" s="86">
        <v>76.113</v>
      </c>
      <c r="AB56" s="86">
        <v>-705.75699999999995</v>
      </c>
      <c r="AC56" s="86">
        <v>224.16300000000001</v>
      </c>
      <c r="AD56" s="86">
        <v>-755.36699999999996</v>
      </c>
      <c r="AE56" s="86">
        <v>-289.74400000000003</v>
      </c>
      <c r="AF56" s="86">
        <v>-930.49900000000002</v>
      </c>
      <c r="AG56" s="86">
        <v>-16.553999999999998</v>
      </c>
      <c r="AH56" s="86">
        <v>-655.83199999999999</v>
      </c>
      <c r="AI56" s="86">
        <v>-644.55899999999997</v>
      </c>
      <c r="AJ56" s="86">
        <v>-2553.4639999999999</v>
      </c>
      <c r="AK56" s="86">
        <v>-1847.635</v>
      </c>
      <c r="AL56" s="86">
        <v>-422.07299999999998</v>
      </c>
      <c r="AM56" s="86">
        <v>-580.76099999999997</v>
      </c>
      <c r="AN56" s="86">
        <v>-2104.9259999999999</v>
      </c>
    </row>
    <row r="57" spans="1:40" x14ac:dyDescent="0.2">
      <c r="A57" s="2">
        <v>2.1299199999999998</v>
      </c>
      <c r="B57" s="10">
        <v>627.50199999999995</v>
      </c>
      <c r="C57" s="10">
        <v>655.94799999999998</v>
      </c>
      <c r="D57" s="10">
        <v>-2008.8440000000001</v>
      </c>
      <c r="E57" s="10">
        <v>-2472.7939999999999</v>
      </c>
      <c r="F57" s="10">
        <v>1475.9069999999999</v>
      </c>
      <c r="G57" s="10">
        <v>-7483.0550000000003</v>
      </c>
      <c r="H57" s="10">
        <v>-4140.63</v>
      </c>
      <c r="I57" s="10">
        <v>-5238.7619999999997</v>
      </c>
      <c r="J57" s="10">
        <v>-5589.6109999999999</v>
      </c>
      <c r="K57" s="10">
        <v>-7889.9359999999997</v>
      </c>
      <c r="L57" s="10">
        <v>-7556.0420000000004</v>
      </c>
      <c r="N57" s="10">
        <v>-121.289</v>
      </c>
      <c r="O57" s="10">
        <v>41.725999999999999</v>
      </c>
      <c r="P57" s="10">
        <v>-98.119</v>
      </c>
      <c r="Q57" s="10">
        <v>-49.292000000000002</v>
      </c>
      <c r="R57" s="10">
        <v>37.945</v>
      </c>
      <c r="S57" s="10">
        <v>-20.635999999999999</v>
      </c>
      <c r="T57" s="10">
        <v>-3.9540000000000002</v>
      </c>
      <c r="U57" s="10">
        <v>74.941999999999993</v>
      </c>
      <c r="V57" s="10">
        <v>-6.2039999999999997</v>
      </c>
      <c r="W57" s="10">
        <v>-184.267</v>
      </c>
      <c r="X57" s="10">
        <v>-76.05</v>
      </c>
      <c r="Z57" s="86">
        <v>525.07799999999997</v>
      </c>
      <c r="AA57" s="86">
        <v>310.69099999999997</v>
      </c>
      <c r="AB57" s="86">
        <v>-126.932</v>
      </c>
      <c r="AC57" s="86">
        <v>640.61900000000003</v>
      </c>
      <c r="AD57" s="86">
        <v>-417.95699999999999</v>
      </c>
      <c r="AE57" s="86">
        <v>-332.34899999999999</v>
      </c>
      <c r="AF57" s="86">
        <v>-647.70500000000004</v>
      </c>
      <c r="AG57" s="86">
        <v>-28.969000000000001</v>
      </c>
      <c r="AH57" s="86">
        <v>-694.68299999999999</v>
      </c>
      <c r="AI57" s="86">
        <v>-101.949</v>
      </c>
      <c r="AJ57" s="86">
        <v>-2427.6970000000001</v>
      </c>
      <c r="AK57" s="86">
        <v>-1570.6890000000001</v>
      </c>
      <c r="AL57" s="86">
        <v>-95.313999999999993</v>
      </c>
      <c r="AM57" s="86">
        <v>-929.42600000000004</v>
      </c>
      <c r="AN57" s="86">
        <v>-1681.509</v>
      </c>
    </row>
    <row r="58" spans="1:40" x14ac:dyDescent="0.2">
      <c r="A58" s="2">
        <v>2.1708799999999999</v>
      </c>
      <c r="B58" s="10">
        <v>2399.2240000000002</v>
      </c>
      <c r="C58" s="10">
        <v>2026.8820000000001</v>
      </c>
      <c r="D58" s="10">
        <v>-246.512</v>
      </c>
      <c r="E58" s="10">
        <v>-636.47699999999998</v>
      </c>
      <c r="F58" s="10">
        <v>2875.4659999999999</v>
      </c>
      <c r="G58" s="10">
        <v>-6342.0429999999997</v>
      </c>
      <c r="H58" s="10">
        <v>-3487.5160000000001</v>
      </c>
      <c r="I58" s="10">
        <v>-4919.5</v>
      </c>
      <c r="J58" s="10">
        <v>-4495.7780000000002</v>
      </c>
      <c r="K58" s="10">
        <v>-6857.7669999999998</v>
      </c>
      <c r="L58" s="10">
        <v>-7097.7449999999999</v>
      </c>
      <c r="N58" s="10">
        <v>-110.57</v>
      </c>
      <c r="O58" s="10">
        <v>32.479999999999997</v>
      </c>
      <c r="P58" s="10">
        <v>-98.230999999999995</v>
      </c>
      <c r="Q58" s="10">
        <v>-49.404000000000003</v>
      </c>
      <c r="R58" s="10">
        <v>27.998000000000001</v>
      </c>
      <c r="S58" s="10">
        <v>-38.261000000000003</v>
      </c>
      <c r="T58" s="10">
        <v>-25.928000000000001</v>
      </c>
      <c r="U58" s="10">
        <v>89.983000000000004</v>
      </c>
      <c r="V58" s="10">
        <v>-4.0629999999999997</v>
      </c>
      <c r="W58" s="10">
        <v>-220.22499999999999</v>
      </c>
      <c r="X58" s="10">
        <v>-64.563000000000002</v>
      </c>
      <c r="Z58" s="86">
        <v>566.01199999999994</v>
      </c>
      <c r="AA58" s="86">
        <v>423.55500000000001</v>
      </c>
      <c r="AB58" s="86">
        <v>300.37400000000002</v>
      </c>
      <c r="AC58" s="86">
        <v>890.346</v>
      </c>
      <c r="AD58" s="86">
        <v>-69.185000000000002</v>
      </c>
      <c r="AE58" s="86">
        <v>-348.733</v>
      </c>
      <c r="AF58" s="86">
        <v>-324.63099999999997</v>
      </c>
      <c r="AG58" s="86">
        <v>-31.216999999999999</v>
      </c>
      <c r="AH58" s="86">
        <v>-687.82600000000002</v>
      </c>
      <c r="AI58" s="86">
        <v>394.63499999999999</v>
      </c>
      <c r="AJ58" s="86">
        <v>-2177.163</v>
      </c>
      <c r="AK58" s="86">
        <v>-1228.702</v>
      </c>
      <c r="AL58" s="86">
        <v>269.09199999999998</v>
      </c>
      <c r="AM58" s="86">
        <v>-1247.3209999999999</v>
      </c>
      <c r="AN58" s="86">
        <v>-1144.982</v>
      </c>
    </row>
    <row r="59" spans="1:40" x14ac:dyDescent="0.2">
      <c r="A59" s="2">
        <v>2.21184</v>
      </c>
      <c r="B59" s="10">
        <v>3730.663</v>
      </c>
      <c r="C59" s="10">
        <v>3091.1930000000002</v>
      </c>
      <c r="D59" s="10">
        <v>1469.78</v>
      </c>
      <c r="E59" s="10">
        <v>1043.104</v>
      </c>
      <c r="F59" s="10">
        <v>3889.0439999999999</v>
      </c>
      <c r="G59" s="10">
        <v>-4897.5680000000002</v>
      </c>
      <c r="H59" s="10">
        <v>-2613.5529999999999</v>
      </c>
      <c r="I59" s="10">
        <v>-4392.7979999999998</v>
      </c>
      <c r="J59" s="10">
        <v>-3131.0520000000001</v>
      </c>
      <c r="K59" s="10">
        <v>-5371.8519999999999</v>
      </c>
      <c r="L59" s="10">
        <v>-6312.3609999999999</v>
      </c>
      <c r="N59" s="10">
        <v>-99.703999999999994</v>
      </c>
      <c r="O59" s="10">
        <v>32.399000000000001</v>
      </c>
      <c r="P59" s="10">
        <v>-95.174999999999997</v>
      </c>
      <c r="Q59" s="10">
        <v>-61.277000000000001</v>
      </c>
      <c r="R59" s="10">
        <v>26.050999999999998</v>
      </c>
      <c r="S59" s="10">
        <v>-36.914999999999999</v>
      </c>
      <c r="T59" s="10">
        <v>-43.973999999999997</v>
      </c>
      <c r="U59" s="10">
        <v>91.965000000000003</v>
      </c>
      <c r="V59" s="10">
        <v>2.0609999999999999</v>
      </c>
      <c r="W59" s="10">
        <v>-251.37299999999999</v>
      </c>
      <c r="X59" s="10">
        <v>-52.78</v>
      </c>
      <c r="Z59" s="86">
        <v>519.40899999999999</v>
      </c>
      <c r="AA59" s="86">
        <v>448.52199999999999</v>
      </c>
      <c r="AB59" s="86">
        <v>541.78099999999995</v>
      </c>
      <c r="AC59" s="86">
        <v>953.65700000000004</v>
      </c>
      <c r="AD59" s="86">
        <v>243.47900000000001</v>
      </c>
      <c r="AE59" s="86">
        <v>-338.012</v>
      </c>
      <c r="AF59" s="86">
        <v>9.7070000000000007</v>
      </c>
      <c r="AG59" s="86">
        <v>-21.847999999999999</v>
      </c>
      <c r="AH59" s="86">
        <v>-631.99</v>
      </c>
      <c r="AI59" s="86">
        <v>783.226</v>
      </c>
      <c r="AJ59" s="86">
        <v>-1813.7809999999999</v>
      </c>
      <c r="AK59" s="86">
        <v>-836.024</v>
      </c>
      <c r="AL59" s="86">
        <v>637.56899999999996</v>
      </c>
      <c r="AM59" s="86">
        <v>-1519.7660000000001</v>
      </c>
      <c r="AN59" s="86">
        <v>-547.09</v>
      </c>
    </row>
    <row r="60" spans="1:40" x14ac:dyDescent="0.2">
      <c r="A60" s="2">
        <v>2.2528000000000001</v>
      </c>
      <c r="B60" s="10">
        <v>4555.6679999999997</v>
      </c>
      <c r="C60" s="10">
        <v>3770.395</v>
      </c>
      <c r="D60" s="10">
        <v>2957.0529999999999</v>
      </c>
      <c r="E60" s="10">
        <v>2518.4960000000001</v>
      </c>
      <c r="F60" s="10">
        <v>4540.759</v>
      </c>
      <c r="G60" s="10">
        <v>-3211.598</v>
      </c>
      <c r="H60" s="10">
        <v>-1587.933</v>
      </c>
      <c r="I60" s="10">
        <v>-3673.48</v>
      </c>
      <c r="J60" s="10">
        <v>-1590.7460000000001</v>
      </c>
      <c r="K60" s="10">
        <v>-3554.335</v>
      </c>
      <c r="L60" s="10">
        <v>-5263.9059999999999</v>
      </c>
      <c r="N60" s="10">
        <v>-92.106999999999999</v>
      </c>
      <c r="O60" s="10">
        <v>38.850999999999999</v>
      </c>
      <c r="P60" s="10">
        <v>-86.875</v>
      </c>
      <c r="Q60" s="10">
        <v>-86.484999999999999</v>
      </c>
      <c r="R60" s="10">
        <v>30.884</v>
      </c>
      <c r="S60" s="10">
        <v>-17.733000000000001</v>
      </c>
      <c r="T60" s="10">
        <v>-59.642000000000003</v>
      </c>
      <c r="U60" s="10">
        <v>75.632999999999996</v>
      </c>
      <c r="V60" s="10">
        <v>1.9119999999999999</v>
      </c>
      <c r="W60" s="10">
        <v>-275.95299999999997</v>
      </c>
      <c r="X60" s="10">
        <v>-50.274000000000001</v>
      </c>
      <c r="Z60" s="86">
        <v>432.40699999999998</v>
      </c>
      <c r="AA60" s="86">
        <v>431.92200000000003</v>
      </c>
      <c r="AB60" s="86">
        <v>624.66200000000003</v>
      </c>
      <c r="AC60" s="86">
        <v>849.84</v>
      </c>
      <c r="AD60" s="86">
        <v>472.76799999999997</v>
      </c>
      <c r="AE60" s="86">
        <v>-302.47300000000001</v>
      </c>
      <c r="AF60" s="86">
        <v>323.36</v>
      </c>
      <c r="AG60" s="86">
        <v>-7.6150000000000002</v>
      </c>
      <c r="AH60" s="86">
        <v>-530.62300000000005</v>
      </c>
      <c r="AI60" s="86">
        <v>1020.314</v>
      </c>
      <c r="AJ60" s="86">
        <v>-1352.7850000000001</v>
      </c>
      <c r="AK60" s="86">
        <v>-410.58</v>
      </c>
      <c r="AL60" s="86">
        <v>962.23099999999999</v>
      </c>
      <c r="AM60" s="86">
        <v>-1729.8009999999999</v>
      </c>
      <c r="AN60" s="86">
        <v>48.533999999999999</v>
      </c>
    </row>
    <row r="61" spans="1:40" x14ac:dyDescent="0.2">
      <c r="A61" s="2">
        <v>2.2937599999999998</v>
      </c>
      <c r="B61" s="10">
        <v>4883.54</v>
      </c>
      <c r="C61" s="10">
        <v>4080.0940000000001</v>
      </c>
      <c r="D61" s="10">
        <v>4081.89</v>
      </c>
      <c r="E61" s="10">
        <v>3772.17</v>
      </c>
      <c r="F61" s="10">
        <v>4852.6080000000002</v>
      </c>
      <c r="G61" s="10">
        <v>-1368.866</v>
      </c>
      <c r="H61" s="10">
        <v>-510.65899999999999</v>
      </c>
      <c r="I61" s="10">
        <v>-2776.6529999999998</v>
      </c>
      <c r="J61" s="10">
        <v>4.9169999999999998</v>
      </c>
      <c r="K61" s="10">
        <v>-1593.671</v>
      </c>
      <c r="L61" s="10">
        <v>-4013.9349999999999</v>
      </c>
      <c r="N61" s="10">
        <v>-87.933000000000007</v>
      </c>
      <c r="O61" s="10">
        <v>48.334000000000003</v>
      </c>
      <c r="P61" s="10">
        <v>-73.200999999999993</v>
      </c>
      <c r="Q61" s="10">
        <v>-121.75</v>
      </c>
      <c r="R61" s="10">
        <v>37.005000000000003</v>
      </c>
      <c r="S61" s="10">
        <v>11.16</v>
      </c>
      <c r="T61" s="10">
        <v>-73.965999999999994</v>
      </c>
      <c r="U61" s="10">
        <v>44.701000000000001</v>
      </c>
      <c r="V61" s="10">
        <v>-8.6829999999999998</v>
      </c>
      <c r="W61" s="10">
        <v>-293.36500000000001</v>
      </c>
      <c r="X61" s="10">
        <v>-59.857999999999997</v>
      </c>
      <c r="Z61" s="86">
        <v>328.10199999999998</v>
      </c>
      <c r="AA61" s="86">
        <v>419.05599999999998</v>
      </c>
      <c r="AB61" s="86">
        <v>616.71199999999999</v>
      </c>
      <c r="AC61" s="86">
        <v>619.779</v>
      </c>
      <c r="AD61" s="86">
        <v>589.05399999999997</v>
      </c>
      <c r="AE61" s="86">
        <v>-247.86799999999999</v>
      </c>
      <c r="AF61" s="86">
        <v>590.70699999999999</v>
      </c>
      <c r="AG61" s="86">
        <v>2.3010000000000002</v>
      </c>
      <c r="AH61" s="86">
        <v>-394.78199999999998</v>
      </c>
      <c r="AI61" s="86">
        <v>1093.521</v>
      </c>
      <c r="AJ61" s="86">
        <v>-818.12199999999996</v>
      </c>
      <c r="AK61" s="86">
        <v>17.462</v>
      </c>
      <c r="AL61" s="86">
        <v>1197.3040000000001</v>
      </c>
      <c r="AM61" s="86">
        <v>-1864.684</v>
      </c>
      <c r="AN61" s="86">
        <v>574.18100000000004</v>
      </c>
    </row>
    <row r="62" spans="1:40" x14ac:dyDescent="0.2">
      <c r="A62" s="2">
        <v>2.3347199999999999</v>
      </c>
      <c r="B62" s="10">
        <v>4808.1940000000004</v>
      </c>
      <c r="C62" s="10">
        <v>4077.973</v>
      </c>
      <c r="D62" s="10">
        <v>4781.6149999999998</v>
      </c>
      <c r="E62" s="10">
        <v>4795.6809999999996</v>
      </c>
      <c r="F62" s="10">
        <v>4849.8490000000002</v>
      </c>
      <c r="G62" s="10">
        <v>525.81500000000005</v>
      </c>
      <c r="H62" s="10">
        <v>499.767</v>
      </c>
      <c r="I62" s="10">
        <v>-1736.848</v>
      </c>
      <c r="J62" s="10">
        <v>1526.84</v>
      </c>
      <c r="K62" s="10">
        <v>300.00400000000002</v>
      </c>
      <c r="L62" s="10">
        <v>-2611.3620000000001</v>
      </c>
      <c r="N62" s="10">
        <v>-84.998000000000005</v>
      </c>
      <c r="O62" s="10">
        <v>55.744999999999997</v>
      </c>
      <c r="P62" s="10">
        <v>-56.970999999999997</v>
      </c>
      <c r="Q62" s="10">
        <v>-155.995</v>
      </c>
      <c r="R62" s="10">
        <v>36.258000000000003</v>
      </c>
      <c r="S62" s="10">
        <v>40.21</v>
      </c>
      <c r="T62" s="10">
        <v>-85.055999999999997</v>
      </c>
      <c r="U62" s="10">
        <v>7.343</v>
      </c>
      <c r="V62" s="10">
        <v>-26.045000000000002</v>
      </c>
      <c r="W62" s="10">
        <v>-304.93900000000002</v>
      </c>
      <c r="X62" s="10">
        <v>-77.495999999999995</v>
      </c>
      <c r="Z62" s="86">
        <v>199.291</v>
      </c>
      <c r="AA62" s="86">
        <v>445.59800000000001</v>
      </c>
      <c r="AB62" s="86">
        <v>586.22299999999996</v>
      </c>
      <c r="AC62" s="86">
        <v>303.834</v>
      </c>
      <c r="AD62" s="86">
        <v>583.23900000000003</v>
      </c>
      <c r="AE62" s="86">
        <v>-181.30600000000001</v>
      </c>
      <c r="AF62" s="86">
        <v>796.51099999999997</v>
      </c>
      <c r="AG62" s="86">
        <v>2.0680000000000001</v>
      </c>
      <c r="AH62" s="86">
        <v>-235.99100000000001</v>
      </c>
      <c r="AI62" s="86">
        <v>1026.5229999999999</v>
      </c>
      <c r="AJ62" s="86">
        <v>-245.81</v>
      </c>
      <c r="AK62" s="86">
        <v>408.221</v>
      </c>
      <c r="AL62" s="86">
        <v>1313.489</v>
      </c>
      <c r="AM62" s="86">
        <v>-1916.4159999999999</v>
      </c>
      <c r="AN62" s="86">
        <v>972.976</v>
      </c>
    </row>
    <row r="63" spans="1:40" x14ac:dyDescent="0.2">
      <c r="A63" s="2">
        <v>2.37568</v>
      </c>
      <c r="B63" s="10">
        <v>4480.47</v>
      </c>
      <c r="C63" s="10">
        <v>3820.0889999999999</v>
      </c>
      <c r="D63" s="10">
        <v>5047.6480000000001</v>
      </c>
      <c r="E63" s="10">
        <v>5582.0680000000002</v>
      </c>
      <c r="F63" s="10">
        <v>4584.2510000000002</v>
      </c>
      <c r="G63" s="10">
        <v>2354.8049999999998</v>
      </c>
      <c r="H63" s="10">
        <v>1328.6020000000001</v>
      </c>
      <c r="I63" s="10">
        <v>-624.87699999999995</v>
      </c>
      <c r="J63" s="10">
        <v>2857.15</v>
      </c>
      <c r="K63" s="10">
        <v>1953.0889999999999</v>
      </c>
      <c r="L63" s="10">
        <v>-1094.6790000000001</v>
      </c>
      <c r="N63" s="10">
        <v>-82.141000000000005</v>
      </c>
      <c r="O63" s="10">
        <v>56.698</v>
      </c>
      <c r="P63" s="10">
        <v>-41.627000000000002</v>
      </c>
      <c r="Q63" s="10">
        <v>-176.27699999999999</v>
      </c>
      <c r="R63" s="10">
        <v>23.597000000000001</v>
      </c>
      <c r="S63" s="10">
        <v>60.326000000000001</v>
      </c>
      <c r="T63" s="10">
        <v>-89.888000000000005</v>
      </c>
      <c r="U63" s="10">
        <v>-27.018999999999998</v>
      </c>
      <c r="V63" s="10">
        <v>-41.598999999999997</v>
      </c>
      <c r="W63" s="10">
        <v>-311.09100000000001</v>
      </c>
      <c r="X63" s="10">
        <v>-97.328999999999994</v>
      </c>
      <c r="Z63" s="86">
        <v>31.462</v>
      </c>
      <c r="AA63" s="86">
        <v>532.02800000000002</v>
      </c>
      <c r="AB63" s="86">
        <v>574.673</v>
      </c>
      <c r="AC63" s="86">
        <v>-67.257000000000005</v>
      </c>
      <c r="AD63" s="86">
        <v>455.32400000000001</v>
      </c>
      <c r="AE63" s="86">
        <v>-106.029</v>
      </c>
      <c r="AF63" s="86">
        <v>937.18100000000004</v>
      </c>
      <c r="AG63" s="86">
        <v>-9.0960000000000001</v>
      </c>
      <c r="AH63" s="86">
        <v>-62.116999999999997</v>
      </c>
      <c r="AI63" s="86">
        <v>872.74300000000005</v>
      </c>
      <c r="AJ63" s="86">
        <v>318.67399999999998</v>
      </c>
      <c r="AK63" s="86">
        <v>724.601</v>
      </c>
      <c r="AL63" s="86">
        <v>1296.098</v>
      </c>
      <c r="AM63" s="86">
        <v>-1880.787</v>
      </c>
      <c r="AN63" s="86">
        <v>1212.768</v>
      </c>
    </row>
    <row r="64" spans="1:40" x14ac:dyDescent="0.2">
      <c r="A64" s="2">
        <v>2.4166400000000001</v>
      </c>
      <c r="B64" s="10">
        <v>4053.74</v>
      </c>
      <c r="C64" s="10">
        <v>3341.38</v>
      </c>
      <c r="D64" s="10">
        <v>4891.0429999999997</v>
      </c>
      <c r="E64" s="10">
        <v>6126.9830000000002</v>
      </c>
      <c r="F64" s="10">
        <v>4140.5029999999997</v>
      </c>
      <c r="G64" s="10">
        <v>4005.848</v>
      </c>
      <c r="H64" s="10">
        <v>1887.627</v>
      </c>
      <c r="I64" s="10">
        <v>456.34</v>
      </c>
      <c r="J64" s="10">
        <v>3898.4789999999998</v>
      </c>
      <c r="K64" s="10">
        <v>3264.509</v>
      </c>
      <c r="L64" s="10">
        <v>491.29199999999997</v>
      </c>
      <c r="N64" s="10">
        <v>-78.206999999999994</v>
      </c>
      <c r="O64" s="10">
        <v>46.911000000000001</v>
      </c>
      <c r="P64" s="10">
        <v>-29.62</v>
      </c>
      <c r="Q64" s="10">
        <v>-177.76499999999999</v>
      </c>
      <c r="R64" s="10">
        <v>1.3280000000000001</v>
      </c>
      <c r="S64" s="10">
        <v>68.119</v>
      </c>
      <c r="T64" s="10">
        <v>-88.17</v>
      </c>
      <c r="U64" s="10">
        <v>-48.710999999999999</v>
      </c>
      <c r="V64" s="10">
        <v>-48.893000000000001</v>
      </c>
      <c r="W64" s="10">
        <v>-313.64600000000002</v>
      </c>
      <c r="X64" s="10">
        <v>-113.14700000000001</v>
      </c>
      <c r="Z64" s="86">
        <v>-171.87200000000001</v>
      </c>
      <c r="AA64" s="86">
        <v>674.41499999999996</v>
      </c>
      <c r="AB64" s="86">
        <v>588.36500000000001</v>
      </c>
      <c r="AC64" s="86">
        <v>-464.30599999999998</v>
      </c>
      <c r="AD64" s="86">
        <v>210.09100000000001</v>
      </c>
      <c r="AE64" s="86">
        <v>-23.542999999999999</v>
      </c>
      <c r="AF64" s="86">
        <v>1015.889</v>
      </c>
      <c r="AG64" s="86">
        <v>-28.623999999999999</v>
      </c>
      <c r="AH64" s="86">
        <v>122.41800000000001</v>
      </c>
      <c r="AI64" s="86">
        <v>696.40599999999995</v>
      </c>
      <c r="AJ64" s="86">
        <v>821.09900000000005</v>
      </c>
      <c r="AK64" s="86">
        <v>940.66</v>
      </c>
      <c r="AL64" s="86">
        <v>1141.2750000000001</v>
      </c>
      <c r="AM64" s="86">
        <v>-1764.47</v>
      </c>
      <c r="AN64" s="86">
        <v>1288.6990000000001</v>
      </c>
    </row>
    <row r="65" spans="1:40" x14ac:dyDescent="0.2">
      <c r="A65" s="2">
        <v>2.4575999999999998</v>
      </c>
      <c r="B65" s="10">
        <v>3636.5059999999999</v>
      </c>
      <c r="C65" s="10">
        <v>2676.0619999999999</v>
      </c>
      <c r="D65" s="10">
        <v>4323.7290000000003</v>
      </c>
      <c r="E65" s="10">
        <v>6432.6710000000003</v>
      </c>
      <c r="F65" s="10">
        <v>3621.355</v>
      </c>
      <c r="G65" s="10">
        <v>5386.1279999999997</v>
      </c>
      <c r="H65" s="10">
        <v>2127.6329999999998</v>
      </c>
      <c r="I65" s="10">
        <v>1402.6279999999999</v>
      </c>
      <c r="J65" s="10">
        <v>4575.7489999999998</v>
      </c>
      <c r="K65" s="10">
        <v>4206.5249999999996</v>
      </c>
      <c r="L65" s="10">
        <v>2079.529</v>
      </c>
      <c r="N65" s="10">
        <v>-72.906999999999996</v>
      </c>
      <c r="O65" s="10">
        <v>27.236999999999998</v>
      </c>
      <c r="P65" s="10">
        <v>-18.533999999999999</v>
      </c>
      <c r="Q65" s="10">
        <v>-166.214</v>
      </c>
      <c r="R65" s="10">
        <v>-21.006</v>
      </c>
      <c r="S65" s="10">
        <v>66.557000000000002</v>
      </c>
      <c r="T65" s="10">
        <v>-84.558000000000007</v>
      </c>
      <c r="U65" s="10">
        <v>-54.301000000000002</v>
      </c>
      <c r="V65" s="10">
        <v>-49.036000000000001</v>
      </c>
      <c r="W65" s="10">
        <v>-319.45100000000002</v>
      </c>
      <c r="X65" s="10">
        <v>-120.893</v>
      </c>
      <c r="Z65" s="86">
        <v>-386.34199999999998</v>
      </c>
      <c r="AA65" s="86">
        <v>840.08699999999999</v>
      </c>
      <c r="AB65" s="86">
        <v>613.053</v>
      </c>
      <c r="AC65" s="86">
        <v>-845.77700000000004</v>
      </c>
      <c r="AD65" s="86">
        <v>-132.62299999999999</v>
      </c>
      <c r="AE65" s="86">
        <v>63.575000000000003</v>
      </c>
      <c r="AF65" s="86">
        <v>1044.4970000000001</v>
      </c>
      <c r="AG65" s="86">
        <v>-48.210999999999999</v>
      </c>
      <c r="AH65" s="86">
        <v>306.14699999999999</v>
      </c>
      <c r="AI65" s="86">
        <v>548.84100000000001</v>
      </c>
      <c r="AJ65" s="86">
        <v>1209.2180000000001</v>
      </c>
      <c r="AK65" s="86">
        <v>1045.261</v>
      </c>
      <c r="AL65" s="86">
        <v>850.59</v>
      </c>
      <c r="AM65" s="86">
        <v>-1578.2370000000001</v>
      </c>
      <c r="AN65" s="86">
        <v>1220.4849999999999</v>
      </c>
    </row>
    <row r="66" spans="1:40" x14ac:dyDescent="0.2">
      <c r="A66" s="2">
        <v>2.4985599999999999</v>
      </c>
      <c r="B66" s="10">
        <v>3276.4650000000001</v>
      </c>
      <c r="C66" s="10">
        <v>1874.8879999999999</v>
      </c>
      <c r="D66" s="10">
        <v>3386.7069999999999</v>
      </c>
      <c r="E66" s="10">
        <v>6512.2370000000001</v>
      </c>
      <c r="F66" s="10">
        <v>3127.7170000000001</v>
      </c>
      <c r="G66" s="10">
        <v>6417.0450000000001</v>
      </c>
      <c r="H66" s="10">
        <v>2044.046</v>
      </c>
      <c r="I66" s="10">
        <v>2143.8359999999998</v>
      </c>
      <c r="J66" s="10">
        <v>4832.3530000000001</v>
      </c>
      <c r="K66" s="10">
        <v>4792.6450000000004</v>
      </c>
      <c r="L66" s="10">
        <v>3577.828</v>
      </c>
      <c r="N66" s="10">
        <v>-67.968999999999994</v>
      </c>
      <c r="O66" s="10">
        <v>4.7679999999999998</v>
      </c>
      <c r="P66" s="10">
        <v>-2.92</v>
      </c>
      <c r="Q66" s="10">
        <v>-154.01900000000001</v>
      </c>
      <c r="R66" s="10">
        <v>-32.555</v>
      </c>
      <c r="S66" s="10">
        <v>61.110999999999997</v>
      </c>
      <c r="T66" s="10">
        <v>-85.521000000000001</v>
      </c>
      <c r="U66" s="10">
        <v>-46.848999999999997</v>
      </c>
      <c r="V66" s="10">
        <v>-49.843000000000004</v>
      </c>
      <c r="W66" s="10">
        <v>-335.45</v>
      </c>
      <c r="X66" s="10">
        <v>-118.29600000000001</v>
      </c>
      <c r="Z66" s="86">
        <v>-582.93600000000004</v>
      </c>
      <c r="AA66" s="86">
        <v>980.82100000000003</v>
      </c>
      <c r="AB66" s="86">
        <v>635.94000000000005</v>
      </c>
      <c r="AC66" s="86">
        <v>-1154.7080000000001</v>
      </c>
      <c r="AD66" s="86">
        <v>-525.84500000000003</v>
      </c>
      <c r="AE66" s="86">
        <v>151.03200000000001</v>
      </c>
      <c r="AF66" s="86">
        <v>1042.8969999999999</v>
      </c>
      <c r="AG66" s="86">
        <v>-61.965000000000003</v>
      </c>
      <c r="AH66" s="86">
        <v>462.923</v>
      </c>
      <c r="AI66" s="86">
        <v>452.30200000000002</v>
      </c>
      <c r="AJ66" s="86">
        <v>1443.999</v>
      </c>
      <c r="AK66" s="86">
        <v>1039.403</v>
      </c>
      <c r="AL66" s="86">
        <v>436.48099999999999</v>
      </c>
      <c r="AM66" s="86">
        <v>-1328.1289999999999</v>
      </c>
      <c r="AN66" s="86">
        <v>1043.316</v>
      </c>
    </row>
    <row r="67" spans="1:40" x14ac:dyDescent="0.2">
      <c r="A67" s="2">
        <v>2.53952</v>
      </c>
      <c r="B67" s="10">
        <v>2981.7890000000002</v>
      </c>
      <c r="C67" s="10">
        <v>1003.3869999999999</v>
      </c>
      <c r="D67" s="10">
        <v>2200.6039999999998</v>
      </c>
      <c r="E67" s="10">
        <v>6383.7460000000001</v>
      </c>
      <c r="F67" s="10">
        <v>2739.3739999999998</v>
      </c>
      <c r="G67" s="10">
        <v>7015.4170000000004</v>
      </c>
      <c r="H67" s="10">
        <v>1666.873</v>
      </c>
      <c r="I67" s="10">
        <v>2654.1329999999998</v>
      </c>
      <c r="J67" s="10">
        <v>4643.7510000000002</v>
      </c>
      <c r="K67" s="10">
        <v>5043.4520000000002</v>
      </c>
      <c r="L67" s="10">
        <v>4879.1869999999999</v>
      </c>
      <c r="N67" s="10">
        <v>-67.747</v>
      </c>
      <c r="O67" s="10">
        <v>-12.137</v>
      </c>
      <c r="P67" s="10">
        <v>17.823</v>
      </c>
      <c r="Q67" s="10">
        <v>-151.21</v>
      </c>
      <c r="R67" s="10">
        <v>-25.617000000000001</v>
      </c>
      <c r="S67" s="10">
        <v>58.164000000000001</v>
      </c>
      <c r="T67" s="10">
        <v>-91.037999999999997</v>
      </c>
      <c r="U67" s="10">
        <v>-33.76</v>
      </c>
      <c r="V67" s="10">
        <v>-59.895000000000003</v>
      </c>
      <c r="W67" s="10">
        <v>-360.09800000000001</v>
      </c>
      <c r="X67" s="10">
        <v>-104.926</v>
      </c>
      <c r="Z67" s="86">
        <v>-742.51400000000001</v>
      </c>
      <c r="AA67" s="86">
        <v>1052.4359999999999</v>
      </c>
      <c r="AB67" s="86">
        <v>659.75</v>
      </c>
      <c r="AC67" s="86">
        <v>-1336.9369999999999</v>
      </c>
      <c r="AD67" s="86">
        <v>-899.86699999999996</v>
      </c>
      <c r="AE67" s="86">
        <v>231.49</v>
      </c>
      <c r="AF67" s="86">
        <v>1035.5229999999999</v>
      </c>
      <c r="AG67" s="86">
        <v>-68.015000000000001</v>
      </c>
      <c r="AH67" s="86">
        <v>558.58100000000002</v>
      </c>
      <c r="AI67" s="86">
        <v>395.84699999999998</v>
      </c>
      <c r="AJ67" s="86">
        <v>1506.9179999999999</v>
      </c>
      <c r="AK67" s="86">
        <v>935.37</v>
      </c>
      <c r="AL67" s="86">
        <v>-67.727000000000004</v>
      </c>
      <c r="AM67" s="86">
        <v>-1018.681</v>
      </c>
      <c r="AN67" s="86">
        <v>799.29200000000003</v>
      </c>
    </row>
    <row r="68" spans="1:40" x14ac:dyDescent="0.2">
      <c r="A68" s="2">
        <v>2.5804800000000001</v>
      </c>
      <c r="B68" s="10">
        <v>2752.8780000000002</v>
      </c>
      <c r="C68" s="10">
        <v>128.99100000000001</v>
      </c>
      <c r="D68" s="10">
        <v>983.53099999999995</v>
      </c>
      <c r="E68" s="10">
        <v>6061.9139999999998</v>
      </c>
      <c r="F68" s="10">
        <v>2487.4059999999999</v>
      </c>
      <c r="G68" s="10">
        <v>7100.5550000000003</v>
      </c>
      <c r="H68" s="10">
        <v>1055.239</v>
      </c>
      <c r="I68" s="10">
        <v>2941.4209999999998</v>
      </c>
      <c r="J68" s="10">
        <v>4039.5329999999999</v>
      </c>
      <c r="K68" s="10">
        <v>4976.0540000000001</v>
      </c>
      <c r="L68" s="10">
        <v>5890.1949999999997</v>
      </c>
      <c r="N68" s="10">
        <v>-78.058000000000007</v>
      </c>
      <c r="O68" s="10">
        <v>-21.271999999999998</v>
      </c>
      <c r="P68" s="10">
        <v>39.457999999999998</v>
      </c>
      <c r="Q68" s="10">
        <v>-161.95400000000001</v>
      </c>
      <c r="R68" s="10">
        <v>-4.1890000000000001</v>
      </c>
      <c r="S68" s="10">
        <v>60.667000000000002</v>
      </c>
      <c r="T68" s="10">
        <v>-95.882999999999996</v>
      </c>
      <c r="U68" s="10">
        <v>-23.289000000000001</v>
      </c>
      <c r="V68" s="10">
        <v>-79.706999999999994</v>
      </c>
      <c r="W68" s="10">
        <v>-383.12799999999999</v>
      </c>
      <c r="X68" s="10">
        <v>-84.745000000000005</v>
      </c>
      <c r="Z68" s="86">
        <v>-853.62300000000005</v>
      </c>
      <c r="AA68" s="86">
        <v>1030.7809999999999</v>
      </c>
      <c r="AB68" s="86">
        <v>697.80100000000004</v>
      </c>
      <c r="AC68" s="86">
        <v>-1363.8050000000001</v>
      </c>
      <c r="AD68" s="86">
        <v>-1188.143</v>
      </c>
      <c r="AE68" s="86">
        <v>293.90800000000002</v>
      </c>
      <c r="AF68" s="86">
        <v>1049.415</v>
      </c>
      <c r="AG68" s="86">
        <v>-65.454999999999998</v>
      </c>
      <c r="AH68" s="86">
        <v>565.51499999999999</v>
      </c>
      <c r="AI68" s="86">
        <v>346.44600000000003</v>
      </c>
      <c r="AJ68" s="86">
        <v>1400.9469999999999</v>
      </c>
      <c r="AK68" s="86">
        <v>757.03099999999995</v>
      </c>
      <c r="AL68" s="86">
        <v>-603.04200000000003</v>
      </c>
      <c r="AM68" s="86">
        <v>-658.87800000000004</v>
      </c>
      <c r="AN68" s="86">
        <v>535.19299999999998</v>
      </c>
    </row>
    <row r="69" spans="1:40" x14ac:dyDescent="0.2">
      <c r="A69" s="2">
        <v>2.6214400000000002</v>
      </c>
      <c r="B69" s="10">
        <v>2592.85</v>
      </c>
      <c r="C69" s="10">
        <v>-688.04200000000003</v>
      </c>
      <c r="D69" s="10">
        <v>-4.42</v>
      </c>
      <c r="E69" s="10">
        <v>5571.22</v>
      </c>
      <c r="F69" s="10">
        <v>2334.2910000000002</v>
      </c>
      <c r="G69" s="10">
        <v>6627.9049999999997</v>
      </c>
      <c r="H69" s="10">
        <v>307.23899999999998</v>
      </c>
      <c r="I69" s="10">
        <v>3024.5839999999998</v>
      </c>
      <c r="J69" s="10">
        <v>3112.76</v>
      </c>
      <c r="K69" s="10">
        <v>4614.1289999999999</v>
      </c>
      <c r="L69" s="10">
        <v>6558.6030000000001</v>
      </c>
      <c r="N69" s="10">
        <v>-100.38200000000001</v>
      </c>
      <c r="O69" s="10">
        <v>-23.962</v>
      </c>
      <c r="P69" s="10">
        <v>56.734999999999999</v>
      </c>
      <c r="Q69" s="10">
        <v>-181.67699999999999</v>
      </c>
      <c r="R69" s="10">
        <v>18.111000000000001</v>
      </c>
      <c r="S69" s="10">
        <v>66.466999999999999</v>
      </c>
      <c r="T69" s="10">
        <v>-95.207999999999998</v>
      </c>
      <c r="U69" s="10">
        <v>-18.285</v>
      </c>
      <c r="V69" s="10">
        <v>-101.42100000000001</v>
      </c>
      <c r="W69" s="10">
        <v>-391.87</v>
      </c>
      <c r="X69" s="10">
        <v>-63.01</v>
      </c>
      <c r="Z69" s="86">
        <v>-908.88800000000003</v>
      </c>
      <c r="AA69" s="86">
        <v>919.03800000000001</v>
      </c>
      <c r="AB69" s="86">
        <v>755.87699999999995</v>
      </c>
      <c r="AC69" s="86">
        <v>-1239.6759999999999</v>
      </c>
      <c r="AD69" s="86">
        <v>-1359.3869999999999</v>
      </c>
      <c r="AE69" s="86">
        <v>326.94099999999997</v>
      </c>
      <c r="AF69" s="86">
        <v>1107.1410000000001</v>
      </c>
      <c r="AG69" s="86">
        <v>-57.283000000000001</v>
      </c>
      <c r="AH69" s="86">
        <v>478.31200000000001</v>
      </c>
      <c r="AI69" s="86">
        <v>270.60000000000002</v>
      </c>
      <c r="AJ69" s="86">
        <v>1147.9110000000001</v>
      </c>
      <c r="AK69" s="86">
        <v>537.65099999999995</v>
      </c>
      <c r="AL69" s="86">
        <v>-1095.5129999999999</v>
      </c>
      <c r="AM69" s="86">
        <v>-259.13200000000001</v>
      </c>
      <c r="AN69" s="86">
        <v>298.10300000000001</v>
      </c>
    </row>
    <row r="70" spans="1:40" x14ac:dyDescent="0.2">
      <c r="A70" s="2">
        <v>2.6623999999999999</v>
      </c>
      <c r="B70" s="10">
        <v>2487.5100000000002</v>
      </c>
      <c r="C70" s="10">
        <v>-1393.758</v>
      </c>
      <c r="D70" s="10">
        <v>-553.66</v>
      </c>
      <c r="E70" s="10">
        <v>4960.6490000000003</v>
      </c>
      <c r="F70" s="10">
        <v>2179.1819999999998</v>
      </c>
      <c r="G70" s="10">
        <v>5633.9790000000003</v>
      </c>
      <c r="H70" s="10">
        <v>-443.17899999999997</v>
      </c>
      <c r="I70" s="10">
        <v>2918.165</v>
      </c>
      <c r="J70" s="10">
        <v>2013.0840000000001</v>
      </c>
      <c r="K70" s="10">
        <v>4006.8510000000001</v>
      </c>
      <c r="L70" s="10">
        <v>6883.2030000000004</v>
      </c>
      <c r="N70" s="10">
        <v>-128.619</v>
      </c>
      <c r="O70" s="10">
        <v>-22.919</v>
      </c>
      <c r="P70" s="10">
        <v>66.108000000000004</v>
      </c>
      <c r="Q70" s="10">
        <v>-205.964</v>
      </c>
      <c r="R70" s="10">
        <v>27.49</v>
      </c>
      <c r="S70" s="10">
        <v>70.278000000000006</v>
      </c>
      <c r="T70" s="10">
        <v>-88.373000000000005</v>
      </c>
      <c r="U70" s="10">
        <v>-12.545</v>
      </c>
      <c r="V70" s="10">
        <v>-115.598</v>
      </c>
      <c r="W70" s="10">
        <v>-380.25099999999998</v>
      </c>
      <c r="X70" s="10">
        <v>-40.47</v>
      </c>
      <c r="Z70" s="86">
        <v>-901.78200000000004</v>
      </c>
      <c r="AA70" s="86">
        <v>738.97799999999995</v>
      </c>
      <c r="AB70" s="86">
        <v>816.524</v>
      </c>
      <c r="AC70" s="86">
        <v>-986.03800000000001</v>
      </c>
      <c r="AD70" s="86">
        <v>-1429.0309999999999</v>
      </c>
      <c r="AE70" s="86">
        <v>327.28800000000001</v>
      </c>
      <c r="AF70" s="86">
        <v>1214.0709999999999</v>
      </c>
      <c r="AG70" s="86">
        <v>-49.01</v>
      </c>
      <c r="AH70" s="86">
        <v>314.55700000000002</v>
      </c>
      <c r="AI70" s="86">
        <v>151.39400000000001</v>
      </c>
      <c r="AJ70" s="86">
        <v>784.86900000000003</v>
      </c>
      <c r="AK70" s="86">
        <v>306.89600000000002</v>
      </c>
      <c r="AL70" s="86">
        <v>-1477.7819999999999</v>
      </c>
      <c r="AM70" s="86">
        <v>168.68</v>
      </c>
      <c r="AN70" s="86">
        <v>124.009</v>
      </c>
    </row>
    <row r="71" spans="1:40" x14ac:dyDescent="0.2">
      <c r="A71" s="2">
        <v>2.70336</v>
      </c>
      <c r="B71" s="10">
        <v>2378.768</v>
      </c>
      <c r="C71" s="10">
        <v>-1933.2270000000001</v>
      </c>
      <c r="D71" s="10">
        <v>-584.41999999999996</v>
      </c>
      <c r="E71" s="10">
        <v>4301.8620000000001</v>
      </c>
      <c r="F71" s="10">
        <v>1901.981</v>
      </c>
      <c r="G71" s="10">
        <v>4257.326</v>
      </c>
      <c r="H71" s="10">
        <v>-1053.77</v>
      </c>
      <c r="I71" s="10">
        <v>2643.5050000000001</v>
      </c>
      <c r="J71" s="10">
        <v>923.80399999999997</v>
      </c>
      <c r="K71" s="10">
        <v>3241.817</v>
      </c>
      <c r="L71" s="10">
        <v>6891.59</v>
      </c>
      <c r="N71" s="10">
        <v>-151.66</v>
      </c>
      <c r="O71" s="10">
        <v>-18.943999999999999</v>
      </c>
      <c r="P71" s="10">
        <v>71.263000000000005</v>
      </c>
      <c r="Q71" s="10">
        <v>-233.25</v>
      </c>
      <c r="R71" s="10">
        <v>17.373000000000001</v>
      </c>
      <c r="S71" s="10">
        <v>68.084000000000003</v>
      </c>
      <c r="T71" s="10">
        <v>-77.802000000000007</v>
      </c>
      <c r="U71" s="10">
        <v>0.26500000000000001</v>
      </c>
      <c r="V71" s="10">
        <v>-114.90300000000001</v>
      </c>
      <c r="W71" s="10">
        <v>-352.399</v>
      </c>
      <c r="X71" s="10">
        <v>-17.295000000000002</v>
      </c>
      <c r="Z71" s="86">
        <v>-828.10799999999995</v>
      </c>
      <c r="AA71" s="86">
        <v>525.86800000000005</v>
      </c>
      <c r="AB71" s="86">
        <v>841.92100000000005</v>
      </c>
      <c r="AC71" s="86">
        <v>-627.18299999999999</v>
      </c>
      <c r="AD71" s="86">
        <v>-1440.3420000000001</v>
      </c>
      <c r="AE71" s="86">
        <v>299.60399999999998</v>
      </c>
      <c r="AF71" s="86">
        <v>1351.828</v>
      </c>
      <c r="AG71" s="86">
        <v>-44.298000000000002</v>
      </c>
      <c r="AH71" s="86">
        <v>105.405</v>
      </c>
      <c r="AI71" s="86">
        <v>-2.2389999999999999</v>
      </c>
      <c r="AJ71" s="86">
        <v>365.392</v>
      </c>
      <c r="AK71" s="86">
        <v>85.647999999999996</v>
      </c>
      <c r="AL71" s="86">
        <v>-1710.4870000000001</v>
      </c>
      <c r="AM71" s="86">
        <v>611.47799999999995</v>
      </c>
      <c r="AN71" s="86">
        <v>23.433</v>
      </c>
    </row>
    <row r="72" spans="1:40" x14ac:dyDescent="0.2">
      <c r="A72" s="2">
        <v>2.7443200000000001</v>
      </c>
      <c r="B72" s="10">
        <v>2169.154</v>
      </c>
      <c r="C72" s="10">
        <v>-2259.3290000000002</v>
      </c>
      <c r="D72" s="10">
        <v>-174.095</v>
      </c>
      <c r="E72" s="10">
        <v>3677.6210000000001</v>
      </c>
      <c r="F72" s="10">
        <v>1425.4829999999999</v>
      </c>
      <c r="G72" s="10">
        <v>2719.2910000000002</v>
      </c>
      <c r="H72" s="10">
        <v>-1420.1849999999999</v>
      </c>
      <c r="I72" s="10">
        <v>2251.5369999999998</v>
      </c>
      <c r="J72" s="10">
        <v>17.713999999999999</v>
      </c>
      <c r="K72" s="10">
        <v>2440.915</v>
      </c>
      <c r="L72" s="10">
        <v>6601.1090000000004</v>
      </c>
      <c r="N72" s="10">
        <v>-160.43899999999999</v>
      </c>
      <c r="O72" s="10">
        <v>-11.361000000000001</v>
      </c>
      <c r="P72" s="10">
        <v>76.23</v>
      </c>
      <c r="Q72" s="10">
        <v>-258.82600000000002</v>
      </c>
      <c r="R72" s="10">
        <v>-6.3360000000000003</v>
      </c>
      <c r="S72" s="10">
        <v>61.112000000000002</v>
      </c>
      <c r="T72" s="10">
        <v>-64.429000000000002</v>
      </c>
      <c r="U72" s="10">
        <v>20.606999999999999</v>
      </c>
      <c r="V72" s="10">
        <v>-100.20099999999999</v>
      </c>
      <c r="W72" s="10">
        <v>-316.75400000000002</v>
      </c>
      <c r="X72" s="10">
        <v>6.359</v>
      </c>
      <c r="Z72" s="86">
        <v>-700.34500000000003</v>
      </c>
      <c r="AA72" s="86">
        <v>319.887</v>
      </c>
      <c r="AB72" s="86">
        <v>789.36</v>
      </c>
      <c r="AC72" s="86">
        <v>-187.965</v>
      </c>
      <c r="AD72" s="86">
        <v>-1432.049</v>
      </c>
      <c r="AE72" s="86">
        <v>252.85</v>
      </c>
      <c r="AF72" s="86">
        <v>1482.3119999999999</v>
      </c>
      <c r="AG72" s="86">
        <v>-43.21</v>
      </c>
      <c r="AH72" s="86">
        <v>-113.81100000000001</v>
      </c>
      <c r="AI72" s="86">
        <v>-160.17400000000001</v>
      </c>
      <c r="AJ72" s="86">
        <v>-46.280999999999999</v>
      </c>
      <c r="AK72" s="86">
        <v>-116.959</v>
      </c>
      <c r="AL72" s="86">
        <v>-1786.0340000000001</v>
      </c>
      <c r="AM72" s="86">
        <v>1056.703</v>
      </c>
      <c r="AN72" s="86">
        <v>-24.952999999999999</v>
      </c>
    </row>
    <row r="73" spans="1:40" x14ac:dyDescent="0.2">
      <c r="A73" s="2">
        <v>2.7852800000000002</v>
      </c>
      <c r="B73" s="10">
        <v>1769.9670000000001</v>
      </c>
      <c r="C73" s="10">
        <v>-2351.4540000000002</v>
      </c>
      <c r="D73" s="10">
        <v>488.36900000000003</v>
      </c>
      <c r="E73" s="10">
        <v>3153.614</v>
      </c>
      <c r="F73" s="10">
        <v>763.74400000000003</v>
      </c>
      <c r="G73" s="10">
        <v>1278.9349999999999</v>
      </c>
      <c r="H73" s="10">
        <v>-1505.1130000000001</v>
      </c>
      <c r="I73" s="10">
        <v>1827.6179999999999</v>
      </c>
      <c r="J73" s="10">
        <v>-577.67100000000005</v>
      </c>
      <c r="K73" s="10">
        <v>1739.326</v>
      </c>
      <c r="L73" s="10">
        <v>6003.1459999999997</v>
      </c>
      <c r="N73" s="10">
        <v>-153.94300000000001</v>
      </c>
      <c r="O73" s="10">
        <v>-2.9489999999999998</v>
      </c>
      <c r="P73" s="10">
        <v>81.986999999999995</v>
      </c>
      <c r="Q73" s="10">
        <v>-274.512</v>
      </c>
      <c r="R73" s="10">
        <v>-29.244</v>
      </c>
      <c r="S73" s="10">
        <v>55.287999999999997</v>
      </c>
      <c r="T73" s="10">
        <v>-44.792999999999999</v>
      </c>
      <c r="U73" s="10">
        <v>44.395000000000003</v>
      </c>
      <c r="V73" s="10">
        <v>-81.248999999999995</v>
      </c>
      <c r="W73" s="10">
        <v>-280.73399999999998</v>
      </c>
      <c r="X73" s="10">
        <v>30.677</v>
      </c>
      <c r="Z73" s="86">
        <v>-542.87900000000002</v>
      </c>
      <c r="AA73" s="86">
        <v>151.60900000000001</v>
      </c>
      <c r="AB73" s="86">
        <v>641.13599999999997</v>
      </c>
      <c r="AC73" s="86">
        <v>300.84800000000001</v>
      </c>
      <c r="AD73" s="86">
        <v>-1415.8910000000001</v>
      </c>
      <c r="AE73" s="86">
        <v>194.93299999999999</v>
      </c>
      <c r="AF73" s="86">
        <v>1559.2139999999999</v>
      </c>
      <c r="AG73" s="86">
        <v>-42.756999999999998</v>
      </c>
      <c r="AH73" s="86">
        <v>-309.80799999999999</v>
      </c>
      <c r="AI73" s="86">
        <v>-287.584</v>
      </c>
      <c r="AJ73" s="86">
        <v>-393.43</v>
      </c>
      <c r="AK73" s="86">
        <v>-296.43700000000001</v>
      </c>
      <c r="AL73" s="86">
        <v>-1722.8389999999999</v>
      </c>
      <c r="AM73" s="86">
        <v>1487.011</v>
      </c>
      <c r="AN73" s="86">
        <v>-63.503</v>
      </c>
    </row>
    <row r="74" spans="1:40" x14ac:dyDescent="0.2">
      <c r="A74" s="2">
        <v>2.8262399999999999</v>
      </c>
      <c r="B74" s="10">
        <v>1160.2750000000001</v>
      </c>
      <c r="C74" s="10">
        <v>-2222.837</v>
      </c>
      <c r="D74" s="10">
        <v>1182.9179999999999</v>
      </c>
      <c r="E74" s="10">
        <v>2747.0880000000002</v>
      </c>
      <c r="F74" s="10">
        <v>33.290999999999997</v>
      </c>
      <c r="G74" s="10">
        <v>168.79</v>
      </c>
      <c r="H74" s="10">
        <v>-1332.778</v>
      </c>
      <c r="I74" s="10">
        <v>1464.894</v>
      </c>
      <c r="J74" s="10">
        <v>-799.97699999999998</v>
      </c>
      <c r="K74" s="10">
        <v>1247.056</v>
      </c>
      <c r="L74" s="10">
        <v>5092.0839999999998</v>
      </c>
      <c r="N74" s="10">
        <v>-136.50299999999999</v>
      </c>
      <c r="O74" s="10">
        <v>2.6989999999999998</v>
      </c>
      <c r="P74" s="10">
        <v>89.932000000000002</v>
      </c>
      <c r="Q74" s="10">
        <v>-273.87099999999998</v>
      </c>
      <c r="R74" s="10">
        <v>-40.274999999999999</v>
      </c>
      <c r="S74" s="10">
        <v>56.106999999999999</v>
      </c>
      <c r="T74" s="10">
        <v>-16.811</v>
      </c>
      <c r="U74" s="10">
        <v>64.506</v>
      </c>
      <c r="V74" s="10">
        <v>-69.091999999999999</v>
      </c>
      <c r="W74" s="10">
        <v>-248.62700000000001</v>
      </c>
      <c r="X74" s="10">
        <v>55.664000000000001</v>
      </c>
      <c r="Z74" s="86">
        <v>-369.73599999999999</v>
      </c>
      <c r="AA74" s="86">
        <v>33.603999999999999</v>
      </c>
      <c r="AB74" s="86">
        <v>421.31700000000001</v>
      </c>
      <c r="AC74" s="86">
        <v>796.66200000000003</v>
      </c>
      <c r="AD74" s="86">
        <v>-1370.9580000000001</v>
      </c>
      <c r="AE74" s="86">
        <v>130.98500000000001</v>
      </c>
      <c r="AF74" s="86">
        <v>1548.559</v>
      </c>
      <c r="AG74" s="86">
        <v>-41.826000000000001</v>
      </c>
      <c r="AH74" s="86">
        <v>-457.88200000000001</v>
      </c>
      <c r="AI74" s="86">
        <v>-359.72399999999999</v>
      </c>
      <c r="AJ74" s="86">
        <v>-645.86099999999999</v>
      </c>
      <c r="AK74" s="86">
        <v>-448.43900000000002</v>
      </c>
      <c r="AL74" s="86">
        <v>-1554.9849999999999</v>
      </c>
      <c r="AM74" s="86">
        <v>1875.0450000000001</v>
      </c>
      <c r="AN74" s="86">
        <v>-133.46299999999999</v>
      </c>
    </row>
    <row r="75" spans="1:40" x14ac:dyDescent="0.2">
      <c r="A75" s="2">
        <v>2.8672</v>
      </c>
      <c r="B75" s="10">
        <v>418.62</v>
      </c>
      <c r="C75" s="10">
        <v>-1910.817</v>
      </c>
      <c r="D75" s="10">
        <v>1725.0889999999999</v>
      </c>
      <c r="E75" s="10">
        <v>2417.4989999999998</v>
      </c>
      <c r="F75" s="10">
        <v>-586.49900000000002</v>
      </c>
      <c r="G75" s="10">
        <v>-465.73200000000003</v>
      </c>
      <c r="H75" s="10">
        <v>-965.69399999999996</v>
      </c>
      <c r="I75" s="10">
        <v>1224.8579999999999</v>
      </c>
      <c r="J75" s="10">
        <v>-664.31500000000005</v>
      </c>
      <c r="K75" s="10">
        <v>1010.5170000000001</v>
      </c>
      <c r="L75" s="10">
        <v>3917.2280000000001</v>
      </c>
      <c r="N75" s="10">
        <v>-112.73</v>
      </c>
      <c r="O75" s="10">
        <v>3.831</v>
      </c>
      <c r="P75" s="10">
        <v>101.6</v>
      </c>
      <c r="Q75" s="10">
        <v>-254.62299999999999</v>
      </c>
      <c r="R75" s="10">
        <v>-39.610999999999997</v>
      </c>
      <c r="S75" s="10">
        <v>65.661000000000001</v>
      </c>
      <c r="T75" s="10">
        <v>17.07</v>
      </c>
      <c r="U75" s="10">
        <v>75.430999999999997</v>
      </c>
      <c r="V75" s="10">
        <v>-68.742000000000004</v>
      </c>
      <c r="W75" s="10">
        <v>-222.45</v>
      </c>
      <c r="X75" s="10">
        <v>82.225999999999999</v>
      </c>
      <c r="Z75" s="86">
        <v>-175.23400000000001</v>
      </c>
      <c r="AA75" s="86">
        <v>-36.564999999999998</v>
      </c>
      <c r="AB75" s="86">
        <v>191.959</v>
      </c>
      <c r="AC75" s="86">
        <v>1246.8820000000001</v>
      </c>
      <c r="AD75" s="86">
        <v>-1257.6610000000001</v>
      </c>
      <c r="AE75" s="86">
        <v>62.844999999999999</v>
      </c>
      <c r="AF75" s="86">
        <v>1441.0840000000001</v>
      </c>
      <c r="AG75" s="86">
        <v>-43.046999999999997</v>
      </c>
      <c r="AH75" s="86">
        <v>-548.60599999999999</v>
      </c>
      <c r="AI75" s="86">
        <v>-369.01900000000001</v>
      </c>
      <c r="AJ75" s="86">
        <v>-803.01599999999996</v>
      </c>
      <c r="AK75" s="86">
        <v>-564.30200000000002</v>
      </c>
      <c r="AL75" s="86">
        <v>-1318.4280000000001</v>
      </c>
      <c r="AM75" s="86">
        <v>2186.0569999999998</v>
      </c>
      <c r="AN75" s="86">
        <v>-255.59899999999999</v>
      </c>
    </row>
    <row r="76" spans="1:40" x14ac:dyDescent="0.2">
      <c r="A76" s="2">
        <v>2.9081600000000001</v>
      </c>
      <c r="B76" s="10">
        <v>-293.14999999999998</v>
      </c>
      <c r="C76" s="10">
        <v>-1459.52</v>
      </c>
      <c r="D76" s="10">
        <v>2005.845</v>
      </c>
      <c r="E76" s="10">
        <v>2080.1770000000001</v>
      </c>
      <c r="F76" s="10">
        <v>-924.91200000000003</v>
      </c>
      <c r="G76" s="10">
        <v>-601.55200000000002</v>
      </c>
      <c r="H76" s="10">
        <v>-488.36900000000003</v>
      </c>
      <c r="I76" s="10">
        <v>1109.181</v>
      </c>
      <c r="J76" s="10">
        <v>-266.83</v>
      </c>
      <c r="K76" s="10">
        <v>995.63199999999995</v>
      </c>
      <c r="L76" s="10">
        <v>2606.3420000000001</v>
      </c>
      <c r="N76" s="10">
        <v>-85.295000000000002</v>
      </c>
      <c r="O76" s="10">
        <v>1.8</v>
      </c>
      <c r="P76" s="10">
        <v>116.14100000000001</v>
      </c>
      <c r="Q76" s="10">
        <v>-219.036</v>
      </c>
      <c r="R76" s="10">
        <v>-35.017000000000003</v>
      </c>
      <c r="S76" s="10">
        <v>81.808000000000007</v>
      </c>
      <c r="T76" s="10">
        <v>49.478999999999999</v>
      </c>
      <c r="U76" s="10">
        <v>79.364999999999995</v>
      </c>
      <c r="V76" s="10">
        <v>-76.203999999999994</v>
      </c>
      <c r="W76" s="10">
        <v>-205.607</v>
      </c>
      <c r="X76" s="10">
        <v>110.706</v>
      </c>
      <c r="Z76" s="86">
        <v>51.331000000000003</v>
      </c>
      <c r="AA76" s="86">
        <v>-72.685000000000002</v>
      </c>
      <c r="AB76" s="86">
        <v>25.353999999999999</v>
      </c>
      <c r="AC76" s="86">
        <v>1597.1089999999999</v>
      </c>
      <c r="AD76" s="86">
        <v>-1043.162</v>
      </c>
      <c r="AE76" s="86">
        <v>-6.1509999999999998</v>
      </c>
      <c r="AF76" s="86">
        <v>1252.2809999999999</v>
      </c>
      <c r="AG76" s="86">
        <v>-48.277000000000001</v>
      </c>
      <c r="AH76" s="86">
        <v>-591.62400000000002</v>
      </c>
      <c r="AI76" s="86">
        <v>-322.98</v>
      </c>
      <c r="AJ76" s="86">
        <v>-881.68</v>
      </c>
      <c r="AK76" s="86">
        <v>-634.053</v>
      </c>
      <c r="AL76" s="86">
        <v>-1038.7550000000001</v>
      </c>
      <c r="AM76" s="86">
        <v>2384.1889999999999</v>
      </c>
      <c r="AN76" s="86">
        <v>-420.89100000000002</v>
      </c>
    </row>
    <row r="77" spans="1:40" x14ac:dyDescent="0.2">
      <c r="A77" s="2">
        <v>2.9491200000000002</v>
      </c>
      <c r="B77" s="10">
        <v>-790.70600000000002</v>
      </c>
      <c r="C77" s="10">
        <v>-906.59299999999996</v>
      </c>
      <c r="D77" s="10">
        <v>1991.5050000000001</v>
      </c>
      <c r="E77" s="10">
        <v>1642.5170000000001</v>
      </c>
      <c r="F77" s="10">
        <v>-880.00900000000001</v>
      </c>
      <c r="G77" s="10">
        <v>-339.846</v>
      </c>
      <c r="H77" s="10">
        <v>3.8969999999999998</v>
      </c>
      <c r="I77" s="10">
        <v>1066.078</v>
      </c>
      <c r="J77" s="10">
        <v>235.33699999999999</v>
      </c>
      <c r="K77" s="10">
        <v>1100.829</v>
      </c>
      <c r="L77" s="10">
        <v>1345.38</v>
      </c>
      <c r="N77" s="10">
        <v>-55.994</v>
      </c>
      <c r="O77" s="10">
        <v>1.325</v>
      </c>
      <c r="P77" s="10">
        <v>129.697</v>
      </c>
      <c r="Q77" s="10">
        <v>-177.04400000000001</v>
      </c>
      <c r="R77" s="10">
        <v>-34.816000000000003</v>
      </c>
      <c r="S77" s="10">
        <v>99.275000000000006</v>
      </c>
      <c r="T77" s="10">
        <v>71.757999999999996</v>
      </c>
      <c r="U77" s="10">
        <v>81.385999999999996</v>
      </c>
      <c r="V77" s="10">
        <v>-82.638999999999996</v>
      </c>
      <c r="W77" s="10">
        <v>-197.10900000000001</v>
      </c>
      <c r="X77" s="10">
        <v>138.429</v>
      </c>
      <c r="Z77" s="86">
        <v>306.87099999999998</v>
      </c>
      <c r="AA77" s="86">
        <v>-92.213999999999999</v>
      </c>
      <c r="AB77" s="86">
        <v>-31.274999999999999</v>
      </c>
      <c r="AC77" s="86">
        <v>1795.146</v>
      </c>
      <c r="AD77" s="86">
        <v>-719.44799999999998</v>
      </c>
      <c r="AE77" s="86">
        <v>-68.34</v>
      </c>
      <c r="AF77" s="86">
        <v>1012.053</v>
      </c>
      <c r="AG77" s="86">
        <v>-56.298000000000002</v>
      </c>
      <c r="AH77" s="86">
        <v>-611.25800000000004</v>
      </c>
      <c r="AI77" s="86">
        <v>-236.917</v>
      </c>
      <c r="AJ77" s="86">
        <v>-899.91</v>
      </c>
      <c r="AK77" s="86">
        <v>-650.928</v>
      </c>
      <c r="AL77" s="86">
        <v>-734.56700000000001</v>
      </c>
      <c r="AM77" s="86">
        <v>2442.6370000000002</v>
      </c>
      <c r="AN77" s="86">
        <v>-592.09400000000005</v>
      </c>
    </row>
    <row r="78" spans="1:40" x14ac:dyDescent="0.2">
      <c r="A78" s="2">
        <v>2.9900799999999998</v>
      </c>
      <c r="B78" s="10">
        <v>-944.78399999999999</v>
      </c>
      <c r="C78" s="10">
        <v>-284.72399999999999</v>
      </c>
      <c r="D78" s="10">
        <v>1701.874</v>
      </c>
      <c r="E78" s="10">
        <v>1045.2850000000001</v>
      </c>
      <c r="F78" s="10">
        <v>-447.70100000000002</v>
      </c>
      <c r="G78" s="10">
        <v>121.13200000000001</v>
      </c>
      <c r="H78" s="10">
        <v>422.94200000000001</v>
      </c>
      <c r="I78" s="10">
        <v>1020.52</v>
      </c>
      <c r="J78" s="10">
        <v>671.89099999999996</v>
      </c>
      <c r="K78" s="10">
        <v>1194.69</v>
      </c>
      <c r="L78" s="10">
        <v>315.25700000000001</v>
      </c>
      <c r="N78" s="10">
        <v>-28.71</v>
      </c>
      <c r="O78" s="10">
        <v>4.484</v>
      </c>
      <c r="P78" s="10">
        <v>138.74700000000001</v>
      </c>
      <c r="Q78" s="10">
        <v>-140.494</v>
      </c>
      <c r="R78" s="10">
        <v>-40.823</v>
      </c>
      <c r="S78" s="10">
        <v>110.643</v>
      </c>
      <c r="T78" s="10">
        <v>80.290000000000006</v>
      </c>
      <c r="U78" s="10">
        <v>84.945999999999998</v>
      </c>
      <c r="V78" s="10">
        <v>-80.248999999999995</v>
      </c>
      <c r="W78" s="10">
        <v>-192.72300000000001</v>
      </c>
      <c r="X78" s="10">
        <v>159.63999999999999</v>
      </c>
      <c r="Z78" s="86">
        <v>567.48</v>
      </c>
      <c r="AA78" s="86">
        <v>-107.432</v>
      </c>
      <c r="AB78" s="86">
        <v>20.658999999999999</v>
      </c>
      <c r="AC78" s="86">
        <v>1797.7349999999999</v>
      </c>
      <c r="AD78" s="86">
        <v>-310.87400000000002</v>
      </c>
      <c r="AE78" s="86">
        <v>-117.81699999999999</v>
      </c>
      <c r="AF78" s="86">
        <v>748.74</v>
      </c>
      <c r="AG78" s="86">
        <v>-63.472000000000001</v>
      </c>
      <c r="AH78" s="86">
        <v>-630.16099999999994</v>
      </c>
      <c r="AI78" s="86">
        <v>-127.431</v>
      </c>
      <c r="AJ78" s="86">
        <v>-870.56299999999999</v>
      </c>
      <c r="AK78" s="86">
        <v>-615.82799999999997</v>
      </c>
      <c r="AL78" s="86">
        <v>-416.827</v>
      </c>
      <c r="AM78" s="86">
        <v>2356.1770000000001</v>
      </c>
      <c r="AN78" s="86">
        <v>-727.29600000000005</v>
      </c>
    </row>
    <row r="79" spans="1:40" x14ac:dyDescent="0.2">
      <c r="A79" s="2">
        <v>3.03104</v>
      </c>
      <c r="B79" s="10">
        <v>-728.60400000000004</v>
      </c>
      <c r="C79" s="10">
        <v>372.66899999999998</v>
      </c>
      <c r="D79" s="10">
        <v>1187.5</v>
      </c>
      <c r="E79" s="10">
        <v>289.08199999999999</v>
      </c>
      <c r="F79" s="10">
        <v>283.928</v>
      </c>
      <c r="G79" s="10">
        <v>541.54200000000003</v>
      </c>
      <c r="H79" s="10">
        <v>711.34100000000001</v>
      </c>
      <c r="I79" s="10">
        <v>905.63099999999997</v>
      </c>
      <c r="J79" s="10">
        <v>922.83600000000001</v>
      </c>
      <c r="K79" s="10">
        <v>1164.077</v>
      </c>
      <c r="L79" s="10">
        <v>-374.47399999999999</v>
      </c>
      <c r="N79" s="10">
        <v>-6.4939999999999998</v>
      </c>
      <c r="O79" s="10">
        <v>11.419</v>
      </c>
      <c r="P79" s="10">
        <v>142.00299999999999</v>
      </c>
      <c r="Q79" s="10">
        <v>-117.083</v>
      </c>
      <c r="R79" s="10">
        <v>-45.448</v>
      </c>
      <c r="S79" s="10">
        <v>110.535</v>
      </c>
      <c r="T79" s="10">
        <v>77.930999999999997</v>
      </c>
      <c r="U79" s="10">
        <v>91.838999999999999</v>
      </c>
      <c r="V79" s="10">
        <v>-65.876000000000005</v>
      </c>
      <c r="W79" s="10">
        <v>-188.726</v>
      </c>
      <c r="X79" s="10">
        <v>167.214</v>
      </c>
      <c r="Z79" s="86">
        <v>799.14400000000001</v>
      </c>
      <c r="AA79" s="86">
        <v>-119.633</v>
      </c>
      <c r="AB79" s="86">
        <v>135.715</v>
      </c>
      <c r="AC79" s="86">
        <v>1585.9760000000001</v>
      </c>
      <c r="AD79" s="86">
        <v>139.584</v>
      </c>
      <c r="AE79" s="86">
        <v>-153.96899999999999</v>
      </c>
      <c r="AF79" s="86">
        <v>479.22300000000001</v>
      </c>
      <c r="AG79" s="86">
        <v>-61.497999999999998</v>
      </c>
      <c r="AH79" s="86">
        <v>-655.20799999999997</v>
      </c>
      <c r="AI79" s="86">
        <v>-8.0399999999999991</v>
      </c>
      <c r="AJ79" s="86">
        <v>-800.00800000000004</v>
      </c>
      <c r="AK79" s="86">
        <v>-535.20699999999999</v>
      </c>
      <c r="AL79" s="86">
        <v>-93.165000000000006</v>
      </c>
      <c r="AM79" s="86">
        <v>2146.3330000000001</v>
      </c>
      <c r="AN79" s="86">
        <v>-801.60299999999995</v>
      </c>
    </row>
    <row r="80" spans="1:40" x14ac:dyDescent="0.2">
      <c r="A80" s="2">
        <v>3.0720000000000001</v>
      </c>
      <c r="B80" s="10">
        <v>-213.46799999999999</v>
      </c>
      <c r="C80" s="10">
        <v>1017.794</v>
      </c>
      <c r="D80" s="10">
        <v>526.27099999999996</v>
      </c>
      <c r="E80" s="10">
        <v>-559.798</v>
      </c>
      <c r="F80" s="10">
        <v>1172.425</v>
      </c>
      <c r="G80" s="10">
        <v>711.08299999999997</v>
      </c>
      <c r="H80" s="10">
        <v>855.32799999999997</v>
      </c>
      <c r="I80" s="10">
        <v>687.70100000000002</v>
      </c>
      <c r="J80" s="10">
        <v>955.37599999999998</v>
      </c>
      <c r="K80" s="10">
        <v>955.67899999999997</v>
      </c>
      <c r="L80" s="10">
        <v>-723.84299999999996</v>
      </c>
      <c r="N80" s="10">
        <v>7.8460000000000001</v>
      </c>
      <c r="O80" s="10">
        <v>26.02</v>
      </c>
      <c r="P80" s="10">
        <v>140.001</v>
      </c>
      <c r="Q80" s="10">
        <v>-106.979</v>
      </c>
      <c r="R80" s="10">
        <v>-38.567</v>
      </c>
      <c r="S80" s="10">
        <v>97.331999999999994</v>
      </c>
      <c r="T80" s="10">
        <v>71.724000000000004</v>
      </c>
      <c r="U80" s="10">
        <v>99.513999999999996</v>
      </c>
      <c r="V80" s="10">
        <v>-44.46</v>
      </c>
      <c r="W80" s="10">
        <v>-182.83</v>
      </c>
      <c r="X80" s="10">
        <v>159.35499999999999</v>
      </c>
      <c r="Z80" s="86">
        <v>969.51300000000003</v>
      </c>
      <c r="AA80" s="86">
        <v>-123.428</v>
      </c>
      <c r="AB80" s="86">
        <v>253.44800000000001</v>
      </c>
      <c r="AC80" s="86">
        <v>1184.5160000000001</v>
      </c>
      <c r="AD80" s="86">
        <v>585.59900000000005</v>
      </c>
      <c r="AE80" s="86">
        <v>-179.02799999999999</v>
      </c>
      <c r="AF80" s="86">
        <v>212.114</v>
      </c>
      <c r="AG80" s="86">
        <v>-45.418999999999997</v>
      </c>
      <c r="AH80" s="86">
        <v>-674.375</v>
      </c>
      <c r="AI80" s="86">
        <v>117.67</v>
      </c>
      <c r="AJ80" s="86">
        <v>-698.00199999999995</v>
      </c>
      <c r="AK80" s="86">
        <v>-422.98</v>
      </c>
      <c r="AL80" s="86">
        <v>223.74799999999999</v>
      </c>
      <c r="AM80" s="86">
        <v>1847.3979999999999</v>
      </c>
      <c r="AN80" s="86">
        <v>-808.57600000000002</v>
      </c>
    </row>
    <row r="81" spans="1:40" x14ac:dyDescent="0.2">
      <c r="A81" s="2">
        <v>3.1129600000000002</v>
      </c>
      <c r="B81" s="10">
        <v>464.97399999999999</v>
      </c>
      <c r="C81" s="10">
        <v>1594.1949999999999</v>
      </c>
      <c r="D81" s="10">
        <v>-171.739</v>
      </c>
      <c r="E81" s="10">
        <v>-1383.1969999999999</v>
      </c>
      <c r="F81" s="10">
        <v>2063.0219999999999</v>
      </c>
      <c r="G81" s="10">
        <v>523.59299999999996</v>
      </c>
      <c r="H81" s="10">
        <v>885.74</v>
      </c>
      <c r="I81" s="10">
        <v>376.82299999999998</v>
      </c>
      <c r="J81" s="10">
        <v>815.32799999999997</v>
      </c>
      <c r="K81" s="10">
        <v>595.69399999999996</v>
      </c>
      <c r="L81" s="10">
        <v>-834.75099999999998</v>
      </c>
      <c r="N81" s="10">
        <v>12.257999999999999</v>
      </c>
      <c r="O81" s="10">
        <v>51.587000000000003</v>
      </c>
      <c r="P81" s="10">
        <v>135.45400000000001</v>
      </c>
      <c r="Q81" s="10">
        <v>-101.673</v>
      </c>
      <c r="R81" s="10">
        <v>-18.600000000000001</v>
      </c>
      <c r="S81" s="10">
        <v>72.521000000000001</v>
      </c>
      <c r="T81" s="10">
        <v>66.081999999999994</v>
      </c>
      <c r="U81" s="10">
        <v>103.93899999999999</v>
      </c>
      <c r="V81" s="10">
        <v>-26.044</v>
      </c>
      <c r="W81" s="10">
        <v>-172.84700000000001</v>
      </c>
      <c r="X81" s="10">
        <v>142.63</v>
      </c>
      <c r="Z81" s="86">
        <v>1059.9490000000001</v>
      </c>
      <c r="AA81" s="86">
        <v>-119.253</v>
      </c>
      <c r="AB81" s="86">
        <v>327.24900000000002</v>
      </c>
      <c r="AC81" s="86">
        <v>658.88400000000001</v>
      </c>
      <c r="AD81" s="86">
        <v>989.94500000000005</v>
      </c>
      <c r="AE81" s="86">
        <v>-195.45</v>
      </c>
      <c r="AF81" s="86">
        <v>-46.732999999999997</v>
      </c>
      <c r="AG81" s="86">
        <v>-18.326000000000001</v>
      </c>
      <c r="AH81" s="86">
        <v>-664.49800000000005</v>
      </c>
      <c r="AI81" s="86">
        <v>255.59100000000001</v>
      </c>
      <c r="AJ81" s="86">
        <v>-579.25</v>
      </c>
      <c r="AK81" s="86">
        <v>-293.67200000000003</v>
      </c>
      <c r="AL81" s="86">
        <v>515.63900000000001</v>
      </c>
      <c r="AM81" s="86">
        <v>1486.1469999999999</v>
      </c>
      <c r="AN81" s="86">
        <v>-755.12199999999996</v>
      </c>
    </row>
    <row r="82" spans="1:40" x14ac:dyDescent="0.2">
      <c r="A82" s="2">
        <v>3.1539199999999998</v>
      </c>
      <c r="B82" s="10">
        <v>1146.2570000000001</v>
      </c>
      <c r="C82" s="10">
        <v>2049.9110000000001</v>
      </c>
      <c r="D82" s="10">
        <v>-779.61</v>
      </c>
      <c r="E82" s="10">
        <v>-2038.9349999999999</v>
      </c>
      <c r="F82" s="10">
        <v>2820.5120000000002</v>
      </c>
      <c r="G82" s="10">
        <v>11.772</v>
      </c>
      <c r="H82" s="10">
        <v>865.33199999999999</v>
      </c>
      <c r="I82" s="10">
        <v>19.998000000000001</v>
      </c>
      <c r="J82" s="10">
        <v>582.80899999999997</v>
      </c>
      <c r="K82" s="10">
        <v>177.43</v>
      </c>
      <c r="L82" s="10">
        <v>-862.18200000000002</v>
      </c>
      <c r="N82" s="10">
        <v>7.1420000000000003</v>
      </c>
      <c r="O82" s="10">
        <v>84.573999999999998</v>
      </c>
      <c r="P82" s="10">
        <v>133.10400000000001</v>
      </c>
      <c r="Q82" s="10">
        <v>-91.093000000000004</v>
      </c>
      <c r="R82" s="10">
        <v>11.544</v>
      </c>
      <c r="S82" s="10">
        <v>40.701999999999998</v>
      </c>
      <c r="T82" s="10">
        <v>59.408000000000001</v>
      </c>
      <c r="U82" s="10">
        <v>101.616</v>
      </c>
      <c r="V82" s="10">
        <v>-18.425999999999998</v>
      </c>
      <c r="W82" s="10">
        <v>-160.08799999999999</v>
      </c>
      <c r="X82" s="10">
        <v>126.331</v>
      </c>
      <c r="Z82" s="86">
        <v>1065.836</v>
      </c>
      <c r="AA82" s="86">
        <v>-114.76900000000001</v>
      </c>
      <c r="AB82" s="86">
        <v>338.96199999999999</v>
      </c>
      <c r="AC82" s="86">
        <v>93.143000000000001</v>
      </c>
      <c r="AD82" s="86">
        <v>1332.9079999999999</v>
      </c>
      <c r="AE82" s="86">
        <v>-203.06</v>
      </c>
      <c r="AF82" s="86">
        <v>-286.36799999999999</v>
      </c>
      <c r="AG82" s="86">
        <v>13.116</v>
      </c>
      <c r="AH82" s="86">
        <v>-608.66399999999999</v>
      </c>
      <c r="AI82" s="86">
        <v>409.077</v>
      </c>
      <c r="AJ82" s="86">
        <v>-458.74700000000001</v>
      </c>
      <c r="AK82" s="86">
        <v>-155.232</v>
      </c>
      <c r="AL82" s="86">
        <v>766.30499999999995</v>
      </c>
      <c r="AM82" s="86">
        <v>1069.2819999999999</v>
      </c>
      <c r="AN82" s="86">
        <v>-652.05200000000002</v>
      </c>
    </row>
    <row r="83" spans="1:40" x14ac:dyDescent="0.2">
      <c r="A83" s="2">
        <v>3.1948799999999999</v>
      </c>
      <c r="B83" s="10">
        <v>1679.9590000000001</v>
      </c>
      <c r="C83" s="10">
        <v>2351.1590000000001</v>
      </c>
      <c r="D83" s="10">
        <v>-1174.4639999999999</v>
      </c>
      <c r="E83" s="10">
        <v>-2410.0059999999999</v>
      </c>
      <c r="F83" s="10">
        <v>3345.04</v>
      </c>
      <c r="G83" s="10">
        <v>-675.83299999999997</v>
      </c>
      <c r="H83" s="10">
        <v>866.96699999999998</v>
      </c>
      <c r="I83" s="10">
        <v>-311.53899999999999</v>
      </c>
      <c r="J83" s="10">
        <v>342.27699999999999</v>
      </c>
      <c r="K83" s="10">
        <v>-174.12299999999999</v>
      </c>
      <c r="L83" s="10">
        <v>-945.29</v>
      </c>
      <c r="N83" s="10">
        <v>-4.6920000000000002</v>
      </c>
      <c r="O83" s="10">
        <v>115.342</v>
      </c>
      <c r="P83" s="10">
        <v>134.32499999999999</v>
      </c>
      <c r="Q83" s="10">
        <v>-71.608000000000004</v>
      </c>
      <c r="R83" s="10">
        <v>47.636000000000003</v>
      </c>
      <c r="S83" s="10">
        <v>10.483000000000001</v>
      </c>
      <c r="T83" s="10">
        <v>51.27</v>
      </c>
      <c r="U83" s="10">
        <v>90.287999999999997</v>
      </c>
      <c r="V83" s="10">
        <v>-23.827000000000002</v>
      </c>
      <c r="W83" s="10">
        <v>-147.37200000000001</v>
      </c>
      <c r="X83" s="10">
        <v>117.916</v>
      </c>
      <c r="Z83" s="86">
        <v>994.93799999999999</v>
      </c>
      <c r="AA83" s="86">
        <v>-121.905</v>
      </c>
      <c r="AB83" s="86">
        <v>300.55900000000003</v>
      </c>
      <c r="AC83" s="86">
        <v>-433.202</v>
      </c>
      <c r="AD83" s="86">
        <v>1614.7850000000001</v>
      </c>
      <c r="AE83" s="86">
        <v>-202.215</v>
      </c>
      <c r="AF83" s="86">
        <v>-490.71199999999999</v>
      </c>
      <c r="AG83" s="86">
        <v>42.646999999999998</v>
      </c>
      <c r="AH83" s="86">
        <v>-503.34199999999998</v>
      </c>
      <c r="AI83" s="86">
        <v>567.70399999999995</v>
      </c>
      <c r="AJ83" s="86">
        <v>-338.36500000000001</v>
      </c>
      <c r="AK83" s="86">
        <v>-1.0349999999999999</v>
      </c>
      <c r="AL83" s="86">
        <v>964.29899999999998</v>
      </c>
      <c r="AM83" s="86">
        <v>587.18299999999999</v>
      </c>
      <c r="AN83" s="86">
        <v>-504.017</v>
      </c>
    </row>
    <row r="84" spans="1:40" x14ac:dyDescent="0.2">
      <c r="A84" s="2">
        <v>3.23584</v>
      </c>
      <c r="B84" s="10">
        <v>1961.681</v>
      </c>
      <c r="C84" s="10">
        <v>2479.8449999999998</v>
      </c>
      <c r="D84" s="10">
        <v>-1267.7170000000001</v>
      </c>
      <c r="E84" s="10">
        <v>-2448.15</v>
      </c>
      <c r="F84" s="10">
        <v>3581.1179999999999</v>
      </c>
      <c r="G84" s="10">
        <v>-1340.7439999999999</v>
      </c>
      <c r="H84" s="10">
        <v>951.86800000000005</v>
      </c>
      <c r="I84" s="10">
        <v>-547.16899999999998</v>
      </c>
      <c r="J84" s="10">
        <v>178.54300000000001</v>
      </c>
      <c r="K84" s="10">
        <v>-338.79199999999997</v>
      </c>
      <c r="L84" s="10">
        <v>-1152.8009999999999</v>
      </c>
      <c r="N84" s="10">
        <v>-15.819000000000001</v>
      </c>
      <c r="O84" s="10">
        <v>136.447</v>
      </c>
      <c r="P84" s="10">
        <v>134.54300000000001</v>
      </c>
      <c r="Q84" s="10">
        <v>-42.898000000000003</v>
      </c>
      <c r="R84" s="10">
        <v>84.161000000000001</v>
      </c>
      <c r="S84" s="10">
        <v>-10.881</v>
      </c>
      <c r="T84" s="10">
        <v>43.533000000000001</v>
      </c>
      <c r="U84" s="10">
        <v>71.537999999999997</v>
      </c>
      <c r="V84" s="10">
        <v>-40.036000000000001</v>
      </c>
      <c r="W84" s="10">
        <v>-133.501</v>
      </c>
      <c r="X84" s="10">
        <v>117.98</v>
      </c>
      <c r="Z84" s="86">
        <v>860.28899999999999</v>
      </c>
      <c r="AA84" s="86">
        <v>-148.31200000000001</v>
      </c>
      <c r="AB84" s="86">
        <v>246.88499999999999</v>
      </c>
      <c r="AC84" s="86">
        <v>-860.08799999999997</v>
      </c>
      <c r="AD84" s="86">
        <v>1842.8050000000001</v>
      </c>
      <c r="AE84" s="86">
        <v>-194.66800000000001</v>
      </c>
      <c r="AF84" s="86">
        <v>-644.70699999999999</v>
      </c>
      <c r="AG84" s="86">
        <v>67.164000000000001</v>
      </c>
      <c r="AH84" s="86">
        <v>-358.73599999999999</v>
      </c>
      <c r="AI84" s="86">
        <v>709.11800000000005</v>
      </c>
      <c r="AJ84" s="86">
        <v>-205.12100000000001</v>
      </c>
      <c r="AK84" s="86">
        <v>183.03</v>
      </c>
      <c r="AL84" s="86">
        <v>1108.047</v>
      </c>
      <c r="AM84" s="86">
        <v>37.524999999999999</v>
      </c>
      <c r="AN84" s="86">
        <v>-308.339</v>
      </c>
    </row>
    <row r="85" spans="1:40" x14ac:dyDescent="0.2">
      <c r="A85" s="2">
        <v>3.2768000000000002</v>
      </c>
      <c r="B85" s="10">
        <v>1958.3710000000001</v>
      </c>
      <c r="C85" s="10">
        <v>2432.59</v>
      </c>
      <c r="D85" s="10">
        <v>-1035.933</v>
      </c>
      <c r="E85" s="10">
        <v>-2185.6289999999999</v>
      </c>
      <c r="F85" s="10">
        <v>3517.9360000000001</v>
      </c>
      <c r="G85" s="10">
        <v>-1808.385</v>
      </c>
      <c r="H85" s="10">
        <v>1159.3389999999999</v>
      </c>
      <c r="I85" s="10">
        <v>-639.47199999999998</v>
      </c>
      <c r="J85" s="10">
        <v>168.81800000000001</v>
      </c>
      <c r="K85" s="10">
        <v>-236.43899999999999</v>
      </c>
      <c r="L85" s="10">
        <v>-1463.0920000000001</v>
      </c>
      <c r="N85" s="10">
        <v>-16.594000000000001</v>
      </c>
      <c r="O85" s="10">
        <v>145.29499999999999</v>
      </c>
      <c r="P85" s="10">
        <v>125.82899999999999</v>
      </c>
      <c r="Q85" s="10">
        <v>-8.125</v>
      </c>
      <c r="R85" s="10">
        <v>111.76900000000001</v>
      </c>
      <c r="S85" s="10">
        <v>-19.466999999999999</v>
      </c>
      <c r="T85" s="10">
        <v>37.609000000000002</v>
      </c>
      <c r="U85" s="10">
        <v>49.706000000000003</v>
      </c>
      <c r="V85" s="10">
        <v>-60.496000000000002</v>
      </c>
      <c r="W85" s="10">
        <v>-115.11199999999999</v>
      </c>
      <c r="X85" s="10">
        <v>121.866</v>
      </c>
      <c r="Z85" s="86">
        <v>681.03399999999999</v>
      </c>
      <c r="AA85" s="86">
        <v>-190.02799999999999</v>
      </c>
      <c r="AB85" s="86">
        <v>215.327</v>
      </c>
      <c r="AC85" s="86">
        <v>-1151.3989999999999</v>
      </c>
      <c r="AD85" s="86">
        <v>2021.633</v>
      </c>
      <c r="AE85" s="86">
        <v>-181.70699999999999</v>
      </c>
      <c r="AF85" s="86">
        <v>-742.22900000000004</v>
      </c>
      <c r="AG85" s="86">
        <v>86.165999999999997</v>
      </c>
      <c r="AH85" s="86">
        <v>-190.922</v>
      </c>
      <c r="AI85" s="86">
        <v>809.00900000000001</v>
      </c>
      <c r="AJ85" s="86">
        <v>-36.36</v>
      </c>
      <c r="AK85" s="86">
        <v>404.57299999999998</v>
      </c>
      <c r="AL85" s="86">
        <v>1195.268</v>
      </c>
      <c r="AM85" s="86">
        <v>-550.53599999999994</v>
      </c>
      <c r="AN85" s="86">
        <v>-64.442999999999998</v>
      </c>
    </row>
    <row r="86" spans="1:40" x14ac:dyDescent="0.2">
      <c r="A86" s="2">
        <v>3.3177599999999998</v>
      </c>
      <c r="B86" s="10">
        <v>1712.828</v>
      </c>
      <c r="C86" s="10">
        <v>2221.4459999999999</v>
      </c>
      <c r="D86" s="10">
        <v>-536.02200000000005</v>
      </c>
      <c r="E86" s="10">
        <v>-1714.346</v>
      </c>
      <c r="F86" s="10">
        <v>3194.1410000000001</v>
      </c>
      <c r="G86" s="10">
        <v>-1966.896</v>
      </c>
      <c r="H86" s="10">
        <v>1504.5419999999999</v>
      </c>
      <c r="I86" s="10">
        <v>-566.74699999999996</v>
      </c>
      <c r="J86" s="10">
        <v>360.72500000000002</v>
      </c>
      <c r="K86" s="10">
        <v>155.49100000000001</v>
      </c>
      <c r="L86" s="10">
        <v>-1791.877</v>
      </c>
      <c r="N86" s="10">
        <v>-3.7530000000000001</v>
      </c>
      <c r="O86" s="10">
        <v>141.26599999999999</v>
      </c>
      <c r="P86" s="10">
        <v>102.57299999999999</v>
      </c>
      <c r="Q86" s="10">
        <v>27.712</v>
      </c>
      <c r="R86" s="10">
        <v>117.30800000000001</v>
      </c>
      <c r="S86" s="10">
        <v>-16.562000000000001</v>
      </c>
      <c r="T86" s="10">
        <v>33.293999999999997</v>
      </c>
      <c r="U86" s="10">
        <v>28.544</v>
      </c>
      <c r="V86" s="10">
        <v>-76.567999999999998</v>
      </c>
      <c r="W86" s="10">
        <v>-94.533000000000001</v>
      </c>
      <c r="X86" s="10">
        <v>125.169</v>
      </c>
      <c r="Z86" s="86">
        <v>481.10700000000003</v>
      </c>
      <c r="AA86" s="86">
        <v>-236.40199999999999</v>
      </c>
      <c r="AB86" s="86">
        <v>229.39599999999999</v>
      </c>
      <c r="AC86" s="86">
        <v>-1290.826</v>
      </c>
      <c r="AD86" s="86">
        <v>2148.1999999999998</v>
      </c>
      <c r="AE86" s="86">
        <v>-163.64500000000001</v>
      </c>
      <c r="AF86" s="86">
        <v>-787.03499999999997</v>
      </c>
      <c r="AG86" s="86">
        <v>98.8</v>
      </c>
      <c r="AH86" s="86">
        <v>-18.45</v>
      </c>
      <c r="AI86" s="86">
        <v>849.77</v>
      </c>
      <c r="AJ86" s="86">
        <v>187.91200000000001</v>
      </c>
      <c r="AK86" s="86">
        <v>660.75400000000002</v>
      </c>
      <c r="AL86" s="86">
        <v>1214.9960000000001</v>
      </c>
      <c r="AM86" s="86">
        <v>-1113.2329999999999</v>
      </c>
      <c r="AN86" s="86">
        <v>216.649</v>
      </c>
    </row>
    <row r="87" spans="1:40" x14ac:dyDescent="0.2">
      <c r="A87" s="2">
        <v>3.3587199999999999</v>
      </c>
      <c r="B87" s="10">
        <v>1319.866</v>
      </c>
      <c r="C87" s="10">
        <v>1873.3420000000001</v>
      </c>
      <c r="D87" s="10">
        <v>107.004</v>
      </c>
      <c r="E87" s="10">
        <v>-1143.93</v>
      </c>
      <c r="F87" s="10">
        <v>2688.7860000000001</v>
      </c>
      <c r="G87" s="10">
        <v>-1770.5630000000001</v>
      </c>
      <c r="H87" s="10">
        <v>1980.963</v>
      </c>
      <c r="I87" s="10">
        <v>-326.10199999999998</v>
      </c>
      <c r="J87" s="10">
        <v>754.17100000000005</v>
      </c>
      <c r="K87" s="10">
        <v>805.06799999999998</v>
      </c>
      <c r="L87" s="10">
        <v>-2034.8789999999999</v>
      </c>
      <c r="N87" s="10">
        <v>18.515000000000001</v>
      </c>
      <c r="O87" s="10">
        <v>125.753</v>
      </c>
      <c r="P87" s="10">
        <v>66.486999999999995</v>
      </c>
      <c r="Q87" s="10">
        <v>57.988999999999997</v>
      </c>
      <c r="R87" s="10">
        <v>92.295000000000002</v>
      </c>
      <c r="S87" s="10">
        <v>-8.2249999999999996</v>
      </c>
      <c r="T87" s="10">
        <v>32.883000000000003</v>
      </c>
      <c r="U87" s="10">
        <v>11.669</v>
      </c>
      <c r="V87" s="10">
        <v>-81.888999999999996</v>
      </c>
      <c r="W87" s="10">
        <v>-76.694999999999993</v>
      </c>
      <c r="X87" s="10">
        <v>126.527</v>
      </c>
      <c r="Z87" s="86">
        <v>290.84199999999998</v>
      </c>
      <c r="AA87" s="86">
        <v>-280.44200000000001</v>
      </c>
      <c r="AB87" s="86">
        <v>291.27699999999999</v>
      </c>
      <c r="AC87" s="86">
        <v>-1279.037</v>
      </c>
      <c r="AD87" s="86">
        <v>2216.2530000000002</v>
      </c>
      <c r="AE87" s="86">
        <v>-140.49299999999999</v>
      </c>
      <c r="AF87" s="86">
        <v>-793.56600000000003</v>
      </c>
      <c r="AG87" s="86">
        <v>105.08799999999999</v>
      </c>
      <c r="AH87" s="86">
        <v>143.82300000000001</v>
      </c>
      <c r="AI87" s="86">
        <v>827.50199999999995</v>
      </c>
      <c r="AJ87" s="86">
        <v>467.29899999999998</v>
      </c>
      <c r="AK87" s="86">
        <v>942.76300000000003</v>
      </c>
      <c r="AL87" s="86">
        <v>1153.915</v>
      </c>
      <c r="AM87" s="86">
        <v>-1574.6389999999999</v>
      </c>
      <c r="AN87" s="86">
        <v>508.18400000000003</v>
      </c>
    </row>
    <row r="88" spans="1:40" x14ac:dyDescent="0.2">
      <c r="A88" s="2">
        <v>3.39968</v>
      </c>
      <c r="B88" s="10">
        <v>884.69</v>
      </c>
      <c r="C88" s="10">
        <v>1433.711</v>
      </c>
      <c r="D88" s="10">
        <v>742.52</v>
      </c>
      <c r="E88" s="10">
        <v>-569.05100000000004</v>
      </c>
      <c r="F88" s="10">
        <v>2098.6590000000001</v>
      </c>
      <c r="G88" s="10">
        <v>-1230.194</v>
      </c>
      <c r="H88" s="10">
        <v>2557.453</v>
      </c>
      <c r="I88" s="10">
        <v>70.834999999999994</v>
      </c>
      <c r="J88" s="10">
        <v>1302.0519999999999</v>
      </c>
      <c r="K88" s="10">
        <v>1627.78</v>
      </c>
      <c r="L88" s="10">
        <v>-2102.67</v>
      </c>
      <c r="N88" s="10">
        <v>43.456000000000003</v>
      </c>
      <c r="O88" s="10">
        <v>101.97</v>
      </c>
      <c r="P88" s="10">
        <v>26.992000000000001</v>
      </c>
      <c r="Q88" s="10">
        <v>77.875</v>
      </c>
      <c r="R88" s="10">
        <v>39.844999999999999</v>
      </c>
      <c r="S88" s="10">
        <v>0.42399999999999999</v>
      </c>
      <c r="T88" s="10">
        <v>39.012</v>
      </c>
      <c r="U88" s="10">
        <v>0.55000000000000004</v>
      </c>
      <c r="V88" s="10">
        <v>-75.566000000000003</v>
      </c>
      <c r="W88" s="10">
        <v>-68.625</v>
      </c>
      <c r="X88" s="10">
        <v>126.871</v>
      </c>
      <c r="Z88" s="86">
        <v>135.93600000000001</v>
      </c>
      <c r="AA88" s="86">
        <v>-318.21899999999999</v>
      </c>
      <c r="AB88" s="86">
        <v>383.899</v>
      </c>
      <c r="AC88" s="86">
        <v>-1135.3820000000001</v>
      </c>
      <c r="AD88" s="86">
        <v>2221.123</v>
      </c>
      <c r="AE88" s="86">
        <v>-114.229</v>
      </c>
      <c r="AF88" s="86">
        <v>-779.62800000000004</v>
      </c>
      <c r="AG88" s="86">
        <v>106.301</v>
      </c>
      <c r="AH88" s="86">
        <v>280.56799999999998</v>
      </c>
      <c r="AI88" s="86">
        <v>747.13499999999999</v>
      </c>
      <c r="AJ88" s="86">
        <v>773.54399999999998</v>
      </c>
      <c r="AK88" s="86">
        <v>1233.163</v>
      </c>
      <c r="AL88" s="86">
        <v>1011.138</v>
      </c>
      <c r="AM88" s="86">
        <v>-1873.7070000000001</v>
      </c>
      <c r="AN88" s="86">
        <v>774.38699999999994</v>
      </c>
    </row>
    <row r="89" spans="1:40" x14ac:dyDescent="0.2">
      <c r="A89" s="2">
        <v>3.4406400000000001</v>
      </c>
      <c r="B89" s="10">
        <v>481.887</v>
      </c>
      <c r="C89" s="10">
        <v>960.38599999999997</v>
      </c>
      <c r="D89" s="10">
        <v>1242.19</v>
      </c>
      <c r="E89" s="10">
        <v>-55.042000000000002</v>
      </c>
      <c r="F89" s="10">
        <v>1506.877</v>
      </c>
      <c r="G89" s="10">
        <v>-401.40199999999999</v>
      </c>
      <c r="H89" s="10">
        <v>3174.0259999999998</v>
      </c>
      <c r="I89" s="10">
        <v>598.01</v>
      </c>
      <c r="J89" s="10">
        <v>1927.5160000000001</v>
      </c>
      <c r="K89" s="10">
        <v>2488.5729999999999</v>
      </c>
      <c r="L89" s="10">
        <v>-1949.1790000000001</v>
      </c>
      <c r="N89" s="10">
        <v>67.036000000000001</v>
      </c>
      <c r="O89" s="10">
        <v>73.97</v>
      </c>
      <c r="P89" s="10">
        <v>-4.7969999999999997</v>
      </c>
      <c r="Q89" s="10">
        <v>85.230999999999995</v>
      </c>
      <c r="R89" s="10">
        <v>-27.631</v>
      </c>
      <c r="S89" s="10">
        <v>4.4009999999999998</v>
      </c>
      <c r="T89" s="10">
        <v>49.712000000000003</v>
      </c>
      <c r="U89" s="10">
        <v>-6.4249999999999998</v>
      </c>
      <c r="V89" s="10">
        <v>-63.29</v>
      </c>
      <c r="W89" s="10">
        <v>-76.525000000000006</v>
      </c>
      <c r="X89" s="10">
        <v>126.13800000000001</v>
      </c>
      <c r="Z89" s="86">
        <v>31.762</v>
      </c>
      <c r="AA89" s="86">
        <v>-343.83</v>
      </c>
      <c r="AB89" s="86">
        <v>478.87</v>
      </c>
      <c r="AC89" s="86">
        <v>-893.84299999999996</v>
      </c>
      <c r="AD89" s="86">
        <v>2160.4140000000002</v>
      </c>
      <c r="AE89" s="86">
        <v>-88.697000000000003</v>
      </c>
      <c r="AF89" s="86">
        <v>-755.31299999999999</v>
      </c>
      <c r="AG89" s="86">
        <v>104.071</v>
      </c>
      <c r="AH89" s="86">
        <v>379.86900000000003</v>
      </c>
      <c r="AI89" s="86">
        <v>617.86800000000005</v>
      </c>
      <c r="AJ89" s="86">
        <v>1062.104</v>
      </c>
      <c r="AK89" s="86">
        <v>1505.3979999999999</v>
      </c>
      <c r="AL89" s="86">
        <v>805.09199999999998</v>
      </c>
      <c r="AM89" s="86">
        <v>-1981.702</v>
      </c>
      <c r="AN89" s="86">
        <v>979.86300000000006</v>
      </c>
    </row>
    <row r="90" spans="1:40" x14ac:dyDescent="0.2">
      <c r="A90" s="2">
        <v>3.4815999999999998</v>
      </c>
      <c r="B90" s="10">
        <v>141.422</v>
      </c>
      <c r="C90" s="10">
        <v>511.351</v>
      </c>
      <c r="D90" s="10">
        <v>1527.4649999999999</v>
      </c>
      <c r="E90" s="10">
        <v>360.56900000000002</v>
      </c>
      <c r="F90" s="10">
        <v>960.12400000000002</v>
      </c>
      <c r="G90" s="10">
        <v>626.529</v>
      </c>
      <c r="H90" s="10">
        <v>3745.67</v>
      </c>
      <c r="I90" s="10">
        <v>1206.192</v>
      </c>
      <c r="J90" s="10">
        <v>2537.5479999999998</v>
      </c>
      <c r="K90" s="10">
        <v>3218.0210000000002</v>
      </c>
      <c r="L90" s="10">
        <v>-1579.1210000000001</v>
      </c>
      <c r="N90" s="10">
        <v>89.447999999999993</v>
      </c>
      <c r="O90" s="10">
        <v>45.588999999999999</v>
      </c>
      <c r="P90" s="10">
        <v>-24.247</v>
      </c>
      <c r="Q90" s="10">
        <v>81.236000000000004</v>
      </c>
      <c r="R90" s="10">
        <v>-90.849000000000004</v>
      </c>
      <c r="S90" s="10">
        <v>0.79500000000000004</v>
      </c>
      <c r="T90" s="10">
        <v>59.814999999999998</v>
      </c>
      <c r="U90" s="10">
        <v>-10.523999999999999</v>
      </c>
      <c r="V90" s="10">
        <v>-49.88</v>
      </c>
      <c r="W90" s="10">
        <v>-96.45</v>
      </c>
      <c r="X90" s="10">
        <v>121.389</v>
      </c>
      <c r="Z90" s="86">
        <v>-17.681000000000001</v>
      </c>
      <c r="AA90" s="86">
        <v>-353.22899999999998</v>
      </c>
      <c r="AB90" s="86">
        <v>544.28300000000002</v>
      </c>
      <c r="AC90" s="86">
        <v>-591.24400000000003</v>
      </c>
      <c r="AD90" s="86">
        <v>2033.0630000000001</v>
      </c>
      <c r="AE90" s="86">
        <v>-65.423000000000002</v>
      </c>
      <c r="AF90" s="86">
        <v>-718.07500000000005</v>
      </c>
      <c r="AG90" s="86">
        <v>101.732</v>
      </c>
      <c r="AH90" s="86">
        <v>435.529</v>
      </c>
      <c r="AI90" s="86">
        <v>452.78899999999999</v>
      </c>
      <c r="AJ90" s="86">
        <v>1294.3330000000001</v>
      </c>
      <c r="AK90" s="86">
        <v>1725.0050000000001</v>
      </c>
      <c r="AL90" s="86">
        <v>570.38099999999997</v>
      </c>
      <c r="AM90" s="86">
        <v>-1910.6769999999999</v>
      </c>
      <c r="AN90" s="86">
        <v>1102.029</v>
      </c>
    </row>
    <row r="91" spans="1:40" x14ac:dyDescent="0.2">
      <c r="A91" s="2">
        <v>3.5225599999999999</v>
      </c>
      <c r="B91" s="10">
        <v>-146.20099999999999</v>
      </c>
      <c r="C91" s="10">
        <v>128.05799999999999</v>
      </c>
      <c r="D91" s="10">
        <v>1582.7</v>
      </c>
      <c r="E91" s="10">
        <v>669.01499999999999</v>
      </c>
      <c r="F91" s="10">
        <v>461.08699999999999</v>
      </c>
      <c r="G91" s="10">
        <v>1735.982</v>
      </c>
      <c r="H91" s="10">
        <v>4184.3519999999999</v>
      </c>
      <c r="I91" s="10">
        <v>1819.4559999999999</v>
      </c>
      <c r="J91" s="10">
        <v>3032.877</v>
      </c>
      <c r="K91" s="10">
        <v>3651.0430000000001</v>
      </c>
      <c r="L91" s="10">
        <v>-1033.79</v>
      </c>
      <c r="N91" s="10">
        <v>111.636</v>
      </c>
      <c r="O91" s="10">
        <v>19.210999999999999</v>
      </c>
      <c r="P91" s="10">
        <v>-34.040999999999997</v>
      </c>
      <c r="Q91" s="10">
        <v>67.578000000000003</v>
      </c>
      <c r="R91" s="10">
        <v>-136.96700000000001</v>
      </c>
      <c r="S91" s="10">
        <v>-9.3989999999999991</v>
      </c>
      <c r="T91" s="10">
        <v>60.73</v>
      </c>
      <c r="U91" s="10">
        <v>-12.292</v>
      </c>
      <c r="V91" s="10">
        <v>-35.548000000000002</v>
      </c>
      <c r="W91" s="10">
        <v>-114.584</v>
      </c>
      <c r="X91" s="10">
        <v>112.495</v>
      </c>
      <c r="Z91" s="86">
        <v>-12.182</v>
      </c>
      <c r="AA91" s="86">
        <v>-348.62</v>
      </c>
      <c r="AB91" s="86">
        <v>558.55999999999995</v>
      </c>
      <c r="AC91" s="86">
        <v>-256.89</v>
      </c>
      <c r="AD91" s="86">
        <v>1844.395</v>
      </c>
      <c r="AE91" s="86">
        <v>-42.854999999999997</v>
      </c>
      <c r="AF91" s="86">
        <v>-657.82799999999997</v>
      </c>
      <c r="AG91" s="86">
        <v>102.571</v>
      </c>
      <c r="AH91" s="86">
        <v>448.36599999999999</v>
      </c>
      <c r="AI91" s="86">
        <v>268.75799999999998</v>
      </c>
      <c r="AJ91" s="86">
        <v>1455.8309999999999</v>
      </c>
      <c r="AK91" s="86">
        <v>1856.5070000000001</v>
      </c>
      <c r="AL91" s="86">
        <v>340.73399999999998</v>
      </c>
      <c r="AM91" s="86">
        <v>-1704.123</v>
      </c>
      <c r="AN91" s="86">
        <v>1136.9090000000001</v>
      </c>
    </row>
    <row r="92" spans="1:40" x14ac:dyDescent="0.2">
      <c r="A92" s="2">
        <v>3.56352</v>
      </c>
      <c r="B92" s="10">
        <v>-410.42500000000001</v>
      </c>
      <c r="C92" s="10">
        <v>-178.12100000000001</v>
      </c>
      <c r="D92" s="10">
        <v>1439.6079999999999</v>
      </c>
      <c r="E92" s="10">
        <v>881.39800000000002</v>
      </c>
      <c r="F92" s="10">
        <v>-15.939</v>
      </c>
      <c r="G92" s="10">
        <v>2791.741</v>
      </c>
      <c r="H92" s="10">
        <v>4428.8649999999998</v>
      </c>
      <c r="I92" s="10">
        <v>2344</v>
      </c>
      <c r="J92" s="10">
        <v>3318.3040000000001</v>
      </c>
      <c r="K92" s="10">
        <v>3680.2190000000001</v>
      </c>
      <c r="L92" s="10">
        <v>-382.85700000000003</v>
      </c>
      <c r="N92" s="10">
        <v>131.739</v>
      </c>
      <c r="O92" s="10">
        <v>-5.1669999999999998</v>
      </c>
      <c r="P92" s="10">
        <v>-40.661999999999999</v>
      </c>
      <c r="Q92" s="10">
        <v>47.962000000000003</v>
      </c>
      <c r="R92" s="10">
        <v>-166.54599999999999</v>
      </c>
      <c r="S92" s="10">
        <v>-22.65</v>
      </c>
      <c r="T92" s="10">
        <v>46.247</v>
      </c>
      <c r="U92" s="10">
        <v>-15.657999999999999</v>
      </c>
      <c r="V92" s="10">
        <v>-20.768999999999998</v>
      </c>
      <c r="W92" s="10">
        <v>-121.873</v>
      </c>
      <c r="X92" s="10">
        <v>105.3</v>
      </c>
      <c r="Z92" s="86">
        <v>46.533999999999999</v>
      </c>
      <c r="AA92" s="86">
        <v>-340.43599999999998</v>
      </c>
      <c r="AB92" s="86">
        <v>514.65800000000002</v>
      </c>
      <c r="AC92" s="86">
        <v>92.123999999999995</v>
      </c>
      <c r="AD92" s="86">
        <v>1603.6410000000001</v>
      </c>
      <c r="AE92" s="86">
        <v>-16.757999999999999</v>
      </c>
      <c r="AF92" s="86">
        <v>-567.52099999999996</v>
      </c>
      <c r="AG92" s="86">
        <v>105.43600000000001</v>
      </c>
      <c r="AH92" s="86">
        <v>427.00099999999998</v>
      </c>
      <c r="AI92" s="86">
        <v>85.608999999999995</v>
      </c>
      <c r="AJ92" s="86">
        <v>1552.7529999999999</v>
      </c>
      <c r="AK92" s="86">
        <v>1874.873</v>
      </c>
      <c r="AL92" s="86">
        <v>141.084</v>
      </c>
      <c r="AM92" s="86">
        <v>-1420.971</v>
      </c>
      <c r="AN92" s="86">
        <v>1094.904</v>
      </c>
    </row>
    <row r="93" spans="1:40" x14ac:dyDescent="0.2">
      <c r="A93" s="2">
        <v>3.6044800000000001</v>
      </c>
      <c r="B93" s="10">
        <v>-674.59</v>
      </c>
      <c r="C93" s="10">
        <v>-417.36799999999999</v>
      </c>
      <c r="D93" s="10">
        <v>1151.2239999999999</v>
      </c>
      <c r="E93" s="10">
        <v>1017.098</v>
      </c>
      <c r="F93" s="10">
        <v>-501.935</v>
      </c>
      <c r="G93" s="10">
        <v>3664.096</v>
      </c>
      <c r="H93" s="10">
        <v>4455.0709999999999</v>
      </c>
      <c r="I93" s="10">
        <v>2691.8919999999998</v>
      </c>
      <c r="J93" s="10">
        <v>3322.877</v>
      </c>
      <c r="K93" s="10">
        <v>3295.7469999999998</v>
      </c>
      <c r="L93" s="10">
        <v>287.57299999999998</v>
      </c>
      <c r="N93" s="10">
        <v>143.96600000000001</v>
      </c>
      <c r="O93" s="10">
        <v>-29.588999999999999</v>
      </c>
      <c r="P93" s="10">
        <v>-49.819000000000003</v>
      </c>
      <c r="Q93" s="10">
        <v>29.285</v>
      </c>
      <c r="R93" s="10">
        <v>-186.76400000000001</v>
      </c>
      <c r="S93" s="10">
        <v>-34.130000000000003</v>
      </c>
      <c r="T93" s="10">
        <v>21.86</v>
      </c>
      <c r="U93" s="10">
        <v>-23.533999999999999</v>
      </c>
      <c r="V93" s="10">
        <v>-7.431</v>
      </c>
      <c r="W93" s="10">
        <v>-116.934</v>
      </c>
      <c r="X93" s="10">
        <v>103.494</v>
      </c>
      <c r="Z93" s="86">
        <v>156.101</v>
      </c>
      <c r="AA93" s="86">
        <v>-348.20699999999999</v>
      </c>
      <c r="AB93" s="86">
        <v>417.46100000000001</v>
      </c>
      <c r="AC93" s="86">
        <v>448.291</v>
      </c>
      <c r="AD93" s="86">
        <v>1330.837</v>
      </c>
      <c r="AE93" s="86">
        <v>15.718999999999999</v>
      </c>
      <c r="AF93" s="86">
        <v>-448.38299999999998</v>
      </c>
      <c r="AG93" s="86">
        <v>107.375</v>
      </c>
      <c r="AH93" s="86">
        <v>386.43900000000002</v>
      </c>
      <c r="AI93" s="86">
        <v>-76.323999999999998</v>
      </c>
      <c r="AJ93" s="86">
        <v>1598.8109999999999</v>
      </c>
      <c r="AK93" s="86">
        <v>1775.0150000000001</v>
      </c>
      <c r="AL93" s="86">
        <v>-15.936</v>
      </c>
      <c r="AM93" s="86">
        <v>-1119.231</v>
      </c>
      <c r="AN93" s="86">
        <v>995.21100000000001</v>
      </c>
    </row>
    <row r="94" spans="1:40" x14ac:dyDescent="0.2">
      <c r="A94" s="2">
        <v>3.6454399999999998</v>
      </c>
      <c r="B94" s="10">
        <v>-940.101</v>
      </c>
      <c r="C94" s="10">
        <v>-603.35500000000002</v>
      </c>
      <c r="D94" s="10">
        <v>776.72500000000002</v>
      </c>
      <c r="E94" s="10">
        <v>1093.5930000000001</v>
      </c>
      <c r="F94" s="10">
        <v>-1005.317</v>
      </c>
      <c r="G94" s="10">
        <v>4250.8680000000004</v>
      </c>
      <c r="H94" s="10">
        <v>4264.3710000000001</v>
      </c>
      <c r="I94" s="10">
        <v>2808.732</v>
      </c>
      <c r="J94" s="10">
        <v>3025.884</v>
      </c>
      <c r="K94" s="10">
        <v>2588.9690000000001</v>
      </c>
      <c r="L94" s="10">
        <v>887.98699999999997</v>
      </c>
      <c r="N94" s="10">
        <v>146.024</v>
      </c>
      <c r="O94" s="10">
        <v>-55.38</v>
      </c>
      <c r="P94" s="10">
        <v>-64.576999999999998</v>
      </c>
      <c r="Q94" s="10">
        <v>17.863</v>
      </c>
      <c r="R94" s="10">
        <v>-202.571</v>
      </c>
      <c r="S94" s="10">
        <v>-40.616999999999997</v>
      </c>
      <c r="T94" s="10">
        <v>0.125</v>
      </c>
      <c r="U94" s="10">
        <v>-32.530999999999999</v>
      </c>
      <c r="V94" s="10">
        <v>4.9020000000000001</v>
      </c>
      <c r="W94" s="10">
        <v>-103.667</v>
      </c>
      <c r="X94" s="10">
        <v>104.852</v>
      </c>
      <c r="Z94" s="86">
        <v>300.64600000000002</v>
      </c>
      <c r="AA94" s="86">
        <v>-386.03300000000002</v>
      </c>
      <c r="AB94" s="86">
        <v>281.19900000000001</v>
      </c>
      <c r="AC94" s="86">
        <v>807.20799999999997</v>
      </c>
      <c r="AD94" s="86">
        <v>1052.1869999999999</v>
      </c>
      <c r="AE94" s="86">
        <v>54.341000000000001</v>
      </c>
      <c r="AF94" s="86">
        <v>-313.73099999999999</v>
      </c>
      <c r="AG94" s="86">
        <v>105.64100000000001</v>
      </c>
      <c r="AH94" s="86">
        <v>341.56799999999998</v>
      </c>
      <c r="AI94" s="86">
        <v>-199.54499999999999</v>
      </c>
      <c r="AJ94" s="86">
        <v>1599.6110000000001</v>
      </c>
      <c r="AK94" s="86">
        <v>1575.4670000000001</v>
      </c>
      <c r="AL94" s="86">
        <v>-125.69199999999999</v>
      </c>
      <c r="AM94" s="86">
        <v>-838.37800000000004</v>
      </c>
      <c r="AN94" s="86">
        <v>863.17100000000005</v>
      </c>
    </row>
    <row r="95" spans="1:40" x14ac:dyDescent="0.2">
      <c r="A95" s="2">
        <v>3.6863999999999999</v>
      </c>
      <c r="B95" s="10">
        <v>-1183.723</v>
      </c>
      <c r="C95" s="10">
        <v>-745.63099999999997</v>
      </c>
      <c r="D95" s="10">
        <v>372.38799999999998</v>
      </c>
      <c r="E95" s="10">
        <v>1117.0899999999999</v>
      </c>
      <c r="F95" s="10">
        <v>-1503.9680000000001</v>
      </c>
      <c r="G95" s="10">
        <v>4497.9849999999997</v>
      </c>
      <c r="H95" s="10">
        <v>3872.4189999999999</v>
      </c>
      <c r="I95" s="10">
        <v>2688.8820000000001</v>
      </c>
      <c r="J95" s="10">
        <v>2468.5120000000002</v>
      </c>
      <c r="K95" s="10">
        <v>1715.278</v>
      </c>
      <c r="L95" s="10">
        <v>1345.6210000000001</v>
      </c>
      <c r="N95" s="10">
        <v>143.88999999999999</v>
      </c>
      <c r="O95" s="10">
        <v>-82.914000000000001</v>
      </c>
      <c r="P95" s="10">
        <v>-82.784000000000006</v>
      </c>
      <c r="Q95" s="10">
        <v>16.978000000000002</v>
      </c>
      <c r="R95" s="10">
        <v>-215.298</v>
      </c>
      <c r="S95" s="10">
        <v>-42.054000000000002</v>
      </c>
      <c r="T95" s="10">
        <v>-9.9659999999999993</v>
      </c>
      <c r="U95" s="10">
        <v>-37.014000000000003</v>
      </c>
      <c r="V95" s="10">
        <v>17.018000000000001</v>
      </c>
      <c r="W95" s="10">
        <v>-87.231999999999999</v>
      </c>
      <c r="X95" s="10">
        <v>102.27500000000001</v>
      </c>
      <c r="Z95" s="86">
        <v>456.03699999999998</v>
      </c>
      <c r="AA95" s="86">
        <v>-446.55099999999999</v>
      </c>
      <c r="AB95" s="86">
        <v>122.727</v>
      </c>
      <c r="AC95" s="86">
        <v>1156.6679999999999</v>
      </c>
      <c r="AD95" s="86">
        <v>791.96600000000001</v>
      </c>
      <c r="AE95" s="86">
        <v>94.768000000000001</v>
      </c>
      <c r="AF95" s="86">
        <v>-184.17400000000001</v>
      </c>
      <c r="AG95" s="86">
        <v>98.289000000000001</v>
      </c>
      <c r="AH95" s="86">
        <v>304.76600000000002</v>
      </c>
      <c r="AI95" s="86">
        <v>-273.70299999999997</v>
      </c>
      <c r="AJ95" s="86">
        <v>1553.403</v>
      </c>
      <c r="AK95" s="86">
        <v>1308.0830000000001</v>
      </c>
      <c r="AL95" s="86">
        <v>-191.40899999999999</v>
      </c>
      <c r="AM95" s="86">
        <v>-592.96400000000006</v>
      </c>
      <c r="AN95" s="86">
        <v>722.47299999999996</v>
      </c>
    </row>
    <row r="96" spans="1:40" x14ac:dyDescent="0.2">
      <c r="A96" s="2">
        <v>3.72736</v>
      </c>
      <c r="B96" s="10">
        <v>-1362.086</v>
      </c>
      <c r="C96" s="10">
        <v>-846.89200000000005</v>
      </c>
      <c r="D96" s="10">
        <v>-15.805</v>
      </c>
      <c r="E96" s="10">
        <v>1080.482</v>
      </c>
      <c r="F96" s="10">
        <v>-1944.0740000000001</v>
      </c>
      <c r="G96" s="10">
        <v>4407.99</v>
      </c>
      <c r="H96" s="10">
        <v>3307.7750000000001</v>
      </c>
      <c r="I96" s="10">
        <v>2368.6329999999998</v>
      </c>
      <c r="J96" s="10">
        <v>1740.932</v>
      </c>
      <c r="K96" s="10">
        <v>836.46</v>
      </c>
      <c r="L96" s="10">
        <v>1620.3430000000001</v>
      </c>
      <c r="N96" s="10">
        <v>143.529</v>
      </c>
      <c r="O96" s="10">
        <v>-110.782</v>
      </c>
      <c r="P96" s="10">
        <v>-100.33499999999999</v>
      </c>
      <c r="Q96" s="10">
        <v>25.863</v>
      </c>
      <c r="R96" s="10">
        <v>-225.20099999999999</v>
      </c>
      <c r="S96" s="10">
        <v>-40.125999999999998</v>
      </c>
      <c r="T96" s="10">
        <v>-8.1440000000000001</v>
      </c>
      <c r="U96" s="10">
        <v>-32.494999999999997</v>
      </c>
      <c r="V96" s="10">
        <v>28.419</v>
      </c>
      <c r="W96" s="10">
        <v>-71.957999999999998</v>
      </c>
      <c r="X96" s="10">
        <v>88.411000000000001</v>
      </c>
      <c r="Z96" s="86">
        <v>597.99300000000005</v>
      </c>
      <c r="AA96" s="86">
        <v>-502.20299999999997</v>
      </c>
      <c r="AB96" s="86">
        <v>-45.689</v>
      </c>
      <c r="AC96" s="86">
        <v>1467.625</v>
      </c>
      <c r="AD96" s="86">
        <v>566.34</v>
      </c>
      <c r="AE96" s="86">
        <v>131.649</v>
      </c>
      <c r="AF96" s="86">
        <v>-78.233999999999995</v>
      </c>
      <c r="AG96" s="86">
        <v>87.715000000000003</v>
      </c>
      <c r="AH96" s="86">
        <v>285.63299999999998</v>
      </c>
      <c r="AI96" s="86">
        <v>-296.005</v>
      </c>
      <c r="AJ96" s="86">
        <v>1458.075</v>
      </c>
      <c r="AK96" s="86">
        <v>1012.425</v>
      </c>
      <c r="AL96" s="86">
        <v>-221.35599999999999</v>
      </c>
      <c r="AM96" s="86">
        <v>-379.44499999999999</v>
      </c>
      <c r="AN96" s="86">
        <v>592.11400000000003</v>
      </c>
    </row>
    <row r="97" spans="1:40" x14ac:dyDescent="0.2">
      <c r="A97" s="2">
        <v>3.7683200000000001</v>
      </c>
      <c r="B97" s="10">
        <v>-1423.7339999999999</v>
      </c>
      <c r="C97" s="10">
        <v>-907.33600000000001</v>
      </c>
      <c r="D97" s="10">
        <v>-349.25099999999998</v>
      </c>
      <c r="E97" s="10">
        <v>973.72900000000004</v>
      </c>
      <c r="F97" s="10">
        <v>-2259.6170000000002</v>
      </c>
      <c r="G97" s="10">
        <v>4030.2840000000001</v>
      </c>
      <c r="H97" s="10">
        <v>2615.5770000000002</v>
      </c>
      <c r="I97" s="10">
        <v>1911.1769999999999</v>
      </c>
      <c r="J97" s="10">
        <v>952.721</v>
      </c>
      <c r="K97" s="10">
        <v>70.921000000000006</v>
      </c>
      <c r="L97" s="10">
        <v>1708.9639999999999</v>
      </c>
      <c r="N97" s="10">
        <v>147.071</v>
      </c>
      <c r="O97" s="10">
        <v>-137.13499999999999</v>
      </c>
      <c r="P97" s="10">
        <v>-114.23</v>
      </c>
      <c r="Q97" s="10">
        <v>38.86</v>
      </c>
      <c r="R97" s="10">
        <v>-231.89</v>
      </c>
      <c r="S97" s="10">
        <v>-34.862000000000002</v>
      </c>
      <c r="T97" s="10">
        <v>-2.2120000000000002</v>
      </c>
      <c r="U97" s="10">
        <v>-20.452000000000002</v>
      </c>
      <c r="V97" s="10">
        <v>39.57</v>
      </c>
      <c r="W97" s="10">
        <v>-61.722000000000001</v>
      </c>
      <c r="X97" s="10">
        <v>62.99</v>
      </c>
      <c r="Z97" s="86">
        <v>709.78899999999999</v>
      </c>
      <c r="AA97" s="86">
        <v>-521.00300000000004</v>
      </c>
      <c r="AB97" s="86">
        <v>-215.86199999999999</v>
      </c>
      <c r="AC97" s="86">
        <v>1703.886</v>
      </c>
      <c r="AD97" s="86">
        <v>384.46</v>
      </c>
      <c r="AE97" s="86">
        <v>159.23599999999999</v>
      </c>
      <c r="AF97" s="86">
        <v>-6.81</v>
      </c>
      <c r="AG97" s="86">
        <v>80.891999999999996</v>
      </c>
      <c r="AH97" s="86">
        <v>286.79700000000003</v>
      </c>
      <c r="AI97" s="86">
        <v>-272.339</v>
      </c>
      <c r="AJ97" s="86">
        <v>1316.3489999999999</v>
      </c>
      <c r="AK97" s="86">
        <v>723.38400000000001</v>
      </c>
      <c r="AL97" s="86">
        <v>-225.697</v>
      </c>
      <c r="AM97" s="86">
        <v>-187.31200000000001</v>
      </c>
      <c r="AN97" s="86">
        <v>489.44600000000003</v>
      </c>
    </row>
    <row r="98" spans="1:40" x14ac:dyDescent="0.2">
      <c r="A98" s="2">
        <v>3.8092800000000002</v>
      </c>
      <c r="B98" s="10">
        <v>-1327.298</v>
      </c>
      <c r="C98" s="10">
        <v>-924.83199999999999</v>
      </c>
      <c r="D98" s="10">
        <v>-595.09100000000001</v>
      </c>
      <c r="E98" s="10">
        <v>791.85</v>
      </c>
      <c r="F98" s="10">
        <v>-2391.2190000000001</v>
      </c>
      <c r="G98" s="10">
        <v>3439.0369999999998</v>
      </c>
      <c r="H98" s="10">
        <v>1860.6179999999999</v>
      </c>
      <c r="I98" s="10">
        <v>1387.9780000000001</v>
      </c>
      <c r="J98" s="10">
        <v>200.274</v>
      </c>
      <c r="K98" s="10">
        <v>-525.36199999999997</v>
      </c>
      <c r="L98" s="10">
        <v>1642.847</v>
      </c>
      <c r="N98" s="10">
        <v>152.53700000000001</v>
      </c>
      <c r="O98" s="10">
        <v>-161.98099999999999</v>
      </c>
      <c r="P98" s="10">
        <v>-122.96</v>
      </c>
      <c r="Q98" s="10">
        <v>47.209000000000003</v>
      </c>
      <c r="R98" s="10">
        <v>-232.05</v>
      </c>
      <c r="S98" s="10">
        <v>-26.51</v>
      </c>
      <c r="T98" s="10">
        <v>0.86</v>
      </c>
      <c r="U98" s="10">
        <v>-9.0370000000000008</v>
      </c>
      <c r="V98" s="10">
        <v>50.534999999999997</v>
      </c>
      <c r="W98" s="10">
        <v>-59.341999999999999</v>
      </c>
      <c r="X98" s="10">
        <v>32.741999999999997</v>
      </c>
      <c r="Z98" s="86">
        <v>784.74699999999996</v>
      </c>
      <c r="AA98" s="86">
        <v>-485.19799999999998</v>
      </c>
      <c r="AB98" s="86">
        <v>-375.66899999999998</v>
      </c>
      <c r="AC98" s="86">
        <v>1838.511</v>
      </c>
      <c r="AD98" s="86">
        <v>248.131</v>
      </c>
      <c r="AE98" s="86">
        <v>171.28</v>
      </c>
      <c r="AF98" s="86">
        <v>26.582000000000001</v>
      </c>
      <c r="AG98" s="86">
        <v>81.608000000000004</v>
      </c>
      <c r="AH98" s="86">
        <v>308.94</v>
      </c>
      <c r="AI98" s="86">
        <v>-215.59</v>
      </c>
      <c r="AJ98" s="86">
        <v>1139.8720000000001</v>
      </c>
      <c r="AK98" s="86">
        <v>465.23</v>
      </c>
      <c r="AL98" s="86">
        <v>-207.97800000000001</v>
      </c>
      <c r="AM98" s="86">
        <v>-6.859</v>
      </c>
      <c r="AN98" s="86">
        <v>424.99599999999998</v>
      </c>
    </row>
    <row r="99" spans="1:40" x14ac:dyDescent="0.2">
      <c r="A99" s="2">
        <v>3.8502399999999999</v>
      </c>
      <c r="B99" s="10">
        <v>-1055.193</v>
      </c>
      <c r="C99" s="10">
        <v>-889.57299999999998</v>
      </c>
      <c r="D99" s="10">
        <v>-734.31799999999998</v>
      </c>
      <c r="E99" s="10">
        <v>538.36599999999999</v>
      </c>
      <c r="F99" s="10">
        <v>-2306.8429999999998</v>
      </c>
      <c r="G99" s="10">
        <v>2711.5970000000002</v>
      </c>
      <c r="H99" s="10">
        <v>1114.4839999999999</v>
      </c>
      <c r="I99" s="10">
        <v>858.56700000000001</v>
      </c>
      <c r="J99" s="10">
        <v>-456.00700000000001</v>
      </c>
      <c r="K99" s="10">
        <v>-951.78700000000003</v>
      </c>
      <c r="L99" s="10">
        <v>1473.21</v>
      </c>
      <c r="N99" s="10">
        <v>154.70699999999999</v>
      </c>
      <c r="O99" s="10">
        <v>-184.84299999999999</v>
      </c>
      <c r="P99" s="10">
        <v>-125.751</v>
      </c>
      <c r="Q99" s="10">
        <v>43.078000000000003</v>
      </c>
      <c r="R99" s="10">
        <v>-218.602</v>
      </c>
      <c r="S99" s="10">
        <v>-16.442</v>
      </c>
      <c r="T99" s="10">
        <v>-1.7769999999999999</v>
      </c>
      <c r="U99" s="10">
        <v>-3.3759999999999999</v>
      </c>
      <c r="V99" s="10">
        <v>60.709000000000003</v>
      </c>
      <c r="W99" s="10">
        <v>-65.191999999999993</v>
      </c>
      <c r="X99" s="10">
        <v>6.859</v>
      </c>
      <c r="Z99" s="86">
        <v>824.48800000000006</v>
      </c>
      <c r="AA99" s="86">
        <v>-399.06</v>
      </c>
      <c r="AB99" s="86">
        <v>-510.35399999999998</v>
      </c>
      <c r="AC99" s="86">
        <v>1868.7829999999999</v>
      </c>
      <c r="AD99" s="86">
        <v>153.66</v>
      </c>
      <c r="AE99" s="86">
        <v>165.96199999999999</v>
      </c>
      <c r="AF99" s="86">
        <v>23.146000000000001</v>
      </c>
      <c r="AG99" s="86">
        <v>84.798000000000002</v>
      </c>
      <c r="AH99" s="86">
        <v>348.745</v>
      </c>
      <c r="AI99" s="86">
        <v>-137.59200000000001</v>
      </c>
      <c r="AJ99" s="86">
        <v>952.62099999999998</v>
      </c>
      <c r="AK99" s="86">
        <v>252.126</v>
      </c>
      <c r="AL99" s="86">
        <v>-167.114</v>
      </c>
      <c r="AM99" s="86">
        <v>166.31399999999999</v>
      </c>
      <c r="AN99" s="86">
        <v>400.012</v>
      </c>
    </row>
    <row r="100" spans="1:40" x14ac:dyDescent="0.2">
      <c r="A100" s="2">
        <v>3.8912</v>
      </c>
      <c r="B100" s="10">
        <v>-624.45799999999997</v>
      </c>
      <c r="C100" s="10">
        <v>-785.35299999999995</v>
      </c>
      <c r="D100" s="10">
        <v>-765.97900000000004</v>
      </c>
      <c r="E100" s="10">
        <v>228.42099999999999</v>
      </c>
      <c r="F100" s="10">
        <v>-2018.931</v>
      </c>
      <c r="G100" s="10">
        <v>1912.674</v>
      </c>
      <c r="H100" s="10">
        <v>437.101</v>
      </c>
      <c r="I100" s="10">
        <v>358.65899999999999</v>
      </c>
      <c r="J100" s="10">
        <v>-991.476</v>
      </c>
      <c r="K100" s="10">
        <v>-1243.867</v>
      </c>
      <c r="L100" s="10">
        <v>1252.877</v>
      </c>
      <c r="N100" s="10">
        <v>151.708</v>
      </c>
      <c r="O100" s="10">
        <v>-205.55199999999999</v>
      </c>
      <c r="P100" s="10">
        <v>-123.98</v>
      </c>
      <c r="Q100" s="10">
        <v>24.18</v>
      </c>
      <c r="R100" s="10">
        <v>-188.578</v>
      </c>
      <c r="S100" s="10">
        <v>-6.1310000000000002</v>
      </c>
      <c r="T100" s="10">
        <v>-9.8390000000000004</v>
      </c>
      <c r="U100" s="10">
        <v>-3.6059999999999999</v>
      </c>
      <c r="V100" s="10">
        <v>69.622</v>
      </c>
      <c r="W100" s="10">
        <v>-75.010999999999996</v>
      </c>
      <c r="X100" s="10">
        <v>-9.5869999999999997</v>
      </c>
      <c r="Z100" s="86">
        <v>835.08600000000001</v>
      </c>
      <c r="AA100" s="86">
        <v>-283.48</v>
      </c>
      <c r="AB100" s="86">
        <v>-602.78800000000001</v>
      </c>
      <c r="AC100" s="86">
        <v>1816.48</v>
      </c>
      <c r="AD100" s="86">
        <v>94.165000000000006</v>
      </c>
      <c r="AE100" s="86">
        <v>150.73699999999999</v>
      </c>
      <c r="AF100" s="86">
        <v>-12.968</v>
      </c>
      <c r="AG100" s="86">
        <v>80.078999999999994</v>
      </c>
      <c r="AH100" s="86">
        <v>398.68799999999999</v>
      </c>
      <c r="AI100" s="86">
        <v>-44.036999999999999</v>
      </c>
      <c r="AJ100" s="86">
        <v>782.66300000000001</v>
      </c>
      <c r="AK100" s="86">
        <v>89.399000000000001</v>
      </c>
      <c r="AL100" s="86">
        <v>-101.066</v>
      </c>
      <c r="AM100" s="86">
        <v>331.541</v>
      </c>
      <c r="AN100" s="86">
        <v>409.31700000000001</v>
      </c>
    </row>
    <row r="101" spans="1:40" x14ac:dyDescent="0.2">
      <c r="A101" s="2">
        <v>3.9321600000000001</v>
      </c>
      <c r="B101" s="10">
        <v>-84.063000000000002</v>
      </c>
      <c r="C101" s="10">
        <v>-602.43299999999999</v>
      </c>
      <c r="D101" s="10">
        <v>-703.14599999999996</v>
      </c>
      <c r="E101" s="10">
        <v>-109.185</v>
      </c>
      <c r="F101" s="10">
        <v>-1589.93</v>
      </c>
      <c r="G101" s="10">
        <v>1090.817</v>
      </c>
      <c r="H101" s="10">
        <v>-133.19</v>
      </c>
      <c r="I101" s="10">
        <v>-99.558000000000007</v>
      </c>
      <c r="J101" s="10">
        <v>-1405.299</v>
      </c>
      <c r="K101" s="10">
        <v>-1448.2449999999999</v>
      </c>
      <c r="L101" s="10">
        <v>1028.124</v>
      </c>
      <c r="N101" s="10">
        <v>150.24600000000001</v>
      </c>
      <c r="O101" s="10">
        <v>-222.881</v>
      </c>
      <c r="P101" s="10">
        <v>-122.176</v>
      </c>
      <c r="Q101" s="10">
        <v>-6.4630000000000001</v>
      </c>
      <c r="R101" s="10">
        <v>-148.06399999999999</v>
      </c>
      <c r="S101" s="10">
        <v>0.50900000000000001</v>
      </c>
      <c r="T101" s="10">
        <v>-24.981999999999999</v>
      </c>
      <c r="U101" s="10">
        <v>-9.8970000000000002</v>
      </c>
      <c r="V101" s="10">
        <v>75.603999999999999</v>
      </c>
      <c r="W101" s="10">
        <v>-83.338999999999999</v>
      </c>
      <c r="X101" s="10">
        <v>-19.356000000000002</v>
      </c>
      <c r="Z101" s="86">
        <v>827.84100000000001</v>
      </c>
      <c r="AA101" s="86">
        <v>-160.56700000000001</v>
      </c>
      <c r="AB101" s="86">
        <v>-638.54200000000003</v>
      </c>
      <c r="AC101" s="86">
        <v>1713.248</v>
      </c>
      <c r="AD101" s="86">
        <v>60.972999999999999</v>
      </c>
      <c r="AE101" s="86">
        <v>136.20699999999999</v>
      </c>
      <c r="AF101" s="86">
        <v>-72.123000000000005</v>
      </c>
      <c r="AG101" s="86">
        <v>63.783999999999999</v>
      </c>
      <c r="AH101" s="86">
        <v>448.66199999999998</v>
      </c>
      <c r="AI101" s="86">
        <v>63.789000000000001</v>
      </c>
      <c r="AJ101" s="86">
        <v>649.64</v>
      </c>
      <c r="AK101" s="86">
        <v>-26.658999999999999</v>
      </c>
      <c r="AL101" s="86">
        <v>-12.132</v>
      </c>
      <c r="AM101" s="86">
        <v>484.74400000000003</v>
      </c>
      <c r="AN101" s="86">
        <v>441.02800000000002</v>
      </c>
    </row>
    <row r="102" spans="1:40" x14ac:dyDescent="0.2">
      <c r="A102" s="2">
        <v>3.9731200000000002</v>
      </c>
      <c r="B102" s="10">
        <v>492.78100000000001</v>
      </c>
      <c r="C102" s="10">
        <v>-350.113</v>
      </c>
      <c r="D102" s="10">
        <v>-568.15499999999997</v>
      </c>
      <c r="E102" s="10">
        <v>-437.93</v>
      </c>
      <c r="F102" s="10">
        <v>-1112.684</v>
      </c>
      <c r="G102" s="10">
        <v>279.358</v>
      </c>
      <c r="H102" s="10">
        <v>-582.52800000000002</v>
      </c>
      <c r="I102" s="10">
        <v>-518.10599999999999</v>
      </c>
      <c r="J102" s="10">
        <v>-1708.17</v>
      </c>
      <c r="K102" s="10">
        <v>-1606.0139999999999</v>
      </c>
      <c r="L102" s="10">
        <v>830.755</v>
      </c>
      <c r="N102" s="10">
        <v>156.768</v>
      </c>
      <c r="O102" s="10">
        <v>-231.75</v>
      </c>
      <c r="P102" s="10">
        <v>-123.545</v>
      </c>
      <c r="Q102" s="10">
        <v>-43.579000000000001</v>
      </c>
      <c r="R102" s="10">
        <v>-108.208</v>
      </c>
      <c r="S102" s="10">
        <v>-1.018</v>
      </c>
      <c r="T102" s="10">
        <v>-49.19</v>
      </c>
      <c r="U102" s="10">
        <v>-18.666</v>
      </c>
      <c r="V102" s="10">
        <v>74.134</v>
      </c>
      <c r="W102" s="10">
        <v>-85.912999999999997</v>
      </c>
      <c r="X102" s="10">
        <v>-27.408000000000001</v>
      </c>
      <c r="Z102" s="86">
        <v>810.45100000000002</v>
      </c>
      <c r="AA102" s="86">
        <v>-45.287999999999997</v>
      </c>
      <c r="AB102" s="86">
        <v>-613.80200000000002</v>
      </c>
      <c r="AC102" s="86">
        <v>1582.5239999999999</v>
      </c>
      <c r="AD102" s="86">
        <v>47.720999999999997</v>
      </c>
      <c r="AE102" s="86">
        <v>129.29300000000001</v>
      </c>
      <c r="AF102" s="86">
        <v>-143.422</v>
      </c>
      <c r="AG102" s="86">
        <v>41.125</v>
      </c>
      <c r="AH102" s="86">
        <v>492.036</v>
      </c>
      <c r="AI102" s="86">
        <v>180.44900000000001</v>
      </c>
      <c r="AJ102" s="86">
        <v>556.09400000000005</v>
      </c>
      <c r="AK102" s="86">
        <v>-100.726</v>
      </c>
      <c r="AL102" s="86">
        <v>92.028999999999996</v>
      </c>
      <c r="AM102" s="86">
        <v>622.26499999999999</v>
      </c>
      <c r="AN102" s="86">
        <v>481.23099999999999</v>
      </c>
    </row>
    <row r="103" spans="1:40" x14ac:dyDescent="0.2">
      <c r="A103" s="2">
        <v>4.0140799999999999</v>
      </c>
      <c r="B103" s="10">
        <v>1020.239</v>
      </c>
      <c r="C103" s="10">
        <v>-57.313000000000002</v>
      </c>
      <c r="D103" s="10">
        <v>-381.49099999999999</v>
      </c>
      <c r="E103" s="10">
        <v>-719.29899999999998</v>
      </c>
      <c r="F103" s="10">
        <v>-683.15499999999997</v>
      </c>
      <c r="G103" s="10">
        <v>-498.83300000000003</v>
      </c>
      <c r="H103" s="10">
        <v>-920.50099999999998</v>
      </c>
      <c r="I103" s="10">
        <v>-897.75699999999995</v>
      </c>
      <c r="J103" s="10">
        <v>-1912.1110000000001</v>
      </c>
      <c r="K103" s="10">
        <v>-1745.325</v>
      </c>
      <c r="L103" s="10">
        <v>672.40899999999999</v>
      </c>
      <c r="N103" s="10">
        <v>171.3</v>
      </c>
      <c r="O103" s="10">
        <v>-228.2</v>
      </c>
      <c r="P103" s="10">
        <v>-129.40100000000001</v>
      </c>
      <c r="Q103" s="10">
        <v>-82.388999999999996</v>
      </c>
      <c r="R103" s="10">
        <v>-78.281999999999996</v>
      </c>
      <c r="S103" s="10">
        <v>-12.454000000000001</v>
      </c>
      <c r="T103" s="10">
        <v>-79.522000000000006</v>
      </c>
      <c r="U103" s="10">
        <v>-22.545999999999999</v>
      </c>
      <c r="V103" s="10">
        <v>60.637</v>
      </c>
      <c r="W103" s="10">
        <v>-83.814999999999998</v>
      </c>
      <c r="X103" s="10">
        <v>-35.628</v>
      </c>
      <c r="Z103" s="86">
        <v>783.35500000000002</v>
      </c>
      <c r="AA103" s="86">
        <v>55.012</v>
      </c>
      <c r="AB103" s="86">
        <v>-537.63900000000001</v>
      </c>
      <c r="AC103" s="86">
        <v>1434.095</v>
      </c>
      <c r="AD103" s="86">
        <v>57.24</v>
      </c>
      <c r="AE103" s="86">
        <v>129.935</v>
      </c>
      <c r="AF103" s="86">
        <v>-213.89099999999999</v>
      </c>
      <c r="AG103" s="86">
        <v>20.69</v>
      </c>
      <c r="AH103" s="86">
        <v>525.62900000000002</v>
      </c>
      <c r="AI103" s="86">
        <v>293.21899999999999</v>
      </c>
      <c r="AJ103" s="86">
        <v>491.01100000000002</v>
      </c>
      <c r="AK103" s="86">
        <v>-139.268</v>
      </c>
      <c r="AL103" s="86">
        <v>199.23599999999999</v>
      </c>
      <c r="AM103" s="86">
        <v>740.72900000000004</v>
      </c>
      <c r="AN103" s="86">
        <v>519.29700000000003</v>
      </c>
    </row>
    <row r="104" spans="1:40" x14ac:dyDescent="0.2">
      <c r="A104" s="2">
        <v>4.05504</v>
      </c>
      <c r="B104" s="10">
        <v>1417.865</v>
      </c>
      <c r="C104" s="10">
        <v>236.751</v>
      </c>
      <c r="D104" s="10">
        <v>-158.44</v>
      </c>
      <c r="E104" s="10">
        <v>-917.21299999999997</v>
      </c>
      <c r="F104" s="10">
        <v>-366.63499999999999</v>
      </c>
      <c r="G104" s="10">
        <v>-1226.3879999999999</v>
      </c>
      <c r="H104" s="10">
        <v>-1171.144</v>
      </c>
      <c r="I104" s="10">
        <v>-1230.479</v>
      </c>
      <c r="J104" s="10">
        <v>-2022.665</v>
      </c>
      <c r="K104" s="10">
        <v>-1877.528</v>
      </c>
      <c r="L104" s="10">
        <v>544.47199999999998</v>
      </c>
      <c r="N104" s="10">
        <v>186.60400000000001</v>
      </c>
      <c r="O104" s="10">
        <v>-212.63200000000001</v>
      </c>
      <c r="P104" s="10">
        <v>-137.292</v>
      </c>
      <c r="Q104" s="10">
        <v>-116.41</v>
      </c>
      <c r="R104" s="10">
        <v>-61.802</v>
      </c>
      <c r="S104" s="10">
        <v>-32.148000000000003</v>
      </c>
      <c r="T104" s="10">
        <v>-105.739</v>
      </c>
      <c r="U104" s="10">
        <v>-19.34</v>
      </c>
      <c r="V104" s="10">
        <v>36.320999999999998</v>
      </c>
      <c r="W104" s="10">
        <v>-80.959000000000003</v>
      </c>
      <c r="X104" s="10">
        <v>-39.661000000000001</v>
      </c>
      <c r="Z104" s="86">
        <v>737.89099999999996</v>
      </c>
      <c r="AA104" s="86">
        <v>140.446</v>
      </c>
      <c r="AB104" s="86">
        <v>-426.62599999999998</v>
      </c>
      <c r="AC104" s="86">
        <v>1266.21</v>
      </c>
      <c r="AD104" s="86">
        <v>97.966999999999999</v>
      </c>
      <c r="AE104" s="86">
        <v>133.47499999999999</v>
      </c>
      <c r="AF104" s="86">
        <v>-268.56799999999998</v>
      </c>
      <c r="AG104" s="86">
        <v>8.2490000000000006</v>
      </c>
      <c r="AH104" s="86">
        <v>547.9</v>
      </c>
      <c r="AI104" s="86">
        <v>388.495</v>
      </c>
      <c r="AJ104" s="86">
        <v>441.29700000000003</v>
      </c>
      <c r="AK104" s="86">
        <v>-145.96600000000001</v>
      </c>
      <c r="AL104" s="86">
        <v>299.05799999999999</v>
      </c>
      <c r="AM104" s="86">
        <v>836.29300000000001</v>
      </c>
      <c r="AN104" s="86">
        <v>549.45399999999995</v>
      </c>
    </row>
    <row r="105" spans="1:40" x14ac:dyDescent="0.2">
      <c r="A105" s="2">
        <v>4.0960000000000001</v>
      </c>
      <c r="B105" s="10">
        <v>1629.692</v>
      </c>
      <c r="C105" s="10">
        <v>494.714</v>
      </c>
      <c r="D105" s="10">
        <v>88.07</v>
      </c>
      <c r="E105" s="10">
        <v>-1012.607</v>
      </c>
      <c r="F105" s="10">
        <v>-185.899</v>
      </c>
      <c r="G105" s="10">
        <v>-1884.9849999999999</v>
      </c>
      <c r="H105" s="10">
        <v>-1360.097</v>
      </c>
      <c r="I105" s="10">
        <v>-1501.4280000000001</v>
      </c>
      <c r="J105" s="10">
        <v>-2045.6320000000001</v>
      </c>
      <c r="K105" s="10">
        <v>-1995.6510000000001</v>
      </c>
      <c r="L105" s="10">
        <v>424.01600000000002</v>
      </c>
      <c r="N105" s="10">
        <v>194.666</v>
      </c>
      <c r="O105" s="10">
        <v>-188.511</v>
      </c>
      <c r="P105" s="10">
        <v>-142.37299999999999</v>
      </c>
      <c r="Q105" s="10">
        <v>-141.304</v>
      </c>
      <c r="R105" s="10">
        <v>-55.412999999999997</v>
      </c>
      <c r="S105" s="10">
        <v>-55.094999999999999</v>
      </c>
      <c r="T105" s="10">
        <v>-116.41200000000001</v>
      </c>
      <c r="U105" s="10">
        <v>-13.855</v>
      </c>
      <c r="V105" s="10">
        <v>8.2010000000000005</v>
      </c>
      <c r="W105" s="10">
        <v>-75.986999999999995</v>
      </c>
      <c r="X105" s="10">
        <v>-34.639000000000003</v>
      </c>
      <c r="Z105" s="86">
        <v>666.30600000000004</v>
      </c>
      <c r="AA105" s="86">
        <v>216.18299999999999</v>
      </c>
      <c r="AB105" s="86">
        <v>-303.125</v>
      </c>
      <c r="AC105" s="86">
        <v>1070.67</v>
      </c>
      <c r="AD105" s="86">
        <v>177.65899999999999</v>
      </c>
      <c r="AE105" s="86">
        <v>135.91499999999999</v>
      </c>
      <c r="AF105" s="86">
        <v>-297.60700000000003</v>
      </c>
      <c r="AG105" s="86">
        <v>3.03</v>
      </c>
      <c r="AH105" s="86">
        <v>561.88800000000003</v>
      </c>
      <c r="AI105" s="86">
        <v>457.488</v>
      </c>
      <c r="AJ105" s="86">
        <v>398.03399999999999</v>
      </c>
      <c r="AK105" s="86">
        <v>-123.36799999999999</v>
      </c>
      <c r="AL105" s="86">
        <v>385.60399999999998</v>
      </c>
      <c r="AM105" s="86">
        <v>907.15800000000002</v>
      </c>
      <c r="AN105" s="86">
        <v>570.71299999999997</v>
      </c>
    </row>
    <row r="106" spans="1:40" x14ac:dyDescent="0.2">
      <c r="A106" s="2">
        <v>4.1369600000000002</v>
      </c>
      <c r="B106" s="10">
        <v>1638.5440000000001</v>
      </c>
      <c r="C106" s="10">
        <v>688.89599999999996</v>
      </c>
      <c r="D106" s="10">
        <v>339.47899999999998</v>
      </c>
      <c r="E106" s="10">
        <v>-1009.359</v>
      </c>
      <c r="F106" s="10">
        <v>-125.97</v>
      </c>
      <c r="G106" s="10">
        <v>-2449.3609999999999</v>
      </c>
      <c r="H106" s="10">
        <v>-1503.395</v>
      </c>
      <c r="I106" s="10">
        <v>-1694.0550000000001</v>
      </c>
      <c r="J106" s="10">
        <v>-1994.2539999999999</v>
      </c>
      <c r="K106" s="10">
        <v>-2075.6120000000001</v>
      </c>
      <c r="L106" s="10">
        <v>285.04899999999998</v>
      </c>
      <c r="N106" s="10">
        <v>193.59200000000001</v>
      </c>
      <c r="O106" s="10">
        <v>-161.15</v>
      </c>
      <c r="P106" s="10">
        <v>-141.12799999999999</v>
      </c>
      <c r="Q106" s="10">
        <v>-154.715</v>
      </c>
      <c r="R106" s="10">
        <v>-49.793999999999997</v>
      </c>
      <c r="S106" s="10">
        <v>-75.307000000000002</v>
      </c>
      <c r="T106" s="10">
        <v>-105.803</v>
      </c>
      <c r="U106" s="10">
        <v>-12.14</v>
      </c>
      <c r="V106" s="10">
        <v>-15.532</v>
      </c>
      <c r="W106" s="10">
        <v>-65.272000000000006</v>
      </c>
      <c r="X106" s="10">
        <v>-19.52</v>
      </c>
      <c r="Z106" s="86">
        <v>567.74300000000005</v>
      </c>
      <c r="AA106" s="86">
        <v>286.58800000000002</v>
      </c>
      <c r="AB106" s="86">
        <v>-189.33500000000001</v>
      </c>
      <c r="AC106" s="86">
        <v>838.19500000000005</v>
      </c>
      <c r="AD106" s="86">
        <v>291.79500000000002</v>
      </c>
      <c r="AE106" s="86">
        <v>135.036</v>
      </c>
      <c r="AF106" s="86">
        <v>-299.11399999999998</v>
      </c>
      <c r="AG106" s="86">
        <v>-5.7000000000000002E-2</v>
      </c>
      <c r="AH106" s="86">
        <v>574.04399999999998</v>
      </c>
      <c r="AI106" s="86">
        <v>499.334</v>
      </c>
      <c r="AJ106" s="86">
        <v>353.44799999999998</v>
      </c>
      <c r="AK106" s="86">
        <v>-76.777000000000001</v>
      </c>
      <c r="AL106" s="86">
        <v>456.81200000000001</v>
      </c>
      <c r="AM106" s="86">
        <v>955.29899999999998</v>
      </c>
      <c r="AN106" s="86">
        <v>585.12599999999998</v>
      </c>
    </row>
    <row r="107" spans="1:40" x14ac:dyDescent="0.2">
      <c r="A107" s="2">
        <v>4.1779200000000003</v>
      </c>
      <c r="B107" s="10">
        <v>1464.163</v>
      </c>
      <c r="C107" s="10">
        <v>802.74900000000002</v>
      </c>
      <c r="D107" s="10">
        <v>573.87900000000002</v>
      </c>
      <c r="E107" s="10">
        <v>-928.78599999999994</v>
      </c>
      <c r="F107" s="10">
        <v>-153.53200000000001</v>
      </c>
      <c r="G107" s="10">
        <v>-2887.45</v>
      </c>
      <c r="H107" s="10">
        <v>-1604.5719999999999</v>
      </c>
      <c r="I107" s="10">
        <v>-1795.056</v>
      </c>
      <c r="J107" s="10">
        <v>-1883.806</v>
      </c>
      <c r="K107" s="10">
        <v>-2079.0259999999998</v>
      </c>
      <c r="L107" s="10">
        <v>109.523</v>
      </c>
      <c r="N107" s="10">
        <v>187.37</v>
      </c>
      <c r="O107" s="10">
        <v>-136.928</v>
      </c>
      <c r="P107" s="10">
        <v>-131.26</v>
      </c>
      <c r="Q107" s="10">
        <v>-157.96299999999999</v>
      </c>
      <c r="R107" s="10">
        <v>-37.863</v>
      </c>
      <c r="S107" s="10">
        <v>-87.906999999999996</v>
      </c>
      <c r="T107" s="10">
        <v>-78.456999999999994</v>
      </c>
      <c r="U107" s="10">
        <v>-17.666</v>
      </c>
      <c r="V107" s="10">
        <v>-30.97</v>
      </c>
      <c r="W107" s="10">
        <v>-46.847000000000001</v>
      </c>
      <c r="X107" s="10">
        <v>2.0569999999999999</v>
      </c>
      <c r="Z107" s="86">
        <v>445.209</v>
      </c>
      <c r="AA107" s="86">
        <v>351.91300000000001</v>
      </c>
      <c r="AB107" s="86">
        <v>-99.632999999999996</v>
      </c>
      <c r="AC107" s="86">
        <v>569.529</v>
      </c>
      <c r="AD107" s="86">
        <v>423.416</v>
      </c>
      <c r="AE107" s="86">
        <v>127.995</v>
      </c>
      <c r="AF107" s="86">
        <v>-274.55900000000003</v>
      </c>
      <c r="AG107" s="86">
        <v>-2.2480000000000002</v>
      </c>
      <c r="AH107" s="86">
        <v>588.44200000000001</v>
      </c>
      <c r="AI107" s="86">
        <v>520.79300000000001</v>
      </c>
      <c r="AJ107" s="86">
        <v>302.41000000000003</v>
      </c>
      <c r="AK107" s="86">
        <v>-17.815000000000001</v>
      </c>
      <c r="AL107" s="86">
        <v>507.49099999999999</v>
      </c>
      <c r="AM107" s="86">
        <v>982.755</v>
      </c>
      <c r="AN107" s="86">
        <v>592.84699999999998</v>
      </c>
    </row>
    <row r="108" spans="1:40" x14ac:dyDescent="0.2">
      <c r="A108" s="2">
        <v>4.2188800000000004</v>
      </c>
      <c r="B108" s="10">
        <v>1150.115</v>
      </c>
      <c r="C108" s="10">
        <v>830.76900000000001</v>
      </c>
      <c r="D108" s="10">
        <v>771.18499999999995</v>
      </c>
      <c r="E108" s="10">
        <v>-801.798</v>
      </c>
      <c r="F108" s="10">
        <v>-225.64599999999999</v>
      </c>
      <c r="G108" s="10">
        <v>-3170.9180000000001</v>
      </c>
      <c r="H108" s="10">
        <v>-1659.2639999999999</v>
      </c>
      <c r="I108" s="10">
        <v>-1797.6849999999999</v>
      </c>
      <c r="J108" s="10">
        <v>-1725.5730000000001</v>
      </c>
      <c r="K108" s="10">
        <v>-1963.972</v>
      </c>
      <c r="L108" s="10">
        <v>-107.533</v>
      </c>
      <c r="N108" s="10">
        <v>182.173</v>
      </c>
      <c r="O108" s="10">
        <v>-121.129</v>
      </c>
      <c r="P108" s="10">
        <v>-112.04300000000001</v>
      </c>
      <c r="Q108" s="10">
        <v>-152.61699999999999</v>
      </c>
      <c r="R108" s="10">
        <v>-16.759</v>
      </c>
      <c r="S108" s="10">
        <v>-91.36</v>
      </c>
      <c r="T108" s="10">
        <v>-46.491999999999997</v>
      </c>
      <c r="U108" s="10">
        <v>-26.524999999999999</v>
      </c>
      <c r="V108" s="10">
        <v>-38.555</v>
      </c>
      <c r="W108" s="10">
        <v>-17.856000000000002</v>
      </c>
      <c r="X108" s="10">
        <v>22.683</v>
      </c>
      <c r="Z108" s="86">
        <v>300.72800000000001</v>
      </c>
      <c r="AA108" s="86">
        <v>409.93900000000002</v>
      </c>
      <c r="AB108" s="86">
        <v>-35.011000000000003</v>
      </c>
      <c r="AC108" s="86">
        <v>277.48500000000001</v>
      </c>
      <c r="AD108" s="86">
        <v>546.11500000000001</v>
      </c>
      <c r="AE108" s="86">
        <v>114.95399999999999</v>
      </c>
      <c r="AF108" s="86">
        <v>-226.84399999999999</v>
      </c>
      <c r="AG108" s="86">
        <v>-0.38300000000000001</v>
      </c>
      <c r="AH108" s="86">
        <v>605.25199999999995</v>
      </c>
      <c r="AI108" s="86">
        <v>532.15700000000004</v>
      </c>
      <c r="AJ108" s="86">
        <v>240.625</v>
      </c>
      <c r="AK108" s="86">
        <v>41.701000000000001</v>
      </c>
      <c r="AL108" s="86">
        <v>529.92999999999995</v>
      </c>
      <c r="AM108" s="86">
        <v>987.15200000000004</v>
      </c>
      <c r="AN108" s="86">
        <v>589.96799999999996</v>
      </c>
    </row>
    <row r="109" spans="1:40" x14ac:dyDescent="0.2">
      <c r="A109" s="2">
        <v>4.2598399999999996</v>
      </c>
      <c r="B109" s="10">
        <v>750.03700000000003</v>
      </c>
      <c r="C109" s="10">
        <v>776.97</v>
      </c>
      <c r="D109" s="10">
        <v>918.08900000000006</v>
      </c>
      <c r="E109" s="10">
        <v>-656.95799999999997</v>
      </c>
      <c r="F109" s="10">
        <v>-300.69400000000002</v>
      </c>
      <c r="G109" s="10">
        <v>-3286.998</v>
      </c>
      <c r="H109" s="10">
        <v>-1662.999</v>
      </c>
      <c r="I109" s="10">
        <v>-1704.9760000000001</v>
      </c>
      <c r="J109" s="10">
        <v>-1527.905</v>
      </c>
      <c r="K109" s="10">
        <v>-1706.373</v>
      </c>
      <c r="L109" s="10">
        <v>-355.351</v>
      </c>
      <c r="N109" s="10">
        <v>179.29599999999999</v>
      </c>
      <c r="O109" s="10">
        <v>-116.07299999999999</v>
      </c>
      <c r="P109" s="10">
        <v>-85.988</v>
      </c>
      <c r="Q109" s="10">
        <v>-142.02099999999999</v>
      </c>
      <c r="R109" s="10">
        <v>13.521000000000001</v>
      </c>
      <c r="S109" s="10">
        <v>-87.204999999999998</v>
      </c>
      <c r="T109" s="10">
        <v>-22.545999999999999</v>
      </c>
      <c r="U109" s="10">
        <v>-30.9</v>
      </c>
      <c r="V109" s="10">
        <v>-39.814</v>
      </c>
      <c r="W109" s="10">
        <v>21.83</v>
      </c>
      <c r="X109" s="10">
        <v>32.933</v>
      </c>
      <c r="Z109" s="86">
        <v>134.30199999999999</v>
      </c>
      <c r="AA109" s="86">
        <v>454.61200000000002</v>
      </c>
      <c r="AB109" s="86">
        <v>15.177</v>
      </c>
      <c r="AC109" s="86">
        <v>-19.645</v>
      </c>
      <c r="AD109" s="86">
        <v>631.71900000000005</v>
      </c>
      <c r="AE109" s="86">
        <v>100.67400000000001</v>
      </c>
      <c r="AF109" s="86">
        <v>-160.83099999999999</v>
      </c>
      <c r="AG109" s="86">
        <v>7.4</v>
      </c>
      <c r="AH109" s="86">
        <v>616.75800000000004</v>
      </c>
      <c r="AI109" s="86">
        <v>541.59400000000005</v>
      </c>
      <c r="AJ109" s="86">
        <v>175.21199999999999</v>
      </c>
      <c r="AK109" s="86">
        <v>91.861999999999995</v>
      </c>
      <c r="AL109" s="86">
        <v>518.81899999999996</v>
      </c>
      <c r="AM109" s="86">
        <v>962.08</v>
      </c>
      <c r="AN109" s="86">
        <v>572.49800000000005</v>
      </c>
    </row>
    <row r="110" spans="1:40" x14ac:dyDescent="0.2">
      <c r="A110" s="2">
        <v>4.3007999999999997</v>
      </c>
      <c r="B110" s="10">
        <v>317.43</v>
      </c>
      <c r="C110" s="10">
        <v>653.18499999999995</v>
      </c>
      <c r="D110" s="10">
        <v>1011.699</v>
      </c>
      <c r="E110" s="10">
        <v>-509.99900000000002</v>
      </c>
      <c r="F110" s="10">
        <v>-343.12099999999998</v>
      </c>
      <c r="G110" s="10">
        <v>-3245.4769999999999</v>
      </c>
      <c r="H110" s="10">
        <v>-1614.2950000000001</v>
      </c>
      <c r="I110" s="10">
        <v>-1529.329</v>
      </c>
      <c r="J110" s="10">
        <v>-1295.211</v>
      </c>
      <c r="K110" s="10">
        <v>-1316.829</v>
      </c>
      <c r="L110" s="10">
        <v>-605.96600000000001</v>
      </c>
      <c r="N110" s="10">
        <v>176.386</v>
      </c>
      <c r="O110" s="10">
        <v>-120.64100000000001</v>
      </c>
      <c r="P110" s="10">
        <v>-58.018999999999998</v>
      </c>
      <c r="Q110" s="10">
        <v>-128.58199999999999</v>
      </c>
      <c r="R110" s="10">
        <v>48.372</v>
      </c>
      <c r="S110" s="10">
        <v>-78.441000000000003</v>
      </c>
      <c r="T110" s="10">
        <v>-14.096</v>
      </c>
      <c r="U110" s="10">
        <v>-27.835000000000001</v>
      </c>
      <c r="V110" s="10">
        <v>-38.838999999999999</v>
      </c>
      <c r="W110" s="10">
        <v>67.88</v>
      </c>
      <c r="X110" s="10">
        <v>28.87</v>
      </c>
      <c r="Z110" s="86">
        <v>-57.993000000000002</v>
      </c>
      <c r="AA110" s="86">
        <v>479.02699999999999</v>
      </c>
      <c r="AB110" s="86">
        <v>62.49</v>
      </c>
      <c r="AC110" s="86">
        <v>-304.887</v>
      </c>
      <c r="AD110" s="86">
        <v>656.71</v>
      </c>
      <c r="AE110" s="86">
        <v>91.197000000000003</v>
      </c>
      <c r="AF110" s="86">
        <v>-82.412000000000006</v>
      </c>
      <c r="AG110" s="86">
        <v>19.428000000000001</v>
      </c>
      <c r="AH110" s="86">
        <v>612.18399999999997</v>
      </c>
      <c r="AI110" s="86">
        <v>551.63599999999997</v>
      </c>
      <c r="AJ110" s="86">
        <v>120.572</v>
      </c>
      <c r="AK110" s="86">
        <v>132.71799999999999</v>
      </c>
      <c r="AL110" s="86">
        <v>473.82100000000003</v>
      </c>
      <c r="AM110" s="86">
        <v>900.38099999999997</v>
      </c>
      <c r="AN110" s="86">
        <v>541.96100000000001</v>
      </c>
    </row>
    <row r="111" spans="1:40" x14ac:dyDescent="0.2">
      <c r="A111" s="2">
        <v>4.3417599999999998</v>
      </c>
      <c r="B111" s="10">
        <v>-105.608</v>
      </c>
      <c r="C111" s="10">
        <v>472.53899999999999</v>
      </c>
      <c r="D111" s="10">
        <v>1057.6310000000001</v>
      </c>
      <c r="E111" s="10">
        <v>-361.00299999999999</v>
      </c>
      <c r="F111" s="10">
        <v>-336.61</v>
      </c>
      <c r="G111" s="10">
        <v>-3073.9580000000001</v>
      </c>
      <c r="H111" s="10">
        <v>-1518.9169999999999</v>
      </c>
      <c r="I111" s="10">
        <v>-1289.4000000000001</v>
      </c>
      <c r="J111" s="10">
        <v>-1031.4559999999999</v>
      </c>
      <c r="K111" s="10">
        <v>-843.54100000000005</v>
      </c>
      <c r="L111" s="10">
        <v>-824.60400000000004</v>
      </c>
      <c r="N111" s="10">
        <v>170.953</v>
      </c>
      <c r="O111" s="10">
        <v>-131.09</v>
      </c>
      <c r="P111" s="10">
        <v>-35.950000000000003</v>
      </c>
      <c r="Q111" s="10">
        <v>-118.001</v>
      </c>
      <c r="R111" s="10">
        <v>79.356999999999999</v>
      </c>
      <c r="S111" s="10">
        <v>-68.605000000000004</v>
      </c>
      <c r="T111" s="10">
        <v>-22.696000000000002</v>
      </c>
      <c r="U111" s="10">
        <v>-19.826000000000001</v>
      </c>
      <c r="V111" s="10">
        <v>-41.197000000000003</v>
      </c>
      <c r="W111" s="10">
        <v>113.364</v>
      </c>
      <c r="X111" s="10">
        <v>14.3</v>
      </c>
      <c r="Z111" s="86">
        <v>-275.358</v>
      </c>
      <c r="AA111" s="86">
        <v>479.85899999999998</v>
      </c>
      <c r="AB111" s="86">
        <v>113.917</v>
      </c>
      <c r="AC111" s="86">
        <v>-567.96199999999999</v>
      </c>
      <c r="AD111" s="86">
        <v>612.20899999999995</v>
      </c>
      <c r="AE111" s="86">
        <v>90.191999999999993</v>
      </c>
      <c r="AF111" s="86">
        <v>4.819</v>
      </c>
      <c r="AG111" s="86">
        <v>31.443999999999999</v>
      </c>
      <c r="AH111" s="86">
        <v>587.49800000000005</v>
      </c>
      <c r="AI111" s="86">
        <v>554.33299999999997</v>
      </c>
      <c r="AJ111" s="86">
        <v>86.055999999999997</v>
      </c>
      <c r="AK111" s="86">
        <v>168.898</v>
      </c>
      <c r="AL111" s="86">
        <v>398.38299999999998</v>
      </c>
      <c r="AM111" s="86">
        <v>797.89099999999996</v>
      </c>
      <c r="AN111" s="86">
        <v>501.62</v>
      </c>
    </row>
    <row r="112" spans="1:40" x14ac:dyDescent="0.2">
      <c r="A112" s="2">
        <v>4.3827199999999999</v>
      </c>
      <c r="B112" s="10">
        <v>-494.53699999999998</v>
      </c>
      <c r="C112" s="10">
        <v>249.374</v>
      </c>
      <c r="D112" s="10">
        <v>1064.431</v>
      </c>
      <c r="E112" s="10">
        <v>-205.101</v>
      </c>
      <c r="F112" s="10">
        <v>-287.327</v>
      </c>
      <c r="G112" s="10">
        <v>-2806.4690000000001</v>
      </c>
      <c r="H112" s="10">
        <v>-1386.7760000000001</v>
      </c>
      <c r="I112" s="10">
        <v>-1006.979</v>
      </c>
      <c r="J112" s="10">
        <v>-742.70899999999995</v>
      </c>
      <c r="K112" s="10">
        <v>-356.76900000000001</v>
      </c>
      <c r="L112" s="10">
        <v>-983.346</v>
      </c>
      <c r="N112" s="10">
        <v>162.83699999999999</v>
      </c>
      <c r="O112" s="10">
        <v>-141.41999999999999</v>
      </c>
      <c r="P112" s="10">
        <v>-24.077000000000002</v>
      </c>
      <c r="Q112" s="10">
        <v>-111.193</v>
      </c>
      <c r="R112" s="10">
        <v>101.13200000000001</v>
      </c>
      <c r="S112" s="10">
        <v>-61.14</v>
      </c>
      <c r="T112" s="10">
        <v>-42.134999999999998</v>
      </c>
      <c r="U112" s="10">
        <v>-13.032</v>
      </c>
      <c r="V112" s="10">
        <v>-48.350999999999999</v>
      </c>
      <c r="W112" s="10">
        <v>152.96700000000001</v>
      </c>
      <c r="X112" s="10">
        <v>-3.5649999999999999</v>
      </c>
      <c r="Z112" s="86">
        <v>-505.98599999999999</v>
      </c>
      <c r="AA112" s="86">
        <v>457.53800000000001</v>
      </c>
      <c r="AB112" s="86">
        <v>166.50399999999999</v>
      </c>
      <c r="AC112" s="86">
        <v>-801.6</v>
      </c>
      <c r="AD112" s="86">
        <v>506.13200000000001</v>
      </c>
      <c r="AE112" s="86">
        <v>95.271000000000001</v>
      </c>
      <c r="AF112" s="86">
        <v>96.197000000000003</v>
      </c>
      <c r="AG112" s="86">
        <v>40.570999999999998</v>
      </c>
      <c r="AH112" s="86">
        <v>544.07899999999995</v>
      </c>
      <c r="AI112" s="86">
        <v>533.18700000000001</v>
      </c>
      <c r="AJ112" s="86">
        <v>67.34</v>
      </c>
      <c r="AK112" s="86">
        <v>201.64500000000001</v>
      </c>
      <c r="AL112" s="86">
        <v>301.24799999999999</v>
      </c>
      <c r="AM112" s="86">
        <v>659.57</v>
      </c>
      <c r="AN112" s="86">
        <v>451.089</v>
      </c>
    </row>
    <row r="113" spans="1:40" x14ac:dyDescent="0.2">
      <c r="A113" s="2">
        <v>4.4236800000000001</v>
      </c>
      <c r="B113" s="10">
        <v>-839.03099999999995</v>
      </c>
      <c r="C113" s="10">
        <v>-3.222</v>
      </c>
      <c r="D113" s="10">
        <v>1040.548</v>
      </c>
      <c r="E113" s="10">
        <v>-45.970999999999997</v>
      </c>
      <c r="F113" s="10">
        <v>-222.76599999999999</v>
      </c>
      <c r="G113" s="10">
        <v>-2473.0839999999998</v>
      </c>
      <c r="H113" s="10">
        <v>-1228.575</v>
      </c>
      <c r="I113" s="10">
        <v>-706.51499999999999</v>
      </c>
      <c r="J113" s="10">
        <v>-435.81900000000002</v>
      </c>
      <c r="K113" s="10">
        <v>73.751000000000005</v>
      </c>
      <c r="L113" s="10">
        <v>-1063.1679999999999</v>
      </c>
      <c r="N113" s="10">
        <v>153.178</v>
      </c>
      <c r="O113" s="10">
        <v>-147.51599999999999</v>
      </c>
      <c r="P113" s="10">
        <v>-23.513999999999999</v>
      </c>
      <c r="Q113" s="10">
        <v>-103.413</v>
      </c>
      <c r="R113" s="10">
        <v>111.239</v>
      </c>
      <c r="S113" s="10">
        <v>-56.426000000000002</v>
      </c>
      <c r="T113" s="10">
        <v>-62.058999999999997</v>
      </c>
      <c r="U113" s="10">
        <v>-12.36</v>
      </c>
      <c r="V113" s="10">
        <v>-58.606000000000002</v>
      </c>
      <c r="W113" s="10">
        <v>184.50399999999999</v>
      </c>
      <c r="X113" s="10">
        <v>-19.440000000000001</v>
      </c>
      <c r="Z113" s="86">
        <v>-733.38</v>
      </c>
      <c r="AA113" s="86">
        <v>416.01</v>
      </c>
      <c r="AB113" s="86">
        <v>210.99600000000001</v>
      </c>
      <c r="AC113" s="86">
        <v>-995.23</v>
      </c>
      <c r="AD113" s="86">
        <v>362.161</v>
      </c>
      <c r="AE113" s="86">
        <v>99.584999999999994</v>
      </c>
      <c r="AF113" s="86">
        <v>184.857</v>
      </c>
      <c r="AG113" s="86">
        <v>44.582999999999998</v>
      </c>
      <c r="AH113" s="86">
        <v>485.82299999999998</v>
      </c>
      <c r="AI113" s="86">
        <v>469.26900000000001</v>
      </c>
      <c r="AJ113" s="86">
        <v>47.325000000000003</v>
      </c>
      <c r="AK113" s="86">
        <v>221.91200000000001</v>
      </c>
      <c r="AL113" s="86">
        <v>197.815</v>
      </c>
      <c r="AM113" s="86">
        <v>498.10599999999999</v>
      </c>
      <c r="AN113" s="86">
        <v>384.42599999999999</v>
      </c>
    </row>
    <row r="114" spans="1:40" x14ac:dyDescent="0.2">
      <c r="A114" s="2">
        <v>4.4646400000000002</v>
      </c>
      <c r="B114" s="10">
        <v>-1142.1590000000001</v>
      </c>
      <c r="C114" s="10">
        <v>-274.97500000000002</v>
      </c>
      <c r="D114" s="10">
        <v>984.76900000000001</v>
      </c>
      <c r="E114" s="10">
        <v>94.882999999999996</v>
      </c>
      <c r="F114" s="10">
        <v>-174.93199999999999</v>
      </c>
      <c r="G114" s="10">
        <v>-2093.9929999999999</v>
      </c>
      <c r="H114" s="10">
        <v>-1056.915</v>
      </c>
      <c r="I114" s="10">
        <v>-416.262</v>
      </c>
      <c r="J114" s="10">
        <v>-119.176</v>
      </c>
      <c r="K114" s="10">
        <v>399.298</v>
      </c>
      <c r="L114" s="10">
        <v>-1057.731</v>
      </c>
      <c r="N114" s="10">
        <v>142.35300000000001</v>
      </c>
      <c r="O114" s="10">
        <v>-146.435</v>
      </c>
      <c r="P114" s="10">
        <v>-33.470999999999997</v>
      </c>
      <c r="Q114" s="10">
        <v>-89.85</v>
      </c>
      <c r="R114" s="10">
        <v>112.666</v>
      </c>
      <c r="S114" s="10">
        <v>-52.185000000000002</v>
      </c>
      <c r="T114" s="10">
        <v>-71.856999999999999</v>
      </c>
      <c r="U114" s="10">
        <v>-18.791</v>
      </c>
      <c r="V114" s="10">
        <v>-67.852000000000004</v>
      </c>
      <c r="W114" s="10">
        <v>208.01900000000001</v>
      </c>
      <c r="X114" s="10">
        <v>-29.274999999999999</v>
      </c>
      <c r="Z114" s="86">
        <v>-943.55499999999995</v>
      </c>
      <c r="AA114" s="86">
        <v>358.43099999999998</v>
      </c>
      <c r="AB114" s="86">
        <v>240.578</v>
      </c>
      <c r="AC114" s="86">
        <v>-1135.511</v>
      </c>
      <c r="AD114" s="86">
        <v>206.822</v>
      </c>
      <c r="AE114" s="86">
        <v>96.756</v>
      </c>
      <c r="AF114" s="86">
        <v>262.90600000000001</v>
      </c>
      <c r="AG114" s="86">
        <v>42.195</v>
      </c>
      <c r="AH114" s="86">
        <v>418.685</v>
      </c>
      <c r="AI114" s="86">
        <v>350.46199999999999</v>
      </c>
      <c r="AJ114" s="86">
        <v>6.327</v>
      </c>
      <c r="AK114" s="86">
        <v>218.494</v>
      </c>
      <c r="AL114" s="86">
        <v>102.804</v>
      </c>
      <c r="AM114" s="86">
        <v>330.21699999999998</v>
      </c>
      <c r="AN114" s="86">
        <v>289.863</v>
      </c>
    </row>
    <row r="115" spans="1:40" x14ac:dyDescent="0.2">
      <c r="A115" s="2">
        <v>4.5056000000000003</v>
      </c>
      <c r="B115" s="10">
        <v>-1415.9880000000001</v>
      </c>
      <c r="C115" s="10">
        <v>-557.42600000000004</v>
      </c>
      <c r="D115" s="10">
        <v>883.952</v>
      </c>
      <c r="E115" s="10">
        <v>180.255</v>
      </c>
      <c r="F115" s="10">
        <v>-175.66200000000001</v>
      </c>
      <c r="G115" s="10">
        <v>-1682.4079999999999</v>
      </c>
      <c r="H115" s="10">
        <v>-885.41700000000003</v>
      </c>
      <c r="I115" s="10">
        <v>-166.38200000000001</v>
      </c>
      <c r="J115" s="10">
        <v>192.98699999999999</v>
      </c>
      <c r="K115" s="10">
        <v>604.94899999999996</v>
      </c>
      <c r="L115" s="10">
        <v>-975.03200000000004</v>
      </c>
      <c r="N115" s="10">
        <v>128.804</v>
      </c>
      <c r="O115" s="10">
        <v>-136.96</v>
      </c>
      <c r="P115" s="10">
        <v>-48.996000000000002</v>
      </c>
      <c r="Q115" s="10">
        <v>-71.984999999999999</v>
      </c>
      <c r="R115" s="10">
        <v>114.699</v>
      </c>
      <c r="S115" s="10">
        <v>-45.643999999999998</v>
      </c>
      <c r="T115" s="10">
        <v>-68.531999999999996</v>
      </c>
      <c r="U115" s="10">
        <v>-31.71</v>
      </c>
      <c r="V115" s="10">
        <v>-71.977000000000004</v>
      </c>
      <c r="W115" s="10">
        <v>226.089</v>
      </c>
      <c r="X115" s="10">
        <v>-31.460999999999999</v>
      </c>
      <c r="Z115" s="86">
        <v>-1126.4190000000001</v>
      </c>
      <c r="AA115" s="86">
        <v>287.61900000000003</v>
      </c>
      <c r="AB115" s="86">
        <v>247.334</v>
      </c>
      <c r="AC115" s="86">
        <v>-1211.337</v>
      </c>
      <c r="AD115" s="86">
        <v>55.759</v>
      </c>
      <c r="AE115" s="86">
        <v>85.628</v>
      </c>
      <c r="AF115" s="86">
        <v>325.04700000000003</v>
      </c>
      <c r="AG115" s="86">
        <v>37.93</v>
      </c>
      <c r="AH115" s="86">
        <v>341.15800000000002</v>
      </c>
      <c r="AI115" s="86">
        <v>177.024</v>
      </c>
      <c r="AJ115" s="86">
        <v>-65.481999999999999</v>
      </c>
      <c r="AK115" s="86">
        <v>182.529</v>
      </c>
      <c r="AL115" s="86">
        <v>26.295999999999999</v>
      </c>
      <c r="AM115" s="86">
        <v>169.86600000000001</v>
      </c>
      <c r="AN115" s="86">
        <v>160.053</v>
      </c>
    </row>
    <row r="116" spans="1:40" x14ac:dyDescent="0.2">
      <c r="A116" s="2">
        <v>4.5465600000000004</v>
      </c>
      <c r="B116" s="10">
        <v>-1668.7550000000001</v>
      </c>
      <c r="C116" s="10">
        <v>-834.76599999999996</v>
      </c>
      <c r="D116" s="10">
        <v>726.01300000000003</v>
      </c>
      <c r="E116" s="10">
        <v>171.673</v>
      </c>
      <c r="F116" s="10">
        <v>-246.09200000000001</v>
      </c>
      <c r="G116" s="10">
        <v>-1249.4469999999999</v>
      </c>
      <c r="H116" s="10">
        <v>-727.45600000000002</v>
      </c>
      <c r="I116" s="10">
        <v>19.370999999999999</v>
      </c>
      <c r="J116" s="10">
        <v>481.24599999999998</v>
      </c>
      <c r="K116" s="10">
        <v>705.66399999999999</v>
      </c>
      <c r="L116" s="10">
        <v>-831.08699999999999</v>
      </c>
      <c r="N116" s="10">
        <v>110.34</v>
      </c>
      <c r="O116" s="10">
        <v>-120.36799999999999</v>
      </c>
      <c r="P116" s="10">
        <v>-62.753</v>
      </c>
      <c r="Q116" s="10">
        <v>-56.585999999999999</v>
      </c>
      <c r="R116" s="10">
        <v>125.639</v>
      </c>
      <c r="S116" s="10">
        <v>-37.08</v>
      </c>
      <c r="T116" s="10">
        <v>-57.168999999999997</v>
      </c>
      <c r="U116" s="10">
        <v>-49.143999999999998</v>
      </c>
      <c r="V116" s="10">
        <v>-69.843000000000004</v>
      </c>
      <c r="W116" s="10">
        <v>242.70400000000001</v>
      </c>
      <c r="X116" s="10">
        <v>-30.263000000000002</v>
      </c>
      <c r="Z116" s="86">
        <v>-1277.2059999999999</v>
      </c>
      <c r="AA116" s="86">
        <v>210.08500000000001</v>
      </c>
      <c r="AB116" s="86">
        <v>222.45</v>
      </c>
      <c r="AC116" s="86">
        <v>-1221.0239999999999</v>
      </c>
      <c r="AD116" s="86">
        <v>-90.364999999999995</v>
      </c>
      <c r="AE116" s="86">
        <v>72.694000000000003</v>
      </c>
      <c r="AF116" s="86">
        <v>366.74299999999999</v>
      </c>
      <c r="AG116" s="86">
        <v>37.487000000000002</v>
      </c>
      <c r="AH116" s="86">
        <v>251.57400000000001</v>
      </c>
      <c r="AI116" s="86">
        <v>-38.066000000000003</v>
      </c>
      <c r="AJ116" s="86">
        <v>-166.714</v>
      </c>
      <c r="AK116" s="86">
        <v>114.77200000000001</v>
      </c>
      <c r="AL116" s="86">
        <v>-33.487000000000002</v>
      </c>
      <c r="AM116" s="86">
        <v>22.247</v>
      </c>
      <c r="AN116" s="86">
        <v>-0.44600000000000001</v>
      </c>
    </row>
    <row r="117" spans="1:40" x14ac:dyDescent="0.2">
      <c r="A117" s="2">
        <v>4.5875199999999996</v>
      </c>
      <c r="B117" s="10">
        <v>-1899.404</v>
      </c>
      <c r="C117" s="10">
        <v>-1083.492</v>
      </c>
      <c r="D117" s="10">
        <v>514.11400000000003</v>
      </c>
      <c r="E117" s="10">
        <v>42.124000000000002</v>
      </c>
      <c r="F117" s="10">
        <v>-396.14</v>
      </c>
      <c r="G117" s="10">
        <v>-812.71799999999996</v>
      </c>
      <c r="H117" s="10">
        <v>-595.78599999999994</v>
      </c>
      <c r="I117" s="10">
        <v>132.47499999999999</v>
      </c>
      <c r="J117" s="10">
        <v>721.75900000000001</v>
      </c>
      <c r="K117" s="10">
        <v>726.226</v>
      </c>
      <c r="L117" s="10">
        <v>-644.84900000000005</v>
      </c>
      <c r="N117" s="10">
        <v>85.662999999999997</v>
      </c>
      <c r="O117" s="10">
        <v>-104.739</v>
      </c>
      <c r="P117" s="10">
        <v>-71.233000000000004</v>
      </c>
      <c r="Q117" s="10">
        <v>-52.414999999999999</v>
      </c>
      <c r="R117" s="10">
        <v>143.15</v>
      </c>
      <c r="S117" s="10">
        <v>-27.164999999999999</v>
      </c>
      <c r="T117" s="10">
        <v>-44.234000000000002</v>
      </c>
      <c r="U117" s="10">
        <v>-62.045000000000002</v>
      </c>
      <c r="V117" s="10">
        <v>-62.018999999999998</v>
      </c>
      <c r="W117" s="10">
        <v>256.08800000000002</v>
      </c>
      <c r="X117" s="10">
        <v>-34.808</v>
      </c>
      <c r="Z117" s="86">
        <v>-1392.6389999999999</v>
      </c>
      <c r="AA117" s="86">
        <v>133.69399999999999</v>
      </c>
      <c r="AB117" s="86">
        <v>158.982</v>
      </c>
      <c r="AC117" s="86">
        <v>-1171.162</v>
      </c>
      <c r="AD117" s="86">
        <v>-238.303</v>
      </c>
      <c r="AE117" s="86">
        <v>63.798999999999999</v>
      </c>
      <c r="AF117" s="86">
        <v>383.721</v>
      </c>
      <c r="AG117" s="86">
        <v>42.073</v>
      </c>
      <c r="AH117" s="86">
        <v>151.596</v>
      </c>
      <c r="AI117" s="86">
        <v>-267.553</v>
      </c>
      <c r="AJ117" s="86">
        <v>-285.06400000000002</v>
      </c>
      <c r="AK117" s="86">
        <v>25.876000000000001</v>
      </c>
      <c r="AL117" s="86">
        <v>-92.463999999999999</v>
      </c>
      <c r="AM117" s="86">
        <v>-110.4</v>
      </c>
      <c r="AN117" s="86">
        <v>-178.23599999999999</v>
      </c>
    </row>
    <row r="118" spans="1:40" x14ac:dyDescent="0.2">
      <c r="A118" s="2">
        <v>4.6284799999999997</v>
      </c>
      <c r="B118" s="10">
        <v>-2097.0929999999998</v>
      </c>
      <c r="C118" s="10">
        <v>-1276.1130000000001</v>
      </c>
      <c r="D118" s="10">
        <v>266.87799999999999</v>
      </c>
      <c r="E118" s="10">
        <v>-212.87799999999999</v>
      </c>
      <c r="F118" s="10">
        <v>-614.05999999999995</v>
      </c>
      <c r="G118" s="10">
        <v>-398.72500000000002</v>
      </c>
      <c r="H118" s="10">
        <v>-501.88499999999999</v>
      </c>
      <c r="I118" s="10">
        <v>181.91200000000001</v>
      </c>
      <c r="J118" s="10">
        <v>891.98099999999999</v>
      </c>
      <c r="K118" s="10">
        <v>683.05899999999997</v>
      </c>
      <c r="L118" s="10">
        <v>-434.30200000000002</v>
      </c>
      <c r="N118" s="10">
        <v>55.829000000000001</v>
      </c>
      <c r="O118" s="10">
        <v>-95.491</v>
      </c>
      <c r="P118" s="10">
        <v>-72.774000000000001</v>
      </c>
      <c r="Q118" s="10">
        <v>-60.844999999999999</v>
      </c>
      <c r="R118" s="10">
        <v>155.142</v>
      </c>
      <c r="S118" s="10">
        <v>-18.12</v>
      </c>
      <c r="T118" s="10">
        <v>-31.379000000000001</v>
      </c>
      <c r="U118" s="10">
        <v>-58.697000000000003</v>
      </c>
      <c r="V118" s="10">
        <v>-48.75</v>
      </c>
      <c r="W118" s="10">
        <v>259.62200000000001</v>
      </c>
      <c r="X118" s="10">
        <v>-50.895000000000003</v>
      </c>
      <c r="Z118" s="86">
        <v>-1463.6659999999999</v>
      </c>
      <c r="AA118" s="86">
        <v>66.527000000000001</v>
      </c>
      <c r="AB118" s="86">
        <v>55.533000000000001</v>
      </c>
      <c r="AC118" s="86">
        <v>-1071.299</v>
      </c>
      <c r="AD118" s="86">
        <v>-397.96100000000001</v>
      </c>
      <c r="AE118" s="86">
        <v>60.573</v>
      </c>
      <c r="AF118" s="86">
        <v>375.423</v>
      </c>
      <c r="AG118" s="86">
        <v>47.335999999999999</v>
      </c>
      <c r="AH118" s="86">
        <v>45.680999999999997</v>
      </c>
      <c r="AI118" s="86">
        <v>-476.74099999999999</v>
      </c>
      <c r="AJ118" s="86">
        <v>-399.60399999999998</v>
      </c>
      <c r="AK118" s="86">
        <v>-66.149000000000001</v>
      </c>
      <c r="AL118" s="86">
        <v>-173.61699999999999</v>
      </c>
      <c r="AM118" s="86">
        <v>-225.524</v>
      </c>
      <c r="AN118" s="86">
        <v>-353.99299999999999</v>
      </c>
    </row>
    <row r="119" spans="1:40" x14ac:dyDescent="0.2">
      <c r="A119" s="2">
        <v>4.6694399999999998</v>
      </c>
      <c r="B119" s="10">
        <v>-2249.076</v>
      </c>
      <c r="C119" s="10">
        <v>-1391.8219999999999</v>
      </c>
      <c r="D119" s="10">
        <v>9.4239999999999995</v>
      </c>
      <c r="E119" s="10">
        <v>-573.20899999999995</v>
      </c>
      <c r="F119" s="10">
        <v>-871.91800000000001</v>
      </c>
      <c r="G119" s="10">
        <v>-36.042000000000002</v>
      </c>
      <c r="H119" s="10">
        <v>-452.03899999999999</v>
      </c>
      <c r="I119" s="10">
        <v>185.06800000000001</v>
      </c>
      <c r="J119" s="10">
        <v>975.45</v>
      </c>
      <c r="K119" s="10">
        <v>574.76300000000003</v>
      </c>
      <c r="L119" s="10">
        <v>-217.482</v>
      </c>
      <c r="N119" s="10">
        <v>23.597000000000001</v>
      </c>
      <c r="O119" s="10">
        <v>-92.05</v>
      </c>
      <c r="P119" s="10">
        <v>-65.28</v>
      </c>
      <c r="Q119" s="10">
        <v>-75.088999999999999</v>
      </c>
      <c r="R119" s="10">
        <v>149.535</v>
      </c>
      <c r="S119" s="10">
        <v>-15.407999999999999</v>
      </c>
      <c r="T119" s="10">
        <v>-17.646000000000001</v>
      </c>
      <c r="U119" s="10">
        <v>-34.494</v>
      </c>
      <c r="V119" s="10">
        <v>-31.558</v>
      </c>
      <c r="W119" s="10">
        <v>249.94</v>
      </c>
      <c r="X119" s="10">
        <v>-75.641999999999996</v>
      </c>
      <c r="Z119" s="86">
        <v>-1479.2070000000001</v>
      </c>
      <c r="AA119" s="86">
        <v>12.451000000000001</v>
      </c>
      <c r="AB119" s="86">
        <v>-81.826999999999998</v>
      </c>
      <c r="AC119" s="86">
        <v>-927.16099999999994</v>
      </c>
      <c r="AD119" s="86">
        <v>-576.47500000000002</v>
      </c>
      <c r="AE119" s="86">
        <v>62.273000000000003</v>
      </c>
      <c r="AF119" s="86">
        <v>345.56299999999999</v>
      </c>
      <c r="AG119" s="86">
        <v>43.552999999999997</v>
      </c>
      <c r="AH119" s="86">
        <v>-60.704999999999998</v>
      </c>
      <c r="AI119" s="86">
        <v>-635.15899999999999</v>
      </c>
      <c r="AJ119" s="86">
        <v>-491.85899999999998</v>
      </c>
      <c r="AK119" s="86">
        <v>-146.398</v>
      </c>
      <c r="AL119" s="86">
        <v>-287.52999999999997</v>
      </c>
      <c r="AM119" s="86">
        <v>-322.69799999999998</v>
      </c>
      <c r="AN119" s="86">
        <v>-508.93799999999999</v>
      </c>
    </row>
    <row r="120" spans="1:40" x14ac:dyDescent="0.2">
      <c r="A120" s="2">
        <v>4.7103999999999999</v>
      </c>
      <c r="B120" s="10">
        <v>-2343.0990000000002</v>
      </c>
      <c r="C120" s="10">
        <v>-1424.4849999999999</v>
      </c>
      <c r="D120" s="10">
        <v>-240.94900000000001</v>
      </c>
      <c r="E120" s="10">
        <v>-998.06899999999996</v>
      </c>
      <c r="F120" s="10">
        <v>-1132.123</v>
      </c>
      <c r="G120" s="10">
        <v>247.02500000000001</v>
      </c>
      <c r="H120" s="10">
        <v>-444.46499999999997</v>
      </c>
      <c r="I120" s="10">
        <v>159.47399999999999</v>
      </c>
      <c r="J120" s="10">
        <v>963.70299999999997</v>
      </c>
      <c r="K120" s="10">
        <v>388.51900000000001</v>
      </c>
      <c r="L120" s="10">
        <v>-11.452</v>
      </c>
      <c r="N120" s="10">
        <v>-9.3109999999999999</v>
      </c>
      <c r="O120" s="10">
        <v>-91.114999999999995</v>
      </c>
      <c r="P120" s="10">
        <v>-46.387</v>
      </c>
      <c r="Q120" s="10">
        <v>-87.287000000000006</v>
      </c>
      <c r="R120" s="10">
        <v>125.93600000000001</v>
      </c>
      <c r="S120" s="10">
        <v>-20.260999999999999</v>
      </c>
      <c r="T120" s="10">
        <v>-1.6339999999999999</v>
      </c>
      <c r="U120" s="10">
        <v>2.4969999999999999</v>
      </c>
      <c r="V120" s="10">
        <v>-13.951000000000001</v>
      </c>
      <c r="W120" s="10">
        <v>231.65</v>
      </c>
      <c r="X120" s="10">
        <v>-99.572999999999993</v>
      </c>
      <c r="Z120" s="86">
        <v>-1433.1279999999999</v>
      </c>
      <c r="AA120" s="86">
        <v>-31.962</v>
      </c>
      <c r="AB120" s="86">
        <v>-241.61600000000001</v>
      </c>
      <c r="AC120" s="86">
        <v>-743.33500000000004</v>
      </c>
      <c r="AD120" s="86">
        <v>-771.197</v>
      </c>
      <c r="AE120" s="86">
        <v>66.796000000000006</v>
      </c>
      <c r="AF120" s="86">
        <v>295.79000000000002</v>
      </c>
      <c r="AG120" s="86">
        <v>24.254999999999999</v>
      </c>
      <c r="AH120" s="86">
        <v>-160.637</v>
      </c>
      <c r="AI120" s="86">
        <v>-729.09199999999998</v>
      </c>
      <c r="AJ120" s="86">
        <v>-555.101</v>
      </c>
      <c r="AK120" s="86">
        <v>-207.797</v>
      </c>
      <c r="AL120" s="86">
        <v>-424.86399999999998</v>
      </c>
      <c r="AM120" s="86">
        <v>-401.00099999999998</v>
      </c>
      <c r="AN120" s="86">
        <v>-632.42600000000004</v>
      </c>
    </row>
    <row r="121" spans="1:40" x14ac:dyDescent="0.2">
      <c r="A121" s="2">
        <v>4.75136</v>
      </c>
      <c r="B121" s="10">
        <v>-2369.0239999999999</v>
      </c>
      <c r="C121" s="10">
        <v>-1383.9770000000001</v>
      </c>
      <c r="D121" s="10">
        <v>-484.08600000000001</v>
      </c>
      <c r="E121" s="10">
        <v>-1434.963</v>
      </c>
      <c r="F121" s="10">
        <v>-1357.5070000000001</v>
      </c>
      <c r="G121" s="10">
        <v>428.61799999999999</v>
      </c>
      <c r="H121" s="10">
        <v>-467.24599999999998</v>
      </c>
      <c r="I121" s="10">
        <v>119.985</v>
      </c>
      <c r="J121" s="10">
        <v>857.77700000000004</v>
      </c>
      <c r="K121" s="10">
        <v>116.172</v>
      </c>
      <c r="L121" s="10">
        <v>161.57599999999999</v>
      </c>
      <c r="N121" s="10">
        <v>-41.393999999999998</v>
      </c>
      <c r="O121" s="10">
        <v>-92.932000000000002</v>
      </c>
      <c r="P121" s="10">
        <v>-17.05</v>
      </c>
      <c r="Q121" s="10">
        <v>-96.438000000000002</v>
      </c>
      <c r="R121" s="10">
        <v>96.682000000000002</v>
      </c>
      <c r="S121" s="10">
        <v>-27.849</v>
      </c>
      <c r="T121" s="10">
        <v>13.319000000000001</v>
      </c>
      <c r="U121" s="10">
        <v>34.286999999999999</v>
      </c>
      <c r="V121" s="10">
        <v>3.246</v>
      </c>
      <c r="W121" s="10">
        <v>218.34899999999999</v>
      </c>
      <c r="X121" s="10">
        <v>-111.42700000000001</v>
      </c>
      <c r="Z121" s="86">
        <v>-1328.788</v>
      </c>
      <c r="AA121" s="86">
        <v>-73.507000000000005</v>
      </c>
      <c r="AB121" s="86">
        <v>-411.74299999999999</v>
      </c>
      <c r="AC121" s="86">
        <v>-529.03099999999995</v>
      </c>
      <c r="AD121" s="86">
        <v>-968.88400000000001</v>
      </c>
      <c r="AE121" s="86">
        <v>72.094999999999999</v>
      </c>
      <c r="AF121" s="86">
        <v>228.16800000000001</v>
      </c>
      <c r="AG121" s="86">
        <v>-8.3550000000000004</v>
      </c>
      <c r="AH121" s="86">
        <v>-248.38300000000001</v>
      </c>
      <c r="AI121" s="86">
        <v>-764.19600000000003</v>
      </c>
      <c r="AJ121" s="86">
        <v>-592.83100000000002</v>
      </c>
      <c r="AK121" s="86">
        <v>-254.94399999999999</v>
      </c>
      <c r="AL121" s="86">
        <v>-562.649</v>
      </c>
      <c r="AM121" s="86">
        <v>-459.38600000000002</v>
      </c>
      <c r="AN121" s="86">
        <v>-718.07299999999998</v>
      </c>
    </row>
    <row r="122" spans="1:40" x14ac:dyDescent="0.2">
      <c r="A122" s="2">
        <v>4.7923200000000001</v>
      </c>
      <c r="B122" s="10">
        <v>-2321.29</v>
      </c>
      <c r="C122" s="10">
        <v>-1288.904</v>
      </c>
      <c r="D122" s="10">
        <v>-729.78200000000004</v>
      </c>
      <c r="E122" s="10">
        <v>-1830.9449999999999</v>
      </c>
      <c r="F122" s="10">
        <v>-1519.318</v>
      </c>
      <c r="G122" s="10">
        <v>505.05599999999998</v>
      </c>
      <c r="H122" s="10">
        <v>-498.35700000000003</v>
      </c>
      <c r="I122" s="10">
        <v>76.168999999999997</v>
      </c>
      <c r="J122" s="10">
        <v>670.50300000000004</v>
      </c>
      <c r="K122" s="10">
        <v>-234.428</v>
      </c>
      <c r="L122" s="10">
        <v>274.62099999999998</v>
      </c>
      <c r="N122" s="10">
        <v>-70.114999999999995</v>
      </c>
      <c r="O122" s="10">
        <v>-99.304000000000002</v>
      </c>
      <c r="P122" s="10">
        <v>16.637</v>
      </c>
      <c r="Q122" s="10">
        <v>-102.13500000000001</v>
      </c>
      <c r="R122" s="10">
        <v>75.372</v>
      </c>
      <c r="S122" s="10">
        <v>-32.374000000000002</v>
      </c>
      <c r="T122" s="10">
        <v>21.361000000000001</v>
      </c>
      <c r="U122" s="10">
        <v>46.613</v>
      </c>
      <c r="V122" s="10">
        <v>19.904</v>
      </c>
      <c r="W122" s="10">
        <v>223.38399999999999</v>
      </c>
      <c r="X122" s="10">
        <v>-104.491</v>
      </c>
      <c r="Z122" s="86">
        <v>-1173.527</v>
      </c>
      <c r="AA122" s="86">
        <v>-116.069</v>
      </c>
      <c r="AB122" s="86">
        <v>-583.07399999999996</v>
      </c>
      <c r="AC122" s="86">
        <v>-299.97500000000002</v>
      </c>
      <c r="AD122" s="86">
        <v>-1151.296</v>
      </c>
      <c r="AE122" s="86">
        <v>74.459999999999994</v>
      </c>
      <c r="AF122" s="86">
        <v>146.32400000000001</v>
      </c>
      <c r="AG122" s="86">
        <v>-49.649000000000001</v>
      </c>
      <c r="AH122" s="86">
        <v>-319.53800000000001</v>
      </c>
      <c r="AI122" s="86">
        <v>-758.65599999999995</v>
      </c>
      <c r="AJ122" s="86">
        <v>-612.95299999999997</v>
      </c>
      <c r="AK122" s="86">
        <v>-298.86700000000002</v>
      </c>
      <c r="AL122" s="86">
        <v>-674.86400000000003</v>
      </c>
      <c r="AM122" s="86">
        <v>-498.53500000000003</v>
      </c>
      <c r="AN122" s="86">
        <v>-762.19</v>
      </c>
    </row>
    <row r="123" spans="1:40" x14ac:dyDescent="0.2">
      <c r="A123" s="2">
        <v>4.8332800000000002</v>
      </c>
      <c r="B123" s="10">
        <v>-2198.65</v>
      </c>
      <c r="C123" s="10">
        <v>-1162.7829999999999</v>
      </c>
      <c r="D123" s="10">
        <v>-985.51700000000005</v>
      </c>
      <c r="E123" s="10">
        <v>-2138.1680000000001</v>
      </c>
      <c r="F123" s="10">
        <v>-1604.42</v>
      </c>
      <c r="G123" s="10">
        <v>497.42700000000002</v>
      </c>
      <c r="H123" s="10">
        <v>-520.90099999999995</v>
      </c>
      <c r="I123" s="10">
        <v>32.569000000000003</v>
      </c>
      <c r="J123" s="10">
        <v>425.60399999999998</v>
      </c>
      <c r="K123" s="10">
        <v>-634.57299999999998</v>
      </c>
      <c r="L123" s="10">
        <v>308.13200000000001</v>
      </c>
      <c r="N123" s="10">
        <v>-92.004000000000005</v>
      </c>
      <c r="O123" s="10">
        <v>-110.812</v>
      </c>
      <c r="P123" s="10">
        <v>47.018000000000001</v>
      </c>
      <c r="Q123" s="10">
        <v>-104.01300000000001</v>
      </c>
      <c r="R123" s="10">
        <v>67.516999999999996</v>
      </c>
      <c r="S123" s="10">
        <v>-26.431000000000001</v>
      </c>
      <c r="T123" s="10">
        <v>19.981000000000002</v>
      </c>
      <c r="U123" s="10">
        <v>38.088999999999999</v>
      </c>
      <c r="V123" s="10">
        <v>34.218000000000004</v>
      </c>
      <c r="W123" s="10">
        <v>251.15700000000001</v>
      </c>
      <c r="X123" s="10">
        <v>-81.248000000000005</v>
      </c>
      <c r="Z123" s="86">
        <v>-977.67399999999998</v>
      </c>
      <c r="AA123" s="86">
        <v>-157.01400000000001</v>
      </c>
      <c r="AB123" s="86">
        <v>-748.38300000000004</v>
      </c>
      <c r="AC123" s="86">
        <v>-74.397000000000006</v>
      </c>
      <c r="AD123" s="86">
        <v>-1299.6089999999999</v>
      </c>
      <c r="AE123" s="86">
        <v>67.659000000000006</v>
      </c>
      <c r="AF123" s="86">
        <v>52.353000000000002</v>
      </c>
      <c r="AG123" s="86">
        <v>-95.106999999999999</v>
      </c>
      <c r="AH123" s="86">
        <v>-373.16899999999998</v>
      </c>
      <c r="AI123" s="86">
        <v>-736.66800000000001</v>
      </c>
      <c r="AJ123" s="86">
        <v>-624.26</v>
      </c>
      <c r="AK123" s="86">
        <v>-350.95100000000002</v>
      </c>
      <c r="AL123" s="86">
        <v>-744.69799999999998</v>
      </c>
      <c r="AM123" s="86">
        <v>-517.44899999999996</v>
      </c>
      <c r="AN123" s="86">
        <v>-765.70899999999995</v>
      </c>
    </row>
    <row r="124" spans="1:40" x14ac:dyDescent="0.2">
      <c r="A124" s="2">
        <v>4.8742400000000004</v>
      </c>
      <c r="B124" s="10">
        <v>-2004.9079999999999</v>
      </c>
      <c r="C124" s="10">
        <v>-1025.1610000000001</v>
      </c>
      <c r="D124" s="10">
        <v>-1249.675</v>
      </c>
      <c r="E124" s="10">
        <v>-2318.3649999999998</v>
      </c>
      <c r="F124" s="10">
        <v>-1614.2570000000001</v>
      </c>
      <c r="G124" s="10">
        <v>450.86900000000003</v>
      </c>
      <c r="H124" s="10">
        <v>-531.82600000000002</v>
      </c>
      <c r="I124" s="10">
        <v>-13.624000000000001</v>
      </c>
      <c r="J124" s="10">
        <v>151.066</v>
      </c>
      <c r="K124" s="10">
        <v>-1037.3150000000001</v>
      </c>
      <c r="L124" s="10">
        <v>256.81900000000002</v>
      </c>
      <c r="N124" s="10">
        <v>-105.91800000000001</v>
      </c>
      <c r="O124" s="10">
        <v>-123.51600000000001</v>
      </c>
      <c r="P124" s="10">
        <v>68.114000000000004</v>
      </c>
      <c r="Q124" s="10">
        <v>-100.93600000000001</v>
      </c>
      <c r="R124" s="10">
        <v>72.072000000000003</v>
      </c>
      <c r="S124" s="10">
        <v>-8.4640000000000004</v>
      </c>
      <c r="T124" s="10">
        <v>14.808999999999999</v>
      </c>
      <c r="U124" s="10">
        <v>15.218</v>
      </c>
      <c r="V124" s="10">
        <v>44.155000000000001</v>
      </c>
      <c r="W124" s="10">
        <v>295.286</v>
      </c>
      <c r="X124" s="10">
        <v>-49.863999999999997</v>
      </c>
      <c r="Z124" s="86">
        <v>-750.95299999999997</v>
      </c>
      <c r="AA124" s="86">
        <v>-191.13</v>
      </c>
      <c r="AB124" s="86">
        <v>-904.32799999999997</v>
      </c>
      <c r="AC124" s="86">
        <v>128.768</v>
      </c>
      <c r="AD124" s="86">
        <v>-1400.144</v>
      </c>
      <c r="AE124" s="86">
        <v>49.14</v>
      </c>
      <c r="AF124" s="86">
        <v>-48.69</v>
      </c>
      <c r="AG124" s="86">
        <v>-139.29</v>
      </c>
      <c r="AH124" s="86">
        <v>-412.803</v>
      </c>
      <c r="AI124" s="86">
        <v>-718.75199999999995</v>
      </c>
      <c r="AJ124" s="86">
        <v>-634.05700000000002</v>
      </c>
      <c r="AK124" s="86">
        <v>-412.50900000000001</v>
      </c>
      <c r="AL124" s="86">
        <v>-771.37199999999996</v>
      </c>
      <c r="AM124" s="86">
        <v>-514.66899999999998</v>
      </c>
      <c r="AN124" s="86">
        <v>-737.74099999999999</v>
      </c>
    </row>
    <row r="125" spans="1:40" x14ac:dyDescent="0.2">
      <c r="A125" s="2">
        <v>4.9151999999999996</v>
      </c>
      <c r="B125" s="10">
        <v>-1748.0429999999999</v>
      </c>
      <c r="C125" s="10">
        <v>-888.25599999999997</v>
      </c>
      <c r="D125" s="10">
        <v>-1508.6410000000001</v>
      </c>
      <c r="E125" s="10">
        <v>-2350.299</v>
      </c>
      <c r="F125" s="10">
        <v>-1568.0989999999999</v>
      </c>
      <c r="G125" s="10">
        <v>418.214</v>
      </c>
      <c r="H125" s="10">
        <v>-543.03800000000001</v>
      </c>
      <c r="I125" s="10">
        <v>-70.412999999999997</v>
      </c>
      <c r="J125" s="10">
        <v>-133.08799999999999</v>
      </c>
      <c r="K125" s="10">
        <v>-1389.817</v>
      </c>
      <c r="L125" s="10">
        <v>129.81100000000001</v>
      </c>
      <c r="N125" s="10">
        <v>-114.97799999999999</v>
      </c>
      <c r="O125" s="10">
        <v>-132.03</v>
      </c>
      <c r="P125" s="10">
        <v>78.867000000000004</v>
      </c>
      <c r="Q125" s="10">
        <v>-91.111000000000004</v>
      </c>
      <c r="R125" s="10">
        <v>85.126999999999995</v>
      </c>
      <c r="S125" s="10">
        <v>13.085000000000001</v>
      </c>
      <c r="T125" s="10">
        <v>14.576000000000001</v>
      </c>
      <c r="U125" s="10">
        <v>-14.273999999999999</v>
      </c>
      <c r="V125" s="10">
        <v>46.966999999999999</v>
      </c>
      <c r="W125" s="10">
        <v>344.738</v>
      </c>
      <c r="X125" s="10">
        <v>-19.285</v>
      </c>
      <c r="Z125" s="86">
        <v>-500.21600000000001</v>
      </c>
      <c r="AA125" s="86">
        <v>-214.10300000000001</v>
      </c>
      <c r="AB125" s="86">
        <v>-1045.3040000000001</v>
      </c>
      <c r="AC125" s="86">
        <v>294.22699999999998</v>
      </c>
      <c r="AD125" s="86">
        <v>-1445.336</v>
      </c>
      <c r="AE125" s="86">
        <v>24.436</v>
      </c>
      <c r="AF125" s="86">
        <v>-146.721</v>
      </c>
      <c r="AG125" s="86">
        <v>-175.732</v>
      </c>
      <c r="AH125" s="86">
        <v>-440.81200000000001</v>
      </c>
      <c r="AI125" s="86">
        <v>-714.82100000000003</v>
      </c>
      <c r="AJ125" s="86">
        <v>-642.33100000000002</v>
      </c>
      <c r="AK125" s="86">
        <v>-479.11799999999999</v>
      </c>
      <c r="AL125" s="86">
        <v>-763.28700000000003</v>
      </c>
      <c r="AM125" s="86">
        <v>-491.93700000000001</v>
      </c>
      <c r="AN125" s="86">
        <v>-694.77599999999995</v>
      </c>
    </row>
    <row r="126" spans="1:40" x14ac:dyDescent="0.2">
      <c r="A126" s="2">
        <v>4.9561599999999997</v>
      </c>
      <c r="B126" s="10">
        <v>-1440.912</v>
      </c>
      <c r="C126" s="10">
        <v>-748.51900000000001</v>
      </c>
      <c r="D126" s="10">
        <v>-1740.402</v>
      </c>
      <c r="E126" s="10">
        <v>-2245.6570000000002</v>
      </c>
      <c r="F126" s="10">
        <v>-1498.434</v>
      </c>
      <c r="G126" s="10">
        <v>435.416</v>
      </c>
      <c r="H126" s="10">
        <v>-575.79999999999995</v>
      </c>
      <c r="I126" s="10">
        <v>-138.874</v>
      </c>
      <c r="J126" s="10">
        <v>-413.55500000000001</v>
      </c>
      <c r="K126" s="10">
        <v>-1649.4280000000001</v>
      </c>
      <c r="L126" s="10">
        <v>-50.307000000000002</v>
      </c>
      <c r="N126" s="10">
        <v>-121.997</v>
      </c>
      <c r="O126" s="10">
        <v>-133.18700000000001</v>
      </c>
      <c r="P126" s="10">
        <v>81.48</v>
      </c>
      <c r="Q126" s="10">
        <v>-73.995999999999995</v>
      </c>
      <c r="R126" s="10">
        <v>104.351</v>
      </c>
      <c r="S126" s="10">
        <v>28.492000000000001</v>
      </c>
      <c r="T126" s="10">
        <v>25.242999999999999</v>
      </c>
      <c r="U126" s="10">
        <v>-45.015000000000001</v>
      </c>
      <c r="V126" s="10">
        <v>44.170999999999999</v>
      </c>
      <c r="W126" s="10">
        <v>388.81799999999998</v>
      </c>
      <c r="X126" s="10">
        <v>3.7509999999999999</v>
      </c>
      <c r="Z126" s="86">
        <v>-236.858</v>
      </c>
      <c r="AA126" s="86">
        <v>-225.85900000000001</v>
      </c>
      <c r="AB126" s="86">
        <v>-1160.412</v>
      </c>
      <c r="AC126" s="86">
        <v>409.375</v>
      </c>
      <c r="AD126" s="86">
        <v>-1434.9069999999999</v>
      </c>
      <c r="AE126" s="86">
        <v>-1.9379999999999999</v>
      </c>
      <c r="AF126" s="86">
        <v>-229.709</v>
      </c>
      <c r="AG126" s="86">
        <v>-200.518</v>
      </c>
      <c r="AH126" s="86">
        <v>-456.35700000000003</v>
      </c>
      <c r="AI126" s="86">
        <v>-725.57399999999996</v>
      </c>
      <c r="AJ126" s="86">
        <v>-642.67200000000003</v>
      </c>
      <c r="AK126" s="86">
        <v>-544.23400000000004</v>
      </c>
      <c r="AL126" s="86">
        <v>-733.24</v>
      </c>
      <c r="AM126" s="86">
        <v>-454.94600000000003</v>
      </c>
      <c r="AN126" s="86">
        <v>-653.19200000000001</v>
      </c>
    </row>
    <row r="127" spans="1:40" x14ac:dyDescent="0.2">
      <c r="A127" s="2">
        <v>4.9971199999999998</v>
      </c>
      <c r="B127" s="10">
        <v>-1101.885</v>
      </c>
      <c r="C127" s="10">
        <v>-588.97</v>
      </c>
      <c r="D127" s="10">
        <v>-1921.788</v>
      </c>
      <c r="E127" s="10">
        <v>-2053.7150000000001</v>
      </c>
      <c r="F127" s="10">
        <v>-1436.921</v>
      </c>
      <c r="G127" s="10">
        <v>505.596</v>
      </c>
      <c r="H127" s="10">
        <v>-643.87</v>
      </c>
      <c r="I127" s="10">
        <v>-211.40799999999999</v>
      </c>
      <c r="J127" s="10">
        <v>-677.51800000000003</v>
      </c>
      <c r="K127" s="10">
        <v>-1798.51</v>
      </c>
      <c r="L127" s="10">
        <v>-258.33600000000001</v>
      </c>
      <c r="N127" s="10">
        <v>-125.38</v>
      </c>
      <c r="O127" s="10">
        <v>-126.79300000000001</v>
      </c>
      <c r="P127" s="10">
        <v>77.38</v>
      </c>
      <c r="Q127" s="10">
        <v>-54.74</v>
      </c>
      <c r="R127" s="10">
        <v>124.236</v>
      </c>
      <c r="S127" s="10">
        <v>34.619999999999997</v>
      </c>
      <c r="T127" s="10">
        <v>43.225000000000001</v>
      </c>
      <c r="U127" s="10">
        <v>-74.671000000000006</v>
      </c>
      <c r="V127" s="10">
        <v>42.316000000000003</v>
      </c>
      <c r="W127" s="10">
        <v>421.79300000000001</v>
      </c>
      <c r="X127" s="10">
        <v>17.11</v>
      </c>
      <c r="Z127" s="86">
        <v>19.683</v>
      </c>
      <c r="AA127" s="86">
        <v>-225.363</v>
      </c>
      <c r="AB127" s="86">
        <v>-1233.7329999999999</v>
      </c>
      <c r="AC127" s="86">
        <v>460.11</v>
      </c>
      <c r="AD127" s="86">
        <v>-1373.0329999999999</v>
      </c>
      <c r="AE127" s="86">
        <v>-30.411999999999999</v>
      </c>
      <c r="AF127" s="86">
        <v>-289.86099999999999</v>
      </c>
      <c r="AG127" s="86">
        <v>-213.905</v>
      </c>
      <c r="AH127" s="86">
        <v>-458.52100000000002</v>
      </c>
      <c r="AI127" s="86">
        <v>-745.9</v>
      </c>
      <c r="AJ127" s="86">
        <v>-624.08000000000004</v>
      </c>
      <c r="AK127" s="86">
        <v>-606.58199999999999</v>
      </c>
      <c r="AL127" s="86">
        <v>-691.18899999999996</v>
      </c>
      <c r="AM127" s="86">
        <v>-406.50599999999997</v>
      </c>
      <c r="AN127" s="86">
        <v>-625.87099999999998</v>
      </c>
    </row>
    <row r="128" spans="1:40" x14ac:dyDescent="0.2">
      <c r="A128" s="2">
        <v>5.0380799999999999</v>
      </c>
      <c r="B128" s="10">
        <v>-754.65499999999997</v>
      </c>
      <c r="C128" s="10">
        <v>-392.21600000000001</v>
      </c>
      <c r="D128" s="10">
        <v>-2036.3689999999999</v>
      </c>
      <c r="E128" s="10">
        <v>-1843.78</v>
      </c>
      <c r="F128" s="10">
        <v>-1393.499</v>
      </c>
      <c r="G128" s="10">
        <v>602.59500000000003</v>
      </c>
      <c r="H128" s="10">
        <v>-741.05499999999995</v>
      </c>
      <c r="I128" s="10">
        <v>-277.49599999999998</v>
      </c>
      <c r="J128" s="10">
        <v>-910.39300000000003</v>
      </c>
      <c r="K128" s="10">
        <v>-1843.3710000000001</v>
      </c>
      <c r="L128" s="10">
        <v>-476.77699999999999</v>
      </c>
      <c r="N128" s="10">
        <v>-120.395</v>
      </c>
      <c r="O128" s="10">
        <v>-112.8</v>
      </c>
      <c r="P128" s="10">
        <v>67.558000000000007</v>
      </c>
      <c r="Q128" s="10">
        <v>-39.395000000000003</v>
      </c>
      <c r="R128" s="10">
        <v>135.315</v>
      </c>
      <c r="S128" s="10">
        <v>34.896999999999998</v>
      </c>
      <c r="T128" s="10">
        <v>59.283000000000001</v>
      </c>
      <c r="U128" s="10">
        <v>-101.319</v>
      </c>
      <c r="V128" s="10">
        <v>44.216000000000001</v>
      </c>
      <c r="W128" s="10">
        <v>440.07900000000001</v>
      </c>
      <c r="X128" s="10">
        <v>22.609000000000002</v>
      </c>
      <c r="Z128" s="86">
        <v>244.535</v>
      </c>
      <c r="AA128" s="86">
        <v>-207.904</v>
      </c>
      <c r="AB128" s="86">
        <v>-1245.5940000000001</v>
      </c>
      <c r="AC128" s="86">
        <v>435.56200000000001</v>
      </c>
      <c r="AD128" s="86">
        <v>-1270.6569999999999</v>
      </c>
      <c r="AE128" s="86">
        <v>-62.183999999999997</v>
      </c>
      <c r="AF128" s="86">
        <v>-325.64699999999999</v>
      </c>
      <c r="AG128" s="86">
        <v>-215.09399999999999</v>
      </c>
      <c r="AH128" s="86">
        <v>-454.02699999999999</v>
      </c>
      <c r="AI128" s="86">
        <v>-769.98800000000006</v>
      </c>
      <c r="AJ128" s="86">
        <v>-574.78800000000001</v>
      </c>
      <c r="AK128" s="86">
        <v>-669.44500000000005</v>
      </c>
      <c r="AL128" s="86">
        <v>-639.28099999999995</v>
      </c>
      <c r="AM128" s="86">
        <v>-345.19400000000002</v>
      </c>
      <c r="AN128" s="86">
        <v>-618.14400000000001</v>
      </c>
    </row>
    <row r="129" spans="1:40" x14ac:dyDescent="0.2">
      <c r="A129" s="2">
        <v>5.07904</v>
      </c>
      <c r="B129" s="10">
        <v>-422.68700000000001</v>
      </c>
      <c r="C129" s="10">
        <v>-153.863</v>
      </c>
      <c r="D129" s="10">
        <v>-2076.9789999999998</v>
      </c>
      <c r="E129" s="10">
        <v>-1667.643</v>
      </c>
      <c r="F129" s="10">
        <v>-1356.3789999999999</v>
      </c>
      <c r="G129" s="10">
        <v>683.10500000000002</v>
      </c>
      <c r="H129" s="10">
        <v>-840.7</v>
      </c>
      <c r="I129" s="10">
        <v>-330.96600000000001</v>
      </c>
      <c r="J129" s="10">
        <v>-1097.3409999999999</v>
      </c>
      <c r="K129" s="10">
        <v>-1804.8050000000001</v>
      </c>
      <c r="L129" s="10">
        <v>-697.11800000000005</v>
      </c>
      <c r="N129" s="10">
        <v>-104.367</v>
      </c>
      <c r="O129" s="10">
        <v>-93.37</v>
      </c>
      <c r="P129" s="10">
        <v>53.813000000000002</v>
      </c>
      <c r="Q129" s="10">
        <v>-28.37</v>
      </c>
      <c r="R129" s="10">
        <v>132.54</v>
      </c>
      <c r="S129" s="10">
        <v>35.405000000000001</v>
      </c>
      <c r="T129" s="10">
        <v>65.820999999999998</v>
      </c>
      <c r="U129" s="10">
        <v>-120.24</v>
      </c>
      <c r="V129" s="10">
        <v>45.417999999999999</v>
      </c>
      <c r="W129" s="10">
        <v>445.48599999999999</v>
      </c>
      <c r="X129" s="10">
        <v>20.190999999999999</v>
      </c>
      <c r="Z129" s="86">
        <v>413.90199999999999</v>
      </c>
      <c r="AA129" s="86">
        <v>-171.18100000000001</v>
      </c>
      <c r="AB129" s="86">
        <v>-1180.652</v>
      </c>
      <c r="AC129" s="86">
        <v>337.63099999999997</v>
      </c>
      <c r="AD129" s="86">
        <v>-1142.838</v>
      </c>
      <c r="AE129" s="86">
        <v>-97.055000000000007</v>
      </c>
      <c r="AF129" s="86">
        <v>-342.029</v>
      </c>
      <c r="AG129" s="86">
        <v>-205.41499999999999</v>
      </c>
      <c r="AH129" s="86">
        <v>-453.35500000000002</v>
      </c>
      <c r="AI129" s="86">
        <v>-792.53499999999997</v>
      </c>
      <c r="AJ129" s="86">
        <v>-492.09800000000001</v>
      </c>
      <c r="AK129" s="86">
        <v>-737.44600000000003</v>
      </c>
      <c r="AL129" s="86">
        <v>-576.57399999999996</v>
      </c>
      <c r="AM129" s="86">
        <v>-268.42599999999999</v>
      </c>
      <c r="AN129" s="86">
        <v>-627.49699999999996</v>
      </c>
    </row>
    <row r="130" spans="1:40" x14ac:dyDescent="0.2">
      <c r="A130" s="2">
        <v>5.12</v>
      </c>
      <c r="B130" s="10">
        <v>-127.739</v>
      </c>
      <c r="C130" s="10">
        <v>113.80800000000001</v>
      </c>
      <c r="D130" s="10">
        <v>-2041.86</v>
      </c>
      <c r="E130" s="10">
        <v>-1530.691</v>
      </c>
      <c r="F130" s="10">
        <v>-1300.8320000000001</v>
      </c>
      <c r="G130" s="10">
        <v>703.05200000000002</v>
      </c>
      <c r="H130" s="10">
        <v>-911.26400000000001</v>
      </c>
      <c r="I130" s="10">
        <v>-375.791</v>
      </c>
      <c r="J130" s="10">
        <v>-1230.0319999999999</v>
      </c>
      <c r="K130" s="10">
        <v>-1705.039</v>
      </c>
      <c r="L130" s="10">
        <v>-912.93</v>
      </c>
      <c r="N130" s="10">
        <v>-82.33</v>
      </c>
      <c r="O130" s="10">
        <v>-72.543000000000006</v>
      </c>
      <c r="P130" s="10">
        <v>37.524000000000001</v>
      </c>
      <c r="Q130" s="10">
        <v>-16.216999999999999</v>
      </c>
      <c r="R130" s="10">
        <v>119.06699999999999</v>
      </c>
      <c r="S130" s="10">
        <v>40.795000000000002</v>
      </c>
      <c r="T130" s="10">
        <v>60.914999999999999</v>
      </c>
      <c r="U130" s="10">
        <v>-126.88500000000001</v>
      </c>
      <c r="V130" s="10">
        <v>40.868000000000002</v>
      </c>
      <c r="W130" s="10">
        <v>441.35300000000001</v>
      </c>
      <c r="X130" s="10">
        <v>7.0750000000000002</v>
      </c>
      <c r="Z130" s="86">
        <v>515.803</v>
      </c>
      <c r="AA130" s="86">
        <v>-118.129</v>
      </c>
      <c r="AB130" s="86">
        <v>-1037.52</v>
      </c>
      <c r="AC130" s="86">
        <v>187.51900000000001</v>
      </c>
      <c r="AD130" s="86">
        <v>-1001.3</v>
      </c>
      <c r="AE130" s="86">
        <v>-131.047</v>
      </c>
      <c r="AF130" s="86">
        <v>-346.642</v>
      </c>
      <c r="AG130" s="86">
        <v>-189.691</v>
      </c>
      <c r="AH130" s="86">
        <v>-461.78100000000001</v>
      </c>
      <c r="AI130" s="86">
        <v>-803.77300000000002</v>
      </c>
      <c r="AJ130" s="86">
        <v>-388.07600000000002</v>
      </c>
      <c r="AK130" s="86">
        <v>-806.03399999999999</v>
      </c>
      <c r="AL130" s="86">
        <v>-503.19299999999998</v>
      </c>
      <c r="AM130" s="86">
        <v>-175.136</v>
      </c>
      <c r="AN130" s="86">
        <v>-648.26300000000003</v>
      </c>
    </row>
    <row r="131" spans="1:40" x14ac:dyDescent="0.2">
      <c r="A131" s="2">
        <v>5.1609600000000002</v>
      </c>
      <c r="B131" s="10">
        <v>108.54</v>
      </c>
      <c r="C131" s="10">
        <v>388.87900000000002</v>
      </c>
      <c r="D131" s="10">
        <v>-1935.5930000000001</v>
      </c>
      <c r="E131" s="10">
        <v>-1399.76</v>
      </c>
      <c r="F131" s="10">
        <v>-1211.971</v>
      </c>
      <c r="G131" s="10">
        <v>639.02099999999996</v>
      </c>
      <c r="H131" s="10">
        <v>-931.13599999999997</v>
      </c>
      <c r="I131" s="10">
        <v>-421.589</v>
      </c>
      <c r="J131" s="10">
        <v>-1312.7719999999999</v>
      </c>
      <c r="K131" s="10">
        <v>-1561.2370000000001</v>
      </c>
      <c r="L131" s="10">
        <v>-1115.751</v>
      </c>
      <c r="N131" s="10">
        <v>-62.484999999999999</v>
      </c>
      <c r="O131" s="10">
        <v>-51.854999999999997</v>
      </c>
      <c r="P131" s="10">
        <v>20.861999999999998</v>
      </c>
      <c r="Q131" s="10">
        <v>1.139</v>
      </c>
      <c r="R131" s="10">
        <v>103.337</v>
      </c>
      <c r="S131" s="10">
        <v>47.332000000000001</v>
      </c>
      <c r="T131" s="10">
        <v>45.969000000000001</v>
      </c>
      <c r="U131" s="10">
        <v>-119.51900000000001</v>
      </c>
      <c r="V131" s="10">
        <v>30.146999999999998</v>
      </c>
      <c r="W131" s="10">
        <v>430.392</v>
      </c>
      <c r="X131" s="10">
        <v>-14.208</v>
      </c>
      <c r="Z131" s="86">
        <v>551.01</v>
      </c>
      <c r="AA131" s="86">
        <v>-54.235999999999997</v>
      </c>
      <c r="AB131" s="86">
        <v>-833.14599999999996</v>
      </c>
      <c r="AC131" s="86">
        <v>18.803000000000001</v>
      </c>
      <c r="AD131" s="86">
        <v>-850.298</v>
      </c>
      <c r="AE131" s="86">
        <v>-157.17599999999999</v>
      </c>
      <c r="AF131" s="86">
        <v>-343.86399999999998</v>
      </c>
      <c r="AG131" s="86">
        <v>-173.37700000000001</v>
      </c>
      <c r="AH131" s="86">
        <v>-475.952</v>
      </c>
      <c r="AI131" s="86">
        <v>-793.99900000000002</v>
      </c>
      <c r="AJ131" s="86">
        <v>-286.72000000000003</v>
      </c>
      <c r="AK131" s="86">
        <v>-862.89099999999996</v>
      </c>
      <c r="AL131" s="86">
        <v>-422.72399999999999</v>
      </c>
      <c r="AM131" s="86">
        <v>-65.058000000000007</v>
      </c>
      <c r="AN131" s="86">
        <v>-674.59500000000003</v>
      </c>
    </row>
    <row r="132" spans="1:40" x14ac:dyDescent="0.2">
      <c r="A132" s="2">
        <v>5.2019200000000003</v>
      </c>
      <c r="B132" s="10">
        <v>268.714</v>
      </c>
      <c r="C132" s="10">
        <v>642.14200000000005</v>
      </c>
      <c r="D132" s="10">
        <v>-1771.3019999999999</v>
      </c>
      <c r="E132" s="10">
        <v>-1235.2909999999999</v>
      </c>
      <c r="F132" s="10">
        <v>-1095.6659999999999</v>
      </c>
      <c r="G132" s="10">
        <v>495.08600000000001</v>
      </c>
      <c r="H132" s="10">
        <v>-893.93799999999999</v>
      </c>
      <c r="I132" s="10">
        <v>-473.31400000000002</v>
      </c>
      <c r="J132" s="10">
        <v>-1351.837</v>
      </c>
      <c r="K132" s="10">
        <v>-1381.5409999999999</v>
      </c>
      <c r="L132" s="10">
        <v>-1293.306</v>
      </c>
      <c r="N132" s="10">
        <v>-49.636000000000003</v>
      </c>
      <c r="O132" s="10">
        <v>-32.180999999999997</v>
      </c>
      <c r="P132" s="10">
        <v>6.3339999999999996</v>
      </c>
      <c r="Q132" s="10">
        <v>22.529</v>
      </c>
      <c r="R132" s="10">
        <v>90.167000000000002</v>
      </c>
      <c r="S132" s="10">
        <v>47.6</v>
      </c>
      <c r="T132" s="10">
        <v>29.388999999999999</v>
      </c>
      <c r="U132" s="10">
        <v>-102.259</v>
      </c>
      <c r="V132" s="10">
        <v>17.363</v>
      </c>
      <c r="W132" s="10">
        <v>412.16300000000001</v>
      </c>
      <c r="X132" s="10">
        <v>-34.353000000000002</v>
      </c>
      <c r="Z132" s="86">
        <v>526.94600000000003</v>
      </c>
      <c r="AA132" s="86">
        <v>11.56</v>
      </c>
      <c r="AB132" s="86">
        <v>-598.79399999999998</v>
      </c>
      <c r="AC132" s="86">
        <v>-137.00700000000001</v>
      </c>
      <c r="AD132" s="86">
        <v>-690.39700000000005</v>
      </c>
      <c r="AE132" s="86">
        <v>-172.46899999999999</v>
      </c>
      <c r="AF132" s="86">
        <v>-335.93200000000002</v>
      </c>
      <c r="AG132" s="86">
        <v>-159.78399999999999</v>
      </c>
      <c r="AH132" s="86">
        <v>-488.53699999999998</v>
      </c>
      <c r="AI132" s="86">
        <v>-757.73099999999999</v>
      </c>
      <c r="AJ132" s="86">
        <v>-208.92</v>
      </c>
      <c r="AK132" s="86">
        <v>-895.15499999999997</v>
      </c>
      <c r="AL132" s="86">
        <v>-344.435</v>
      </c>
      <c r="AM132" s="86">
        <v>58.253</v>
      </c>
      <c r="AN132" s="86">
        <v>-703.18299999999999</v>
      </c>
    </row>
    <row r="133" spans="1:40" x14ac:dyDescent="0.2">
      <c r="A133" s="2">
        <v>5.2428800000000004</v>
      </c>
      <c r="B133" s="10">
        <v>341.012</v>
      </c>
      <c r="C133" s="10">
        <v>845.89300000000003</v>
      </c>
      <c r="D133" s="10">
        <v>-1571.9380000000001</v>
      </c>
      <c r="E133" s="10">
        <v>-1020.682</v>
      </c>
      <c r="F133" s="10">
        <v>-975.80399999999997</v>
      </c>
      <c r="G133" s="10">
        <v>296.18299999999999</v>
      </c>
      <c r="H133" s="10">
        <v>-809.10699999999997</v>
      </c>
      <c r="I133" s="10">
        <v>-528.02099999999996</v>
      </c>
      <c r="J133" s="10">
        <v>-1345.3209999999999</v>
      </c>
      <c r="K133" s="10">
        <v>-1167.8620000000001</v>
      </c>
      <c r="L133" s="10">
        <v>-1436.806</v>
      </c>
      <c r="N133" s="10">
        <v>-43.335000000000001</v>
      </c>
      <c r="O133" s="10">
        <v>-14.324999999999999</v>
      </c>
      <c r="P133" s="10">
        <v>-5.8959999999999999</v>
      </c>
      <c r="Q133" s="10">
        <v>41.3</v>
      </c>
      <c r="R133" s="10">
        <v>78.36</v>
      </c>
      <c r="S133" s="10">
        <v>41.747999999999998</v>
      </c>
      <c r="T133" s="10">
        <v>21.463000000000001</v>
      </c>
      <c r="U133" s="10">
        <v>-83.997</v>
      </c>
      <c r="V133" s="10">
        <v>3.9289999999999998</v>
      </c>
      <c r="W133" s="10">
        <v>383.57299999999998</v>
      </c>
      <c r="X133" s="10">
        <v>-43.734000000000002</v>
      </c>
      <c r="Z133" s="86">
        <v>457.88400000000001</v>
      </c>
      <c r="AA133" s="86">
        <v>65.775999999999996</v>
      </c>
      <c r="AB133" s="86">
        <v>-367.07799999999997</v>
      </c>
      <c r="AC133" s="86">
        <v>-262.69099999999997</v>
      </c>
      <c r="AD133" s="86">
        <v>-526.48900000000003</v>
      </c>
      <c r="AE133" s="86">
        <v>-178.24799999999999</v>
      </c>
      <c r="AF133" s="86">
        <v>-327.31200000000001</v>
      </c>
      <c r="AG133" s="86">
        <v>-149.80500000000001</v>
      </c>
      <c r="AH133" s="86">
        <v>-491.3</v>
      </c>
      <c r="AI133" s="86">
        <v>-692.31299999999999</v>
      </c>
      <c r="AJ133" s="86">
        <v>-169.739</v>
      </c>
      <c r="AK133" s="86">
        <v>-900.19</v>
      </c>
      <c r="AL133" s="86">
        <v>-277.39600000000002</v>
      </c>
      <c r="AM133" s="86">
        <v>184.69</v>
      </c>
      <c r="AN133" s="86">
        <v>-736.23699999999997</v>
      </c>
    </row>
    <row r="134" spans="1:40" x14ac:dyDescent="0.2">
      <c r="A134" s="2">
        <v>5.2838399999999996</v>
      </c>
      <c r="B134" s="10">
        <v>319.995</v>
      </c>
      <c r="C134" s="10">
        <v>977.61199999999997</v>
      </c>
      <c r="D134" s="10">
        <v>-1368.38</v>
      </c>
      <c r="E134" s="10">
        <v>-773.01900000000001</v>
      </c>
      <c r="F134" s="10">
        <v>-881.95899999999995</v>
      </c>
      <c r="G134" s="10">
        <v>70.968000000000004</v>
      </c>
      <c r="H134" s="10">
        <v>-694.33600000000001</v>
      </c>
      <c r="I134" s="10">
        <v>-579.10799999999995</v>
      </c>
      <c r="J134" s="10">
        <v>-1282.1400000000001</v>
      </c>
      <c r="K134" s="10">
        <v>-925.69500000000005</v>
      </c>
      <c r="L134" s="10">
        <v>-1548.4839999999999</v>
      </c>
      <c r="N134" s="10">
        <v>-42.973999999999997</v>
      </c>
      <c r="O134" s="10">
        <v>3.1080000000000001</v>
      </c>
      <c r="P134" s="10">
        <v>-17.876000000000001</v>
      </c>
      <c r="Q134" s="10">
        <v>51.110999999999997</v>
      </c>
      <c r="R134" s="10">
        <v>68.405000000000001</v>
      </c>
      <c r="S134" s="10">
        <v>35.277999999999999</v>
      </c>
      <c r="T134" s="10">
        <v>26.007999999999999</v>
      </c>
      <c r="U134" s="10">
        <v>-72.442999999999998</v>
      </c>
      <c r="V134" s="10">
        <v>-10.645</v>
      </c>
      <c r="W134" s="10">
        <v>340.63799999999998</v>
      </c>
      <c r="X134" s="10">
        <v>-40.918999999999997</v>
      </c>
      <c r="Z134" s="86">
        <v>364.017</v>
      </c>
      <c r="AA134" s="86">
        <v>96.052000000000007</v>
      </c>
      <c r="AB134" s="86">
        <v>-162.22300000000001</v>
      </c>
      <c r="AC134" s="86">
        <v>-361.25099999999998</v>
      </c>
      <c r="AD134" s="86">
        <v>-364.584</v>
      </c>
      <c r="AE134" s="86">
        <v>-178.14099999999999</v>
      </c>
      <c r="AF134" s="86">
        <v>-320.98</v>
      </c>
      <c r="AG134" s="86">
        <v>-141.38</v>
      </c>
      <c r="AH134" s="86">
        <v>-482.06400000000002</v>
      </c>
      <c r="AI134" s="86">
        <v>-596.46199999999999</v>
      </c>
      <c r="AJ134" s="86">
        <v>-174.69300000000001</v>
      </c>
      <c r="AK134" s="86">
        <v>-885.26300000000003</v>
      </c>
      <c r="AL134" s="86">
        <v>-225.292</v>
      </c>
      <c r="AM134" s="86">
        <v>295.79300000000001</v>
      </c>
      <c r="AN134" s="86">
        <v>-774.31899999999996</v>
      </c>
    </row>
    <row r="135" spans="1:40" x14ac:dyDescent="0.2">
      <c r="A135" s="2">
        <v>5.3247999999999998</v>
      </c>
      <c r="B135" s="10">
        <v>210.87799999999999</v>
      </c>
      <c r="C135" s="10">
        <v>1025.942</v>
      </c>
      <c r="D135" s="10">
        <v>-1190.2629999999999</v>
      </c>
      <c r="E135" s="10">
        <v>-527.82500000000005</v>
      </c>
      <c r="F135" s="10">
        <v>-836.49099999999999</v>
      </c>
      <c r="G135" s="10">
        <v>-159.78700000000001</v>
      </c>
      <c r="H135" s="10">
        <v>-569.88</v>
      </c>
      <c r="I135" s="10">
        <v>-620.76099999999997</v>
      </c>
      <c r="J135" s="10">
        <v>-1151.1199999999999</v>
      </c>
      <c r="K135" s="10">
        <v>-668.61199999999997</v>
      </c>
      <c r="L135" s="10">
        <v>-1640.95</v>
      </c>
      <c r="N135" s="10">
        <v>-50.557000000000002</v>
      </c>
      <c r="O135" s="10">
        <v>20.776</v>
      </c>
      <c r="P135" s="10">
        <v>-30.986999999999998</v>
      </c>
      <c r="Q135" s="10">
        <v>50.421999999999997</v>
      </c>
      <c r="R135" s="10">
        <v>61.603999999999999</v>
      </c>
      <c r="S135" s="10">
        <v>35.192999999999998</v>
      </c>
      <c r="T135" s="10">
        <v>36.670999999999999</v>
      </c>
      <c r="U135" s="10">
        <v>-68.152000000000001</v>
      </c>
      <c r="V135" s="10">
        <v>-26.992000000000001</v>
      </c>
      <c r="W135" s="10">
        <v>287.10899999999998</v>
      </c>
      <c r="X135" s="10">
        <v>-32.893000000000001</v>
      </c>
      <c r="Z135" s="86">
        <v>268.517</v>
      </c>
      <c r="AA135" s="86">
        <v>98.251999999999995</v>
      </c>
      <c r="AB135" s="86">
        <v>6.6550000000000002</v>
      </c>
      <c r="AC135" s="86">
        <v>-449.38799999999998</v>
      </c>
      <c r="AD135" s="86">
        <v>-211.435</v>
      </c>
      <c r="AE135" s="86">
        <v>-175.91399999999999</v>
      </c>
      <c r="AF135" s="86">
        <v>-315.44900000000001</v>
      </c>
      <c r="AG135" s="86">
        <v>-131.02500000000001</v>
      </c>
      <c r="AH135" s="86">
        <v>-462.77</v>
      </c>
      <c r="AI135" s="86">
        <v>-473.38499999999999</v>
      </c>
      <c r="AJ135" s="86">
        <v>-215.471</v>
      </c>
      <c r="AK135" s="86">
        <v>-859.25</v>
      </c>
      <c r="AL135" s="86">
        <v>-184.75399999999999</v>
      </c>
      <c r="AM135" s="86">
        <v>374.04500000000002</v>
      </c>
      <c r="AN135" s="86">
        <v>-809.79200000000003</v>
      </c>
    </row>
    <row r="136" spans="1:40" x14ac:dyDescent="0.2">
      <c r="A136" s="2">
        <v>5.3657599999999999</v>
      </c>
      <c r="B136" s="10">
        <v>26.08</v>
      </c>
      <c r="C136" s="10">
        <v>993.12099999999998</v>
      </c>
      <c r="D136" s="10">
        <v>-1054.9069999999999</v>
      </c>
      <c r="E136" s="10">
        <v>-318.57900000000001</v>
      </c>
      <c r="F136" s="10">
        <v>-848.47699999999998</v>
      </c>
      <c r="G136" s="10">
        <v>-386.64600000000002</v>
      </c>
      <c r="H136" s="10">
        <v>-452.459</v>
      </c>
      <c r="I136" s="10">
        <v>-647.39599999999996</v>
      </c>
      <c r="J136" s="10">
        <v>-956.48500000000001</v>
      </c>
      <c r="K136" s="10">
        <v>-417.93200000000002</v>
      </c>
      <c r="L136" s="10">
        <v>-1727.7049999999999</v>
      </c>
      <c r="N136" s="10">
        <v>-64.584999999999994</v>
      </c>
      <c r="O136" s="10">
        <v>38.808999999999997</v>
      </c>
      <c r="P136" s="10">
        <v>-45.581000000000003</v>
      </c>
      <c r="Q136" s="10">
        <v>41.994</v>
      </c>
      <c r="R136" s="10">
        <v>57.241999999999997</v>
      </c>
      <c r="S136" s="10">
        <v>44.146000000000001</v>
      </c>
      <c r="T136" s="10">
        <v>42.499000000000002</v>
      </c>
      <c r="U136" s="10">
        <v>-66.116</v>
      </c>
      <c r="V136" s="10">
        <v>-41.585999999999999</v>
      </c>
      <c r="W136" s="10">
        <v>231.52600000000001</v>
      </c>
      <c r="X136" s="10">
        <v>-26.58</v>
      </c>
      <c r="Z136" s="86">
        <v>194.83</v>
      </c>
      <c r="AA136" s="86">
        <v>75.358999999999995</v>
      </c>
      <c r="AB136" s="86">
        <v>139.33699999999999</v>
      </c>
      <c r="AC136" s="86">
        <v>-541.22799999999995</v>
      </c>
      <c r="AD136" s="86">
        <v>-68.352999999999994</v>
      </c>
      <c r="AE136" s="86">
        <v>-173.95500000000001</v>
      </c>
      <c r="AF136" s="86">
        <v>-305.55399999999997</v>
      </c>
      <c r="AG136" s="86">
        <v>-117.188</v>
      </c>
      <c r="AH136" s="86">
        <v>-436.02199999999999</v>
      </c>
      <c r="AI136" s="86">
        <v>-327.09800000000001</v>
      </c>
      <c r="AJ136" s="86">
        <v>-277.959</v>
      </c>
      <c r="AK136" s="86">
        <v>-824.97500000000002</v>
      </c>
      <c r="AL136" s="86">
        <v>-146.38800000000001</v>
      </c>
      <c r="AM136" s="86">
        <v>414.00099999999998</v>
      </c>
      <c r="AN136" s="86">
        <v>-830.40099999999995</v>
      </c>
    </row>
    <row r="137" spans="1:40" x14ac:dyDescent="0.2">
      <c r="A137" s="2">
        <v>5.40672</v>
      </c>
      <c r="B137" s="10">
        <v>-218.79900000000001</v>
      </c>
      <c r="C137" s="10">
        <v>896.12400000000002</v>
      </c>
      <c r="D137" s="10">
        <v>-956.51499999999999</v>
      </c>
      <c r="E137" s="10">
        <v>-165.036</v>
      </c>
      <c r="F137" s="10">
        <v>-913.06899999999996</v>
      </c>
      <c r="G137" s="10">
        <v>-607.62599999999998</v>
      </c>
      <c r="H137" s="10">
        <v>-352.447</v>
      </c>
      <c r="I137" s="10">
        <v>-652.92200000000003</v>
      </c>
      <c r="J137" s="10">
        <v>-725.90099999999995</v>
      </c>
      <c r="K137" s="10">
        <v>-196.41300000000001</v>
      </c>
      <c r="L137" s="10">
        <v>-1808.5719999999999</v>
      </c>
      <c r="N137" s="10">
        <v>-81.040000000000006</v>
      </c>
      <c r="O137" s="10">
        <v>60.28</v>
      </c>
      <c r="P137" s="10">
        <v>-58.478000000000002</v>
      </c>
      <c r="Q137" s="10">
        <v>34.651000000000003</v>
      </c>
      <c r="R137" s="10">
        <v>52.036999999999999</v>
      </c>
      <c r="S137" s="10">
        <v>58.817999999999998</v>
      </c>
      <c r="T137" s="10">
        <v>37.606999999999999</v>
      </c>
      <c r="U137" s="10">
        <v>-61.453000000000003</v>
      </c>
      <c r="V137" s="10">
        <v>-47.197000000000003</v>
      </c>
      <c r="W137" s="10">
        <v>183.23099999999999</v>
      </c>
      <c r="X137" s="10">
        <v>-24.867000000000001</v>
      </c>
      <c r="Z137" s="86">
        <v>157.34299999999999</v>
      </c>
      <c r="AA137" s="86">
        <v>35.720999999999997</v>
      </c>
      <c r="AB137" s="86">
        <v>237.137</v>
      </c>
      <c r="AC137" s="86">
        <v>-639.97400000000005</v>
      </c>
      <c r="AD137" s="86">
        <v>65.540999999999997</v>
      </c>
      <c r="AE137" s="86">
        <v>-175.48699999999999</v>
      </c>
      <c r="AF137" s="86">
        <v>-286.53899999999999</v>
      </c>
      <c r="AG137" s="86">
        <v>-101.92100000000001</v>
      </c>
      <c r="AH137" s="86">
        <v>-403.58600000000001</v>
      </c>
      <c r="AI137" s="86">
        <v>-165.09800000000001</v>
      </c>
      <c r="AJ137" s="86">
        <v>-349.75</v>
      </c>
      <c r="AK137" s="86">
        <v>-781.73199999999997</v>
      </c>
      <c r="AL137" s="86">
        <v>-98.120999999999995</v>
      </c>
      <c r="AM137" s="86">
        <v>421.14499999999998</v>
      </c>
      <c r="AN137" s="86">
        <v>-829.56500000000005</v>
      </c>
    </row>
    <row r="138" spans="1:40" x14ac:dyDescent="0.2">
      <c r="A138" s="2">
        <v>5.4476800000000001</v>
      </c>
      <c r="B138" s="10">
        <v>-505.48700000000002</v>
      </c>
      <c r="C138" s="10">
        <v>760.46199999999999</v>
      </c>
      <c r="D138" s="10">
        <v>-870.93899999999996</v>
      </c>
      <c r="E138" s="10">
        <v>-69.019000000000005</v>
      </c>
      <c r="F138" s="10">
        <v>-1012.897</v>
      </c>
      <c r="G138" s="10">
        <v>-817.72699999999998</v>
      </c>
      <c r="H138" s="10">
        <v>-272.52100000000002</v>
      </c>
      <c r="I138" s="10">
        <v>-633.73</v>
      </c>
      <c r="J138" s="10">
        <v>-499.59300000000002</v>
      </c>
      <c r="K138" s="10">
        <v>-17.614000000000001</v>
      </c>
      <c r="L138" s="10">
        <v>-1866.7760000000001</v>
      </c>
      <c r="N138" s="10">
        <v>-94.828000000000003</v>
      </c>
      <c r="O138" s="10">
        <v>90.69</v>
      </c>
      <c r="P138" s="10">
        <v>-66.441000000000003</v>
      </c>
      <c r="Q138" s="10">
        <v>35.871000000000002</v>
      </c>
      <c r="R138" s="10">
        <v>43.456000000000003</v>
      </c>
      <c r="S138" s="10">
        <v>72.963999999999999</v>
      </c>
      <c r="T138" s="10">
        <v>25.085000000000001</v>
      </c>
      <c r="U138" s="10">
        <v>-53.965000000000003</v>
      </c>
      <c r="V138" s="10">
        <v>-38.954000000000001</v>
      </c>
      <c r="W138" s="10">
        <v>145.70099999999999</v>
      </c>
      <c r="X138" s="10">
        <v>-28.846</v>
      </c>
      <c r="Z138" s="86">
        <v>152.51400000000001</v>
      </c>
      <c r="AA138" s="86">
        <v>-15.391</v>
      </c>
      <c r="AB138" s="86">
        <v>302.96899999999999</v>
      </c>
      <c r="AC138" s="86">
        <v>-738.25300000000004</v>
      </c>
      <c r="AD138" s="86">
        <v>189.27699999999999</v>
      </c>
      <c r="AE138" s="86">
        <v>-183.47</v>
      </c>
      <c r="AF138" s="86">
        <v>-257.42099999999999</v>
      </c>
      <c r="AG138" s="86">
        <v>-86.933999999999997</v>
      </c>
      <c r="AH138" s="86">
        <v>-366.31700000000001</v>
      </c>
      <c r="AI138" s="86">
        <v>-2.2810000000000001</v>
      </c>
      <c r="AJ138" s="86">
        <v>-425.79500000000002</v>
      </c>
      <c r="AK138" s="86">
        <v>-729.04100000000005</v>
      </c>
      <c r="AL138" s="86">
        <v>-32.972999999999999</v>
      </c>
      <c r="AM138" s="86">
        <v>402.988</v>
      </c>
      <c r="AN138" s="86">
        <v>-806.29600000000005</v>
      </c>
    </row>
    <row r="139" spans="1:40" x14ac:dyDescent="0.2">
      <c r="A139" s="2">
        <v>5.4886400000000002</v>
      </c>
      <c r="B139" s="10">
        <v>-805.303</v>
      </c>
      <c r="C139" s="10">
        <v>608.81600000000003</v>
      </c>
      <c r="D139" s="10">
        <v>-772.53800000000001</v>
      </c>
      <c r="E139" s="10">
        <v>-16.231000000000002</v>
      </c>
      <c r="F139" s="10">
        <v>-1121.03</v>
      </c>
      <c r="G139" s="10">
        <v>-1002.95</v>
      </c>
      <c r="H139" s="10">
        <v>-216.059</v>
      </c>
      <c r="I139" s="10">
        <v>-590.27099999999996</v>
      </c>
      <c r="J139" s="10">
        <v>-311.43200000000002</v>
      </c>
      <c r="K139" s="10">
        <v>118.893</v>
      </c>
      <c r="L139" s="10">
        <v>-1878.758</v>
      </c>
      <c r="N139" s="10">
        <v>-103.32</v>
      </c>
      <c r="O139" s="10">
        <v>130.04</v>
      </c>
      <c r="P139" s="10">
        <v>-67.656000000000006</v>
      </c>
      <c r="Q139" s="10">
        <v>44.277999999999999</v>
      </c>
      <c r="R139" s="10">
        <v>32.011000000000003</v>
      </c>
      <c r="S139" s="10">
        <v>80.638000000000005</v>
      </c>
      <c r="T139" s="10">
        <v>12.734999999999999</v>
      </c>
      <c r="U139" s="10">
        <v>-48.076000000000001</v>
      </c>
      <c r="V139" s="10">
        <v>-18.372</v>
      </c>
      <c r="W139" s="10">
        <v>119.39400000000001</v>
      </c>
      <c r="X139" s="10">
        <v>-38.198999999999998</v>
      </c>
      <c r="Z139" s="86">
        <v>164.08099999999999</v>
      </c>
      <c r="AA139" s="86">
        <v>-77.988</v>
      </c>
      <c r="AB139" s="86">
        <v>343.053</v>
      </c>
      <c r="AC139" s="86">
        <v>-822.86900000000003</v>
      </c>
      <c r="AD139" s="86">
        <v>298.84199999999998</v>
      </c>
      <c r="AE139" s="86">
        <v>-193.61500000000001</v>
      </c>
      <c r="AF139" s="86">
        <v>-221.30600000000001</v>
      </c>
      <c r="AG139" s="86">
        <v>-72.965000000000003</v>
      </c>
      <c r="AH139" s="86">
        <v>-324.15600000000001</v>
      </c>
      <c r="AI139" s="86">
        <v>143.08000000000001</v>
      </c>
      <c r="AJ139" s="86">
        <v>-509.43</v>
      </c>
      <c r="AK139" s="86">
        <v>-672.53700000000003</v>
      </c>
      <c r="AL139" s="86">
        <v>52.078000000000003</v>
      </c>
      <c r="AM139" s="86">
        <v>363.16699999999997</v>
      </c>
      <c r="AN139" s="86">
        <v>-765.50800000000004</v>
      </c>
    </row>
    <row r="140" spans="1:40" x14ac:dyDescent="0.2">
      <c r="A140" s="2">
        <v>5.5296000000000003</v>
      </c>
      <c r="B140" s="10">
        <v>-1081.9949999999999</v>
      </c>
      <c r="C140" s="10">
        <v>453.96899999999999</v>
      </c>
      <c r="D140" s="10">
        <v>-645.32000000000005</v>
      </c>
      <c r="E140" s="10">
        <v>12.407</v>
      </c>
      <c r="F140" s="10">
        <v>-1216.175</v>
      </c>
      <c r="G140" s="10">
        <v>-1146.115</v>
      </c>
      <c r="H140" s="10">
        <v>-184.54499999999999</v>
      </c>
      <c r="I140" s="10">
        <v>-526.01499999999999</v>
      </c>
      <c r="J140" s="10">
        <v>-181.38499999999999</v>
      </c>
      <c r="K140" s="10">
        <v>220.339</v>
      </c>
      <c r="L140" s="10">
        <v>-1834.203</v>
      </c>
      <c r="N140" s="10">
        <v>-105.49299999999999</v>
      </c>
      <c r="O140" s="10">
        <v>171.65799999999999</v>
      </c>
      <c r="P140" s="10">
        <v>-62.762</v>
      </c>
      <c r="Q140" s="10">
        <v>57.728000000000002</v>
      </c>
      <c r="R140" s="10">
        <v>21.138000000000002</v>
      </c>
      <c r="S140" s="10">
        <v>79.629000000000005</v>
      </c>
      <c r="T140" s="10">
        <v>4.7389999999999999</v>
      </c>
      <c r="U140" s="10">
        <v>-45.279000000000003</v>
      </c>
      <c r="V140" s="10">
        <v>6.8550000000000004</v>
      </c>
      <c r="W140" s="10">
        <v>99.736000000000004</v>
      </c>
      <c r="X140" s="10">
        <v>-49.628</v>
      </c>
      <c r="Z140" s="86">
        <v>172.55799999999999</v>
      </c>
      <c r="AA140" s="86">
        <v>-151.35499999999999</v>
      </c>
      <c r="AB140" s="86">
        <v>365.745</v>
      </c>
      <c r="AC140" s="86">
        <v>-885.601</v>
      </c>
      <c r="AD140" s="86">
        <v>393.06900000000002</v>
      </c>
      <c r="AE140" s="86">
        <v>-196.14400000000001</v>
      </c>
      <c r="AF140" s="86">
        <v>-182.42500000000001</v>
      </c>
      <c r="AG140" s="86">
        <v>-60.259</v>
      </c>
      <c r="AH140" s="86">
        <v>-273.82299999999998</v>
      </c>
      <c r="AI140" s="86">
        <v>252.48099999999999</v>
      </c>
      <c r="AJ140" s="86">
        <v>-602.17999999999995</v>
      </c>
      <c r="AK140" s="86">
        <v>-617.38699999999994</v>
      </c>
      <c r="AL140" s="86">
        <v>154.554</v>
      </c>
      <c r="AM140" s="86">
        <v>300.67</v>
      </c>
      <c r="AN140" s="86">
        <v>-714.03800000000001</v>
      </c>
    </row>
    <row r="141" spans="1:40" x14ac:dyDescent="0.2">
      <c r="A141" s="2">
        <v>5.5705600000000004</v>
      </c>
      <c r="B141" s="10">
        <v>-1298.3599999999999</v>
      </c>
      <c r="C141" s="10">
        <v>297.00400000000002</v>
      </c>
      <c r="D141" s="10">
        <v>-487.34300000000002</v>
      </c>
      <c r="E141" s="10">
        <v>24.754999999999999</v>
      </c>
      <c r="F141" s="10">
        <v>-1282.5219999999999</v>
      </c>
      <c r="G141" s="10">
        <v>-1232.579</v>
      </c>
      <c r="H141" s="10">
        <v>-176.70699999999999</v>
      </c>
      <c r="I141" s="10">
        <v>-448.72199999999998</v>
      </c>
      <c r="J141" s="10">
        <v>-117.127</v>
      </c>
      <c r="K141" s="10">
        <v>292.22800000000001</v>
      </c>
      <c r="L141" s="10">
        <v>-1744.114</v>
      </c>
      <c r="N141" s="10">
        <v>-101.432</v>
      </c>
      <c r="O141" s="10">
        <v>206.93799999999999</v>
      </c>
      <c r="P141" s="10">
        <v>-50.207000000000001</v>
      </c>
      <c r="Q141" s="10">
        <v>73.08</v>
      </c>
      <c r="R141" s="10">
        <v>15.297000000000001</v>
      </c>
      <c r="S141" s="10">
        <v>72.644999999999996</v>
      </c>
      <c r="T141" s="10">
        <v>-1.9830000000000001</v>
      </c>
      <c r="U141" s="10">
        <v>-44.177</v>
      </c>
      <c r="V141" s="10">
        <v>27.837</v>
      </c>
      <c r="W141" s="10">
        <v>83.691000000000003</v>
      </c>
      <c r="X141" s="10">
        <v>-58.405999999999999</v>
      </c>
      <c r="Z141" s="86">
        <v>164.27799999999999</v>
      </c>
      <c r="AA141" s="86">
        <v>-228.976</v>
      </c>
      <c r="AB141" s="86">
        <v>380.62799999999999</v>
      </c>
      <c r="AC141" s="86">
        <v>-928.62199999999996</v>
      </c>
      <c r="AD141" s="86">
        <v>468.35500000000002</v>
      </c>
      <c r="AE141" s="86">
        <v>-185.857</v>
      </c>
      <c r="AF141" s="86">
        <v>-145.61799999999999</v>
      </c>
      <c r="AG141" s="86">
        <v>-48.201000000000001</v>
      </c>
      <c r="AH141" s="86">
        <v>-212.67400000000001</v>
      </c>
      <c r="AI141" s="86">
        <v>313.90699999999998</v>
      </c>
      <c r="AJ141" s="86">
        <v>-703.28899999999999</v>
      </c>
      <c r="AK141" s="86">
        <v>-565.06299999999999</v>
      </c>
      <c r="AL141" s="86">
        <v>265.71499999999997</v>
      </c>
      <c r="AM141" s="86">
        <v>214.31399999999999</v>
      </c>
      <c r="AN141" s="86">
        <v>-656.24199999999996</v>
      </c>
    </row>
    <row r="142" spans="1:40" x14ac:dyDescent="0.2">
      <c r="A142" s="2">
        <v>5.6115199999999996</v>
      </c>
      <c r="B142" s="10">
        <v>-1425.4780000000001</v>
      </c>
      <c r="C142" s="10">
        <v>132.80699999999999</v>
      </c>
      <c r="D142" s="10">
        <v>-309.88600000000002</v>
      </c>
      <c r="E142" s="10">
        <v>14.787000000000001</v>
      </c>
      <c r="F142" s="10">
        <v>-1316.07</v>
      </c>
      <c r="G142" s="10">
        <v>-1258.133</v>
      </c>
      <c r="H142" s="10">
        <v>-192.68</v>
      </c>
      <c r="I142" s="10">
        <v>-369.08699999999999</v>
      </c>
      <c r="J142" s="10">
        <v>-115.121</v>
      </c>
      <c r="K142" s="10">
        <v>333.10899999999998</v>
      </c>
      <c r="L142" s="10">
        <v>-1632.6289999999999</v>
      </c>
      <c r="N142" s="10">
        <v>-93.82</v>
      </c>
      <c r="O142" s="10">
        <v>230.88</v>
      </c>
      <c r="P142" s="10">
        <v>-28.376999999999999</v>
      </c>
      <c r="Q142" s="10">
        <v>89.141999999999996</v>
      </c>
      <c r="R142" s="10">
        <v>14.458</v>
      </c>
      <c r="S142" s="10">
        <v>64.843000000000004</v>
      </c>
      <c r="T142" s="10">
        <v>-7.508</v>
      </c>
      <c r="U142" s="10">
        <v>-45.17</v>
      </c>
      <c r="V142" s="10">
        <v>41.78</v>
      </c>
      <c r="W142" s="10">
        <v>70.555000000000007</v>
      </c>
      <c r="X142" s="10">
        <v>-58.805</v>
      </c>
      <c r="Z142" s="86">
        <v>136.10599999999999</v>
      </c>
      <c r="AA142" s="86">
        <v>-301.70800000000003</v>
      </c>
      <c r="AB142" s="86">
        <v>395.18799999999999</v>
      </c>
      <c r="AC142" s="86">
        <v>-958.48299999999995</v>
      </c>
      <c r="AD142" s="86">
        <v>518.29399999999998</v>
      </c>
      <c r="AE142" s="86">
        <v>-167.20500000000001</v>
      </c>
      <c r="AF142" s="86">
        <v>-112.018</v>
      </c>
      <c r="AG142" s="86">
        <v>-36.155000000000001</v>
      </c>
      <c r="AH142" s="86">
        <v>-143.30799999999999</v>
      </c>
      <c r="AI142" s="86">
        <v>329.17</v>
      </c>
      <c r="AJ142" s="86">
        <v>-805.60599999999999</v>
      </c>
      <c r="AK142" s="86">
        <v>-513.83299999999997</v>
      </c>
      <c r="AL142" s="86">
        <v>374.12299999999999</v>
      </c>
      <c r="AM142" s="86">
        <v>108.949</v>
      </c>
      <c r="AN142" s="86">
        <v>-589.471</v>
      </c>
    </row>
    <row r="143" spans="1:40" x14ac:dyDescent="0.2">
      <c r="A143" s="2">
        <v>5.6524799999999997</v>
      </c>
      <c r="B143" s="10">
        <v>-1447.9870000000001</v>
      </c>
      <c r="C143" s="10">
        <v>-38.718000000000004</v>
      </c>
      <c r="D143" s="10">
        <v>-131.11000000000001</v>
      </c>
      <c r="E143" s="10">
        <v>-29.588000000000001</v>
      </c>
      <c r="F143" s="10">
        <v>-1314.7840000000001</v>
      </c>
      <c r="G143" s="10">
        <v>-1229.8810000000001</v>
      </c>
      <c r="H143" s="10">
        <v>-231.08</v>
      </c>
      <c r="I143" s="10">
        <v>-298.77100000000002</v>
      </c>
      <c r="J143" s="10">
        <v>-163.328</v>
      </c>
      <c r="K143" s="10">
        <v>330.22699999999998</v>
      </c>
      <c r="L143" s="10">
        <v>-1519.835</v>
      </c>
      <c r="N143" s="10">
        <v>-90.078000000000003</v>
      </c>
      <c r="O143" s="10">
        <v>243.066</v>
      </c>
      <c r="P143" s="10">
        <v>1.5509999999999999</v>
      </c>
      <c r="Q143" s="10">
        <v>107.83499999999999</v>
      </c>
      <c r="R143" s="10">
        <v>15.762</v>
      </c>
      <c r="S143" s="10">
        <v>59.814999999999998</v>
      </c>
      <c r="T143" s="10">
        <v>-7.4189999999999996</v>
      </c>
      <c r="U143" s="10">
        <v>-49.119</v>
      </c>
      <c r="V143" s="10">
        <v>50.369</v>
      </c>
      <c r="W143" s="10">
        <v>63.781999999999996</v>
      </c>
      <c r="X143" s="10">
        <v>-48.06</v>
      </c>
      <c r="Z143" s="86">
        <v>93.787000000000006</v>
      </c>
      <c r="AA143" s="86">
        <v>-361.90699999999998</v>
      </c>
      <c r="AB143" s="86">
        <v>412.81200000000001</v>
      </c>
      <c r="AC143" s="86">
        <v>-978.69500000000005</v>
      </c>
      <c r="AD143" s="86">
        <v>533.71600000000001</v>
      </c>
      <c r="AE143" s="86">
        <v>-148.87299999999999</v>
      </c>
      <c r="AF143" s="86">
        <v>-77.635999999999996</v>
      </c>
      <c r="AG143" s="86">
        <v>-23.443000000000001</v>
      </c>
      <c r="AH143" s="86">
        <v>-71.885000000000005</v>
      </c>
      <c r="AI143" s="86">
        <v>310.27600000000001</v>
      </c>
      <c r="AJ143" s="86">
        <v>-897.85400000000004</v>
      </c>
      <c r="AK143" s="86">
        <v>-460.80399999999997</v>
      </c>
      <c r="AL143" s="86">
        <v>470.68900000000002</v>
      </c>
      <c r="AM143" s="86">
        <v>-4.0140000000000002</v>
      </c>
      <c r="AN143" s="86">
        <v>-506.40100000000001</v>
      </c>
    </row>
    <row r="144" spans="1:40" x14ac:dyDescent="0.2">
      <c r="A144" s="2">
        <v>5.6934399999999998</v>
      </c>
      <c r="B144" s="10">
        <v>-1366.076</v>
      </c>
      <c r="C144" s="10">
        <v>-210.27</v>
      </c>
      <c r="D144" s="10">
        <v>29.754999999999999</v>
      </c>
      <c r="E144" s="10">
        <v>-113.277</v>
      </c>
      <c r="F144" s="10">
        <v>-1276.3789999999999</v>
      </c>
      <c r="G144" s="10">
        <v>-1165.4010000000001</v>
      </c>
      <c r="H144" s="10">
        <v>-283.733</v>
      </c>
      <c r="I144" s="10">
        <v>-250.22200000000001</v>
      </c>
      <c r="J144" s="10">
        <v>-241.011</v>
      </c>
      <c r="K144" s="10">
        <v>268.83499999999998</v>
      </c>
      <c r="L144" s="10">
        <v>-1416.3240000000001</v>
      </c>
      <c r="N144" s="10">
        <v>-98.164000000000001</v>
      </c>
      <c r="O144" s="10">
        <v>245.30600000000001</v>
      </c>
      <c r="P144" s="10">
        <v>34.673000000000002</v>
      </c>
      <c r="Q144" s="10">
        <v>131.172</v>
      </c>
      <c r="R144" s="10">
        <v>20.175000000000001</v>
      </c>
      <c r="S144" s="10">
        <v>58.128</v>
      </c>
      <c r="T144" s="10">
        <v>-0.20599999999999999</v>
      </c>
      <c r="U144" s="10">
        <v>-54.109000000000002</v>
      </c>
      <c r="V144" s="10">
        <v>57.460999999999999</v>
      </c>
      <c r="W144" s="10">
        <v>61.177</v>
      </c>
      <c r="X144" s="10">
        <v>-30.442</v>
      </c>
      <c r="Z144" s="86">
        <v>45.122999999999998</v>
      </c>
      <c r="AA144" s="86">
        <v>-402.99400000000003</v>
      </c>
      <c r="AB144" s="86">
        <v>429.37299999999999</v>
      </c>
      <c r="AC144" s="86">
        <v>-983.53399999999999</v>
      </c>
      <c r="AD144" s="86">
        <v>508.16199999999998</v>
      </c>
      <c r="AE144" s="86">
        <v>-135.357</v>
      </c>
      <c r="AF144" s="86">
        <v>-35.015000000000001</v>
      </c>
      <c r="AG144" s="86">
        <v>-10.521000000000001</v>
      </c>
      <c r="AH144" s="86">
        <v>-5.1539999999999999</v>
      </c>
      <c r="AI144" s="86">
        <v>271.82499999999999</v>
      </c>
      <c r="AJ144" s="86">
        <v>-965.91600000000005</v>
      </c>
      <c r="AK144" s="86">
        <v>-400.82</v>
      </c>
      <c r="AL144" s="86">
        <v>545.20299999999997</v>
      </c>
      <c r="AM144" s="86">
        <v>-113.294</v>
      </c>
      <c r="AN144" s="86">
        <v>-399.88600000000002</v>
      </c>
    </row>
    <row r="145" spans="1:40" x14ac:dyDescent="0.2">
      <c r="A145" s="2">
        <v>5.7343999999999999</v>
      </c>
      <c r="B145" s="10">
        <v>-1189.335</v>
      </c>
      <c r="C145" s="10">
        <v>-373.19200000000001</v>
      </c>
      <c r="D145" s="10">
        <v>158.304</v>
      </c>
      <c r="E145" s="10">
        <v>-226.00700000000001</v>
      </c>
      <c r="F145" s="10">
        <v>-1193.124</v>
      </c>
      <c r="G145" s="10">
        <v>-1083.6990000000001</v>
      </c>
      <c r="H145" s="10">
        <v>-341.69</v>
      </c>
      <c r="I145" s="10">
        <v>-233.68899999999999</v>
      </c>
      <c r="J145" s="10">
        <v>-318.291</v>
      </c>
      <c r="K145" s="10">
        <v>145.83699999999999</v>
      </c>
      <c r="L145" s="10">
        <v>-1318.4970000000001</v>
      </c>
      <c r="N145" s="10">
        <v>-117.3</v>
      </c>
      <c r="O145" s="10">
        <v>239.04900000000001</v>
      </c>
      <c r="P145" s="10">
        <v>63.865000000000002</v>
      </c>
      <c r="Q145" s="10">
        <v>155.86000000000001</v>
      </c>
      <c r="R145" s="10">
        <v>30.49</v>
      </c>
      <c r="S145" s="10">
        <v>56.62</v>
      </c>
      <c r="T145" s="10">
        <v>10.525</v>
      </c>
      <c r="U145" s="10">
        <v>-56.655999999999999</v>
      </c>
      <c r="V145" s="10">
        <v>66.912000000000006</v>
      </c>
      <c r="W145" s="10">
        <v>59.75</v>
      </c>
      <c r="X145" s="10">
        <v>-14.446999999999999</v>
      </c>
      <c r="Z145" s="86">
        <v>-2.6070000000000002</v>
      </c>
      <c r="AA145" s="86">
        <v>-421.08</v>
      </c>
      <c r="AB145" s="86">
        <v>429.15</v>
      </c>
      <c r="AC145" s="86">
        <v>-956.27599999999995</v>
      </c>
      <c r="AD145" s="86">
        <v>438.05</v>
      </c>
      <c r="AE145" s="86">
        <v>-125.34</v>
      </c>
      <c r="AF145" s="86">
        <v>20.46</v>
      </c>
      <c r="AG145" s="86">
        <v>1.319</v>
      </c>
      <c r="AH145" s="86">
        <v>50.77</v>
      </c>
      <c r="AI145" s="86">
        <v>225.547</v>
      </c>
      <c r="AJ145" s="86">
        <v>-998.79499999999996</v>
      </c>
      <c r="AK145" s="86">
        <v>-328.50400000000002</v>
      </c>
      <c r="AL145" s="86">
        <v>590.49099999999999</v>
      </c>
      <c r="AM145" s="86">
        <v>-211.238</v>
      </c>
      <c r="AN145" s="86">
        <v>-266.50599999999997</v>
      </c>
    </row>
    <row r="146" spans="1:40" x14ac:dyDescent="0.2">
      <c r="A146" s="2">
        <v>5.77536</v>
      </c>
      <c r="B146" s="10">
        <v>-934.072</v>
      </c>
      <c r="C146" s="10">
        <v>-519.92899999999997</v>
      </c>
      <c r="D146" s="10">
        <v>244.80500000000001</v>
      </c>
      <c r="E146" s="10">
        <v>-345.79300000000001</v>
      </c>
      <c r="F146" s="10">
        <v>-1054.133</v>
      </c>
      <c r="G146" s="10">
        <v>-999.11400000000003</v>
      </c>
      <c r="H146" s="10">
        <v>-395.87799999999999</v>
      </c>
      <c r="I146" s="10">
        <v>-249.02500000000001</v>
      </c>
      <c r="J146" s="10">
        <v>-364.34100000000001</v>
      </c>
      <c r="K146" s="10">
        <v>-23.73</v>
      </c>
      <c r="L146" s="10">
        <v>-1218.0329999999999</v>
      </c>
      <c r="N146" s="10">
        <v>-136.155</v>
      </c>
      <c r="O146" s="10">
        <v>223.727</v>
      </c>
      <c r="P146" s="10">
        <v>84.578999999999994</v>
      </c>
      <c r="Q146" s="10">
        <v>174.911</v>
      </c>
      <c r="R146" s="10">
        <v>48.094000000000001</v>
      </c>
      <c r="S146" s="10">
        <v>50.265999999999998</v>
      </c>
      <c r="T146" s="10">
        <v>16.347999999999999</v>
      </c>
      <c r="U146" s="10">
        <v>-54.447000000000003</v>
      </c>
      <c r="V146" s="10">
        <v>77.427999999999997</v>
      </c>
      <c r="W146" s="10">
        <v>54.363999999999997</v>
      </c>
      <c r="X146" s="10">
        <v>-3.8889999999999998</v>
      </c>
      <c r="Z146" s="86">
        <v>-47.017000000000003</v>
      </c>
      <c r="AA146" s="86">
        <v>-414.19200000000001</v>
      </c>
      <c r="AB146" s="86">
        <v>398.60300000000001</v>
      </c>
      <c r="AC146" s="86">
        <v>-878.95399999999995</v>
      </c>
      <c r="AD146" s="86">
        <v>328.82600000000002</v>
      </c>
      <c r="AE146" s="86">
        <v>-113.717</v>
      </c>
      <c r="AF146" s="86">
        <v>84.551000000000002</v>
      </c>
      <c r="AG146" s="86">
        <v>8.7270000000000003</v>
      </c>
      <c r="AH146" s="86">
        <v>90.962000000000003</v>
      </c>
      <c r="AI146" s="86">
        <v>177.63200000000001</v>
      </c>
      <c r="AJ146" s="86">
        <v>-986.95600000000002</v>
      </c>
      <c r="AK146" s="86">
        <v>-239.43100000000001</v>
      </c>
      <c r="AL146" s="86">
        <v>601.41600000000005</v>
      </c>
      <c r="AM146" s="86">
        <v>-291.851</v>
      </c>
      <c r="AN146" s="86">
        <v>-111.79300000000001</v>
      </c>
    </row>
    <row r="147" spans="1:40" x14ac:dyDescent="0.2">
      <c r="A147" s="2">
        <v>5.8163200000000002</v>
      </c>
      <c r="B147" s="10">
        <v>-616.39099999999996</v>
      </c>
      <c r="C147" s="10">
        <v>-646.93100000000004</v>
      </c>
      <c r="D147" s="10">
        <v>291.76299999999998</v>
      </c>
      <c r="E147" s="10">
        <v>-449.17899999999997</v>
      </c>
      <c r="F147" s="10">
        <v>-847.32</v>
      </c>
      <c r="G147" s="10">
        <v>-918.05799999999999</v>
      </c>
      <c r="H147" s="10">
        <v>-435.13400000000001</v>
      </c>
      <c r="I147" s="10">
        <v>-286.75700000000001</v>
      </c>
      <c r="J147" s="10">
        <v>-364.726</v>
      </c>
      <c r="K147" s="10">
        <v>-208.35499999999999</v>
      </c>
      <c r="L147" s="10">
        <v>-1107.172</v>
      </c>
      <c r="N147" s="10">
        <v>-144.142</v>
      </c>
      <c r="O147" s="10">
        <v>201.41900000000001</v>
      </c>
      <c r="P147" s="10">
        <v>96.400999999999996</v>
      </c>
      <c r="Q147" s="10">
        <v>183.62</v>
      </c>
      <c r="R147" s="10">
        <v>73.385999999999996</v>
      </c>
      <c r="S147" s="10">
        <v>34.939</v>
      </c>
      <c r="T147" s="10">
        <v>8.8350000000000009</v>
      </c>
      <c r="U147" s="10">
        <v>-49.326999999999998</v>
      </c>
      <c r="V147" s="10">
        <v>83.635999999999996</v>
      </c>
      <c r="W147" s="10">
        <v>41.837000000000003</v>
      </c>
      <c r="X147" s="10">
        <v>3.11</v>
      </c>
      <c r="Z147" s="86">
        <v>-93.549000000000007</v>
      </c>
      <c r="AA147" s="86">
        <v>-377.83300000000003</v>
      </c>
      <c r="AB147" s="86">
        <v>335.67200000000003</v>
      </c>
      <c r="AC147" s="86">
        <v>-750.73900000000003</v>
      </c>
      <c r="AD147" s="86">
        <v>196.66</v>
      </c>
      <c r="AE147" s="86">
        <v>-98.072999999999993</v>
      </c>
      <c r="AF147" s="86">
        <v>148.41399999999999</v>
      </c>
      <c r="AG147" s="86">
        <v>8.8919999999999995</v>
      </c>
      <c r="AH147" s="86">
        <v>112.07599999999999</v>
      </c>
      <c r="AI147" s="86">
        <v>128.88800000000001</v>
      </c>
      <c r="AJ147" s="86">
        <v>-931.39599999999996</v>
      </c>
      <c r="AK147" s="86">
        <v>-134.76400000000001</v>
      </c>
      <c r="AL147" s="86">
        <v>577.81700000000001</v>
      </c>
      <c r="AM147" s="86">
        <v>-351.34100000000001</v>
      </c>
      <c r="AN147" s="86">
        <v>50.46</v>
      </c>
    </row>
    <row r="148" spans="1:40" x14ac:dyDescent="0.2">
      <c r="A148" s="2">
        <v>5.8572800000000003</v>
      </c>
      <c r="B148" s="10">
        <v>-251.273</v>
      </c>
      <c r="C148" s="10">
        <v>-748.32899999999995</v>
      </c>
      <c r="D148" s="10">
        <v>314.976</v>
      </c>
      <c r="E148" s="10">
        <v>-516.74599999999998</v>
      </c>
      <c r="F148" s="10">
        <v>-568.20000000000005</v>
      </c>
      <c r="G148" s="10">
        <v>-842.03</v>
      </c>
      <c r="H148" s="10">
        <v>-454.73099999999999</v>
      </c>
      <c r="I148" s="10">
        <v>-332.2</v>
      </c>
      <c r="J148" s="10">
        <v>-327.517</v>
      </c>
      <c r="K148" s="10">
        <v>-371.31599999999997</v>
      </c>
      <c r="L148" s="10">
        <v>-973.16800000000001</v>
      </c>
      <c r="N148" s="10">
        <v>-138.483</v>
      </c>
      <c r="O148" s="10">
        <v>177.76</v>
      </c>
      <c r="P148" s="10">
        <v>100.104</v>
      </c>
      <c r="Q148" s="10">
        <v>182.71899999999999</v>
      </c>
      <c r="R148" s="10">
        <v>102.47</v>
      </c>
      <c r="S148" s="10">
        <v>10.757</v>
      </c>
      <c r="T148" s="10">
        <v>-10.743</v>
      </c>
      <c r="U148" s="10">
        <v>-48.421999999999997</v>
      </c>
      <c r="V148" s="10">
        <v>82.527000000000001</v>
      </c>
      <c r="W148" s="10">
        <v>20.901</v>
      </c>
      <c r="X148" s="10">
        <v>11.726000000000001</v>
      </c>
      <c r="Z148" s="86">
        <v>-149.99799999999999</v>
      </c>
      <c r="AA148" s="86">
        <v>-311.91899999999998</v>
      </c>
      <c r="AB148" s="86">
        <v>251.423</v>
      </c>
      <c r="AC148" s="86">
        <v>-591.31399999999996</v>
      </c>
      <c r="AD148" s="86">
        <v>61.723999999999997</v>
      </c>
      <c r="AE148" s="86">
        <v>-81.2</v>
      </c>
      <c r="AF148" s="86">
        <v>203.91399999999999</v>
      </c>
      <c r="AG148" s="86">
        <v>5.141</v>
      </c>
      <c r="AH148" s="86">
        <v>115.25</v>
      </c>
      <c r="AI148" s="86">
        <v>78.287000000000006</v>
      </c>
      <c r="AJ148" s="86">
        <v>-840.57500000000005</v>
      </c>
      <c r="AK148" s="86">
        <v>-21.844999999999999</v>
      </c>
      <c r="AL148" s="86">
        <v>524.53300000000002</v>
      </c>
      <c r="AM148" s="86">
        <v>-388.59699999999998</v>
      </c>
      <c r="AN148" s="86">
        <v>204.02099999999999</v>
      </c>
    </row>
    <row r="149" spans="1:40" x14ac:dyDescent="0.2">
      <c r="A149" s="2">
        <v>5.8982400000000004</v>
      </c>
      <c r="B149" s="10">
        <v>148.012</v>
      </c>
      <c r="C149" s="10">
        <v>-813.89800000000002</v>
      </c>
      <c r="D149" s="10">
        <v>330.30900000000003</v>
      </c>
      <c r="E149" s="10">
        <v>-533.96500000000003</v>
      </c>
      <c r="F149" s="10">
        <v>-219.21700000000001</v>
      </c>
      <c r="G149" s="10">
        <v>-770.15300000000002</v>
      </c>
      <c r="H149" s="10">
        <v>-458.33499999999998</v>
      </c>
      <c r="I149" s="10">
        <v>-369.18</v>
      </c>
      <c r="J149" s="10">
        <v>-271.39100000000002</v>
      </c>
      <c r="K149" s="10">
        <v>-488.822</v>
      </c>
      <c r="L149" s="10">
        <v>-796.85</v>
      </c>
      <c r="N149" s="10">
        <v>-122.78400000000001</v>
      </c>
      <c r="O149" s="10">
        <v>157.995</v>
      </c>
      <c r="P149" s="10">
        <v>95.585999999999999</v>
      </c>
      <c r="Q149" s="10">
        <v>180.28</v>
      </c>
      <c r="R149" s="10">
        <v>130.58699999999999</v>
      </c>
      <c r="S149" s="10">
        <v>-17.581</v>
      </c>
      <c r="T149" s="10">
        <v>-34.35</v>
      </c>
      <c r="U149" s="10">
        <v>-55.698999999999998</v>
      </c>
      <c r="V149" s="10">
        <v>76.754000000000005</v>
      </c>
      <c r="W149" s="10">
        <v>-3.8959999999999999</v>
      </c>
      <c r="X149" s="10">
        <v>25.337</v>
      </c>
      <c r="Z149" s="86">
        <v>-221.59399999999999</v>
      </c>
      <c r="AA149" s="86">
        <v>-222.64599999999999</v>
      </c>
      <c r="AB149" s="86">
        <v>168.47399999999999</v>
      </c>
      <c r="AC149" s="86">
        <v>-429.90800000000002</v>
      </c>
      <c r="AD149" s="86">
        <v>-60.006</v>
      </c>
      <c r="AE149" s="86">
        <v>-64.906000000000006</v>
      </c>
      <c r="AF149" s="86">
        <v>245.37100000000001</v>
      </c>
      <c r="AG149" s="86">
        <v>5.7060000000000004</v>
      </c>
      <c r="AH149" s="86">
        <v>106.274</v>
      </c>
      <c r="AI149" s="86">
        <v>25.128</v>
      </c>
      <c r="AJ149" s="86">
        <v>-725.71900000000005</v>
      </c>
      <c r="AK149" s="86">
        <v>87.760999999999996</v>
      </c>
      <c r="AL149" s="86">
        <v>447.99</v>
      </c>
      <c r="AM149" s="86">
        <v>-403.72</v>
      </c>
      <c r="AN149" s="86">
        <v>333.30500000000001</v>
      </c>
    </row>
    <row r="150" spans="1:40" x14ac:dyDescent="0.2">
      <c r="A150" s="2">
        <v>5.9391999999999996</v>
      </c>
      <c r="B150" s="10">
        <v>566.47199999999998</v>
      </c>
      <c r="C150" s="10">
        <v>-833.67399999999998</v>
      </c>
      <c r="D150" s="10">
        <v>341.82400000000001</v>
      </c>
      <c r="E150" s="10">
        <v>-497.26100000000002</v>
      </c>
      <c r="F150" s="10">
        <v>186.92500000000001</v>
      </c>
      <c r="G150" s="10">
        <v>-699.74599999999998</v>
      </c>
      <c r="H150" s="10">
        <v>-452.637</v>
      </c>
      <c r="I150" s="10">
        <v>-383.57100000000003</v>
      </c>
      <c r="J150" s="10">
        <v>-215.15700000000001</v>
      </c>
      <c r="K150" s="10">
        <v>-557.16800000000001</v>
      </c>
      <c r="L150" s="10">
        <v>-560.98900000000003</v>
      </c>
      <c r="N150" s="10">
        <v>-103.482</v>
      </c>
      <c r="O150" s="10">
        <v>144.85499999999999</v>
      </c>
      <c r="P150" s="10">
        <v>83.884</v>
      </c>
      <c r="Q150" s="10">
        <v>182.59200000000001</v>
      </c>
      <c r="R150" s="10">
        <v>152.251</v>
      </c>
      <c r="S150" s="10">
        <v>-41.494999999999997</v>
      </c>
      <c r="T150" s="10">
        <v>-54.941000000000003</v>
      </c>
      <c r="U150" s="10">
        <v>-67.703999999999994</v>
      </c>
      <c r="V150" s="10">
        <v>71.828000000000003</v>
      </c>
      <c r="W150" s="10">
        <v>-28.045999999999999</v>
      </c>
      <c r="X150" s="10">
        <v>41.494999999999997</v>
      </c>
      <c r="Z150" s="86">
        <v>-301.91399999999999</v>
      </c>
      <c r="AA150" s="86">
        <v>-117.627</v>
      </c>
      <c r="AB150" s="86">
        <v>107.91500000000001</v>
      </c>
      <c r="AC150" s="86">
        <v>-290.40899999999999</v>
      </c>
      <c r="AD150" s="86">
        <v>-161.48500000000001</v>
      </c>
      <c r="AE150" s="86">
        <v>-47.606999999999999</v>
      </c>
      <c r="AF150" s="86">
        <v>270.37400000000002</v>
      </c>
      <c r="AG150" s="86">
        <v>15.246</v>
      </c>
      <c r="AH150" s="86">
        <v>96.212000000000003</v>
      </c>
      <c r="AI150" s="86">
        <v>-30.044</v>
      </c>
      <c r="AJ150" s="86">
        <v>-595.66999999999996</v>
      </c>
      <c r="AK150" s="86">
        <v>186.60599999999999</v>
      </c>
      <c r="AL150" s="86">
        <v>355.97899999999998</v>
      </c>
      <c r="AM150" s="86">
        <v>-399.142</v>
      </c>
      <c r="AN150" s="86">
        <v>426.15</v>
      </c>
    </row>
    <row r="151" spans="1:40" x14ac:dyDescent="0.2">
      <c r="A151" s="2">
        <v>5.9801599999999997</v>
      </c>
      <c r="B151" s="10">
        <v>987.84100000000001</v>
      </c>
      <c r="C151" s="10">
        <v>-805.89099999999996</v>
      </c>
      <c r="D151" s="10">
        <v>340.93400000000003</v>
      </c>
      <c r="E151" s="10">
        <v>-415.05799999999999</v>
      </c>
      <c r="F151" s="10">
        <v>630.83000000000004</v>
      </c>
      <c r="G151" s="10">
        <v>-625.93299999999999</v>
      </c>
      <c r="H151" s="10">
        <v>-445.06099999999998</v>
      </c>
      <c r="I151" s="10">
        <v>-368.48599999999999</v>
      </c>
      <c r="J151" s="10">
        <v>-168.952</v>
      </c>
      <c r="K151" s="10">
        <v>-587.62800000000004</v>
      </c>
      <c r="L151" s="10">
        <v>-260.197</v>
      </c>
      <c r="N151" s="10">
        <v>-84.968000000000004</v>
      </c>
      <c r="O151" s="10">
        <v>139.55799999999999</v>
      </c>
      <c r="P151" s="10">
        <v>66.408000000000001</v>
      </c>
      <c r="Q151" s="10">
        <v>189.87799999999999</v>
      </c>
      <c r="R151" s="10">
        <v>162.11199999999999</v>
      </c>
      <c r="S151" s="10">
        <v>-50.901000000000003</v>
      </c>
      <c r="T151" s="10">
        <v>-69.007999999999996</v>
      </c>
      <c r="U151" s="10">
        <v>-76.334999999999994</v>
      </c>
      <c r="V151" s="10">
        <v>70.718000000000004</v>
      </c>
      <c r="W151" s="10">
        <v>-49.463999999999999</v>
      </c>
      <c r="X151" s="10">
        <v>55.094000000000001</v>
      </c>
      <c r="Z151" s="86">
        <v>-373.61700000000002</v>
      </c>
      <c r="AA151" s="86">
        <v>-5.4180000000000001</v>
      </c>
      <c r="AB151" s="86">
        <v>78.087000000000003</v>
      </c>
      <c r="AC151" s="86">
        <v>-181.47</v>
      </c>
      <c r="AD151" s="86">
        <v>-248.506</v>
      </c>
      <c r="AE151" s="86">
        <v>-26.710999999999999</v>
      </c>
      <c r="AF151" s="86">
        <v>278.69</v>
      </c>
      <c r="AG151" s="86">
        <v>31.821000000000002</v>
      </c>
      <c r="AH151" s="86">
        <v>92.596999999999994</v>
      </c>
      <c r="AI151" s="86">
        <v>-85.757000000000005</v>
      </c>
      <c r="AJ151" s="86">
        <v>-456.33199999999999</v>
      </c>
      <c r="AK151" s="86">
        <v>274.01100000000002</v>
      </c>
      <c r="AL151" s="86">
        <v>253.36699999999999</v>
      </c>
      <c r="AM151" s="86">
        <v>-382.47</v>
      </c>
      <c r="AN151" s="86">
        <v>482.02699999999999</v>
      </c>
    </row>
    <row r="152" spans="1:40" x14ac:dyDescent="0.2">
      <c r="A152" s="2">
        <v>6.0211199999999998</v>
      </c>
      <c r="B152" s="10">
        <v>1390.414</v>
      </c>
      <c r="C152" s="10">
        <v>-734.30899999999997</v>
      </c>
      <c r="D152" s="10">
        <v>316.22500000000002</v>
      </c>
      <c r="E152" s="10">
        <v>-304.39999999999998</v>
      </c>
      <c r="F152" s="10">
        <v>1087.152</v>
      </c>
      <c r="G152" s="10">
        <v>-544.49099999999999</v>
      </c>
      <c r="H152" s="10">
        <v>-441.19</v>
      </c>
      <c r="I152" s="10">
        <v>-323.97399999999999</v>
      </c>
      <c r="J152" s="10">
        <v>-131.54499999999999</v>
      </c>
      <c r="K152" s="10">
        <v>-594.22799999999995</v>
      </c>
      <c r="L152" s="10">
        <v>93.036000000000001</v>
      </c>
      <c r="N152" s="10">
        <v>-71.460999999999999</v>
      </c>
      <c r="O152" s="10">
        <v>140.63800000000001</v>
      </c>
      <c r="P152" s="10">
        <v>47.143999999999998</v>
      </c>
      <c r="Q152" s="10">
        <v>196.149</v>
      </c>
      <c r="R152" s="10">
        <v>157.38200000000001</v>
      </c>
      <c r="S152" s="10">
        <v>-40.856999999999999</v>
      </c>
      <c r="T152" s="10">
        <v>-76.408000000000001</v>
      </c>
      <c r="U152" s="10">
        <v>-72.744</v>
      </c>
      <c r="V152" s="10">
        <v>72.180999999999997</v>
      </c>
      <c r="W152" s="10">
        <v>-71.042000000000002</v>
      </c>
      <c r="X152" s="10">
        <v>66.119</v>
      </c>
      <c r="Z152" s="86">
        <v>-414.59899999999999</v>
      </c>
      <c r="AA152" s="86">
        <v>105.03</v>
      </c>
      <c r="AB152" s="86">
        <v>75.346999999999994</v>
      </c>
      <c r="AC152" s="86">
        <v>-94.608000000000004</v>
      </c>
      <c r="AD152" s="86">
        <v>-329.18200000000002</v>
      </c>
      <c r="AE152" s="86">
        <v>0.79</v>
      </c>
      <c r="AF152" s="86">
        <v>272.19400000000002</v>
      </c>
      <c r="AG152" s="86">
        <v>50.162999999999997</v>
      </c>
      <c r="AH152" s="86">
        <v>93.355999999999995</v>
      </c>
      <c r="AI152" s="86">
        <v>-140.91800000000001</v>
      </c>
      <c r="AJ152" s="86">
        <v>-306.64999999999998</v>
      </c>
      <c r="AK152" s="86">
        <v>349.286</v>
      </c>
      <c r="AL152" s="86">
        <v>136.464</v>
      </c>
      <c r="AM152" s="86">
        <v>-361.64100000000002</v>
      </c>
      <c r="AN152" s="86">
        <v>514.89099999999996</v>
      </c>
    </row>
    <row r="153" spans="1:40" x14ac:dyDescent="0.2">
      <c r="A153" s="2">
        <v>6.0620799999999999</v>
      </c>
      <c r="B153" s="10">
        <v>1751.473</v>
      </c>
      <c r="C153" s="10">
        <v>-626.36699999999996</v>
      </c>
      <c r="D153" s="10">
        <v>265.55599999999998</v>
      </c>
      <c r="E153" s="10">
        <v>-187.81899999999999</v>
      </c>
      <c r="F153" s="10">
        <v>1531.424</v>
      </c>
      <c r="G153" s="10">
        <v>-452.30399999999997</v>
      </c>
      <c r="H153" s="10">
        <v>-438.43799999999999</v>
      </c>
      <c r="I153" s="10">
        <v>-257.64299999999997</v>
      </c>
      <c r="J153" s="10">
        <v>-100.218</v>
      </c>
      <c r="K153" s="10">
        <v>-583.12300000000005</v>
      </c>
      <c r="L153" s="10">
        <v>468.47300000000001</v>
      </c>
      <c r="N153" s="10">
        <v>-66.504999999999995</v>
      </c>
      <c r="O153" s="10">
        <v>146.06299999999999</v>
      </c>
      <c r="P153" s="10">
        <v>28.959</v>
      </c>
      <c r="Q153" s="10">
        <v>196.61600000000001</v>
      </c>
      <c r="R153" s="10">
        <v>137.017</v>
      </c>
      <c r="S153" s="10">
        <v>-16.649000000000001</v>
      </c>
      <c r="T153" s="10">
        <v>-80.100999999999999</v>
      </c>
      <c r="U153" s="10">
        <v>-54.607999999999997</v>
      </c>
      <c r="V153" s="10">
        <v>72.736000000000004</v>
      </c>
      <c r="W153" s="10">
        <v>-94.373999999999995</v>
      </c>
      <c r="X153" s="10">
        <v>76.195999999999998</v>
      </c>
      <c r="Z153" s="86">
        <v>-410.97300000000001</v>
      </c>
      <c r="AA153" s="86">
        <v>207.16399999999999</v>
      </c>
      <c r="AB153" s="86">
        <v>89.555000000000007</v>
      </c>
      <c r="AC153" s="86">
        <v>-15.462999999999999</v>
      </c>
      <c r="AD153" s="86">
        <v>-414.11399999999998</v>
      </c>
      <c r="AE153" s="86">
        <v>35.781999999999996</v>
      </c>
      <c r="AF153" s="86">
        <v>253.786</v>
      </c>
      <c r="AG153" s="86">
        <v>66.522000000000006</v>
      </c>
      <c r="AH153" s="86">
        <v>91.034000000000006</v>
      </c>
      <c r="AI153" s="86">
        <v>-189.46899999999999</v>
      </c>
      <c r="AJ153" s="86">
        <v>-145.59299999999999</v>
      </c>
      <c r="AK153" s="86">
        <v>407.28800000000001</v>
      </c>
      <c r="AL153" s="86">
        <v>-2.4590000000000001</v>
      </c>
      <c r="AM153" s="86">
        <v>-338.791</v>
      </c>
      <c r="AN153" s="86">
        <v>543.31600000000003</v>
      </c>
    </row>
    <row r="154" spans="1:40" x14ac:dyDescent="0.2">
      <c r="A154" s="2">
        <v>6.10304</v>
      </c>
      <c r="B154" s="10">
        <v>2050.7600000000002</v>
      </c>
      <c r="C154" s="10">
        <v>-485.56799999999998</v>
      </c>
      <c r="D154" s="10">
        <v>198.90899999999999</v>
      </c>
      <c r="E154" s="10">
        <v>-80.850999999999999</v>
      </c>
      <c r="F154" s="10">
        <v>1939.77</v>
      </c>
      <c r="G154" s="10">
        <v>-355.887</v>
      </c>
      <c r="H154" s="10">
        <v>-429.48599999999999</v>
      </c>
      <c r="I154" s="10">
        <v>-181.375</v>
      </c>
      <c r="J154" s="10">
        <v>-77.456000000000003</v>
      </c>
      <c r="K154" s="10">
        <v>-553.13</v>
      </c>
      <c r="L154" s="10">
        <v>832.76800000000003</v>
      </c>
      <c r="N154" s="10">
        <v>-70.766999999999996</v>
      </c>
      <c r="O154" s="10">
        <v>157.13499999999999</v>
      </c>
      <c r="P154" s="10">
        <v>12.356</v>
      </c>
      <c r="Q154" s="10">
        <v>190.61699999999999</v>
      </c>
      <c r="R154" s="10">
        <v>103.92400000000001</v>
      </c>
      <c r="S154" s="10">
        <v>9.7810000000000006</v>
      </c>
      <c r="T154" s="10">
        <v>-80.771000000000001</v>
      </c>
      <c r="U154" s="10">
        <v>-27.184000000000001</v>
      </c>
      <c r="V154" s="10">
        <v>70.159000000000006</v>
      </c>
      <c r="W154" s="10">
        <v>-119.16200000000001</v>
      </c>
      <c r="X154" s="10">
        <v>86.387</v>
      </c>
      <c r="Z154" s="86">
        <v>-360.07799999999997</v>
      </c>
      <c r="AA154" s="86">
        <v>294.71899999999999</v>
      </c>
      <c r="AB154" s="86">
        <v>112.676</v>
      </c>
      <c r="AC154" s="86">
        <v>64.459000000000003</v>
      </c>
      <c r="AD154" s="86">
        <v>-504.84699999999998</v>
      </c>
      <c r="AE154" s="86">
        <v>71.983000000000004</v>
      </c>
      <c r="AF154" s="86">
        <v>229.572</v>
      </c>
      <c r="AG154" s="86">
        <v>79.834000000000003</v>
      </c>
      <c r="AH154" s="86">
        <v>80.575999999999993</v>
      </c>
      <c r="AI154" s="86">
        <v>-218.97499999999999</v>
      </c>
      <c r="AJ154" s="86">
        <v>23.276</v>
      </c>
      <c r="AK154" s="86">
        <v>443.65300000000002</v>
      </c>
      <c r="AL154" s="86">
        <v>-163.077</v>
      </c>
      <c r="AM154" s="86">
        <v>-313.12</v>
      </c>
      <c r="AN154" s="86">
        <v>580.54200000000003</v>
      </c>
    </row>
    <row r="155" spans="1:40" x14ac:dyDescent="0.2">
      <c r="A155" s="2">
        <v>6.1440000000000001</v>
      </c>
      <c r="B155" s="10">
        <v>2271.1410000000001</v>
      </c>
      <c r="C155" s="10">
        <v>-307.53300000000002</v>
      </c>
      <c r="D155" s="10">
        <v>129.452</v>
      </c>
      <c r="E155" s="10">
        <v>16.161000000000001</v>
      </c>
      <c r="F155" s="10">
        <v>2292.4690000000001</v>
      </c>
      <c r="G155" s="10">
        <v>-267.44900000000001</v>
      </c>
      <c r="H155" s="10">
        <v>-409.7</v>
      </c>
      <c r="I155" s="10">
        <v>-105.279</v>
      </c>
      <c r="J155" s="10">
        <v>-63.368000000000002</v>
      </c>
      <c r="K155" s="10">
        <v>-505.30399999999997</v>
      </c>
      <c r="L155" s="10">
        <v>1163.482</v>
      </c>
      <c r="N155" s="10">
        <v>-82.346000000000004</v>
      </c>
      <c r="O155" s="10">
        <v>172.50800000000001</v>
      </c>
      <c r="P155" s="10">
        <v>-0.626</v>
      </c>
      <c r="Q155" s="10">
        <v>180.15199999999999</v>
      </c>
      <c r="R155" s="10">
        <v>64.347999999999999</v>
      </c>
      <c r="S155" s="10">
        <v>27.803999999999998</v>
      </c>
      <c r="T155" s="10">
        <v>-77.995000000000005</v>
      </c>
      <c r="U155" s="10">
        <v>2.8540000000000001</v>
      </c>
      <c r="V155" s="10">
        <v>67.147000000000006</v>
      </c>
      <c r="W155" s="10">
        <v>-141.00899999999999</v>
      </c>
      <c r="X155" s="10">
        <v>94.448999999999998</v>
      </c>
      <c r="Z155" s="86">
        <v>-269.80599999999998</v>
      </c>
      <c r="AA155" s="86">
        <v>364.88799999999998</v>
      </c>
      <c r="AB155" s="86">
        <v>140.05199999999999</v>
      </c>
      <c r="AC155" s="86">
        <v>149.02000000000001</v>
      </c>
      <c r="AD155" s="86">
        <v>-588.13</v>
      </c>
      <c r="AE155" s="86">
        <v>101.423</v>
      </c>
      <c r="AF155" s="86">
        <v>209.179</v>
      </c>
      <c r="AG155" s="86">
        <v>88.528000000000006</v>
      </c>
      <c r="AH155" s="86">
        <v>60.865000000000002</v>
      </c>
      <c r="AI155" s="86">
        <v>-221.62</v>
      </c>
      <c r="AJ155" s="86">
        <v>191.05600000000001</v>
      </c>
      <c r="AK155" s="86">
        <v>456.95299999999997</v>
      </c>
      <c r="AL155" s="86">
        <v>-328.22399999999999</v>
      </c>
      <c r="AM155" s="86">
        <v>-281.64800000000002</v>
      </c>
      <c r="AN155" s="86">
        <v>628.31899999999996</v>
      </c>
    </row>
    <row r="156" spans="1:40" x14ac:dyDescent="0.2">
      <c r="A156" s="2">
        <v>6.1849600000000002</v>
      </c>
      <c r="B156" s="10">
        <v>2397.8870000000002</v>
      </c>
      <c r="C156" s="10">
        <v>-90.89</v>
      </c>
      <c r="D156" s="10">
        <v>67.283000000000001</v>
      </c>
      <c r="E156" s="10">
        <v>114.703</v>
      </c>
      <c r="F156" s="10">
        <v>2573.4989999999998</v>
      </c>
      <c r="G156" s="10">
        <v>-195.995</v>
      </c>
      <c r="H156" s="10">
        <v>-376.88400000000001</v>
      </c>
      <c r="I156" s="10">
        <v>-36.122999999999998</v>
      </c>
      <c r="J156" s="10">
        <v>-49.704000000000001</v>
      </c>
      <c r="K156" s="10">
        <v>-439.99099999999999</v>
      </c>
      <c r="L156" s="10">
        <v>1451.434</v>
      </c>
      <c r="N156" s="10">
        <v>-93.108000000000004</v>
      </c>
      <c r="O156" s="10">
        <v>184.77500000000001</v>
      </c>
      <c r="P156" s="10">
        <v>-8.7059999999999995</v>
      </c>
      <c r="Q156" s="10">
        <v>168.05</v>
      </c>
      <c r="R156" s="10">
        <v>24.454000000000001</v>
      </c>
      <c r="S156" s="10">
        <v>36.463000000000001</v>
      </c>
      <c r="T156" s="10">
        <v>-71.866</v>
      </c>
      <c r="U156" s="10">
        <v>30.609000000000002</v>
      </c>
      <c r="V156" s="10">
        <v>65.908000000000001</v>
      </c>
      <c r="W156" s="10">
        <v>-156.45099999999999</v>
      </c>
      <c r="X156" s="10">
        <v>98.064999999999998</v>
      </c>
      <c r="Z156" s="86">
        <v>-155.34800000000001</v>
      </c>
      <c r="AA156" s="86">
        <v>417.87400000000002</v>
      </c>
      <c r="AB156" s="86">
        <v>166.59800000000001</v>
      </c>
      <c r="AC156" s="86">
        <v>243.78100000000001</v>
      </c>
      <c r="AD156" s="86">
        <v>-641.88300000000004</v>
      </c>
      <c r="AE156" s="86">
        <v>122.22799999999999</v>
      </c>
      <c r="AF156" s="86">
        <v>200.691</v>
      </c>
      <c r="AG156" s="86">
        <v>92.138000000000005</v>
      </c>
      <c r="AH156" s="86">
        <v>37.133000000000003</v>
      </c>
      <c r="AI156" s="86">
        <v>-198.78</v>
      </c>
      <c r="AJ156" s="86">
        <v>346.77</v>
      </c>
      <c r="AK156" s="86">
        <v>447.74</v>
      </c>
      <c r="AL156" s="86">
        <v>-470.95699999999999</v>
      </c>
      <c r="AM156" s="86">
        <v>-242.64400000000001</v>
      </c>
      <c r="AN156" s="86">
        <v>675.05100000000004</v>
      </c>
    </row>
    <row r="157" spans="1:40" x14ac:dyDescent="0.2">
      <c r="A157" s="2">
        <v>6.2259200000000003</v>
      </c>
      <c r="B157" s="10">
        <v>2420.8139999999999</v>
      </c>
      <c r="C157" s="10">
        <v>154.315</v>
      </c>
      <c r="D157" s="10">
        <v>19.942</v>
      </c>
      <c r="E157" s="10">
        <v>228.72200000000001</v>
      </c>
      <c r="F157" s="10">
        <v>2779.826</v>
      </c>
      <c r="G157" s="10">
        <v>-148.31700000000001</v>
      </c>
      <c r="H157" s="10">
        <v>-327.084</v>
      </c>
      <c r="I157" s="10">
        <v>22.738</v>
      </c>
      <c r="J157" s="10">
        <v>-23.26</v>
      </c>
      <c r="K157" s="10">
        <v>-353.67399999999998</v>
      </c>
      <c r="L157" s="10">
        <v>1694.9269999999999</v>
      </c>
      <c r="N157" s="10">
        <v>-91.852999999999994</v>
      </c>
      <c r="O157" s="10">
        <v>188.99100000000001</v>
      </c>
      <c r="P157" s="10">
        <v>-13.093999999999999</v>
      </c>
      <c r="Q157" s="10">
        <v>154.54</v>
      </c>
      <c r="R157" s="10">
        <v>-14.044</v>
      </c>
      <c r="S157" s="10">
        <v>40.478000000000002</v>
      </c>
      <c r="T157" s="10">
        <v>-60.268999999999998</v>
      </c>
      <c r="U157" s="10">
        <v>56.445999999999998</v>
      </c>
      <c r="V157" s="10">
        <v>64.817999999999998</v>
      </c>
      <c r="W157" s="10">
        <v>-164.81</v>
      </c>
      <c r="X157" s="10">
        <v>97.01</v>
      </c>
      <c r="Z157" s="86">
        <v>-35.195999999999998</v>
      </c>
      <c r="AA157" s="86">
        <v>452.85399999999998</v>
      </c>
      <c r="AB157" s="86">
        <v>189.18600000000001</v>
      </c>
      <c r="AC157" s="86">
        <v>349.72899999999998</v>
      </c>
      <c r="AD157" s="86">
        <v>-647.61199999999997</v>
      </c>
      <c r="AE157" s="86">
        <v>137.78700000000001</v>
      </c>
      <c r="AF157" s="86">
        <v>209.43100000000001</v>
      </c>
      <c r="AG157" s="86">
        <v>92.283000000000001</v>
      </c>
      <c r="AH157" s="86">
        <v>16.613</v>
      </c>
      <c r="AI157" s="86">
        <v>-158.9</v>
      </c>
      <c r="AJ157" s="86">
        <v>479.92500000000001</v>
      </c>
      <c r="AK157" s="86">
        <v>421.315</v>
      </c>
      <c r="AL157" s="86">
        <v>-569.827</v>
      </c>
      <c r="AM157" s="86">
        <v>-201.18</v>
      </c>
      <c r="AN157" s="86">
        <v>705.73400000000004</v>
      </c>
    </row>
    <row r="158" spans="1:40" x14ac:dyDescent="0.2">
      <c r="A158" s="2">
        <v>6.2668799999999996</v>
      </c>
      <c r="B158" s="10">
        <v>2339.933</v>
      </c>
      <c r="C158" s="10">
        <v>404.911</v>
      </c>
      <c r="D158" s="10">
        <v>-9.6869999999999994</v>
      </c>
      <c r="E158" s="10">
        <v>366.57299999999998</v>
      </c>
      <c r="F158" s="10">
        <v>2911.08</v>
      </c>
      <c r="G158" s="10">
        <v>-126.622</v>
      </c>
      <c r="H158" s="10">
        <v>-257.53100000000001</v>
      </c>
      <c r="I158" s="10">
        <v>73.064999999999998</v>
      </c>
      <c r="J158" s="10">
        <v>28.027999999999999</v>
      </c>
      <c r="K158" s="10">
        <v>-242.30699999999999</v>
      </c>
      <c r="L158" s="10">
        <v>1891.8920000000001</v>
      </c>
      <c r="N158" s="10">
        <v>-74.286000000000001</v>
      </c>
      <c r="O158" s="10">
        <v>185.85599999999999</v>
      </c>
      <c r="P158" s="10">
        <v>-15.413</v>
      </c>
      <c r="Q158" s="10">
        <v>135.15600000000001</v>
      </c>
      <c r="R158" s="10">
        <v>-50.345999999999997</v>
      </c>
      <c r="S158" s="10">
        <v>41.578000000000003</v>
      </c>
      <c r="T158" s="10">
        <v>-40.322000000000003</v>
      </c>
      <c r="U158" s="10">
        <v>83.177000000000007</v>
      </c>
      <c r="V158" s="10">
        <v>63.024999999999999</v>
      </c>
      <c r="W158" s="10">
        <v>-169.958</v>
      </c>
      <c r="X158" s="10">
        <v>90.381</v>
      </c>
      <c r="Z158" s="86">
        <v>74.593999999999994</v>
      </c>
      <c r="AA158" s="86">
        <v>469.83</v>
      </c>
      <c r="AB158" s="86">
        <v>208.49</v>
      </c>
      <c r="AC158" s="86">
        <v>458.84100000000001</v>
      </c>
      <c r="AD158" s="86">
        <v>-595.14499999999998</v>
      </c>
      <c r="AE158" s="86">
        <v>155.29599999999999</v>
      </c>
      <c r="AF158" s="86">
        <v>232.80799999999999</v>
      </c>
      <c r="AG158" s="86">
        <v>92.989000000000004</v>
      </c>
      <c r="AH158" s="86">
        <v>5.9969999999999999</v>
      </c>
      <c r="AI158" s="86">
        <v>-114.101</v>
      </c>
      <c r="AJ158" s="86">
        <v>584.49199999999996</v>
      </c>
      <c r="AK158" s="86">
        <v>386.34199999999998</v>
      </c>
      <c r="AL158" s="86">
        <v>-622.10199999999998</v>
      </c>
      <c r="AM158" s="86">
        <v>-165.673</v>
      </c>
      <c r="AN158" s="86">
        <v>708.52800000000002</v>
      </c>
    </row>
    <row r="159" spans="1:40" x14ac:dyDescent="0.2">
      <c r="A159" s="2">
        <v>6.3078399999999997</v>
      </c>
      <c r="B159" s="10">
        <v>2167.9989999999998</v>
      </c>
      <c r="C159" s="10">
        <v>627.15800000000002</v>
      </c>
      <c r="D159" s="10">
        <v>-20.552</v>
      </c>
      <c r="E159" s="10">
        <v>526.15800000000002</v>
      </c>
      <c r="F159" s="10">
        <v>2967.3110000000001</v>
      </c>
      <c r="G159" s="10">
        <v>-124.066</v>
      </c>
      <c r="H159" s="10">
        <v>-170.69900000000001</v>
      </c>
      <c r="I159" s="10">
        <v>119.22199999999999</v>
      </c>
      <c r="J159" s="10">
        <v>108.221</v>
      </c>
      <c r="K159" s="10">
        <v>-104.764</v>
      </c>
      <c r="L159" s="10">
        <v>2037.0920000000001</v>
      </c>
      <c r="N159" s="10">
        <v>-46.031999999999996</v>
      </c>
      <c r="O159" s="10">
        <v>180.905</v>
      </c>
      <c r="P159" s="10">
        <v>-13.894</v>
      </c>
      <c r="Q159" s="10">
        <v>105.413</v>
      </c>
      <c r="R159" s="10">
        <v>-82.451999999999998</v>
      </c>
      <c r="S159" s="10">
        <v>38.341999999999999</v>
      </c>
      <c r="T159" s="10">
        <v>-14.081</v>
      </c>
      <c r="U159" s="10">
        <v>108.322</v>
      </c>
      <c r="V159" s="10">
        <v>61.095999999999997</v>
      </c>
      <c r="W159" s="10">
        <v>-174.727</v>
      </c>
      <c r="X159" s="10">
        <v>77.573999999999998</v>
      </c>
      <c r="Z159" s="86">
        <v>163.327</v>
      </c>
      <c r="AA159" s="86">
        <v>471.11900000000003</v>
      </c>
      <c r="AB159" s="86">
        <v>225.58699999999999</v>
      </c>
      <c r="AC159" s="86">
        <v>552.86300000000006</v>
      </c>
      <c r="AD159" s="86">
        <v>-490.00799999999998</v>
      </c>
      <c r="AE159" s="86">
        <v>179.40899999999999</v>
      </c>
      <c r="AF159" s="86">
        <v>257.81099999999998</v>
      </c>
      <c r="AG159" s="86">
        <v>95.988</v>
      </c>
      <c r="AH159" s="86">
        <v>4.7530000000000001</v>
      </c>
      <c r="AI159" s="86">
        <v>-74.266999999999996</v>
      </c>
      <c r="AJ159" s="86">
        <v>663.447</v>
      </c>
      <c r="AK159" s="86">
        <v>352.01499999999999</v>
      </c>
      <c r="AL159" s="86">
        <v>-645.24</v>
      </c>
      <c r="AM159" s="86">
        <v>-139.976</v>
      </c>
      <c r="AN159" s="86">
        <v>677.36500000000001</v>
      </c>
    </row>
    <row r="160" spans="1:40" x14ac:dyDescent="0.2">
      <c r="A160" s="2">
        <v>6.3487999999999998</v>
      </c>
      <c r="B160" s="10">
        <v>1930.116</v>
      </c>
      <c r="C160" s="10">
        <v>790.68399999999997</v>
      </c>
      <c r="D160" s="10">
        <v>-12.304</v>
      </c>
      <c r="E160" s="10">
        <v>694.97400000000005</v>
      </c>
      <c r="F160" s="10">
        <v>2946.2739999999999</v>
      </c>
      <c r="G160" s="10">
        <v>-131.173</v>
      </c>
      <c r="H160" s="10">
        <v>-75.052000000000007</v>
      </c>
      <c r="I160" s="10">
        <v>166.184</v>
      </c>
      <c r="J160" s="10">
        <v>209.18700000000001</v>
      </c>
      <c r="K160" s="10">
        <v>51.72</v>
      </c>
      <c r="L160" s="10">
        <v>2128.4879999999998</v>
      </c>
      <c r="N160" s="10">
        <v>-17.407</v>
      </c>
      <c r="O160" s="10">
        <v>176.54</v>
      </c>
      <c r="P160" s="10">
        <v>-3.3279999999999998</v>
      </c>
      <c r="Q160" s="10">
        <v>63.357999999999997</v>
      </c>
      <c r="R160" s="10">
        <v>-105.922</v>
      </c>
      <c r="S160" s="10">
        <v>28.228000000000002</v>
      </c>
      <c r="T160" s="10">
        <v>10.779</v>
      </c>
      <c r="U160" s="10">
        <v>127.798</v>
      </c>
      <c r="V160" s="10">
        <v>61.148000000000003</v>
      </c>
      <c r="W160" s="10">
        <v>-179.32400000000001</v>
      </c>
      <c r="X160" s="10">
        <v>57.363999999999997</v>
      </c>
      <c r="Z160" s="86">
        <v>229.476</v>
      </c>
      <c r="AA160" s="86">
        <v>461.25599999999997</v>
      </c>
      <c r="AB160" s="86">
        <v>240.76599999999999</v>
      </c>
      <c r="AC160" s="86">
        <v>612.04</v>
      </c>
      <c r="AD160" s="86">
        <v>-349.666</v>
      </c>
      <c r="AE160" s="86">
        <v>203.17500000000001</v>
      </c>
      <c r="AF160" s="86">
        <v>271.67599999999999</v>
      </c>
      <c r="AG160" s="86">
        <v>98.049000000000007</v>
      </c>
      <c r="AH160" s="86">
        <v>6.1980000000000004</v>
      </c>
      <c r="AI160" s="86">
        <v>-43.142000000000003</v>
      </c>
      <c r="AJ160" s="86">
        <v>724.09500000000003</v>
      </c>
      <c r="AK160" s="86">
        <v>323.51799999999997</v>
      </c>
      <c r="AL160" s="86">
        <v>-661.61800000000005</v>
      </c>
      <c r="AM160" s="86">
        <v>-125.13500000000001</v>
      </c>
      <c r="AN160" s="86">
        <v>611.96799999999996</v>
      </c>
    </row>
    <row r="161" spans="1:40" x14ac:dyDescent="0.2">
      <c r="A161" s="2">
        <v>6.3897599999999999</v>
      </c>
      <c r="B161" s="10">
        <v>1662.6289999999999</v>
      </c>
      <c r="C161" s="10">
        <v>879.32</v>
      </c>
      <c r="D161" s="10">
        <v>16.951000000000001</v>
      </c>
      <c r="E161" s="10">
        <v>858.88599999999997</v>
      </c>
      <c r="F161" s="10">
        <v>2846.4960000000001</v>
      </c>
      <c r="G161" s="10">
        <v>-137.369</v>
      </c>
      <c r="H161" s="10">
        <v>19.206</v>
      </c>
      <c r="I161" s="10">
        <v>223.04499999999999</v>
      </c>
      <c r="J161" s="10">
        <v>318.779</v>
      </c>
      <c r="K161" s="10">
        <v>214.29300000000001</v>
      </c>
      <c r="L161" s="10">
        <v>2171.8980000000001</v>
      </c>
      <c r="N161" s="10">
        <v>4.8710000000000004</v>
      </c>
      <c r="O161" s="10">
        <v>172.71899999999999</v>
      </c>
      <c r="P161" s="10">
        <v>17.440000000000001</v>
      </c>
      <c r="Q161" s="10">
        <v>9.1869999999999994</v>
      </c>
      <c r="R161" s="10">
        <v>-115.79300000000001</v>
      </c>
      <c r="S161" s="10">
        <v>11.297000000000001</v>
      </c>
      <c r="T161" s="10">
        <v>26.236999999999998</v>
      </c>
      <c r="U161" s="10">
        <v>140.32</v>
      </c>
      <c r="V161" s="10">
        <v>62.639000000000003</v>
      </c>
      <c r="W161" s="10">
        <v>-177.565</v>
      </c>
      <c r="X161" s="10">
        <v>27.167999999999999</v>
      </c>
      <c r="Z161" s="86">
        <v>279.77199999999999</v>
      </c>
      <c r="AA161" s="86">
        <v>444.57400000000001</v>
      </c>
      <c r="AB161" s="86">
        <v>256.16500000000002</v>
      </c>
      <c r="AC161" s="86">
        <v>629.46</v>
      </c>
      <c r="AD161" s="86">
        <v>-200.42</v>
      </c>
      <c r="AE161" s="86">
        <v>214.47</v>
      </c>
      <c r="AF161" s="86">
        <v>269.81700000000001</v>
      </c>
      <c r="AG161" s="86">
        <v>96.76</v>
      </c>
      <c r="AH161" s="86">
        <v>1.1779999999999999</v>
      </c>
      <c r="AI161" s="86">
        <v>-16.777000000000001</v>
      </c>
      <c r="AJ161" s="86">
        <v>771.65599999999995</v>
      </c>
      <c r="AK161" s="86">
        <v>301.35300000000001</v>
      </c>
      <c r="AL161" s="86">
        <v>-682.86099999999999</v>
      </c>
      <c r="AM161" s="86">
        <v>-122.43899999999999</v>
      </c>
      <c r="AN161" s="86">
        <v>518.81799999999998</v>
      </c>
    </row>
    <row r="162" spans="1:40" x14ac:dyDescent="0.2">
      <c r="A162" s="2">
        <v>6.43072</v>
      </c>
      <c r="B162" s="10">
        <v>1401.328</v>
      </c>
      <c r="C162" s="10">
        <v>895.43399999999997</v>
      </c>
      <c r="D162" s="10">
        <v>66.930000000000007</v>
      </c>
      <c r="E162" s="10">
        <v>1007.044</v>
      </c>
      <c r="F162" s="10">
        <v>2673.2020000000002</v>
      </c>
      <c r="G162" s="10">
        <v>-132.458</v>
      </c>
      <c r="H162" s="10">
        <v>103.599</v>
      </c>
      <c r="I162" s="10">
        <v>302.44099999999997</v>
      </c>
      <c r="J162" s="10">
        <v>426.86700000000002</v>
      </c>
      <c r="K162" s="10">
        <v>372.49200000000002</v>
      </c>
      <c r="L162" s="10">
        <v>2175.3339999999998</v>
      </c>
      <c r="N162" s="10">
        <v>20.257000000000001</v>
      </c>
      <c r="O162" s="10">
        <v>168.77099999999999</v>
      </c>
      <c r="P162" s="10">
        <v>42.585000000000001</v>
      </c>
      <c r="Q162" s="10">
        <v>-51.936999999999998</v>
      </c>
      <c r="R162" s="10">
        <v>-112.15600000000001</v>
      </c>
      <c r="S162" s="10">
        <v>-6.8029999999999999</v>
      </c>
      <c r="T162" s="10">
        <v>31.677</v>
      </c>
      <c r="U162" s="10">
        <v>146.34899999999999</v>
      </c>
      <c r="V162" s="10">
        <v>60.25</v>
      </c>
      <c r="W162" s="10">
        <v>-165.45699999999999</v>
      </c>
      <c r="X162" s="10">
        <v>-11.09</v>
      </c>
      <c r="Z162" s="86">
        <v>322.52600000000001</v>
      </c>
      <c r="AA162" s="86">
        <v>423.35199999999998</v>
      </c>
      <c r="AB162" s="86">
        <v>272.291</v>
      </c>
      <c r="AC162" s="86">
        <v>613.45500000000004</v>
      </c>
      <c r="AD162" s="86">
        <v>-64.548000000000002</v>
      </c>
      <c r="AE162" s="86">
        <v>207.14599999999999</v>
      </c>
      <c r="AF162" s="86">
        <v>254.84</v>
      </c>
      <c r="AG162" s="86">
        <v>92.591999999999999</v>
      </c>
      <c r="AH162" s="86">
        <v>-15.499000000000001</v>
      </c>
      <c r="AI162" s="86">
        <v>12.364000000000001</v>
      </c>
      <c r="AJ162" s="86">
        <v>809.03</v>
      </c>
      <c r="AK162" s="86">
        <v>280.69799999999998</v>
      </c>
      <c r="AL162" s="86">
        <v>-704.09500000000003</v>
      </c>
      <c r="AM162" s="86">
        <v>-134.714</v>
      </c>
      <c r="AN162" s="86">
        <v>408.553</v>
      </c>
    </row>
    <row r="163" spans="1:40" x14ac:dyDescent="0.2">
      <c r="A163" s="2">
        <v>6.4716800000000001</v>
      </c>
      <c r="B163" s="10">
        <v>1171.2819999999999</v>
      </c>
      <c r="C163" s="10">
        <v>855.553</v>
      </c>
      <c r="D163" s="10">
        <v>138.40299999999999</v>
      </c>
      <c r="E163" s="10">
        <v>1131.731</v>
      </c>
      <c r="F163" s="10">
        <v>2443.1709999999998</v>
      </c>
      <c r="G163" s="10">
        <v>-107.001</v>
      </c>
      <c r="H163" s="10">
        <v>172.613</v>
      </c>
      <c r="I163" s="10">
        <v>411.166</v>
      </c>
      <c r="J163" s="10">
        <v>527.78300000000002</v>
      </c>
      <c r="K163" s="10">
        <v>525.41300000000001</v>
      </c>
      <c r="L163" s="10">
        <v>2140.1320000000001</v>
      </c>
      <c r="N163" s="10">
        <v>33.984000000000002</v>
      </c>
      <c r="O163" s="10">
        <v>164.98</v>
      </c>
      <c r="P163" s="10">
        <v>64.977000000000004</v>
      </c>
      <c r="Q163" s="10">
        <v>-111.441</v>
      </c>
      <c r="R163" s="10">
        <v>-100.565</v>
      </c>
      <c r="S163" s="10">
        <v>-20.233000000000001</v>
      </c>
      <c r="T163" s="10">
        <v>32.32</v>
      </c>
      <c r="U163" s="10">
        <v>146.399</v>
      </c>
      <c r="V163" s="10">
        <v>49.072000000000003</v>
      </c>
      <c r="W163" s="10">
        <v>-147.083</v>
      </c>
      <c r="X163" s="10">
        <v>-47.787999999999997</v>
      </c>
      <c r="Z163" s="86">
        <v>363.02600000000001</v>
      </c>
      <c r="AA163" s="86">
        <v>396.976</v>
      </c>
      <c r="AB163" s="86">
        <v>287.89100000000002</v>
      </c>
      <c r="AC163" s="86">
        <v>577.69500000000005</v>
      </c>
      <c r="AD163" s="86">
        <v>44.145000000000003</v>
      </c>
      <c r="AE163" s="86">
        <v>185.24299999999999</v>
      </c>
      <c r="AF163" s="86">
        <v>230.47200000000001</v>
      </c>
      <c r="AG163" s="86">
        <v>87.361000000000004</v>
      </c>
      <c r="AH163" s="86">
        <v>-37.889000000000003</v>
      </c>
      <c r="AI163" s="86">
        <v>53.649000000000001</v>
      </c>
      <c r="AJ163" s="86">
        <v>832.72</v>
      </c>
      <c r="AK163" s="86">
        <v>254.298</v>
      </c>
      <c r="AL163" s="86">
        <v>-714.84100000000001</v>
      </c>
      <c r="AM163" s="86">
        <v>-162.63200000000001</v>
      </c>
      <c r="AN163" s="86">
        <v>294.68099999999998</v>
      </c>
    </row>
    <row r="164" spans="1:40" x14ac:dyDescent="0.2">
      <c r="A164" s="2">
        <v>6.5126400000000002</v>
      </c>
      <c r="B164" s="10">
        <v>984.29399999999998</v>
      </c>
      <c r="C164" s="10">
        <v>779.87599999999998</v>
      </c>
      <c r="D164" s="10">
        <v>234.16</v>
      </c>
      <c r="E164" s="10">
        <v>1226.277</v>
      </c>
      <c r="F164" s="10">
        <v>2177.9349999999999</v>
      </c>
      <c r="G164" s="10">
        <v>-55.029000000000003</v>
      </c>
      <c r="H164" s="10">
        <v>226.51300000000001</v>
      </c>
      <c r="I164" s="10">
        <v>544.779</v>
      </c>
      <c r="J164" s="10">
        <v>621.00800000000004</v>
      </c>
      <c r="K164" s="10">
        <v>682.06500000000005</v>
      </c>
      <c r="L164" s="10">
        <v>2060.5349999999999</v>
      </c>
      <c r="N164" s="10">
        <v>50.883000000000003</v>
      </c>
      <c r="O164" s="10">
        <v>163.00700000000001</v>
      </c>
      <c r="P164" s="10">
        <v>76.17</v>
      </c>
      <c r="Q164" s="10">
        <v>-161.49600000000001</v>
      </c>
      <c r="R164" s="10">
        <v>-88.287999999999997</v>
      </c>
      <c r="S164" s="10">
        <v>-26.792000000000002</v>
      </c>
      <c r="T164" s="10">
        <v>34.304000000000002</v>
      </c>
      <c r="U164" s="10">
        <v>140.78200000000001</v>
      </c>
      <c r="V164" s="10">
        <v>26.562000000000001</v>
      </c>
      <c r="W164" s="10">
        <v>-131.01599999999999</v>
      </c>
      <c r="X164" s="10">
        <v>-72</v>
      </c>
      <c r="Z164" s="86">
        <v>403.46800000000002</v>
      </c>
      <c r="AA164" s="86">
        <v>367.245</v>
      </c>
      <c r="AB164" s="86">
        <v>305.14600000000002</v>
      </c>
      <c r="AC164" s="86">
        <v>529.91300000000001</v>
      </c>
      <c r="AD164" s="86">
        <v>119.8</v>
      </c>
      <c r="AE164" s="86">
        <v>159.345</v>
      </c>
      <c r="AF164" s="86">
        <v>197.75200000000001</v>
      </c>
      <c r="AG164" s="86">
        <v>79.731999999999999</v>
      </c>
      <c r="AH164" s="86">
        <v>-51.654000000000003</v>
      </c>
      <c r="AI164" s="86">
        <v>114.08199999999999</v>
      </c>
      <c r="AJ164" s="86">
        <v>835.87199999999996</v>
      </c>
      <c r="AK164" s="86">
        <v>217.08799999999999</v>
      </c>
      <c r="AL164" s="86">
        <v>-709.86099999999999</v>
      </c>
      <c r="AM164" s="86">
        <v>-202.41900000000001</v>
      </c>
      <c r="AN164" s="86">
        <v>192.42599999999999</v>
      </c>
    </row>
    <row r="165" spans="1:40" x14ac:dyDescent="0.2">
      <c r="A165" s="2">
        <v>6.5536000000000003</v>
      </c>
      <c r="B165" s="10">
        <v>840.67700000000002</v>
      </c>
      <c r="C165" s="10">
        <v>683.22699999999998</v>
      </c>
      <c r="D165" s="10">
        <v>356.55</v>
      </c>
      <c r="E165" s="10">
        <v>1283.7370000000001</v>
      </c>
      <c r="F165" s="10">
        <v>1903.11</v>
      </c>
      <c r="G165" s="10">
        <v>24.459</v>
      </c>
      <c r="H165" s="10">
        <v>270.11900000000003</v>
      </c>
      <c r="I165" s="10">
        <v>687.51</v>
      </c>
      <c r="J165" s="10">
        <v>704.11199999999997</v>
      </c>
      <c r="K165" s="10">
        <v>855.89599999999996</v>
      </c>
      <c r="L165" s="10">
        <v>1929.6</v>
      </c>
      <c r="N165" s="10">
        <v>67.138999999999996</v>
      </c>
      <c r="O165" s="10">
        <v>161.233</v>
      </c>
      <c r="P165" s="10">
        <v>70.656000000000006</v>
      </c>
      <c r="Q165" s="10">
        <v>-201.154</v>
      </c>
      <c r="R165" s="10">
        <v>-79.728999999999999</v>
      </c>
      <c r="S165" s="10">
        <v>-27.689</v>
      </c>
      <c r="T165" s="10">
        <v>39.61</v>
      </c>
      <c r="U165" s="10">
        <v>129.15</v>
      </c>
      <c r="V165" s="10">
        <v>-2.762</v>
      </c>
      <c r="W165" s="10">
        <v>-126.73</v>
      </c>
      <c r="X165" s="10">
        <v>-77.608999999999995</v>
      </c>
      <c r="Z165" s="86">
        <v>438.98</v>
      </c>
      <c r="AA165" s="86">
        <v>339.745</v>
      </c>
      <c r="AB165" s="86">
        <v>326.774</v>
      </c>
      <c r="AC165" s="86">
        <v>474.33300000000003</v>
      </c>
      <c r="AD165" s="86">
        <v>164.54499999999999</v>
      </c>
      <c r="AE165" s="86">
        <v>136.82</v>
      </c>
      <c r="AF165" s="86">
        <v>158.21799999999999</v>
      </c>
      <c r="AG165" s="86">
        <v>67.861999999999995</v>
      </c>
      <c r="AH165" s="86">
        <v>-45.56</v>
      </c>
      <c r="AI165" s="86">
        <v>191.779</v>
      </c>
      <c r="AJ165" s="86">
        <v>813.84</v>
      </c>
      <c r="AK165" s="86">
        <v>169.797</v>
      </c>
      <c r="AL165" s="86">
        <v>-686.86199999999997</v>
      </c>
      <c r="AM165" s="86">
        <v>-243.96600000000001</v>
      </c>
      <c r="AN165" s="86">
        <v>113.54</v>
      </c>
    </row>
    <row r="166" spans="1:40" x14ac:dyDescent="0.2">
      <c r="A166" s="2">
        <v>6.5945600000000004</v>
      </c>
      <c r="B166" s="10">
        <v>731.65800000000002</v>
      </c>
      <c r="C166" s="10">
        <v>578.46100000000001</v>
      </c>
      <c r="D166" s="10">
        <v>502.04899999999998</v>
      </c>
      <c r="E166" s="10">
        <v>1300.027</v>
      </c>
      <c r="F166" s="10">
        <v>1639.1590000000001</v>
      </c>
      <c r="G166" s="10">
        <v>128.38399999999999</v>
      </c>
      <c r="H166" s="10">
        <v>311.12599999999998</v>
      </c>
      <c r="I166" s="10">
        <v>819.08199999999999</v>
      </c>
      <c r="J166" s="10">
        <v>768.93399999999997</v>
      </c>
      <c r="K166" s="10">
        <v>1056.346</v>
      </c>
      <c r="L166" s="10">
        <v>1745.1379999999999</v>
      </c>
      <c r="N166" s="10">
        <v>75.56</v>
      </c>
      <c r="O166" s="10">
        <v>153.19999999999999</v>
      </c>
      <c r="P166" s="10">
        <v>51.558999999999997</v>
      </c>
      <c r="Q166" s="10">
        <v>-235.78700000000001</v>
      </c>
      <c r="R166" s="10">
        <v>-75.938999999999993</v>
      </c>
      <c r="S166" s="10">
        <v>-27.244</v>
      </c>
      <c r="T166" s="10">
        <v>46.027999999999999</v>
      </c>
      <c r="U166" s="10">
        <v>110.214</v>
      </c>
      <c r="V166" s="10">
        <v>-29.898</v>
      </c>
      <c r="W166" s="10">
        <v>-140.673</v>
      </c>
      <c r="X166" s="10">
        <v>-67.236999999999995</v>
      </c>
      <c r="Z166" s="86">
        <v>462.25799999999998</v>
      </c>
      <c r="AA166" s="86">
        <v>319.77800000000002</v>
      </c>
      <c r="AB166" s="86">
        <v>353.43700000000001</v>
      </c>
      <c r="AC166" s="86">
        <v>415.28100000000001</v>
      </c>
      <c r="AD166" s="86">
        <v>188.99</v>
      </c>
      <c r="AE166" s="86">
        <v>116.634</v>
      </c>
      <c r="AF166" s="86">
        <v>116.982</v>
      </c>
      <c r="AG166" s="86">
        <v>49.488</v>
      </c>
      <c r="AH166" s="86">
        <v>-15.923999999999999</v>
      </c>
      <c r="AI166" s="86">
        <v>275.44299999999998</v>
      </c>
      <c r="AJ166" s="86">
        <v>771.56299999999999</v>
      </c>
      <c r="AK166" s="86">
        <v>114.80500000000001</v>
      </c>
      <c r="AL166" s="86">
        <v>-643.62199999999996</v>
      </c>
      <c r="AM166" s="86">
        <v>-277.68400000000003</v>
      </c>
      <c r="AN166" s="86">
        <v>58.95</v>
      </c>
    </row>
    <row r="167" spans="1:40" x14ac:dyDescent="0.2">
      <c r="A167" s="2">
        <v>6.6355199999999996</v>
      </c>
      <c r="B167" s="10">
        <v>644.23699999999997</v>
      </c>
      <c r="C167" s="10">
        <v>478.28800000000001</v>
      </c>
      <c r="D167" s="10">
        <v>656.18100000000004</v>
      </c>
      <c r="E167" s="10">
        <v>1278.5429999999999</v>
      </c>
      <c r="F167" s="10">
        <v>1399.4110000000001</v>
      </c>
      <c r="G167" s="10">
        <v>246.13399999999999</v>
      </c>
      <c r="H167" s="10">
        <v>354.53</v>
      </c>
      <c r="I167" s="10">
        <v>920.47500000000002</v>
      </c>
      <c r="J167" s="10">
        <v>807.572</v>
      </c>
      <c r="K167" s="10">
        <v>1277.9480000000001</v>
      </c>
      <c r="L167" s="10">
        <v>1513.7380000000001</v>
      </c>
      <c r="N167" s="10">
        <v>73.325000000000003</v>
      </c>
      <c r="O167" s="10">
        <v>135.613</v>
      </c>
      <c r="P167" s="10">
        <v>28.140999999999998</v>
      </c>
      <c r="Q167" s="10">
        <v>-270.23200000000003</v>
      </c>
      <c r="R167" s="10">
        <v>-75.784000000000006</v>
      </c>
      <c r="S167" s="10">
        <v>-29.187000000000001</v>
      </c>
      <c r="T167" s="10">
        <v>50.106999999999999</v>
      </c>
      <c r="U167" s="10">
        <v>87.221000000000004</v>
      </c>
      <c r="V167" s="10">
        <v>-46.759</v>
      </c>
      <c r="W167" s="10">
        <v>-170.524</v>
      </c>
      <c r="X167" s="10">
        <v>-49.895000000000003</v>
      </c>
      <c r="Z167" s="86">
        <v>469.76400000000001</v>
      </c>
      <c r="AA167" s="86">
        <v>308.17099999999999</v>
      </c>
      <c r="AB167" s="86">
        <v>385.73099999999999</v>
      </c>
      <c r="AC167" s="86">
        <v>355.12200000000001</v>
      </c>
      <c r="AD167" s="86">
        <v>202.10599999999999</v>
      </c>
      <c r="AE167" s="86">
        <v>93.155000000000001</v>
      </c>
      <c r="AF167" s="86">
        <v>79.501000000000005</v>
      </c>
      <c r="AG167" s="86">
        <v>24.762</v>
      </c>
      <c r="AH167" s="86">
        <v>29.651</v>
      </c>
      <c r="AI167" s="86">
        <v>349.34199999999998</v>
      </c>
      <c r="AJ167" s="86">
        <v>715.68700000000001</v>
      </c>
      <c r="AK167" s="86">
        <v>54.475999999999999</v>
      </c>
      <c r="AL167" s="86">
        <v>-579.22</v>
      </c>
      <c r="AM167" s="86">
        <v>-298.21899999999999</v>
      </c>
      <c r="AN167" s="86">
        <v>24.78</v>
      </c>
    </row>
    <row r="168" spans="1:40" x14ac:dyDescent="0.2">
      <c r="A168" s="2">
        <v>6.6764799999999997</v>
      </c>
      <c r="B168" s="10">
        <v>565.279</v>
      </c>
      <c r="C168" s="10">
        <v>391.74400000000003</v>
      </c>
      <c r="D168" s="10">
        <v>796.52</v>
      </c>
      <c r="E168" s="10">
        <v>1233.145</v>
      </c>
      <c r="F168" s="10">
        <v>1186.27</v>
      </c>
      <c r="G168" s="10">
        <v>365.22699999999998</v>
      </c>
      <c r="H168" s="10">
        <v>399.59300000000002</v>
      </c>
      <c r="I168" s="10">
        <v>980.53300000000002</v>
      </c>
      <c r="J168" s="10">
        <v>814.88699999999994</v>
      </c>
      <c r="K168" s="10">
        <v>1493.116</v>
      </c>
      <c r="L168" s="10">
        <v>1249.01</v>
      </c>
      <c r="N168" s="10">
        <v>62.619</v>
      </c>
      <c r="O168" s="10">
        <v>110.121</v>
      </c>
      <c r="P168" s="10">
        <v>9.36</v>
      </c>
      <c r="Q168" s="10">
        <v>-305.95800000000003</v>
      </c>
      <c r="R168" s="10">
        <v>-75.784000000000006</v>
      </c>
      <c r="S168" s="10">
        <v>-35.026000000000003</v>
      </c>
      <c r="T168" s="10">
        <v>53.091000000000001</v>
      </c>
      <c r="U168" s="10">
        <v>64.049000000000007</v>
      </c>
      <c r="V168" s="10">
        <v>-51.475000000000001</v>
      </c>
      <c r="W168" s="10">
        <v>-207.33099999999999</v>
      </c>
      <c r="X168" s="10">
        <v>-35.021000000000001</v>
      </c>
      <c r="Z168" s="86">
        <v>461.26799999999997</v>
      </c>
      <c r="AA168" s="86">
        <v>299.77300000000002</v>
      </c>
      <c r="AB168" s="86">
        <v>423.07799999999997</v>
      </c>
      <c r="AC168" s="86">
        <v>295.91399999999999</v>
      </c>
      <c r="AD168" s="86">
        <v>216.70099999999999</v>
      </c>
      <c r="AE168" s="86">
        <v>57.201999999999998</v>
      </c>
      <c r="AF168" s="86">
        <v>45.625999999999998</v>
      </c>
      <c r="AG168" s="86">
        <v>-0.29799999999999999</v>
      </c>
      <c r="AH168" s="86">
        <v>79.688000000000002</v>
      </c>
      <c r="AI168" s="86">
        <v>400.72899999999998</v>
      </c>
      <c r="AJ168" s="86">
        <v>652.24</v>
      </c>
      <c r="AK168" s="86">
        <v>-6.6449999999999996</v>
      </c>
      <c r="AL168" s="86">
        <v>-499.87</v>
      </c>
      <c r="AM168" s="86">
        <v>-302.82299999999998</v>
      </c>
      <c r="AN168" s="86">
        <v>7.9219999999999997</v>
      </c>
    </row>
    <row r="169" spans="1:40" x14ac:dyDescent="0.2">
      <c r="A169" s="2">
        <v>6.7174399999999999</v>
      </c>
      <c r="B169" s="10">
        <v>486.39600000000002</v>
      </c>
      <c r="C169" s="10">
        <v>324.17599999999999</v>
      </c>
      <c r="D169" s="10">
        <v>901.65499999999997</v>
      </c>
      <c r="E169" s="10">
        <v>1182.9580000000001</v>
      </c>
      <c r="F169" s="10">
        <v>995.70299999999997</v>
      </c>
      <c r="G169" s="10">
        <v>480.10700000000003</v>
      </c>
      <c r="H169" s="10">
        <v>441.05700000000002</v>
      </c>
      <c r="I169" s="10">
        <v>997.83299999999997</v>
      </c>
      <c r="J169" s="10">
        <v>791.61400000000003</v>
      </c>
      <c r="K169" s="10">
        <v>1662.627</v>
      </c>
      <c r="L169" s="10">
        <v>962.96900000000005</v>
      </c>
      <c r="N169" s="10">
        <v>48.901000000000003</v>
      </c>
      <c r="O169" s="10">
        <v>81.623000000000005</v>
      </c>
      <c r="P169" s="10">
        <v>0.71299999999999997</v>
      </c>
      <c r="Q169" s="10">
        <v>-342.108</v>
      </c>
      <c r="R169" s="10">
        <v>-69.843000000000004</v>
      </c>
      <c r="S169" s="10">
        <v>-44.972999999999999</v>
      </c>
      <c r="T169" s="10">
        <v>60.604999999999997</v>
      </c>
      <c r="U169" s="10">
        <v>42.093000000000004</v>
      </c>
      <c r="V169" s="10">
        <v>-48.517000000000003</v>
      </c>
      <c r="W169" s="10">
        <v>-241.77699999999999</v>
      </c>
      <c r="X169" s="10">
        <v>-29.231999999999999</v>
      </c>
      <c r="Z169" s="86">
        <v>438.62700000000001</v>
      </c>
      <c r="AA169" s="86">
        <v>287.10000000000002</v>
      </c>
      <c r="AB169" s="86">
        <v>461.79599999999999</v>
      </c>
      <c r="AC169" s="86">
        <v>238.30600000000001</v>
      </c>
      <c r="AD169" s="86">
        <v>248.464</v>
      </c>
      <c r="AE169" s="86">
        <v>4.4379999999999997</v>
      </c>
      <c r="AF169" s="86">
        <v>9.1660000000000004</v>
      </c>
      <c r="AG169" s="86">
        <v>-19.582999999999998</v>
      </c>
      <c r="AH169" s="86">
        <v>126.17700000000001</v>
      </c>
      <c r="AI169" s="86">
        <v>422.93599999999998</v>
      </c>
      <c r="AJ169" s="86">
        <v>578.846</v>
      </c>
      <c r="AK169" s="86">
        <v>-63.237000000000002</v>
      </c>
      <c r="AL169" s="86">
        <v>-422.70100000000002</v>
      </c>
      <c r="AM169" s="86">
        <v>-288.267</v>
      </c>
      <c r="AN169" s="86">
        <v>10.422000000000001</v>
      </c>
    </row>
    <row r="170" spans="1:40" x14ac:dyDescent="0.2">
      <c r="A170" s="2">
        <v>6.7584</v>
      </c>
      <c r="B170" s="10">
        <v>406.13200000000001</v>
      </c>
      <c r="C170" s="10">
        <v>275.49400000000003</v>
      </c>
      <c r="D170" s="10">
        <v>965.32500000000005</v>
      </c>
      <c r="E170" s="10">
        <v>1145.6400000000001</v>
      </c>
      <c r="F170" s="10">
        <v>820.74900000000002</v>
      </c>
      <c r="G170" s="10">
        <v>589.29200000000003</v>
      </c>
      <c r="H170" s="10">
        <v>475.13099999999997</v>
      </c>
      <c r="I170" s="10">
        <v>975.72799999999995</v>
      </c>
      <c r="J170" s="10">
        <v>745.87400000000002</v>
      </c>
      <c r="K170" s="10">
        <v>1754.7660000000001</v>
      </c>
      <c r="L170" s="10">
        <v>663.37</v>
      </c>
      <c r="N170" s="10">
        <v>40.128</v>
      </c>
      <c r="O170" s="10">
        <v>55.408000000000001</v>
      </c>
      <c r="P170" s="10">
        <v>3.323</v>
      </c>
      <c r="Q170" s="10">
        <v>-372.79199999999997</v>
      </c>
      <c r="R170" s="10">
        <v>-55.627000000000002</v>
      </c>
      <c r="S170" s="10">
        <v>-58.468000000000004</v>
      </c>
      <c r="T170" s="10">
        <v>75.602000000000004</v>
      </c>
      <c r="U170" s="10">
        <v>22.253</v>
      </c>
      <c r="V170" s="10">
        <v>-43.954999999999998</v>
      </c>
      <c r="W170" s="10">
        <v>-266.97300000000001</v>
      </c>
      <c r="X170" s="10">
        <v>-34.814999999999998</v>
      </c>
      <c r="Z170" s="86">
        <v>405.495</v>
      </c>
      <c r="AA170" s="86">
        <v>264.04000000000002</v>
      </c>
      <c r="AB170" s="86">
        <v>496.35</v>
      </c>
      <c r="AC170" s="86">
        <v>182.53899999999999</v>
      </c>
      <c r="AD170" s="86">
        <v>304.07900000000001</v>
      </c>
      <c r="AE170" s="86">
        <v>-59.14</v>
      </c>
      <c r="AF170" s="86">
        <v>-35.643999999999998</v>
      </c>
      <c r="AG170" s="86">
        <v>-30.817</v>
      </c>
      <c r="AH170" s="86">
        <v>169.11500000000001</v>
      </c>
      <c r="AI170" s="86">
        <v>416.166</v>
      </c>
      <c r="AJ170" s="86">
        <v>492.46199999999999</v>
      </c>
      <c r="AK170" s="86">
        <v>-110.23099999999999</v>
      </c>
      <c r="AL170" s="86">
        <v>-366.702</v>
      </c>
      <c r="AM170" s="86">
        <v>-252.09</v>
      </c>
      <c r="AN170" s="86">
        <v>37.101999999999997</v>
      </c>
    </row>
    <row r="171" spans="1:40" x14ac:dyDescent="0.2">
      <c r="A171" s="2">
        <v>6.7993600000000001</v>
      </c>
      <c r="B171" s="10">
        <v>331.31</v>
      </c>
      <c r="C171" s="10">
        <v>240.40199999999999</v>
      </c>
      <c r="D171" s="10">
        <v>1000.676</v>
      </c>
      <c r="E171" s="10">
        <v>1134.796</v>
      </c>
      <c r="F171" s="10">
        <v>655.71299999999997</v>
      </c>
      <c r="G171" s="10">
        <v>693.66700000000003</v>
      </c>
      <c r="H171" s="10">
        <v>503.44299999999998</v>
      </c>
      <c r="I171" s="10">
        <v>922.83299999999997</v>
      </c>
      <c r="J171" s="10">
        <v>690.40099999999995</v>
      </c>
      <c r="K171" s="10">
        <v>1760.34</v>
      </c>
      <c r="L171" s="10">
        <v>355.36500000000001</v>
      </c>
      <c r="N171" s="10">
        <v>40.411000000000001</v>
      </c>
      <c r="O171" s="10">
        <v>34.045999999999999</v>
      </c>
      <c r="P171" s="10">
        <v>15.087999999999999</v>
      </c>
      <c r="Q171" s="10">
        <v>-391.94799999999998</v>
      </c>
      <c r="R171" s="10">
        <v>-36.54</v>
      </c>
      <c r="S171" s="10">
        <v>-72.72</v>
      </c>
      <c r="T171" s="10">
        <v>95.33</v>
      </c>
      <c r="U171" s="10">
        <v>4.2789999999999999</v>
      </c>
      <c r="V171" s="10">
        <v>-42.311</v>
      </c>
      <c r="W171" s="10">
        <v>-279.608</v>
      </c>
      <c r="X171" s="10">
        <v>-47.512</v>
      </c>
      <c r="Z171" s="86">
        <v>363.774</v>
      </c>
      <c r="AA171" s="86">
        <v>228.35300000000001</v>
      </c>
      <c r="AB171" s="86">
        <v>519.62099999999998</v>
      </c>
      <c r="AC171" s="86">
        <v>133.33600000000001</v>
      </c>
      <c r="AD171" s="86">
        <v>375.67</v>
      </c>
      <c r="AE171" s="86">
        <v>-121.10299999999999</v>
      </c>
      <c r="AF171" s="86">
        <v>-87.305999999999997</v>
      </c>
      <c r="AG171" s="86">
        <v>-34.057000000000002</v>
      </c>
      <c r="AH171" s="86">
        <v>209.488</v>
      </c>
      <c r="AI171" s="86">
        <v>385.56799999999998</v>
      </c>
      <c r="AJ171" s="86">
        <v>388.46300000000002</v>
      </c>
      <c r="AK171" s="86">
        <v>-142.48500000000001</v>
      </c>
      <c r="AL171" s="86">
        <v>-337.57</v>
      </c>
      <c r="AM171" s="86">
        <v>-196.47499999999999</v>
      </c>
      <c r="AN171" s="86">
        <v>91.843000000000004</v>
      </c>
    </row>
    <row r="172" spans="1:40" x14ac:dyDescent="0.2">
      <c r="A172" s="2">
        <v>6.8403200000000002</v>
      </c>
      <c r="B172" s="10">
        <v>272.072</v>
      </c>
      <c r="C172" s="10">
        <v>216.09299999999999</v>
      </c>
      <c r="D172" s="10">
        <v>1027.1780000000001</v>
      </c>
      <c r="E172" s="10">
        <v>1159.6949999999999</v>
      </c>
      <c r="F172" s="10">
        <v>497.70699999999999</v>
      </c>
      <c r="G172" s="10">
        <v>793.73900000000003</v>
      </c>
      <c r="H172" s="10">
        <v>532.46900000000005</v>
      </c>
      <c r="I172" s="10">
        <v>851.84900000000005</v>
      </c>
      <c r="J172" s="10">
        <v>637.93399999999997</v>
      </c>
      <c r="K172" s="10">
        <v>1699.348</v>
      </c>
      <c r="L172" s="10">
        <v>46.622</v>
      </c>
      <c r="N172" s="10">
        <v>48.101999999999997</v>
      </c>
      <c r="O172" s="10">
        <v>15.382</v>
      </c>
      <c r="P172" s="10">
        <v>32.610999999999997</v>
      </c>
      <c r="Q172" s="10">
        <v>-397.60700000000003</v>
      </c>
      <c r="R172" s="10">
        <v>-17.417000000000002</v>
      </c>
      <c r="S172" s="10">
        <v>-82.460999999999999</v>
      </c>
      <c r="T172" s="10">
        <v>112.506</v>
      </c>
      <c r="U172" s="10">
        <v>-10.58</v>
      </c>
      <c r="V172" s="10">
        <v>-45.054000000000002</v>
      </c>
      <c r="W172" s="10">
        <v>-280.072</v>
      </c>
      <c r="X172" s="10">
        <v>-61.146000000000001</v>
      </c>
      <c r="Z172" s="86">
        <v>314.81</v>
      </c>
      <c r="AA172" s="86">
        <v>183.21899999999999</v>
      </c>
      <c r="AB172" s="86">
        <v>521.66399999999999</v>
      </c>
      <c r="AC172" s="86">
        <v>97.043999999999997</v>
      </c>
      <c r="AD172" s="86">
        <v>451.65</v>
      </c>
      <c r="AE172" s="86">
        <v>-171.02</v>
      </c>
      <c r="AF172" s="86">
        <v>-136.21700000000001</v>
      </c>
      <c r="AG172" s="86">
        <v>-32.427999999999997</v>
      </c>
      <c r="AH172" s="86">
        <v>245.32900000000001</v>
      </c>
      <c r="AI172" s="86">
        <v>342.71499999999997</v>
      </c>
      <c r="AJ172" s="86">
        <v>265.13299999999998</v>
      </c>
      <c r="AK172" s="86">
        <v>-157.83099999999999</v>
      </c>
      <c r="AL172" s="86">
        <v>-323.74299999999999</v>
      </c>
      <c r="AM172" s="86">
        <v>-132.08099999999999</v>
      </c>
      <c r="AN172" s="86">
        <v>165.303</v>
      </c>
    </row>
    <row r="173" spans="1:40" x14ac:dyDescent="0.2">
      <c r="A173" s="2">
        <v>6.8812800000000003</v>
      </c>
      <c r="B173" s="10">
        <v>237.50899999999999</v>
      </c>
      <c r="C173" s="10">
        <v>201.286</v>
      </c>
      <c r="D173" s="10">
        <v>1058.7850000000001</v>
      </c>
      <c r="E173" s="10">
        <v>1219.3779999999999</v>
      </c>
      <c r="F173" s="10">
        <v>348.88900000000001</v>
      </c>
      <c r="G173" s="10">
        <v>888.44100000000003</v>
      </c>
      <c r="H173" s="10">
        <v>566.11199999999997</v>
      </c>
      <c r="I173" s="10">
        <v>774.31100000000004</v>
      </c>
      <c r="J173" s="10">
        <v>601.43499999999995</v>
      </c>
      <c r="K173" s="10">
        <v>1602.895</v>
      </c>
      <c r="L173" s="10">
        <v>-244.06299999999999</v>
      </c>
      <c r="N173" s="10">
        <v>57.776000000000003</v>
      </c>
      <c r="O173" s="10">
        <v>-1.552</v>
      </c>
      <c r="P173" s="10">
        <v>50.834000000000003</v>
      </c>
      <c r="Q173" s="10">
        <v>-393.79599999999999</v>
      </c>
      <c r="R173" s="10">
        <v>-1.0820000000000001</v>
      </c>
      <c r="S173" s="10">
        <v>-82.816000000000003</v>
      </c>
      <c r="T173" s="10">
        <v>120.724</v>
      </c>
      <c r="U173" s="10">
        <v>-16.36</v>
      </c>
      <c r="V173" s="10">
        <v>-50.924999999999997</v>
      </c>
      <c r="W173" s="10">
        <v>-273.33100000000002</v>
      </c>
      <c r="X173" s="10">
        <v>-71.855999999999995</v>
      </c>
      <c r="Z173" s="86">
        <v>260.46899999999999</v>
      </c>
      <c r="AA173" s="86">
        <v>134.59399999999999</v>
      </c>
      <c r="AB173" s="86">
        <v>497.89800000000002</v>
      </c>
      <c r="AC173" s="86">
        <v>77.082999999999998</v>
      </c>
      <c r="AD173" s="86">
        <v>519.94000000000005</v>
      </c>
      <c r="AE173" s="86">
        <v>-204.297</v>
      </c>
      <c r="AF173" s="86">
        <v>-170.392</v>
      </c>
      <c r="AG173" s="86">
        <v>-31.824999999999999</v>
      </c>
      <c r="AH173" s="86">
        <v>272.47800000000001</v>
      </c>
      <c r="AI173" s="86">
        <v>302.73599999999999</v>
      </c>
      <c r="AJ173" s="86">
        <v>125.57599999999999</v>
      </c>
      <c r="AK173" s="86">
        <v>-157.494</v>
      </c>
      <c r="AL173" s="86">
        <v>-304.73700000000002</v>
      </c>
      <c r="AM173" s="86">
        <v>-68.807000000000002</v>
      </c>
      <c r="AN173" s="86">
        <v>236.43100000000001</v>
      </c>
    </row>
    <row r="174" spans="1:40" x14ac:dyDescent="0.2">
      <c r="A174" s="2">
        <v>6.9222400000000004</v>
      </c>
      <c r="B174" s="10">
        <v>228.43100000000001</v>
      </c>
      <c r="C174" s="10">
        <v>193.03800000000001</v>
      </c>
      <c r="D174" s="10">
        <v>1097.704</v>
      </c>
      <c r="E174" s="10">
        <v>1297.462</v>
      </c>
      <c r="F174" s="10">
        <v>210.48099999999999</v>
      </c>
      <c r="G174" s="10">
        <v>980.28700000000003</v>
      </c>
      <c r="H174" s="10">
        <v>604.97299999999996</v>
      </c>
      <c r="I174" s="10">
        <v>699.77099999999996</v>
      </c>
      <c r="J174" s="10">
        <v>588.74300000000005</v>
      </c>
      <c r="K174" s="10">
        <v>1496.27</v>
      </c>
      <c r="L174" s="10">
        <v>-487.98700000000002</v>
      </c>
      <c r="N174" s="10">
        <v>66.39</v>
      </c>
      <c r="O174" s="10">
        <v>-17.081</v>
      </c>
      <c r="P174" s="10">
        <v>65.091999999999999</v>
      </c>
      <c r="Q174" s="10">
        <v>-386.755</v>
      </c>
      <c r="R174" s="10">
        <v>14.581</v>
      </c>
      <c r="S174" s="10">
        <v>-72.111000000000004</v>
      </c>
      <c r="T174" s="10">
        <v>115.572</v>
      </c>
      <c r="U174" s="10">
        <v>-10.292</v>
      </c>
      <c r="V174" s="10">
        <v>-57.167999999999999</v>
      </c>
      <c r="W174" s="10">
        <v>-263.27</v>
      </c>
      <c r="X174" s="10">
        <v>-78.197000000000003</v>
      </c>
      <c r="Z174" s="86">
        <v>202.953</v>
      </c>
      <c r="AA174" s="86">
        <v>87.753</v>
      </c>
      <c r="AB174" s="86">
        <v>449.69900000000001</v>
      </c>
      <c r="AC174" s="86">
        <v>73.418999999999997</v>
      </c>
      <c r="AD174" s="86">
        <v>572.28800000000001</v>
      </c>
      <c r="AE174" s="86">
        <v>-219.61799999999999</v>
      </c>
      <c r="AF174" s="86">
        <v>-182.845</v>
      </c>
      <c r="AG174" s="86">
        <v>-37.14</v>
      </c>
      <c r="AH174" s="86">
        <v>287.09699999999998</v>
      </c>
      <c r="AI174" s="86">
        <v>278.85300000000001</v>
      </c>
      <c r="AJ174" s="86">
        <v>-15.884</v>
      </c>
      <c r="AK174" s="86">
        <v>-144.96199999999999</v>
      </c>
      <c r="AL174" s="86">
        <v>-262.38600000000002</v>
      </c>
      <c r="AM174" s="86">
        <v>-11.295999999999999</v>
      </c>
      <c r="AN174" s="86">
        <v>280.40100000000001</v>
      </c>
    </row>
    <row r="175" spans="1:40" x14ac:dyDescent="0.2">
      <c r="A175" s="2">
        <v>6.9631999999999996</v>
      </c>
      <c r="B175" s="10">
        <v>233.95699999999999</v>
      </c>
      <c r="C175" s="10">
        <v>188.24700000000001</v>
      </c>
      <c r="D175" s="10">
        <v>1134.7080000000001</v>
      </c>
      <c r="E175" s="10">
        <v>1370.672</v>
      </c>
      <c r="F175" s="10">
        <v>86.978999999999999</v>
      </c>
      <c r="G175" s="10">
        <v>1073.3130000000001</v>
      </c>
      <c r="H175" s="10">
        <v>642.84699999999998</v>
      </c>
      <c r="I175" s="10">
        <v>631.01700000000005</v>
      </c>
      <c r="J175" s="10">
        <v>599.53</v>
      </c>
      <c r="K175" s="10">
        <v>1398.021</v>
      </c>
      <c r="L175" s="10">
        <v>-653.72500000000002</v>
      </c>
      <c r="N175" s="10">
        <v>72.182000000000002</v>
      </c>
      <c r="O175" s="10">
        <v>-33.851999999999997</v>
      </c>
      <c r="P175" s="10">
        <v>72.051000000000002</v>
      </c>
      <c r="Q175" s="10">
        <v>-382.05099999999999</v>
      </c>
      <c r="R175" s="10">
        <v>31.344999999999999</v>
      </c>
      <c r="S175" s="10">
        <v>-55.109000000000002</v>
      </c>
      <c r="T175" s="10">
        <v>97.876999999999995</v>
      </c>
      <c r="U175" s="10">
        <v>4.8479999999999999</v>
      </c>
      <c r="V175" s="10">
        <v>-61.045999999999999</v>
      </c>
      <c r="W175" s="10">
        <v>-250.58099999999999</v>
      </c>
      <c r="X175" s="10">
        <v>-80.116</v>
      </c>
      <c r="Z175" s="86">
        <v>143.715</v>
      </c>
      <c r="AA175" s="86">
        <v>45.423000000000002</v>
      </c>
      <c r="AB175" s="86">
        <v>384.952</v>
      </c>
      <c r="AC175" s="86">
        <v>84.474999999999994</v>
      </c>
      <c r="AD175" s="86">
        <v>602.30100000000004</v>
      </c>
      <c r="AE175" s="86">
        <v>-220.96600000000001</v>
      </c>
      <c r="AF175" s="86">
        <v>-174.98099999999999</v>
      </c>
      <c r="AG175" s="86">
        <v>-49.438000000000002</v>
      </c>
      <c r="AH175" s="86">
        <v>289.37</v>
      </c>
      <c r="AI175" s="86">
        <v>280.79199999999997</v>
      </c>
      <c r="AJ175" s="86">
        <v>-141.26599999999999</v>
      </c>
      <c r="AK175" s="86">
        <v>-121.973</v>
      </c>
      <c r="AL175" s="86">
        <v>-189.34200000000001</v>
      </c>
      <c r="AM175" s="86">
        <v>40.494</v>
      </c>
      <c r="AN175" s="86">
        <v>281.666</v>
      </c>
    </row>
    <row r="176" spans="1:40" x14ac:dyDescent="0.2">
      <c r="A176" s="2">
        <v>7.0041599999999997</v>
      </c>
      <c r="B176" s="10">
        <v>238.15600000000001</v>
      </c>
      <c r="C176" s="10">
        <v>188.50800000000001</v>
      </c>
      <c r="D176" s="10">
        <v>1158.7650000000001</v>
      </c>
      <c r="E176" s="10">
        <v>1420.723</v>
      </c>
      <c r="F176" s="10">
        <v>-15.895</v>
      </c>
      <c r="G176" s="10">
        <v>1170.1769999999999</v>
      </c>
      <c r="H176" s="10">
        <v>670.91499999999996</v>
      </c>
      <c r="I176" s="10">
        <v>565.42499999999995</v>
      </c>
      <c r="J176" s="10">
        <v>623.53899999999999</v>
      </c>
      <c r="K176" s="10">
        <v>1322.2529999999999</v>
      </c>
      <c r="L176" s="10">
        <v>-720.27700000000004</v>
      </c>
      <c r="N176" s="10">
        <v>75.891999999999996</v>
      </c>
      <c r="O176" s="10">
        <v>-55.072000000000003</v>
      </c>
      <c r="P176" s="10">
        <v>70.924000000000007</v>
      </c>
      <c r="Q176" s="10">
        <v>-379.37599999999998</v>
      </c>
      <c r="R176" s="10">
        <v>46.55</v>
      </c>
      <c r="S176" s="10">
        <v>-37.484999999999999</v>
      </c>
      <c r="T176" s="10">
        <v>73.012</v>
      </c>
      <c r="U176" s="10">
        <v>24.305</v>
      </c>
      <c r="V176" s="10">
        <v>-62.735999999999997</v>
      </c>
      <c r="W176" s="10">
        <v>-235.43799999999999</v>
      </c>
      <c r="X176" s="10">
        <v>-77.061999999999998</v>
      </c>
      <c r="Z176" s="86">
        <v>86.622</v>
      </c>
      <c r="AA176" s="86">
        <v>10.848000000000001</v>
      </c>
      <c r="AB176" s="86">
        <v>317.17200000000003</v>
      </c>
      <c r="AC176" s="86">
        <v>110.02200000000001</v>
      </c>
      <c r="AD176" s="86">
        <v>611.38599999999997</v>
      </c>
      <c r="AE176" s="86">
        <v>-214.57300000000001</v>
      </c>
      <c r="AF176" s="86">
        <v>-151.69</v>
      </c>
      <c r="AG176" s="86">
        <v>-64.001999999999995</v>
      </c>
      <c r="AH176" s="86">
        <v>282.41800000000001</v>
      </c>
      <c r="AI176" s="86">
        <v>308.83199999999999</v>
      </c>
      <c r="AJ176" s="86">
        <v>-236.15600000000001</v>
      </c>
      <c r="AK176" s="86">
        <v>-92.004999999999995</v>
      </c>
      <c r="AL176" s="86">
        <v>-88.832999999999998</v>
      </c>
      <c r="AM176" s="86">
        <v>91.731999999999999</v>
      </c>
      <c r="AN176" s="86">
        <v>238.03700000000001</v>
      </c>
    </row>
    <row r="177" spans="1:40" x14ac:dyDescent="0.2">
      <c r="A177" s="2">
        <v>7.0451199999999998</v>
      </c>
      <c r="B177" s="10">
        <v>227.32400000000001</v>
      </c>
      <c r="C177" s="10">
        <v>194.376</v>
      </c>
      <c r="D177" s="10">
        <v>1160.297</v>
      </c>
      <c r="E177" s="10">
        <v>1442.5229999999999</v>
      </c>
      <c r="F177" s="10">
        <v>-97.552999999999997</v>
      </c>
      <c r="G177" s="10">
        <v>1269.415</v>
      </c>
      <c r="H177" s="10">
        <v>687.34900000000005</v>
      </c>
      <c r="I177" s="10">
        <v>496.72899999999998</v>
      </c>
      <c r="J177" s="10">
        <v>645.54600000000005</v>
      </c>
      <c r="K177" s="10">
        <v>1275.5840000000001</v>
      </c>
      <c r="L177" s="10">
        <v>-686.42200000000003</v>
      </c>
      <c r="N177" s="10">
        <v>82.683999999999997</v>
      </c>
      <c r="O177" s="10">
        <v>-84.668999999999997</v>
      </c>
      <c r="P177" s="10">
        <v>65.409000000000006</v>
      </c>
      <c r="Q177" s="10">
        <v>-375.77800000000002</v>
      </c>
      <c r="R177" s="10">
        <v>53.436</v>
      </c>
      <c r="S177" s="10">
        <v>-23.175999999999998</v>
      </c>
      <c r="T177" s="10">
        <v>48.875</v>
      </c>
      <c r="U177" s="10">
        <v>40.511000000000003</v>
      </c>
      <c r="V177" s="10">
        <v>-66.197000000000003</v>
      </c>
      <c r="W177" s="10">
        <v>-221.43299999999999</v>
      </c>
      <c r="X177" s="10">
        <v>-67.402000000000001</v>
      </c>
      <c r="Z177" s="86">
        <v>36.825000000000003</v>
      </c>
      <c r="AA177" s="86">
        <v>-11.374000000000001</v>
      </c>
      <c r="AB177" s="86">
        <v>261.12299999999999</v>
      </c>
      <c r="AC177" s="86">
        <v>147.08000000000001</v>
      </c>
      <c r="AD177" s="86">
        <v>610.00599999999997</v>
      </c>
      <c r="AE177" s="86">
        <v>-206.547</v>
      </c>
      <c r="AF177" s="86">
        <v>-118.997</v>
      </c>
      <c r="AG177" s="86">
        <v>-75.546999999999997</v>
      </c>
      <c r="AH177" s="86">
        <v>264.93200000000002</v>
      </c>
      <c r="AI177" s="86">
        <v>350.36</v>
      </c>
      <c r="AJ177" s="86">
        <v>-296.85199999999998</v>
      </c>
      <c r="AK177" s="86">
        <v>-59.930999999999997</v>
      </c>
      <c r="AL177" s="86">
        <v>28.635999999999999</v>
      </c>
      <c r="AM177" s="86">
        <v>147.82300000000001</v>
      </c>
      <c r="AN177" s="86">
        <v>162.268</v>
      </c>
    </row>
    <row r="178" spans="1:40" x14ac:dyDescent="0.2">
      <c r="A178" s="2">
        <v>7.0860799999999999</v>
      </c>
      <c r="B178" s="10">
        <v>198.685</v>
      </c>
      <c r="C178" s="10">
        <v>203.76</v>
      </c>
      <c r="D178" s="10">
        <v>1131.8430000000001</v>
      </c>
      <c r="E178" s="10">
        <v>1447.269</v>
      </c>
      <c r="F178" s="10">
        <v>-154.54599999999999</v>
      </c>
      <c r="G178" s="10">
        <v>1365.8920000000001</v>
      </c>
      <c r="H178" s="10">
        <v>696.29600000000005</v>
      </c>
      <c r="I178" s="10">
        <v>418.78500000000003</v>
      </c>
      <c r="J178" s="10">
        <v>653.59500000000003</v>
      </c>
      <c r="K178" s="10">
        <v>1252.5740000000001</v>
      </c>
      <c r="L178" s="10">
        <v>-569.64300000000003</v>
      </c>
      <c r="N178" s="10">
        <v>92.736999999999995</v>
      </c>
      <c r="O178" s="10">
        <v>-126.09</v>
      </c>
      <c r="P178" s="10">
        <v>60.779000000000003</v>
      </c>
      <c r="Q178" s="10">
        <v>-368.51900000000001</v>
      </c>
      <c r="R178" s="10">
        <v>48.795999999999999</v>
      </c>
      <c r="S178" s="10">
        <v>-15.984999999999999</v>
      </c>
      <c r="T178" s="10">
        <v>32.56</v>
      </c>
      <c r="U178" s="10">
        <v>47.37</v>
      </c>
      <c r="V178" s="10">
        <v>-74.697999999999993</v>
      </c>
      <c r="W178" s="10">
        <v>-211.363</v>
      </c>
      <c r="X178" s="10">
        <v>-52.844000000000001</v>
      </c>
      <c r="Z178" s="86">
        <v>-1.5009999999999999</v>
      </c>
      <c r="AA178" s="86">
        <v>-21.631</v>
      </c>
      <c r="AB178" s="86">
        <v>227.16</v>
      </c>
      <c r="AC178" s="86">
        <v>189.774</v>
      </c>
      <c r="AD178" s="86">
        <v>615.52300000000002</v>
      </c>
      <c r="AE178" s="86">
        <v>-201.08600000000001</v>
      </c>
      <c r="AF178" s="86">
        <v>-81.944000000000003</v>
      </c>
      <c r="AG178" s="86">
        <v>-80.034000000000006</v>
      </c>
      <c r="AH178" s="86">
        <v>231.44200000000001</v>
      </c>
      <c r="AI178" s="86">
        <v>390.267</v>
      </c>
      <c r="AJ178" s="86">
        <v>-330.29399999999998</v>
      </c>
      <c r="AK178" s="86">
        <v>-30.498000000000001</v>
      </c>
      <c r="AL178" s="86">
        <v>149.31100000000001</v>
      </c>
      <c r="AM178" s="86">
        <v>210.715</v>
      </c>
      <c r="AN178" s="86">
        <v>70.888999999999996</v>
      </c>
    </row>
    <row r="179" spans="1:40" x14ac:dyDescent="0.2">
      <c r="A179" s="2">
        <v>7.12704</v>
      </c>
      <c r="B179" s="10">
        <v>162.13800000000001</v>
      </c>
      <c r="C179" s="10">
        <v>211.48699999999999</v>
      </c>
      <c r="D179" s="10">
        <v>1066.204</v>
      </c>
      <c r="E179" s="10">
        <v>1454.989</v>
      </c>
      <c r="F179" s="10">
        <v>-185.11600000000001</v>
      </c>
      <c r="G179" s="10">
        <v>1454.36</v>
      </c>
      <c r="H179" s="10">
        <v>700.28800000000001</v>
      </c>
      <c r="I179" s="10">
        <v>333.87799999999999</v>
      </c>
      <c r="J179" s="10">
        <v>643.54200000000003</v>
      </c>
      <c r="K179" s="10">
        <v>1235.8409999999999</v>
      </c>
      <c r="L179" s="10">
        <v>-400.447</v>
      </c>
      <c r="N179" s="10">
        <v>100.538</v>
      </c>
      <c r="O179" s="10">
        <v>-178.38399999999999</v>
      </c>
      <c r="P179" s="10">
        <v>58.944000000000003</v>
      </c>
      <c r="Q179" s="10">
        <v>-356.58100000000002</v>
      </c>
      <c r="R179" s="10">
        <v>37.985999999999997</v>
      </c>
      <c r="S179" s="10">
        <v>-16.78</v>
      </c>
      <c r="T179" s="10">
        <v>27.151</v>
      </c>
      <c r="U179" s="10">
        <v>43.695</v>
      </c>
      <c r="V179" s="10">
        <v>-86.162999999999997</v>
      </c>
      <c r="W179" s="10">
        <v>-203.131</v>
      </c>
      <c r="X179" s="10">
        <v>-38.482999999999997</v>
      </c>
      <c r="Z179" s="86">
        <v>-28.242999999999999</v>
      </c>
      <c r="AA179" s="86">
        <v>-22.413</v>
      </c>
      <c r="AB179" s="86">
        <v>217.42099999999999</v>
      </c>
      <c r="AC179" s="86">
        <v>232.25</v>
      </c>
      <c r="AD179" s="86">
        <v>641.72199999999998</v>
      </c>
      <c r="AE179" s="86">
        <v>-200.68899999999999</v>
      </c>
      <c r="AF179" s="86">
        <v>-43.216000000000001</v>
      </c>
      <c r="AG179" s="86">
        <v>-78.266999999999996</v>
      </c>
      <c r="AH179" s="86">
        <v>177.53299999999999</v>
      </c>
      <c r="AI179" s="86">
        <v>423.56</v>
      </c>
      <c r="AJ179" s="86">
        <v>-351.38600000000002</v>
      </c>
      <c r="AK179" s="86">
        <v>-4.3739999999999997</v>
      </c>
      <c r="AL179" s="86">
        <v>264.351</v>
      </c>
      <c r="AM179" s="86">
        <v>278.25400000000002</v>
      </c>
      <c r="AN179" s="86">
        <v>-21.734000000000002</v>
      </c>
    </row>
    <row r="180" spans="1:40" x14ac:dyDescent="0.2">
      <c r="A180" s="2">
        <v>7.1680000000000001</v>
      </c>
      <c r="B180" s="10">
        <v>132.71199999999999</v>
      </c>
      <c r="C180" s="10">
        <v>214.65199999999999</v>
      </c>
      <c r="D180" s="10">
        <v>956.70500000000004</v>
      </c>
      <c r="E180" s="10">
        <v>1478.7819999999999</v>
      </c>
      <c r="F180" s="10">
        <v>-189.99799999999999</v>
      </c>
      <c r="G180" s="10">
        <v>1531.451</v>
      </c>
      <c r="H180" s="10">
        <v>697.86400000000003</v>
      </c>
      <c r="I180" s="10">
        <v>252.65600000000001</v>
      </c>
      <c r="J180" s="10">
        <v>617.76599999999996</v>
      </c>
      <c r="K180" s="10">
        <v>1201.4639999999999</v>
      </c>
      <c r="L180" s="10">
        <v>-214.66900000000001</v>
      </c>
      <c r="N180" s="10">
        <v>100.214</v>
      </c>
      <c r="O180" s="10">
        <v>-234.08799999999999</v>
      </c>
      <c r="P180" s="10">
        <v>56.343000000000004</v>
      </c>
      <c r="Q180" s="10">
        <v>-338.23500000000001</v>
      </c>
      <c r="R180" s="10">
        <v>31.295000000000002</v>
      </c>
      <c r="S180" s="10">
        <v>-23.847999999999999</v>
      </c>
      <c r="T180" s="10">
        <v>28.952000000000002</v>
      </c>
      <c r="U180" s="10">
        <v>32.881</v>
      </c>
      <c r="V180" s="10">
        <v>-93.326999999999998</v>
      </c>
      <c r="W180" s="10">
        <v>-191.58600000000001</v>
      </c>
      <c r="X180" s="10">
        <v>-30.335000000000001</v>
      </c>
      <c r="Z180" s="86">
        <v>-46.423000000000002</v>
      </c>
      <c r="AA180" s="86">
        <v>-18.890999999999998</v>
      </c>
      <c r="AB180" s="86">
        <v>225.27699999999999</v>
      </c>
      <c r="AC180" s="86">
        <v>268.28699999999998</v>
      </c>
      <c r="AD180" s="86">
        <v>690.90200000000004</v>
      </c>
      <c r="AE180" s="86">
        <v>-203.58099999999999</v>
      </c>
      <c r="AF180" s="86">
        <v>-5.9260000000000002</v>
      </c>
      <c r="AG180" s="86">
        <v>-74.858999999999995</v>
      </c>
      <c r="AH180" s="86">
        <v>104.419</v>
      </c>
      <c r="AI180" s="86">
        <v>454.81799999999998</v>
      </c>
      <c r="AJ180" s="86">
        <v>-367.94099999999997</v>
      </c>
      <c r="AK180" s="86">
        <v>19.664000000000001</v>
      </c>
      <c r="AL180" s="86">
        <v>370.19400000000002</v>
      </c>
      <c r="AM180" s="86">
        <v>345.43900000000002</v>
      </c>
      <c r="AN180" s="86">
        <v>-104.496</v>
      </c>
    </row>
    <row r="181" spans="1:40" x14ac:dyDescent="0.2">
      <c r="A181" s="2">
        <v>7.2089600000000003</v>
      </c>
      <c r="B181" s="10">
        <v>123.82899999999999</v>
      </c>
      <c r="C181" s="10">
        <v>217.86699999999999</v>
      </c>
      <c r="D181" s="10">
        <v>805.41</v>
      </c>
      <c r="E181" s="10">
        <v>1518.5920000000001</v>
      </c>
      <c r="F181" s="10">
        <v>-172.96100000000001</v>
      </c>
      <c r="G181" s="10">
        <v>1590.6010000000001</v>
      </c>
      <c r="H181" s="10">
        <v>685.6</v>
      </c>
      <c r="I181" s="10">
        <v>187.535</v>
      </c>
      <c r="J181" s="10">
        <v>581.63300000000004</v>
      </c>
      <c r="K181" s="10">
        <v>1128.5989999999999</v>
      </c>
      <c r="L181" s="10">
        <v>-43.188000000000002</v>
      </c>
      <c r="N181" s="10">
        <v>91.331999999999994</v>
      </c>
      <c r="O181" s="10">
        <v>-281.791</v>
      </c>
      <c r="P181" s="10">
        <v>49.225999999999999</v>
      </c>
      <c r="Q181" s="10">
        <v>-313.06799999999998</v>
      </c>
      <c r="R181" s="10">
        <v>35.677</v>
      </c>
      <c r="S181" s="10">
        <v>-33.906999999999996</v>
      </c>
      <c r="T181" s="10">
        <v>32.040999999999997</v>
      </c>
      <c r="U181" s="10">
        <v>21.004000000000001</v>
      </c>
      <c r="V181" s="10">
        <v>-91.271000000000001</v>
      </c>
      <c r="W181" s="10">
        <v>-175.15100000000001</v>
      </c>
      <c r="X181" s="10">
        <v>-29.483000000000001</v>
      </c>
      <c r="Z181" s="86">
        <v>-61.167000000000002</v>
      </c>
      <c r="AA181" s="86">
        <v>-18.327999999999999</v>
      </c>
      <c r="AB181" s="86">
        <v>239.54499999999999</v>
      </c>
      <c r="AC181" s="86">
        <v>294.92500000000001</v>
      </c>
      <c r="AD181" s="86">
        <v>748.84199999999998</v>
      </c>
      <c r="AE181" s="86">
        <v>-200.548</v>
      </c>
      <c r="AF181" s="86">
        <v>30.140999999999998</v>
      </c>
      <c r="AG181" s="86">
        <v>-73.168000000000006</v>
      </c>
      <c r="AH181" s="86">
        <v>24.488</v>
      </c>
      <c r="AI181" s="86">
        <v>486.83800000000002</v>
      </c>
      <c r="AJ181" s="86">
        <v>-374.11599999999999</v>
      </c>
      <c r="AK181" s="86">
        <v>45.354999999999997</v>
      </c>
      <c r="AL181" s="86">
        <v>463.13400000000001</v>
      </c>
      <c r="AM181" s="86">
        <v>409.90600000000001</v>
      </c>
      <c r="AN181" s="86">
        <v>-170.10300000000001</v>
      </c>
    </row>
    <row r="182" spans="1:40" x14ac:dyDescent="0.2">
      <c r="A182" s="2">
        <v>7.2499200000000004</v>
      </c>
      <c r="B182" s="10">
        <v>138.959</v>
      </c>
      <c r="C182" s="10">
        <v>226.858</v>
      </c>
      <c r="D182" s="10">
        <v>624.33699999999999</v>
      </c>
      <c r="E182" s="10">
        <v>1563.1410000000001</v>
      </c>
      <c r="F182" s="10">
        <v>-137.708</v>
      </c>
      <c r="G182" s="10">
        <v>1623.855</v>
      </c>
      <c r="H182" s="10">
        <v>661.48299999999995</v>
      </c>
      <c r="I182" s="10">
        <v>146.18299999999999</v>
      </c>
      <c r="J182" s="10">
        <v>538.85900000000004</v>
      </c>
      <c r="K182" s="10">
        <v>1010.607</v>
      </c>
      <c r="L182" s="10">
        <v>90.114000000000004</v>
      </c>
      <c r="N182" s="10">
        <v>75.995000000000005</v>
      </c>
      <c r="O182" s="10">
        <v>-311.75400000000002</v>
      </c>
      <c r="P182" s="10">
        <v>36.393000000000001</v>
      </c>
      <c r="Q182" s="10">
        <v>-284.93</v>
      </c>
      <c r="R182" s="10">
        <v>51.564999999999998</v>
      </c>
      <c r="S182" s="10">
        <v>-41.465000000000003</v>
      </c>
      <c r="T182" s="10">
        <v>31.884</v>
      </c>
      <c r="U182" s="10">
        <v>12.973000000000001</v>
      </c>
      <c r="V182" s="10">
        <v>-79.239999999999995</v>
      </c>
      <c r="W182" s="10">
        <v>-153.51499999999999</v>
      </c>
      <c r="X182" s="10">
        <v>-30.081</v>
      </c>
      <c r="Z182" s="86">
        <v>-73.796999999999997</v>
      </c>
      <c r="AA182" s="86">
        <v>-23.483000000000001</v>
      </c>
      <c r="AB182" s="86">
        <v>253.56399999999999</v>
      </c>
      <c r="AC182" s="86">
        <v>311.91000000000003</v>
      </c>
      <c r="AD182" s="86">
        <v>789.46600000000001</v>
      </c>
      <c r="AE182" s="86">
        <v>-183.41300000000001</v>
      </c>
      <c r="AF182" s="86">
        <v>67.777000000000001</v>
      </c>
      <c r="AG182" s="86">
        <v>-72.057000000000002</v>
      </c>
      <c r="AH182" s="86">
        <v>-43.545999999999999</v>
      </c>
      <c r="AI182" s="86">
        <v>514.89700000000005</v>
      </c>
      <c r="AJ182" s="86">
        <v>-359.58300000000003</v>
      </c>
      <c r="AK182" s="86">
        <v>72.347999999999999</v>
      </c>
      <c r="AL182" s="86">
        <v>536.90899999999999</v>
      </c>
      <c r="AM182" s="86">
        <v>471.81599999999997</v>
      </c>
      <c r="AN182" s="86">
        <v>-215.227</v>
      </c>
    </row>
    <row r="183" spans="1:40" x14ac:dyDescent="0.2">
      <c r="A183" s="2">
        <v>7.2908799999999996</v>
      </c>
      <c r="B183" s="10">
        <v>176.79900000000001</v>
      </c>
      <c r="C183" s="10">
        <v>241.518</v>
      </c>
      <c r="D183" s="10">
        <v>432.61099999999999</v>
      </c>
      <c r="E183" s="10">
        <v>1594.0530000000001</v>
      </c>
      <c r="F183" s="10">
        <v>-88.459000000000003</v>
      </c>
      <c r="G183" s="10">
        <v>1624.8430000000001</v>
      </c>
      <c r="H183" s="10">
        <v>626.33500000000004</v>
      </c>
      <c r="I183" s="10">
        <v>126.212</v>
      </c>
      <c r="J183" s="10">
        <v>492.53899999999999</v>
      </c>
      <c r="K183" s="10">
        <v>857.63599999999997</v>
      </c>
      <c r="L183" s="10">
        <v>174.01400000000001</v>
      </c>
      <c r="N183" s="10">
        <v>58.320999999999998</v>
      </c>
      <c r="O183" s="10">
        <v>-322.44200000000001</v>
      </c>
      <c r="P183" s="10">
        <v>16.89</v>
      </c>
      <c r="Q183" s="10">
        <v>-260.69299999999998</v>
      </c>
      <c r="R183" s="10">
        <v>75.117999999999995</v>
      </c>
      <c r="S183" s="10">
        <v>-43.033999999999999</v>
      </c>
      <c r="T183" s="10">
        <v>30.952999999999999</v>
      </c>
      <c r="U183" s="10">
        <v>9.9450000000000003</v>
      </c>
      <c r="V183" s="10">
        <v>-59.290999999999997</v>
      </c>
      <c r="W183" s="10">
        <v>-129.679</v>
      </c>
      <c r="X183" s="10">
        <v>-26.992999999999999</v>
      </c>
      <c r="Z183" s="86">
        <v>-81.960999999999999</v>
      </c>
      <c r="AA183" s="86">
        <v>-32.402000000000001</v>
      </c>
      <c r="AB183" s="86">
        <v>264.34500000000003</v>
      </c>
      <c r="AC183" s="86">
        <v>320.22300000000001</v>
      </c>
      <c r="AD183" s="86">
        <v>786.81500000000005</v>
      </c>
      <c r="AE183" s="86">
        <v>-153.01400000000001</v>
      </c>
      <c r="AF183" s="86">
        <v>110.05500000000001</v>
      </c>
      <c r="AG183" s="86">
        <v>-66.984999999999999</v>
      </c>
      <c r="AH183" s="86">
        <v>-86.941000000000003</v>
      </c>
      <c r="AI183" s="86">
        <v>529.99699999999996</v>
      </c>
      <c r="AJ183" s="86">
        <v>-322.01900000000001</v>
      </c>
      <c r="AK183" s="86">
        <v>95.528000000000006</v>
      </c>
      <c r="AL183" s="86">
        <v>587.87900000000002</v>
      </c>
      <c r="AM183" s="86">
        <v>531.46699999999998</v>
      </c>
      <c r="AN183" s="86">
        <v>-235.80500000000001</v>
      </c>
    </row>
    <row r="184" spans="1:40" x14ac:dyDescent="0.2">
      <c r="A184" s="2">
        <v>7.3318399999999997</v>
      </c>
      <c r="B184" s="10">
        <v>233.208</v>
      </c>
      <c r="C184" s="10">
        <v>249.06299999999999</v>
      </c>
      <c r="D184" s="10">
        <v>247.64</v>
      </c>
      <c r="E184" s="10">
        <v>1589.6780000000001</v>
      </c>
      <c r="F184" s="10">
        <v>-25.303000000000001</v>
      </c>
      <c r="G184" s="10">
        <v>1596.008</v>
      </c>
      <c r="H184" s="10">
        <v>582.08900000000006</v>
      </c>
      <c r="I184" s="10">
        <v>116.51600000000001</v>
      </c>
      <c r="J184" s="10">
        <v>442.94499999999999</v>
      </c>
      <c r="K184" s="10">
        <v>691.41499999999996</v>
      </c>
      <c r="L184" s="10">
        <v>210.57</v>
      </c>
      <c r="N184" s="10">
        <v>40.542999999999999</v>
      </c>
      <c r="O184" s="10">
        <v>-317.45299999999997</v>
      </c>
      <c r="P184" s="10">
        <v>-7.3920000000000003</v>
      </c>
      <c r="Q184" s="10">
        <v>-248.32499999999999</v>
      </c>
      <c r="R184" s="10">
        <v>101.947</v>
      </c>
      <c r="S184" s="10">
        <v>-36.651000000000003</v>
      </c>
      <c r="T184" s="10">
        <v>32.122999999999998</v>
      </c>
      <c r="U184" s="10">
        <v>9.0890000000000004</v>
      </c>
      <c r="V184" s="10">
        <v>-34.863999999999997</v>
      </c>
      <c r="W184" s="10">
        <v>-107.935</v>
      </c>
      <c r="X184" s="10">
        <v>-20.943999999999999</v>
      </c>
      <c r="Z184" s="86">
        <v>-82.62</v>
      </c>
      <c r="AA184" s="86">
        <v>-40.411000000000001</v>
      </c>
      <c r="AB184" s="86">
        <v>267.97300000000001</v>
      </c>
      <c r="AC184" s="86">
        <v>321.38900000000001</v>
      </c>
      <c r="AD184" s="86">
        <v>733.02099999999996</v>
      </c>
      <c r="AE184" s="86">
        <v>-116.31100000000001</v>
      </c>
      <c r="AF184" s="86">
        <v>158.18</v>
      </c>
      <c r="AG184" s="86">
        <v>-55.548999999999999</v>
      </c>
      <c r="AH184" s="86">
        <v>-104.249</v>
      </c>
      <c r="AI184" s="86">
        <v>525.01499999999999</v>
      </c>
      <c r="AJ184" s="86">
        <v>-268.00400000000002</v>
      </c>
      <c r="AK184" s="86">
        <v>112.07</v>
      </c>
      <c r="AL184" s="86">
        <v>617.57600000000002</v>
      </c>
      <c r="AM184" s="86">
        <v>585.07600000000002</v>
      </c>
      <c r="AN184" s="86">
        <v>-231.505</v>
      </c>
    </row>
    <row r="185" spans="1:40" x14ac:dyDescent="0.2">
      <c r="A185" s="2">
        <v>7.3727999999999998</v>
      </c>
      <c r="B185" s="10">
        <v>298.29899999999998</v>
      </c>
      <c r="C185" s="10">
        <v>235.74</v>
      </c>
      <c r="D185" s="10">
        <v>78.320999999999998</v>
      </c>
      <c r="E185" s="10">
        <v>1534.6</v>
      </c>
      <c r="F185" s="10">
        <v>52.552999999999997</v>
      </c>
      <c r="G185" s="10">
        <v>1543.37</v>
      </c>
      <c r="H185" s="10">
        <v>524.78700000000003</v>
      </c>
      <c r="I185" s="10">
        <v>104.258</v>
      </c>
      <c r="J185" s="10">
        <v>385.95</v>
      </c>
      <c r="K185" s="10">
        <v>532.19000000000005</v>
      </c>
      <c r="L185" s="10">
        <v>210.74299999999999</v>
      </c>
      <c r="N185" s="10">
        <v>22.472999999999999</v>
      </c>
      <c r="O185" s="10">
        <v>-302.209</v>
      </c>
      <c r="P185" s="10">
        <v>-33.500999999999998</v>
      </c>
      <c r="Q185" s="10">
        <v>-251.84100000000001</v>
      </c>
      <c r="R185" s="10">
        <v>127.35899999999999</v>
      </c>
      <c r="S185" s="10">
        <v>-21.247</v>
      </c>
      <c r="T185" s="10">
        <v>36.143999999999998</v>
      </c>
      <c r="U185" s="10">
        <v>5.8529999999999998</v>
      </c>
      <c r="V185" s="10">
        <v>-8.5540000000000003</v>
      </c>
      <c r="W185" s="10">
        <v>-90.772000000000006</v>
      </c>
      <c r="X185" s="10">
        <v>-17.637</v>
      </c>
      <c r="Z185" s="86">
        <v>-74.551000000000002</v>
      </c>
      <c r="AA185" s="86">
        <v>-42.058999999999997</v>
      </c>
      <c r="AB185" s="86">
        <v>261.30200000000002</v>
      </c>
      <c r="AC185" s="86">
        <v>316.81</v>
      </c>
      <c r="AD185" s="86">
        <v>635.55600000000004</v>
      </c>
      <c r="AE185" s="86">
        <v>-83.05</v>
      </c>
      <c r="AF185" s="86">
        <v>206.31200000000001</v>
      </c>
      <c r="AG185" s="86">
        <v>-38.186999999999998</v>
      </c>
      <c r="AH185" s="86">
        <v>-103.247</v>
      </c>
      <c r="AI185" s="86">
        <v>497.43700000000001</v>
      </c>
      <c r="AJ185" s="86">
        <v>-210.91300000000001</v>
      </c>
      <c r="AK185" s="86">
        <v>127.533</v>
      </c>
      <c r="AL185" s="86">
        <v>630.83000000000004</v>
      </c>
      <c r="AM185" s="86">
        <v>625.51300000000003</v>
      </c>
      <c r="AN185" s="86">
        <v>-206.66499999999999</v>
      </c>
    </row>
    <row r="186" spans="1:40" x14ac:dyDescent="0.2">
      <c r="A186" s="2">
        <v>7.4137599999999999</v>
      </c>
      <c r="B186" s="10">
        <v>361.48</v>
      </c>
      <c r="C186" s="10">
        <v>198.07599999999999</v>
      </c>
      <c r="D186" s="10">
        <v>-70.260000000000005</v>
      </c>
      <c r="E186" s="10">
        <v>1425.0329999999999</v>
      </c>
      <c r="F186" s="10">
        <v>143.71700000000001</v>
      </c>
      <c r="G186" s="10">
        <v>1470.6489999999999</v>
      </c>
      <c r="H186" s="10">
        <v>446.166</v>
      </c>
      <c r="I186" s="10">
        <v>81.793999999999997</v>
      </c>
      <c r="J186" s="10">
        <v>313.22899999999998</v>
      </c>
      <c r="K186" s="10">
        <v>386.98200000000003</v>
      </c>
      <c r="L186" s="10">
        <v>191.44499999999999</v>
      </c>
      <c r="N186" s="10">
        <v>3.1859999999999999</v>
      </c>
      <c r="O186" s="10">
        <v>-281.48</v>
      </c>
      <c r="P186" s="10">
        <v>-59.070999999999998</v>
      </c>
      <c r="Q186" s="10">
        <v>-262.95699999999999</v>
      </c>
      <c r="R186" s="10">
        <v>145.86600000000001</v>
      </c>
      <c r="S186" s="10">
        <v>0.69899999999999995</v>
      </c>
      <c r="T186" s="10">
        <v>39.54</v>
      </c>
      <c r="U186" s="10">
        <v>-3.1589999999999998</v>
      </c>
      <c r="V186" s="10">
        <v>17.713999999999999</v>
      </c>
      <c r="W186" s="10">
        <v>-75.430999999999997</v>
      </c>
      <c r="X186" s="10">
        <v>-23.067</v>
      </c>
      <c r="Z186" s="86">
        <v>-59.191000000000003</v>
      </c>
      <c r="AA186" s="86">
        <v>-34.536000000000001</v>
      </c>
      <c r="AB186" s="86">
        <v>246.172</v>
      </c>
      <c r="AC186" s="86">
        <v>309.93099999999998</v>
      </c>
      <c r="AD186" s="86">
        <v>511.86700000000002</v>
      </c>
      <c r="AE186" s="86">
        <v>-60.137</v>
      </c>
      <c r="AF186" s="86">
        <v>242.46100000000001</v>
      </c>
      <c r="AG186" s="86">
        <v>-18.123999999999999</v>
      </c>
      <c r="AH186" s="86">
        <v>-93.792000000000002</v>
      </c>
      <c r="AI186" s="86">
        <v>450.17</v>
      </c>
      <c r="AJ186" s="86">
        <v>-156.90600000000001</v>
      </c>
      <c r="AK186" s="86">
        <v>147.642</v>
      </c>
      <c r="AL186" s="86">
        <v>632.98599999999999</v>
      </c>
      <c r="AM186" s="86">
        <v>648.33600000000001</v>
      </c>
      <c r="AN186" s="86">
        <v>-171.631</v>
      </c>
    </row>
    <row r="187" spans="1:40" x14ac:dyDescent="0.2">
      <c r="A187" s="2">
        <v>7.45472</v>
      </c>
      <c r="B187" s="10">
        <v>414.95</v>
      </c>
      <c r="C187" s="10">
        <v>141.154</v>
      </c>
      <c r="D187" s="10">
        <v>-193.667</v>
      </c>
      <c r="E187" s="10">
        <v>1271.7249999999999</v>
      </c>
      <c r="F187" s="10">
        <v>241.21199999999999</v>
      </c>
      <c r="G187" s="10">
        <v>1373.8009999999999</v>
      </c>
      <c r="H187" s="10">
        <v>343.54399999999998</v>
      </c>
      <c r="I187" s="10">
        <v>46.844999999999999</v>
      </c>
      <c r="J187" s="10">
        <v>220.292</v>
      </c>
      <c r="K187" s="10">
        <v>246.047</v>
      </c>
      <c r="L187" s="10">
        <v>174.22800000000001</v>
      </c>
      <c r="N187" s="10">
        <v>-17.777999999999999</v>
      </c>
      <c r="O187" s="10">
        <v>-259.19299999999998</v>
      </c>
      <c r="P187" s="10">
        <v>-83.028999999999996</v>
      </c>
      <c r="Q187" s="10">
        <v>-270.02999999999997</v>
      </c>
      <c r="R187" s="10">
        <v>152.613</v>
      </c>
      <c r="S187" s="10">
        <v>21.693000000000001</v>
      </c>
      <c r="T187" s="10">
        <v>40.201000000000001</v>
      </c>
      <c r="U187" s="10">
        <v>-17.521000000000001</v>
      </c>
      <c r="V187" s="10">
        <v>40.381</v>
      </c>
      <c r="W187" s="10">
        <v>-59.442</v>
      </c>
      <c r="X187" s="10">
        <v>-38.533999999999999</v>
      </c>
      <c r="Z187" s="86">
        <v>-36.408000000000001</v>
      </c>
      <c r="AA187" s="86">
        <v>-20.748000000000001</v>
      </c>
      <c r="AB187" s="86">
        <v>227.947</v>
      </c>
      <c r="AC187" s="86">
        <v>301.63499999999999</v>
      </c>
      <c r="AD187" s="86">
        <v>381.01400000000001</v>
      </c>
      <c r="AE187" s="86">
        <v>-45.976999999999997</v>
      </c>
      <c r="AF187" s="86">
        <v>257.375</v>
      </c>
      <c r="AG187" s="86">
        <v>-0.17299999999999999</v>
      </c>
      <c r="AH187" s="86">
        <v>-86.224000000000004</v>
      </c>
      <c r="AI187" s="86">
        <v>390.36799999999999</v>
      </c>
      <c r="AJ187" s="86">
        <v>-106.108</v>
      </c>
      <c r="AK187" s="86">
        <v>174.358</v>
      </c>
      <c r="AL187" s="86">
        <v>628.81899999999996</v>
      </c>
      <c r="AM187" s="86">
        <v>651.40700000000004</v>
      </c>
      <c r="AN187" s="86">
        <v>-136.07300000000001</v>
      </c>
    </row>
    <row r="188" spans="1:40" x14ac:dyDescent="0.2">
      <c r="A188" s="2">
        <v>7.4956800000000001</v>
      </c>
      <c r="B188" s="10">
        <v>450.88900000000001</v>
      </c>
      <c r="C188" s="10">
        <v>70.134</v>
      </c>
      <c r="D188" s="10">
        <v>-290.14600000000002</v>
      </c>
      <c r="E188" s="10">
        <v>1093.729</v>
      </c>
      <c r="F188" s="10">
        <v>332.53899999999999</v>
      </c>
      <c r="G188" s="10">
        <v>1243.347</v>
      </c>
      <c r="H188" s="10">
        <v>222.95099999999999</v>
      </c>
      <c r="I188" s="10">
        <v>0.59499999999999997</v>
      </c>
      <c r="J188" s="10">
        <v>108.858</v>
      </c>
      <c r="K188" s="10">
        <v>93.614000000000004</v>
      </c>
      <c r="L188" s="10">
        <v>175.232</v>
      </c>
      <c r="N188" s="10">
        <v>-39.267000000000003</v>
      </c>
      <c r="O188" s="10">
        <v>-236.90100000000001</v>
      </c>
      <c r="P188" s="10">
        <v>-100.28100000000001</v>
      </c>
      <c r="Q188" s="10">
        <v>-263.82499999999999</v>
      </c>
      <c r="R188" s="10">
        <v>145.15100000000001</v>
      </c>
      <c r="S188" s="10">
        <v>31.898</v>
      </c>
      <c r="T188" s="10">
        <v>36.997</v>
      </c>
      <c r="U188" s="10">
        <v>-34.412999999999997</v>
      </c>
      <c r="V188" s="10">
        <v>54.685000000000002</v>
      </c>
      <c r="W188" s="10">
        <v>-38.549999999999997</v>
      </c>
      <c r="X188" s="10">
        <v>-58.213999999999999</v>
      </c>
      <c r="Z188" s="86">
        <v>-8.1509999999999998</v>
      </c>
      <c r="AA188" s="86">
        <v>-10.199</v>
      </c>
      <c r="AB188" s="86">
        <v>208.55799999999999</v>
      </c>
      <c r="AC188" s="86">
        <v>289.80399999999997</v>
      </c>
      <c r="AD188" s="86">
        <v>260.87599999999998</v>
      </c>
      <c r="AE188" s="86">
        <v>-35.527000000000001</v>
      </c>
      <c r="AF188" s="86">
        <v>250.22399999999999</v>
      </c>
      <c r="AG188" s="86">
        <v>10.728</v>
      </c>
      <c r="AH188" s="86">
        <v>-87.84</v>
      </c>
      <c r="AI188" s="86">
        <v>326.58699999999999</v>
      </c>
      <c r="AJ188" s="86">
        <v>-57.326000000000001</v>
      </c>
      <c r="AK188" s="86">
        <v>201.179</v>
      </c>
      <c r="AL188" s="86">
        <v>624.346</v>
      </c>
      <c r="AM188" s="86">
        <v>633.46100000000001</v>
      </c>
      <c r="AN188" s="86">
        <v>-104.78</v>
      </c>
    </row>
    <row r="189" spans="1:40" x14ac:dyDescent="0.2">
      <c r="A189" s="2">
        <v>7.5366400000000002</v>
      </c>
      <c r="B189" s="10">
        <v>464.06</v>
      </c>
      <c r="C189" s="10">
        <v>-11.497</v>
      </c>
      <c r="D189" s="10">
        <v>-357.56400000000002</v>
      </c>
      <c r="E189" s="10">
        <v>909.96500000000003</v>
      </c>
      <c r="F189" s="10">
        <v>400.58600000000001</v>
      </c>
      <c r="G189" s="10">
        <v>1073.7439999999999</v>
      </c>
      <c r="H189" s="10">
        <v>95.662999999999997</v>
      </c>
      <c r="I189" s="10">
        <v>-52.235999999999997</v>
      </c>
      <c r="J189" s="10">
        <v>-14.124000000000001</v>
      </c>
      <c r="K189" s="10">
        <v>-74.850999999999999</v>
      </c>
      <c r="L189" s="10">
        <v>203.24600000000001</v>
      </c>
      <c r="N189" s="10">
        <v>-61.255000000000003</v>
      </c>
      <c r="O189" s="10">
        <v>-216.53700000000001</v>
      </c>
      <c r="P189" s="10">
        <v>-102.85299999999999</v>
      </c>
      <c r="Q189" s="10">
        <v>-239.298</v>
      </c>
      <c r="R189" s="10">
        <v>126.047</v>
      </c>
      <c r="S189" s="10">
        <v>25.170999999999999</v>
      </c>
      <c r="T189" s="10">
        <v>32.262</v>
      </c>
      <c r="U189" s="10">
        <v>-53.015999999999998</v>
      </c>
      <c r="V189" s="10">
        <v>58.966999999999999</v>
      </c>
      <c r="W189" s="10">
        <v>-10.849</v>
      </c>
      <c r="X189" s="10">
        <v>-71.623999999999995</v>
      </c>
      <c r="Z189" s="86">
        <v>19.925000000000001</v>
      </c>
      <c r="AA189" s="86">
        <v>-11.955</v>
      </c>
      <c r="AB189" s="86">
        <v>189.15199999999999</v>
      </c>
      <c r="AC189" s="86">
        <v>272.83600000000001</v>
      </c>
      <c r="AD189" s="86">
        <v>162.21100000000001</v>
      </c>
      <c r="AE189" s="86">
        <v>-23.111999999999998</v>
      </c>
      <c r="AF189" s="86">
        <v>228.179</v>
      </c>
      <c r="AG189" s="86">
        <v>15.832000000000001</v>
      </c>
      <c r="AH189" s="86">
        <v>-99.85</v>
      </c>
      <c r="AI189" s="86">
        <v>267.39699999999999</v>
      </c>
      <c r="AJ189" s="86">
        <v>-17.141999999999999</v>
      </c>
      <c r="AK189" s="86">
        <v>220.20400000000001</v>
      </c>
      <c r="AL189" s="86">
        <v>625.73299999999995</v>
      </c>
      <c r="AM189" s="86">
        <v>598.56500000000005</v>
      </c>
      <c r="AN189" s="86">
        <v>-77.893000000000001</v>
      </c>
    </row>
    <row r="190" spans="1:40" x14ac:dyDescent="0.2">
      <c r="A190" s="2">
        <v>7.5776000000000003</v>
      </c>
      <c r="B190" s="10">
        <v>457.55200000000002</v>
      </c>
      <c r="C190" s="10">
        <v>-102.084</v>
      </c>
      <c r="D190" s="10">
        <v>-395.49900000000002</v>
      </c>
      <c r="E190" s="10">
        <v>733.43799999999999</v>
      </c>
      <c r="F190" s="10">
        <v>427.63200000000001</v>
      </c>
      <c r="G190" s="10">
        <v>870.00300000000004</v>
      </c>
      <c r="H190" s="10">
        <v>-27.981999999999999</v>
      </c>
      <c r="I190" s="10">
        <v>-106.252</v>
      </c>
      <c r="J190" s="10">
        <v>-140.66300000000001</v>
      </c>
      <c r="K190" s="10">
        <v>-249.19200000000001</v>
      </c>
      <c r="L190" s="10">
        <v>261.99299999999999</v>
      </c>
      <c r="N190" s="10">
        <v>-82.71</v>
      </c>
      <c r="O190" s="10">
        <v>-198.32400000000001</v>
      </c>
      <c r="P190" s="10">
        <v>-86.81</v>
      </c>
      <c r="Q190" s="10">
        <v>-197.911</v>
      </c>
      <c r="R190" s="10">
        <v>100.351</v>
      </c>
      <c r="S190" s="10">
        <v>3.6890000000000001</v>
      </c>
      <c r="T190" s="10">
        <v>26.302</v>
      </c>
      <c r="U190" s="10">
        <v>-71.433999999999997</v>
      </c>
      <c r="V190" s="10">
        <v>54.988999999999997</v>
      </c>
      <c r="W190" s="10">
        <v>23.321999999999999</v>
      </c>
      <c r="X190" s="10">
        <v>-73.162999999999997</v>
      </c>
      <c r="Z190" s="86">
        <v>41.255000000000003</v>
      </c>
      <c r="AA190" s="86">
        <v>-28.986999999999998</v>
      </c>
      <c r="AB190" s="86">
        <v>167.822</v>
      </c>
      <c r="AC190" s="86">
        <v>254.25399999999999</v>
      </c>
      <c r="AD190" s="86">
        <v>91.754999999999995</v>
      </c>
      <c r="AE190" s="86">
        <v>-3.3149999999999999</v>
      </c>
      <c r="AF190" s="86">
        <v>200.60499999999999</v>
      </c>
      <c r="AG190" s="86">
        <v>19.861000000000001</v>
      </c>
      <c r="AH190" s="86">
        <v>-115.72799999999999</v>
      </c>
      <c r="AI190" s="86">
        <v>214.256</v>
      </c>
      <c r="AJ190" s="86">
        <v>7.26</v>
      </c>
      <c r="AK190" s="86">
        <v>226.328</v>
      </c>
      <c r="AL190" s="86">
        <v>634.471</v>
      </c>
      <c r="AM190" s="86">
        <v>552.47699999999998</v>
      </c>
      <c r="AN190" s="86">
        <v>-55.408999999999999</v>
      </c>
    </row>
    <row r="191" spans="1:40" x14ac:dyDescent="0.2">
      <c r="A191" s="2">
        <v>7.6185600000000004</v>
      </c>
      <c r="B191" s="10">
        <v>438.91399999999999</v>
      </c>
      <c r="C191" s="10">
        <v>-195.93100000000001</v>
      </c>
      <c r="D191" s="10">
        <v>-406.40800000000002</v>
      </c>
      <c r="E191" s="10">
        <v>567.05399999999997</v>
      </c>
      <c r="F191" s="10">
        <v>403.54599999999999</v>
      </c>
      <c r="G191" s="10">
        <v>646.75400000000002</v>
      </c>
      <c r="H191" s="10">
        <v>-143.82400000000001</v>
      </c>
      <c r="I191" s="10">
        <v>-161.31299999999999</v>
      </c>
      <c r="J191" s="10">
        <v>-265.065</v>
      </c>
      <c r="K191" s="10">
        <v>-415.11399999999998</v>
      </c>
      <c r="L191" s="10">
        <v>347.56400000000002</v>
      </c>
      <c r="N191" s="10">
        <v>-100.541</v>
      </c>
      <c r="O191" s="10">
        <v>-180.94900000000001</v>
      </c>
      <c r="P191" s="10">
        <v>-56.162999999999997</v>
      </c>
      <c r="Q191" s="10">
        <v>-148.648</v>
      </c>
      <c r="R191" s="10">
        <v>75.572000000000003</v>
      </c>
      <c r="S191" s="10">
        <v>-23.091999999999999</v>
      </c>
      <c r="T191" s="10">
        <v>16.024999999999999</v>
      </c>
      <c r="U191" s="10">
        <v>-86.262</v>
      </c>
      <c r="V191" s="10">
        <v>46.991999999999997</v>
      </c>
      <c r="W191" s="10">
        <v>59.457000000000001</v>
      </c>
      <c r="X191" s="10">
        <v>-65.388999999999996</v>
      </c>
      <c r="Z191" s="86">
        <v>55.616</v>
      </c>
      <c r="AA191" s="86">
        <v>-53.195</v>
      </c>
      <c r="AB191" s="86">
        <v>143.71600000000001</v>
      </c>
      <c r="AC191" s="86">
        <v>241.11199999999999</v>
      </c>
      <c r="AD191" s="86">
        <v>48.622999999999998</v>
      </c>
      <c r="AE191" s="86">
        <v>25.914999999999999</v>
      </c>
      <c r="AF191" s="86">
        <v>172.446</v>
      </c>
      <c r="AG191" s="86">
        <v>28.757999999999999</v>
      </c>
      <c r="AH191" s="86">
        <v>-126.907</v>
      </c>
      <c r="AI191" s="86">
        <v>162.85400000000001</v>
      </c>
      <c r="AJ191" s="86">
        <v>13.095000000000001</v>
      </c>
      <c r="AK191" s="86">
        <v>220.334</v>
      </c>
      <c r="AL191" s="86">
        <v>647.16300000000001</v>
      </c>
      <c r="AM191" s="86">
        <v>498.88099999999997</v>
      </c>
      <c r="AN191" s="86">
        <v>-38.828000000000003</v>
      </c>
    </row>
    <row r="192" spans="1:40" x14ac:dyDescent="0.2">
      <c r="A192" s="2">
        <v>7.6595199999999997</v>
      </c>
      <c r="B192" s="10">
        <v>418.041</v>
      </c>
      <c r="C192" s="10">
        <v>-284.49099999999999</v>
      </c>
      <c r="D192" s="10">
        <v>-393.44900000000001</v>
      </c>
      <c r="E192" s="10">
        <v>407.05599999999998</v>
      </c>
      <c r="F192" s="10">
        <v>331.15499999999997</v>
      </c>
      <c r="G192" s="10">
        <v>424.58499999999998</v>
      </c>
      <c r="H192" s="10">
        <v>-251.22800000000001</v>
      </c>
      <c r="I192" s="10">
        <v>-217.54599999999999</v>
      </c>
      <c r="J192" s="10">
        <v>-384.81799999999998</v>
      </c>
      <c r="K192" s="10">
        <v>-564.01900000000001</v>
      </c>
      <c r="L192" s="10">
        <v>450.23899999999998</v>
      </c>
      <c r="N192" s="10">
        <v>-111.15600000000001</v>
      </c>
      <c r="O192" s="10">
        <v>-162.92599999999999</v>
      </c>
      <c r="P192" s="10">
        <v>-21.765999999999998</v>
      </c>
      <c r="Q192" s="10">
        <v>-99.384</v>
      </c>
      <c r="R192" s="10">
        <v>56.16</v>
      </c>
      <c r="S192" s="10">
        <v>-40.472000000000001</v>
      </c>
      <c r="T192" s="10">
        <v>0.309</v>
      </c>
      <c r="U192" s="10">
        <v>-92.207999999999998</v>
      </c>
      <c r="V192" s="10">
        <v>39.598999999999997</v>
      </c>
      <c r="W192" s="10">
        <v>93.338999999999999</v>
      </c>
      <c r="X192" s="10">
        <v>-51.981999999999999</v>
      </c>
      <c r="Z192" s="86">
        <v>63.4</v>
      </c>
      <c r="AA192" s="86">
        <v>-70.861999999999995</v>
      </c>
      <c r="AB192" s="86">
        <v>117.11799999999999</v>
      </c>
      <c r="AC192" s="86">
        <v>237.483</v>
      </c>
      <c r="AD192" s="86">
        <v>21.960999999999999</v>
      </c>
      <c r="AE192" s="86">
        <v>61.698</v>
      </c>
      <c r="AF192" s="86">
        <v>145.08699999999999</v>
      </c>
      <c r="AG192" s="86">
        <v>46.475000000000001</v>
      </c>
      <c r="AH192" s="86">
        <v>-131.12200000000001</v>
      </c>
      <c r="AI192" s="86">
        <v>111.49299999999999</v>
      </c>
      <c r="AJ192" s="86">
        <v>4.9349999999999996</v>
      </c>
      <c r="AK192" s="86">
        <v>205.381</v>
      </c>
      <c r="AL192" s="86">
        <v>658.39800000000002</v>
      </c>
      <c r="AM192" s="86">
        <v>441.40899999999999</v>
      </c>
      <c r="AN192" s="86">
        <v>-30.013000000000002</v>
      </c>
    </row>
    <row r="193" spans="1:40" x14ac:dyDescent="0.2">
      <c r="A193" s="2">
        <v>7.7004799999999998</v>
      </c>
      <c r="B193" s="10">
        <v>398.45699999999999</v>
      </c>
      <c r="C193" s="10">
        <v>-362.10500000000002</v>
      </c>
      <c r="D193" s="10">
        <v>-362.61200000000002</v>
      </c>
      <c r="E193" s="10">
        <v>251.578</v>
      </c>
      <c r="F193" s="10">
        <v>220.49700000000001</v>
      </c>
      <c r="G193" s="10">
        <v>218.994</v>
      </c>
      <c r="H193" s="10">
        <v>-349.267</v>
      </c>
      <c r="I193" s="10">
        <v>-271.15300000000002</v>
      </c>
      <c r="J193" s="10">
        <v>-496.95699999999999</v>
      </c>
      <c r="K193" s="10">
        <v>-690.86800000000005</v>
      </c>
      <c r="L193" s="10">
        <v>558.00300000000004</v>
      </c>
      <c r="N193" s="10">
        <v>-110.119</v>
      </c>
      <c r="O193" s="10">
        <v>-147.06299999999999</v>
      </c>
      <c r="P193" s="10">
        <v>4.3739999999999997</v>
      </c>
      <c r="Q193" s="10">
        <v>-54.802999999999997</v>
      </c>
      <c r="R193" s="10">
        <v>42.595999999999997</v>
      </c>
      <c r="S193" s="10">
        <v>-39.686999999999998</v>
      </c>
      <c r="T193" s="10">
        <v>-18.757000000000001</v>
      </c>
      <c r="U193" s="10">
        <v>-85.078999999999994</v>
      </c>
      <c r="V193" s="10">
        <v>34.548999999999999</v>
      </c>
      <c r="W193" s="10">
        <v>120.473</v>
      </c>
      <c r="X193" s="10">
        <v>-36.610999999999997</v>
      </c>
      <c r="Z193" s="86">
        <v>67.795000000000002</v>
      </c>
      <c r="AA193" s="86">
        <v>-72.730999999999995</v>
      </c>
      <c r="AB193" s="86">
        <v>89.543999999999997</v>
      </c>
      <c r="AC193" s="86">
        <v>240.816</v>
      </c>
      <c r="AD193" s="86">
        <v>-1.2709999999999999</v>
      </c>
      <c r="AE193" s="86">
        <v>97.941999999999993</v>
      </c>
      <c r="AF193" s="86">
        <v>119.51</v>
      </c>
      <c r="AG193" s="86">
        <v>70.472999999999999</v>
      </c>
      <c r="AH193" s="86">
        <v>-127.571</v>
      </c>
      <c r="AI193" s="86">
        <v>62.26</v>
      </c>
      <c r="AJ193" s="86">
        <v>-10.715999999999999</v>
      </c>
      <c r="AK193" s="86">
        <v>184.90299999999999</v>
      </c>
      <c r="AL193" s="86">
        <v>665.05899999999997</v>
      </c>
      <c r="AM193" s="86">
        <v>382.286</v>
      </c>
      <c r="AN193" s="86">
        <v>-29.02</v>
      </c>
    </row>
    <row r="194" spans="1:40" x14ac:dyDescent="0.2">
      <c r="A194" s="2">
        <v>7.7414399999999999</v>
      </c>
      <c r="B194" s="10">
        <v>379.428</v>
      </c>
      <c r="C194" s="10">
        <v>-428.803</v>
      </c>
      <c r="D194" s="10">
        <v>-318.58699999999999</v>
      </c>
      <c r="E194" s="10">
        <v>103.619</v>
      </c>
      <c r="F194" s="10">
        <v>91.44</v>
      </c>
      <c r="G194" s="10">
        <v>35.353000000000002</v>
      </c>
      <c r="H194" s="10">
        <v>-435.62700000000001</v>
      </c>
      <c r="I194" s="10">
        <v>-317.34699999999998</v>
      </c>
      <c r="J194" s="10">
        <v>-596.947</v>
      </c>
      <c r="K194" s="10">
        <v>-790.65</v>
      </c>
      <c r="L194" s="10">
        <v>657.58699999999999</v>
      </c>
      <c r="N194" s="10">
        <v>-98.802999999999997</v>
      </c>
      <c r="O194" s="10">
        <v>-135.84700000000001</v>
      </c>
      <c r="P194" s="10">
        <v>19.684000000000001</v>
      </c>
      <c r="Q194" s="10">
        <v>-19.427</v>
      </c>
      <c r="R194" s="10">
        <v>31.498999999999999</v>
      </c>
      <c r="S194" s="10">
        <v>-23.253</v>
      </c>
      <c r="T194" s="10">
        <v>-37.393999999999998</v>
      </c>
      <c r="U194" s="10">
        <v>-65.41</v>
      </c>
      <c r="V194" s="10">
        <v>30.882999999999999</v>
      </c>
      <c r="W194" s="10">
        <v>138.154</v>
      </c>
      <c r="X194" s="10">
        <v>-18.992999999999999</v>
      </c>
      <c r="Z194" s="86">
        <v>69.418000000000006</v>
      </c>
      <c r="AA194" s="86">
        <v>-61.872</v>
      </c>
      <c r="AB194" s="86">
        <v>62.515999999999998</v>
      </c>
      <c r="AC194" s="86">
        <v>241.05699999999999</v>
      </c>
      <c r="AD194" s="86">
        <v>-25.045999999999999</v>
      </c>
      <c r="AE194" s="86">
        <v>126.756</v>
      </c>
      <c r="AF194" s="86">
        <v>97.917000000000002</v>
      </c>
      <c r="AG194" s="86">
        <v>92.497</v>
      </c>
      <c r="AH194" s="86">
        <v>-115.02500000000001</v>
      </c>
      <c r="AI194" s="86">
        <v>23.516999999999999</v>
      </c>
      <c r="AJ194" s="86">
        <v>-23.588000000000001</v>
      </c>
      <c r="AK194" s="86">
        <v>159.94200000000001</v>
      </c>
      <c r="AL194" s="86">
        <v>666.57</v>
      </c>
      <c r="AM194" s="86">
        <v>318.28899999999999</v>
      </c>
      <c r="AN194" s="86">
        <v>-33.491</v>
      </c>
    </row>
    <row r="195" spans="1:40" x14ac:dyDescent="0.2">
      <c r="A195" s="2">
        <v>7.7824</v>
      </c>
      <c r="B195" s="10">
        <v>355.85399999999998</v>
      </c>
      <c r="C195" s="10">
        <v>-488.02800000000002</v>
      </c>
      <c r="D195" s="10">
        <v>-264.995</v>
      </c>
      <c r="E195" s="10">
        <v>-32.359000000000002</v>
      </c>
      <c r="F195" s="10">
        <v>-35.710999999999999</v>
      </c>
      <c r="G195" s="10">
        <v>-127.47199999999999</v>
      </c>
      <c r="H195" s="10">
        <v>-506.56900000000002</v>
      </c>
      <c r="I195" s="10">
        <v>-355.221</v>
      </c>
      <c r="J195" s="10">
        <v>-682.20299999999997</v>
      </c>
      <c r="K195" s="10">
        <v>-858.89599999999996</v>
      </c>
      <c r="L195" s="10">
        <v>735.29600000000005</v>
      </c>
      <c r="N195" s="10">
        <v>-84.132000000000005</v>
      </c>
      <c r="O195" s="10">
        <v>-127.443</v>
      </c>
      <c r="P195" s="10">
        <v>29.006</v>
      </c>
      <c r="Q195" s="10">
        <v>3.516</v>
      </c>
      <c r="R195" s="10">
        <v>18.829999999999998</v>
      </c>
      <c r="S195" s="10">
        <v>-1.1259999999999999</v>
      </c>
      <c r="T195" s="10">
        <v>-50.933</v>
      </c>
      <c r="U195" s="10">
        <v>-37.667000000000002</v>
      </c>
      <c r="V195" s="10">
        <v>28.706</v>
      </c>
      <c r="W195" s="10">
        <v>145.751</v>
      </c>
      <c r="X195" s="10">
        <v>2.8180000000000001</v>
      </c>
      <c r="Z195" s="86">
        <v>68.587999999999994</v>
      </c>
      <c r="AA195" s="86">
        <v>-48.265000000000001</v>
      </c>
      <c r="AB195" s="86">
        <v>37.279000000000003</v>
      </c>
      <c r="AC195" s="86">
        <v>228.61500000000001</v>
      </c>
      <c r="AD195" s="86">
        <v>-46.185000000000002</v>
      </c>
      <c r="AE195" s="86">
        <v>142.17500000000001</v>
      </c>
      <c r="AF195" s="86">
        <v>81.448999999999998</v>
      </c>
      <c r="AG195" s="86">
        <v>104.911</v>
      </c>
      <c r="AH195" s="86">
        <v>-92.71</v>
      </c>
      <c r="AI195" s="86">
        <v>3.0670000000000002</v>
      </c>
      <c r="AJ195" s="86">
        <v>-22.673999999999999</v>
      </c>
      <c r="AK195" s="86">
        <v>130.02500000000001</v>
      </c>
      <c r="AL195" s="86">
        <v>660.95399999999995</v>
      </c>
      <c r="AM195" s="86">
        <v>244.33799999999999</v>
      </c>
      <c r="AN195" s="86">
        <v>-43.188000000000002</v>
      </c>
    </row>
    <row r="196" spans="1:40" x14ac:dyDescent="0.2">
      <c r="A196" s="2">
        <v>7.8233600000000001</v>
      </c>
      <c r="B196" s="10">
        <v>326.85199999999998</v>
      </c>
      <c r="C196" s="10">
        <v>-539.93499999999995</v>
      </c>
      <c r="D196" s="10">
        <v>-207.43100000000001</v>
      </c>
      <c r="E196" s="10">
        <v>-154.18299999999999</v>
      </c>
      <c r="F196" s="10">
        <v>-150.19999999999999</v>
      </c>
      <c r="G196" s="10">
        <v>-274.69900000000001</v>
      </c>
      <c r="H196" s="10">
        <v>-559.45699999999999</v>
      </c>
      <c r="I196" s="10">
        <v>-384.375</v>
      </c>
      <c r="J196" s="10">
        <v>-752.48299999999995</v>
      </c>
      <c r="K196" s="10">
        <v>-895.82100000000003</v>
      </c>
      <c r="L196" s="10">
        <v>777.37099999999998</v>
      </c>
      <c r="N196" s="10">
        <v>-70.831999999999994</v>
      </c>
      <c r="O196" s="10">
        <v>-116.443</v>
      </c>
      <c r="P196" s="10">
        <v>39.435000000000002</v>
      </c>
      <c r="Q196" s="10">
        <v>15.334</v>
      </c>
      <c r="R196" s="10">
        <v>1.48</v>
      </c>
      <c r="S196" s="10">
        <v>16.887</v>
      </c>
      <c r="T196" s="10">
        <v>-57.360999999999997</v>
      </c>
      <c r="U196" s="10">
        <v>-5.7089999999999996</v>
      </c>
      <c r="V196" s="10">
        <v>30.974</v>
      </c>
      <c r="W196" s="10">
        <v>146.08099999999999</v>
      </c>
      <c r="X196" s="10">
        <v>27.948</v>
      </c>
      <c r="Z196" s="86">
        <v>66.314999999999998</v>
      </c>
      <c r="AA196" s="86">
        <v>-37.436</v>
      </c>
      <c r="AB196" s="86">
        <v>14.419</v>
      </c>
      <c r="AC196" s="86">
        <v>201.45599999999999</v>
      </c>
      <c r="AD196" s="86">
        <v>-61.886000000000003</v>
      </c>
      <c r="AE196" s="86">
        <v>143.89699999999999</v>
      </c>
      <c r="AF196" s="86">
        <v>67.430999999999997</v>
      </c>
      <c r="AG196" s="86">
        <v>105.283</v>
      </c>
      <c r="AH196" s="86">
        <v>-63.886000000000003</v>
      </c>
      <c r="AI196" s="86">
        <v>-1.7549999999999999</v>
      </c>
      <c r="AJ196" s="86">
        <v>-0.42599999999999999</v>
      </c>
      <c r="AK196" s="86">
        <v>95.131</v>
      </c>
      <c r="AL196" s="86">
        <v>643.70799999999997</v>
      </c>
      <c r="AM196" s="86">
        <v>155.89699999999999</v>
      </c>
      <c r="AN196" s="86">
        <v>-54.628999999999998</v>
      </c>
    </row>
    <row r="197" spans="1:40" x14ac:dyDescent="0.2">
      <c r="A197" s="2">
        <v>7.8643200000000002</v>
      </c>
      <c r="B197" s="10">
        <v>297.92200000000003</v>
      </c>
      <c r="C197" s="10">
        <v>-579.14499999999998</v>
      </c>
      <c r="D197" s="10">
        <v>-147.578</v>
      </c>
      <c r="E197" s="10">
        <v>-262.48599999999999</v>
      </c>
      <c r="F197" s="10">
        <v>-250.75800000000001</v>
      </c>
      <c r="G197" s="10">
        <v>-413.96199999999999</v>
      </c>
      <c r="H197" s="10">
        <v>-593.58100000000002</v>
      </c>
      <c r="I197" s="10">
        <v>-405.27</v>
      </c>
      <c r="J197" s="10">
        <v>-807.21299999999997</v>
      </c>
      <c r="K197" s="10">
        <v>-905.18499999999995</v>
      </c>
      <c r="L197" s="10">
        <v>772.76499999999999</v>
      </c>
      <c r="N197" s="10">
        <v>-60.043999999999997</v>
      </c>
      <c r="O197" s="10">
        <v>-97.86</v>
      </c>
      <c r="P197" s="10">
        <v>55.442999999999998</v>
      </c>
      <c r="Q197" s="10">
        <v>23.541</v>
      </c>
      <c r="R197" s="10">
        <v>-22.94</v>
      </c>
      <c r="S197" s="10">
        <v>26.709</v>
      </c>
      <c r="T197" s="10">
        <v>-56.215000000000003</v>
      </c>
      <c r="U197" s="10">
        <v>25.524000000000001</v>
      </c>
      <c r="V197" s="10">
        <v>40.758000000000003</v>
      </c>
      <c r="W197" s="10">
        <v>144.107</v>
      </c>
      <c r="X197" s="10">
        <v>52.954999999999998</v>
      </c>
      <c r="Z197" s="86">
        <v>66.162000000000006</v>
      </c>
      <c r="AA197" s="86">
        <v>-27.811</v>
      </c>
      <c r="AB197" s="86">
        <v>-5.327</v>
      </c>
      <c r="AC197" s="86">
        <v>165.13900000000001</v>
      </c>
      <c r="AD197" s="86">
        <v>-75.453999999999994</v>
      </c>
      <c r="AE197" s="86">
        <v>136.39699999999999</v>
      </c>
      <c r="AF197" s="86">
        <v>51.231999999999999</v>
      </c>
      <c r="AG197" s="86">
        <v>97.238</v>
      </c>
      <c r="AH197" s="86">
        <v>-34.445</v>
      </c>
      <c r="AI197" s="86">
        <v>-0.84699999999999998</v>
      </c>
      <c r="AJ197" s="86">
        <v>40.499000000000002</v>
      </c>
      <c r="AK197" s="86">
        <v>60.426000000000002</v>
      </c>
      <c r="AL197" s="86">
        <v>612.82100000000003</v>
      </c>
      <c r="AM197" s="86">
        <v>53.534999999999997</v>
      </c>
      <c r="AN197" s="86">
        <v>-61.307000000000002</v>
      </c>
    </row>
    <row r="198" spans="1:40" x14ac:dyDescent="0.2">
      <c r="A198" s="2">
        <v>7.9052800000000003</v>
      </c>
      <c r="B198" s="10">
        <v>274.28800000000001</v>
      </c>
      <c r="C198" s="10">
        <v>-600.846</v>
      </c>
      <c r="D198" s="10">
        <v>-85.807000000000002</v>
      </c>
      <c r="E198" s="10">
        <v>-358.89299999999997</v>
      </c>
      <c r="F198" s="10">
        <v>-338.25</v>
      </c>
      <c r="G198" s="10">
        <v>-548.09500000000003</v>
      </c>
      <c r="H198" s="10">
        <v>-610.78599999999994</v>
      </c>
      <c r="I198" s="10">
        <v>-422.77</v>
      </c>
      <c r="J198" s="10">
        <v>-847.56799999999998</v>
      </c>
      <c r="K198" s="10">
        <v>-890.63599999999997</v>
      </c>
      <c r="L198" s="10">
        <v>718.51400000000001</v>
      </c>
      <c r="N198" s="10">
        <v>-49.087000000000003</v>
      </c>
      <c r="O198" s="10">
        <v>-70.17</v>
      </c>
      <c r="P198" s="10">
        <v>78.006</v>
      </c>
      <c r="Q198" s="10">
        <v>37.018999999999998</v>
      </c>
      <c r="R198" s="10">
        <v>-55.637</v>
      </c>
      <c r="S198" s="10">
        <v>28.35</v>
      </c>
      <c r="T198" s="10">
        <v>-46.515000000000001</v>
      </c>
      <c r="U198" s="10">
        <v>49.633000000000003</v>
      </c>
      <c r="V198" s="10">
        <v>55.899000000000001</v>
      </c>
      <c r="W198" s="10">
        <v>146.62200000000001</v>
      </c>
      <c r="X198" s="10">
        <v>76.759</v>
      </c>
      <c r="Z198" s="86">
        <v>69.575999999999993</v>
      </c>
      <c r="AA198" s="86">
        <v>-16.067</v>
      </c>
      <c r="AB198" s="86">
        <v>-25.448</v>
      </c>
      <c r="AC198" s="86">
        <v>125.78400000000001</v>
      </c>
      <c r="AD198" s="86">
        <v>-94.748999999999995</v>
      </c>
      <c r="AE198" s="86">
        <v>125.30200000000001</v>
      </c>
      <c r="AF198" s="86">
        <v>33.326999999999998</v>
      </c>
      <c r="AG198" s="86">
        <v>85.941999999999993</v>
      </c>
      <c r="AH198" s="86">
        <v>-12.843</v>
      </c>
      <c r="AI198" s="86">
        <v>-3.887</v>
      </c>
      <c r="AJ198" s="86">
        <v>87.581999999999994</v>
      </c>
      <c r="AK198" s="86">
        <v>33.514000000000003</v>
      </c>
      <c r="AL198" s="86">
        <v>571.05399999999997</v>
      </c>
      <c r="AM198" s="86">
        <v>-56.003999999999998</v>
      </c>
      <c r="AN198" s="86">
        <v>-59.652000000000001</v>
      </c>
    </row>
    <row r="199" spans="1:40" x14ac:dyDescent="0.2">
      <c r="A199" s="2">
        <v>7.9462400000000004</v>
      </c>
      <c r="B199" s="10">
        <v>254.94900000000001</v>
      </c>
      <c r="C199" s="10">
        <v>-601.02300000000002</v>
      </c>
      <c r="D199" s="10">
        <v>-27.029</v>
      </c>
      <c r="E199" s="10">
        <v>-445.17899999999997</v>
      </c>
      <c r="F199" s="10">
        <v>-418.625</v>
      </c>
      <c r="G199" s="10">
        <v>-671.64599999999996</v>
      </c>
      <c r="H199" s="10">
        <v>-616.35400000000004</v>
      </c>
      <c r="I199" s="10">
        <v>-441.15499999999997</v>
      </c>
      <c r="J199" s="10">
        <v>-870.46199999999999</v>
      </c>
      <c r="K199" s="10">
        <v>-857.80899999999997</v>
      </c>
      <c r="L199" s="10">
        <v>621.43200000000002</v>
      </c>
      <c r="N199" s="10">
        <v>-35.731999999999999</v>
      </c>
      <c r="O199" s="10">
        <v>-35.938000000000002</v>
      </c>
      <c r="P199" s="10">
        <v>104.336</v>
      </c>
      <c r="Q199" s="10">
        <v>59.293999999999997</v>
      </c>
      <c r="R199" s="10">
        <v>-95.903999999999996</v>
      </c>
      <c r="S199" s="10">
        <v>22.901</v>
      </c>
      <c r="T199" s="10">
        <v>-26.516999999999999</v>
      </c>
      <c r="U199" s="10">
        <v>63.095999999999997</v>
      </c>
      <c r="V199" s="10">
        <v>71.796000000000006</v>
      </c>
      <c r="W199" s="10">
        <v>155.55699999999999</v>
      </c>
      <c r="X199" s="10">
        <v>100.807</v>
      </c>
      <c r="Z199" s="86">
        <v>75.584000000000003</v>
      </c>
      <c r="AA199" s="86">
        <v>2.9000000000000001E-2</v>
      </c>
      <c r="AB199" s="86">
        <v>-52.76</v>
      </c>
      <c r="AC199" s="86">
        <v>84.828000000000003</v>
      </c>
      <c r="AD199" s="86">
        <v>-129.738</v>
      </c>
      <c r="AE199" s="86">
        <v>113.714</v>
      </c>
      <c r="AF199" s="86">
        <v>15.976000000000001</v>
      </c>
      <c r="AG199" s="86">
        <v>75.513999999999996</v>
      </c>
      <c r="AH199" s="86">
        <v>-4.4530000000000003</v>
      </c>
      <c r="AI199" s="86">
        <v>-15.334</v>
      </c>
      <c r="AJ199" s="86">
        <v>127.711</v>
      </c>
      <c r="AK199" s="86">
        <v>21.061</v>
      </c>
      <c r="AL199" s="86">
        <v>525.45799999999997</v>
      </c>
      <c r="AM199" s="86">
        <v>-163.411</v>
      </c>
      <c r="AN199" s="86">
        <v>-53.158000000000001</v>
      </c>
    </row>
    <row r="200" spans="1:40" x14ac:dyDescent="0.2">
      <c r="A200" s="2">
        <v>7.9871999999999996</v>
      </c>
      <c r="B200" s="10">
        <v>235.20099999999999</v>
      </c>
      <c r="C200" s="10">
        <v>-581.92700000000002</v>
      </c>
      <c r="D200" s="10">
        <v>25.84</v>
      </c>
      <c r="E200" s="10">
        <v>-522.15899999999999</v>
      </c>
      <c r="F200" s="10">
        <v>-495.00700000000001</v>
      </c>
      <c r="G200" s="10">
        <v>-776.125</v>
      </c>
      <c r="H200" s="10">
        <v>-610.98699999999997</v>
      </c>
      <c r="I200" s="10">
        <v>-461.82299999999998</v>
      </c>
      <c r="J200" s="10">
        <v>-865.44100000000003</v>
      </c>
      <c r="K200" s="10">
        <v>-814.44899999999996</v>
      </c>
      <c r="L200" s="10">
        <v>495.81400000000002</v>
      </c>
      <c r="N200" s="10">
        <v>-22.047999999999998</v>
      </c>
      <c r="O200" s="10">
        <v>3.4849999999999999</v>
      </c>
      <c r="P200" s="10">
        <v>128.255</v>
      </c>
      <c r="Q200" s="10">
        <v>87.853999999999999</v>
      </c>
      <c r="R200" s="10">
        <v>-136.929</v>
      </c>
      <c r="S200" s="10">
        <v>9.44</v>
      </c>
      <c r="T200" s="10">
        <v>-0.22600000000000001</v>
      </c>
      <c r="U200" s="10">
        <v>64.744</v>
      </c>
      <c r="V200" s="10">
        <v>82.533000000000001</v>
      </c>
      <c r="W200" s="10">
        <v>168.93899999999999</v>
      </c>
      <c r="X200" s="10">
        <v>125.017</v>
      </c>
      <c r="Z200" s="86">
        <v>80.367000000000004</v>
      </c>
      <c r="AA200" s="86">
        <v>18.158000000000001</v>
      </c>
      <c r="AB200" s="86">
        <v>-91.751000000000005</v>
      </c>
      <c r="AC200" s="86">
        <v>43.180999999999997</v>
      </c>
      <c r="AD200" s="86">
        <v>-183.21700000000001</v>
      </c>
      <c r="AE200" s="86">
        <v>100.974</v>
      </c>
      <c r="AF200" s="86">
        <v>-2.9609999999999999</v>
      </c>
      <c r="AG200" s="86">
        <v>67.045000000000002</v>
      </c>
      <c r="AH200" s="86">
        <v>-7.3239999999999998</v>
      </c>
      <c r="AI200" s="86">
        <v>-29.452999999999999</v>
      </c>
      <c r="AJ200" s="86">
        <v>153.55600000000001</v>
      </c>
      <c r="AK200" s="86">
        <v>21.366</v>
      </c>
      <c r="AL200" s="86">
        <v>485.28899999999999</v>
      </c>
      <c r="AM200" s="86">
        <v>-260.49700000000001</v>
      </c>
      <c r="AN200" s="86">
        <v>-46.292000000000002</v>
      </c>
    </row>
    <row r="201" spans="1:40" x14ac:dyDescent="0.2">
      <c r="A201" s="2">
        <v>8.0281599999999997</v>
      </c>
      <c r="B201" s="10">
        <v>207.54599999999999</v>
      </c>
      <c r="C201" s="10">
        <v>-546.88599999999997</v>
      </c>
      <c r="D201" s="10">
        <v>68.417000000000002</v>
      </c>
      <c r="E201" s="10">
        <v>-585.21799999999996</v>
      </c>
      <c r="F201" s="10">
        <v>-565.70600000000002</v>
      </c>
      <c r="G201" s="10">
        <v>-855.78800000000001</v>
      </c>
      <c r="H201" s="10">
        <v>-590.13400000000001</v>
      </c>
      <c r="I201" s="10">
        <v>-484.49</v>
      </c>
      <c r="J201" s="10">
        <v>-818.28800000000001</v>
      </c>
      <c r="K201" s="10">
        <v>-771.20399999999995</v>
      </c>
      <c r="L201" s="10">
        <v>356.39699999999999</v>
      </c>
      <c r="N201" s="10">
        <v>-12.964</v>
      </c>
      <c r="O201" s="10">
        <v>47.045999999999999</v>
      </c>
      <c r="P201" s="10">
        <v>142.95400000000001</v>
      </c>
      <c r="Q201" s="10">
        <v>115.84</v>
      </c>
      <c r="R201" s="10">
        <v>-168.654</v>
      </c>
      <c r="S201" s="10">
        <v>-11.573</v>
      </c>
      <c r="T201" s="10">
        <v>23.347999999999999</v>
      </c>
      <c r="U201" s="10">
        <v>55.741999999999997</v>
      </c>
      <c r="V201" s="10">
        <v>83.37</v>
      </c>
      <c r="W201" s="10">
        <v>177.77600000000001</v>
      </c>
      <c r="X201" s="10">
        <v>147.70599999999999</v>
      </c>
      <c r="Z201" s="86">
        <v>82.075999999999993</v>
      </c>
      <c r="AA201" s="86">
        <v>31.091999999999999</v>
      </c>
      <c r="AB201" s="86">
        <v>-140.39500000000001</v>
      </c>
      <c r="AC201" s="86">
        <v>2.488</v>
      </c>
      <c r="AD201" s="86">
        <v>-247.779</v>
      </c>
      <c r="AE201" s="86">
        <v>87.150999999999996</v>
      </c>
      <c r="AF201" s="86">
        <v>-26.832000000000001</v>
      </c>
      <c r="AG201" s="86">
        <v>62.49</v>
      </c>
      <c r="AH201" s="86">
        <v>-17.266999999999999</v>
      </c>
      <c r="AI201" s="86">
        <v>-35.503999999999998</v>
      </c>
      <c r="AJ201" s="86">
        <v>165.36799999999999</v>
      </c>
      <c r="AK201" s="86">
        <v>25.102</v>
      </c>
      <c r="AL201" s="86">
        <v>458.83100000000002</v>
      </c>
      <c r="AM201" s="86">
        <v>-343.82499999999999</v>
      </c>
      <c r="AN201" s="86">
        <v>-41.621000000000002</v>
      </c>
    </row>
    <row r="202" spans="1:40" x14ac:dyDescent="0.2">
      <c r="A202" s="2">
        <v>8.0691199999999998</v>
      </c>
      <c r="B202" s="10">
        <v>162.60599999999999</v>
      </c>
      <c r="C202" s="10">
        <v>-501.93400000000003</v>
      </c>
      <c r="D202" s="10">
        <v>93.150999999999996</v>
      </c>
      <c r="E202" s="10">
        <v>-629.31600000000003</v>
      </c>
      <c r="F202" s="10">
        <v>-624.03</v>
      </c>
      <c r="G202" s="10">
        <v>-912.99699999999996</v>
      </c>
      <c r="H202" s="10">
        <v>-549.77300000000002</v>
      </c>
      <c r="I202" s="10">
        <v>-505.279</v>
      </c>
      <c r="J202" s="10">
        <v>-723.13300000000004</v>
      </c>
      <c r="K202" s="10">
        <v>-737.63199999999995</v>
      </c>
      <c r="L202" s="10">
        <v>219.67400000000001</v>
      </c>
      <c r="N202" s="10">
        <v>-10.659000000000001</v>
      </c>
      <c r="O202" s="10">
        <v>90.153000000000006</v>
      </c>
      <c r="P202" s="10">
        <v>143.78100000000001</v>
      </c>
      <c r="Q202" s="10">
        <v>137.501</v>
      </c>
      <c r="R202" s="10">
        <v>-185.59299999999999</v>
      </c>
      <c r="S202" s="10">
        <v>-35.093000000000004</v>
      </c>
      <c r="T202" s="10">
        <v>36.04</v>
      </c>
      <c r="U202" s="10">
        <v>42.11</v>
      </c>
      <c r="V202" s="10">
        <v>70.813999999999993</v>
      </c>
      <c r="W202" s="10">
        <v>175.09200000000001</v>
      </c>
      <c r="X202" s="10">
        <v>164.75700000000001</v>
      </c>
      <c r="Z202" s="86">
        <v>78.366</v>
      </c>
      <c r="AA202" s="86">
        <v>34.43</v>
      </c>
      <c r="AB202" s="86">
        <v>-190.631</v>
      </c>
      <c r="AC202" s="86">
        <v>-35.259</v>
      </c>
      <c r="AD202" s="86">
        <v>-311.35700000000003</v>
      </c>
      <c r="AE202" s="86">
        <v>74.369</v>
      </c>
      <c r="AF202" s="86">
        <v>-55.295000000000002</v>
      </c>
      <c r="AG202" s="86">
        <v>61.192</v>
      </c>
      <c r="AH202" s="86">
        <v>-27.210999999999999</v>
      </c>
      <c r="AI202" s="86">
        <v>-26.588999999999999</v>
      </c>
      <c r="AJ202" s="86">
        <v>168.33199999999999</v>
      </c>
      <c r="AK202" s="86">
        <v>22.088000000000001</v>
      </c>
      <c r="AL202" s="86">
        <v>446.55399999999997</v>
      </c>
      <c r="AM202" s="86">
        <v>-413.53899999999999</v>
      </c>
      <c r="AN202" s="86">
        <v>-39.581000000000003</v>
      </c>
    </row>
    <row r="203" spans="1:40" x14ac:dyDescent="0.2">
      <c r="A203" s="2">
        <v>8.11008</v>
      </c>
      <c r="B203" s="10">
        <v>93.914000000000001</v>
      </c>
      <c r="C203" s="10">
        <v>-454.95600000000002</v>
      </c>
      <c r="D203" s="10">
        <v>97.186000000000007</v>
      </c>
      <c r="E203" s="10">
        <v>-651.71600000000001</v>
      </c>
      <c r="F203" s="10">
        <v>-666.92200000000003</v>
      </c>
      <c r="G203" s="10">
        <v>-953.47199999999998</v>
      </c>
      <c r="H203" s="10">
        <v>-490.79199999999997</v>
      </c>
      <c r="I203" s="10">
        <v>-519.21600000000001</v>
      </c>
      <c r="J203" s="10">
        <v>-588.14300000000003</v>
      </c>
      <c r="K203" s="10">
        <v>-712.00199999999995</v>
      </c>
      <c r="L203" s="10">
        <v>102.09699999999999</v>
      </c>
      <c r="N203" s="10">
        <v>-8.9740000000000002</v>
      </c>
      <c r="O203" s="10">
        <v>123.681</v>
      </c>
      <c r="P203" s="10">
        <v>131.929</v>
      </c>
      <c r="Q203" s="10">
        <v>153.11600000000001</v>
      </c>
      <c r="R203" s="10">
        <v>-190.83500000000001</v>
      </c>
      <c r="S203" s="10">
        <v>-52.468000000000004</v>
      </c>
      <c r="T203" s="10">
        <v>34.767000000000003</v>
      </c>
      <c r="U203" s="10">
        <v>28.712</v>
      </c>
      <c r="V203" s="10">
        <v>46.491999999999997</v>
      </c>
      <c r="W203" s="10">
        <v>160.62700000000001</v>
      </c>
      <c r="X203" s="10">
        <v>170.846</v>
      </c>
      <c r="Z203" s="86">
        <v>66.09</v>
      </c>
      <c r="AA203" s="86">
        <v>26.158999999999999</v>
      </c>
      <c r="AB203" s="86">
        <v>-236.47</v>
      </c>
      <c r="AC203" s="86">
        <v>-69.022999999999996</v>
      </c>
      <c r="AD203" s="86">
        <v>-361.71100000000001</v>
      </c>
      <c r="AE203" s="86">
        <v>64.582999999999998</v>
      </c>
      <c r="AF203" s="86">
        <v>-81.664000000000001</v>
      </c>
      <c r="AG203" s="86">
        <v>62.145000000000003</v>
      </c>
      <c r="AH203" s="86">
        <v>-29.742000000000001</v>
      </c>
      <c r="AI203" s="86">
        <v>-7.923</v>
      </c>
      <c r="AJ203" s="86">
        <v>166.64099999999999</v>
      </c>
      <c r="AK203" s="86">
        <v>10.32</v>
      </c>
      <c r="AL203" s="86">
        <v>439.947</v>
      </c>
      <c r="AM203" s="86">
        <v>-472.387</v>
      </c>
      <c r="AN203" s="86">
        <v>-35.488999999999997</v>
      </c>
    </row>
    <row r="204" spans="1:40" x14ac:dyDescent="0.2">
      <c r="A204" s="2">
        <v>8.1510400000000001</v>
      </c>
      <c r="B204" s="10">
        <v>3.1059999999999999</v>
      </c>
      <c r="C204" s="10">
        <v>-408.77100000000002</v>
      </c>
      <c r="D204" s="10">
        <v>82.864999999999995</v>
      </c>
      <c r="E204" s="10">
        <v>-651.84100000000001</v>
      </c>
      <c r="F204" s="10">
        <v>-692.32100000000003</v>
      </c>
      <c r="G204" s="10">
        <v>-978.40599999999995</v>
      </c>
      <c r="H204" s="10">
        <v>-417.40899999999999</v>
      </c>
      <c r="I204" s="10">
        <v>-521.74900000000002</v>
      </c>
      <c r="J204" s="10">
        <v>-431.95100000000002</v>
      </c>
      <c r="K204" s="10">
        <v>-679.64700000000005</v>
      </c>
      <c r="L204" s="10">
        <v>17.225000000000001</v>
      </c>
      <c r="N204" s="10">
        <v>-1.2999999999999999E-2</v>
      </c>
      <c r="O204" s="10">
        <v>141.089</v>
      </c>
      <c r="P204" s="10">
        <v>111.32599999999999</v>
      </c>
      <c r="Q204" s="10">
        <v>166.64500000000001</v>
      </c>
      <c r="R204" s="10">
        <v>-190.05099999999999</v>
      </c>
      <c r="S204" s="10">
        <v>-54.953000000000003</v>
      </c>
      <c r="T204" s="10">
        <v>22.547000000000001</v>
      </c>
      <c r="U204" s="10">
        <v>18.658999999999999</v>
      </c>
      <c r="V204" s="10">
        <v>17.704000000000001</v>
      </c>
      <c r="W204" s="10">
        <v>144.22499999999999</v>
      </c>
      <c r="X204" s="10">
        <v>164.84100000000001</v>
      </c>
      <c r="Z204" s="86">
        <v>42.600999999999999</v>
      </c>
      <c r="AA204" s="86">
        <v>2.3479999999999999</v>
      </c>
      <c r="AB204" s="86">
        <v>-273.58100000000002</v>
      </c>
      <c r="AC204" s="86">
        <v>-98.962999999999994</v>
      </c>
      <c r="AD204" s="86">
        <v>-389.16399999999999</v>
      </c>
      <c r="AE204" s="86">
        <v>58.822000000000003</v>
      </c>
      <c r="AF204" s="86">
        <v>-96.915999999999997</v>
      </c>
      <c r="AG204" s="86">
        <v>62.48</v>
      </c>
      <c r="AH204" s="86">
        <v>-23.003</v>
      </c>
      <c r="AI204" s="86">
        <v>8.6969999999999992</v>
      </c>
      <c r="AJ204" s="86">
        <v>161.66</v>
      </c>
      <c r="AK204" s="86">
        <v>-5.2430000000000003</v>
      </c>
      <c r="AL204" s="86">
        <v>427.06900000000002</v>
      </c>
      <c r="AM204" s="86">
        <v>-525.31200000000001</v>
      </c>
      <c r="AN204" s="86">
        <v>-26.71</v>
      </c>
    </row>
    <row r="205" spans="1:40" x14ac:dyDescent="0.2">
      <c r="A205" s="2">
        <v>8.1920000000000002</v>
      </c>
      <c r="B205" s="10">
        <v>-102.96899999999999</v>
      </c>
      <c r="C205" s="10">
        <v>-357.40899999999999</v>
      </c>
      <c r="D205" s="10">
        <v>54.987000000000002</v>
      </c>
      <c r="E205" s="10">
        <v>-635.19200000000001</v>
      </c>
      <c r="F205" s="10">
        <v>-701.32</v>
      </c>
      <c r="G205" s="10">
        <v>-985.51900000000001</v>
      </c>
      <c r="H205" s="10">
        <v>-333.60899999999998</v>
      </c>
      <c r="I205" s="10">
        <v>-507.72699999999998</v>
      </c>
      <c r="J205" s="10">
        <v>-273.24799999999999</v>
      </c>
      <c r="K205" s="10">
        <v>-625.52700000000004</v>
      </c>
      <c r="L205" s="10">
        <v>-27.791</v>
      </c>
      <c r="N205" s="10">
        <v>16.949000000000002</v>
      </c>
      <c r="O205" s="10">
        <v>141.08099999999999</v>
      </c>
      <c r="P205" s="10">
        <v>86.546000000000006</v>
      </c>
      <c r="Q205" s="10">
        <v>181.96799999999999</v>
      </c>
      <c r="R205" s="10">
        <v>-186.75299999999999</v>
      </c>
      <c r="S205" s="10">
        <v>-38.155000000000001</v>
      </c>
      <c r="T205" s="10">
        <v>3.79</v>
      </c>
      <c r="U205" s="10">
        <v>11.599</v>
      </c>
      <c r="V205" s="10">
        <v>-4.4969999999999999</v>
      </c>
      <c r="W205" s="10">
        <v>133.107</v>
      </c>
      <c r="X205" s="10">
        <v>149.96700000000001</v>
      </c>
      <c r="Z205" s="86">
        <v>6.9969999999999999</v>
      </c>
      <c r="AA205" s="86">
        <v>-37.759</v>
      </c>
      <c r="AB205" s="86">
        <v>-298.62299999999999</v>
      </c>
      <c r="AC205" s="86">
        <v>-126.925</v>
      </c>
      <c r="AD205" s="86">
        <v>-388.15699999999998</v>
      </c>
      <c r="AE205" s="86">
        <v>57.055</v>
      </c>
      <c r="AF205" s="86">
        <v>-98.289000000000001</v>
      </c>
      <c r="AG205" s="86">
        <v>61.595999999999997</v>
      </c>
      <c r="AH205" s="86">
        <v>-11.752000000000001</v>
      </c>
      <c r="AI205" s="86">
        <v>12.308999999999999</v>
      </c>
      <c r="AJ205" s="86">
        <v>155.52000000000001</v>
      </c>
      <c r="AK205" s="86">
        <v>-17.614999999999998</v>
      </c>
      <c r="AL205" s="86">
        <v>400.428</v>
      </c>
      <c r="AM205" s="86">
        <v>-578.64</v>
      </c>
      <c r="AN205" s="86">
        <v>-18.859000000000002</v>
      </c>
    </row>
    <row r="206" spans="1:40" x14ac:dyDescent="0.2">
      <c r="A206" s="2">
        <v>8.2329600000000003</v>
      </c>
      <c r="B206" s="10">
        <v>-220.01400000000001</v>
      </c>
      <c r="C206" s="10">
        <v>-291.16500000000002</v>
      </c>
      <c r="D206" s="10">
        <v>19.783000000000001</v>
      </c>
      <c r="E206" s="10">
        <v>-611.20500000000004</v>
      </c>
      <c r="F206" s="10">
        <v>-697.95699999999999</v>
      </c>
      <c r="G206" s="10">
        <v>-975.32299999999998</v>
      </c>
      <c r="H206" s="10">
        <v>-239.62700000000001</v>
      </c>
      <c r="I206" s="10">
        <v>-476.36</v>
      </c>
      <c r="J206" s="10">
        <v>-124.98099999999999</v>
      </c>
      <c r="K206" s="10">
        <v>-545.28599999999994</v>
      </c>
      <c r="L206" s="10">
        <v>-35.872999999999998</v>
      </c>
      <c r="N206" s="10">
        <v>35.576999999999998</v>
      </c>
      <c r="O206" s="10">
        <v>128.077</v>
      </c>
      <c r="P206" s="10">
        <v>61.771000000000001</v>
      </c>
      <c r="Q206" s="10">
        <v>199.69900000000001</v>
      </c>
      <c r="R206" s="10">
        <v>-181.73500000000001</v>
      </c>
      <c r="S206" s="10">
        <v>-7.1150000000000002</v>
      </c>
      <c r="T206" s="10">
        <v>-20.97</v>
      </c>
      <c r="U206" s="10">
        <v>4.2850000000000001</v>
      </c>
      <c r="V206" s="10">
        <v>-13.581</v>
      </c>
      <c r="W206" s="10">
        <v>128.97800000000001</v>
      </c>
      <c r="X206" s="10">
        <v>128.28</v>
      </c>
      <c r="Z206" s="86">
        <v>-34.866999999999997</v>
      </c>
      <c r="AA206" s="86">
        <v>-86.980999999999995</v>
      </c>
      <c r="AB206" s="86">
        <v>-312.86900000000003</v>
      </c>
      <c r="AC206" s="86">
        <v>-155.40899999999999</v>
      </c>
      <c r="AD206" s="86">
        <v>-362.255</v>
      </c>
      <c r="AE206" s="86">
        <v>57.110999999999997</v>
      </c>
      <c r="AF206" s="86">
        <v>-92.757000000000005</v>
      </c>
      <c r="AG206" s="86">
        <v>61.149000000000001</v>
      </c>
      <c r="AH206" s="86">
        <v>-6.4349999999999996</v>
      </c>
      <c r="AI206" s="86">
        <v>-0.61099999999999999</v>
      </c>
      <c r="AJ206" s="86">
        <v>147.21299999999999</v>
      </c>
      <c r="AK206" s="86">
        <v>-23.513000000000002</v>
      </c>
      <c r="AL206" s="86">
        <v>361.64100000000002</v>
      </c>
      <c r="AM206" s="86">
        <v>-634.49199999999996</v>
      </c>
      <c r="AN206" s="86">
        <v>-16.202000000000002</v>
      </c>
    </row>
    <row r="207" spans="1:40" x14ac:dyDescent="0.2">
      <c r="A207" s="2">
        <v>8.2739200000000004</v>
      </c>
      <c r="B207" s="10">
        <v>-346.97500000000002</v>
      </c>
      <c r="C207" s="10">
        <v>-208.46600000000001</v>
      </c>
      <c r="D207" s="10">
        <v>-19.803999999999998</v>
      </c>
      <c r="E207" s="10">
        <v>-587.01800000000003</v>
      </c>
      <c r="F207" s="10">
        <v>-689.31299999999999</v>
      </c>
      <c r="G207" s="10">
        <v>-952.5</v>
      </c>
      <c r="H207" s="10">
        <v>-135.423</v>
      </c>
      <c r="I207" s="10">
        <v>-431.68299999999999</v>
      </c>
      <c r="J207" s="10">
        <v>4.0259999999999998</v>
      </c>
      <c r="K207" s="10">
        <v>-448.52300000000002</v>
      </c>
      <c r="L207" s="10">
        <v>-18.36</v>
      </c>
      <c r="N207" s="10">
        <v>50.694000000000003</v>
      </c>
      <c r="O207" s="10">
        <v>108.434</v>
      </c>
      <c r="P207" s="10">
        <v>36.451000000000001</v>
      </c>
      <c r="Q207" s="10">
        <v>217.02699999999999</v>
      </c>
      <c r="R207" s="10">
        <v>-173.85900000000001</v>
      </c>
      <c r="S207" s="10">
        <v>26.509</v>
      </c>
      <c r="T207" s="10">
        <v>-50.36</v>
      </c>
      <c r="U207" s="10">
        <v>-3.097</v>
      </c>
      <c r="V207" s="10">
        <v>-11.968999999999999</v>
      </c>
      <c r="W207" s="10">
        <v>125.449</v>
      </c>
      <c r="X207" s="10">
        <v>102.684</v>
      </c>
      <c r="Z207" s="86">
        <v>-74.34</v>
      </c>
      <c r="AA207" s="86">
        <v>-136.97</v>
      </c>
      <c r="AB207" s="86">
        <v>-322.59699999999998</v>
      </c>
      <c r="AC207" s="86">
        <v>-188.76400000000001</v>
      </c>
      <c r="AD207" s="86">
        <v>-319.11599999999999</v>
      </c>
      <c r="AE207" s="86">
        <v>54.234000000000002</v>
      </c>
      <c r="AF207" s="86">
        <v>-89.251000000000005</v>
      </c>
      <c r="AG207" s="86">
        <v>61.655000000000001</v>
      </c>
      <c r="AH207" s="86">
        <v>-13.045999999999999</v>
      </c>
      <c r="AI207" s="86">
        <v>-22.885000000000002</v>
      </c>
      <c r="AJ207" s="86">
        <v>133.143</v>
      </c>
      <c r="AK207" s="86">
        <v>-20.831</v>
      </c>
      <c r="AL207" s="86">
        <v>319.01299999999998</v>
      </c>
      <c r="AM207" s="86">
        <v>-689.70799999999997</v>
      </c>
      <c r="AN207" s="86">
        <v>-19.448</v>
      </c>
    </row>
    <row r="208" spans="1:40" x14ac:dyDescent="0.2">
      <c r="A208" s="2">
        <v>8.3148800000000005</v>
      </c>
      <c r="B208" s="10">
        <v>-482.55200000000002</v>
      </c>
      <c r="C208" s="10">
        <v>-115.753</v>
      </c>
      <c r="D208" s="10">
        <v>-62.997</v>
      </c>
      <c r="E208" s="10">
        <v>-566.51199999999994</v>
      </c>
      <c r="F208" s="10">
        <v>-680.48500000000001</v>
      </c>
      <c r="G208" s="10">
        <v>-920.68899999999996</v>
      </c>
      <c r="H208" s="10">
        <v>-25.172999999999998</v>
      </c>
      <c r="I208" s="10">
        <v>-377.70299999999997</v>
      </c>
      <c r="J208" s="10">
        <v>109.47</v>
      </c>
      <c r="K208" s="10">
        <v>-353.67</v>
      </c>
      <c r="L208" s="10">
        <v>11.927</v>
      </c>
      <c r="N208" s="10">
        <v>61.768000000000001</v>
      </c>
      <c r="O208" s="10">
        <v>86.843999999999994</v>
      </c>
      <c r="P208" s="10">
        <v>9.8889999999999993</v>
      </c>
      <c r="Q208" s="10">
        <v>228.79900000000001</v>
      </c>
      <c r="R208" s="10">
        <v>-163.46299999999999</v>
      </c>
      <c r="S208" s="10">
        <v>53.517000000000003</v>
      </c>
      <c r="T208" s="10">
        <v>-79.549000000000007</v>
      </c>
      <c r="U208" s="10">
        <v>-7.0759999999999996</v>
      </c>
      <c r="V208" s="10">
        <v>-8.7149999999999999</v>
      </c>
      <c r="W208" s="10">
        <v>114.765</v>
      </c>
      <c r="X208" s="10">
        <v>77.695999999999998</v>
      </c>
      <c r="Z208" s="86">
        <v>-107.598</v>
      </c>
      <c r="AA208" s="86">
        <v>-183.54499999999999</v>
      </c>
      <c r="AB208" s="86">
        <v>-332.23099999999999</v>
      </c>
      <c r="AC208" s="86">
        <v>-231.523</v>
      </c>
      <c r="AD208" s="86">
        <v>-265.89800000000002</v>
      </c>
      <c r="AE208" s="86">
        <v>43.356000000000002</v>
      </c>
      <c r="AF208" s="86">
        <v>-91.888000000000005</v>
      </c>
      <c r="AG208" s="86">
        <v>65.039000000000001</v>
      </c>
      <c r="AH208" s="86">
        <v>-31.483000000000001</v>
      </c>
      <c r="AI208" s="86">
        <v>-46.758000000000003</v>
      </c>
      <c r="AJ208" s="86">
        <v>113.161</v>
      </c>
      <c r="AK208" s="86">
        <v>-9.6880000000000006</v>
      </c>
      <c r="AL208" s="86">
        <v>281.27499999999998</v>
      </c>
      <c r="AM208" s="86">
        <v>-735.29600000000005</v>
      </c>
      <c r="AN208" s="86">
        <v>-28.625</v>
      </c>
    </row>
    <row r="209" spans="1:40" x14ac:dyDescent="0.2">
      <c r="A209" s="2">
        <v>8.3558400000000006</v>
      </c>
      <c r="B209" s="10">
        <v>-624.09100000000001</v>
      </c>
      <c r="C209" s="10">
        <v>-26.96</v>
      </c>
      <c r="D209" s="10">
        <v>-109.572</v>
      </c>
      <c r="E209" s="10">
        <v>-549.95399999999995</v>
      </c>
      <c r="F209" s="10">
        <v>-674.13699999999994</v>
      </c>
      <c r="G209" s="10">
        <v>-877.86699999999996</v>
      </c>
      <c r="H209" s="10">
        <v>81.274000000000001</v>
      </c>
      <c r="I209" s="10">
        <v>-318.33100000000002</v>
      </c>
      <c r="J209" s="10">
        <v>195.11</v>
      </c>
      <c r="K209" s="10">
        <v>-274.97199999999998</v>
      </c>
      <c r="L209" s="10">
        <v>46.872999999999998</v>
      </c>
      <c r="N209" s="10">
        <v>70.906999999999996</v>
      </c>
      <c r="O209" s="10">
        <v>67.299000000000007</v>
      </c>
      <c r="P209" s="10">
        <v>-13.259</v>
      </c>
      <c r="Q209" s="10">
        <v>233.63300000000001</v>
      </c>
      <c r="R209" s="10">
        <v>-154.61799999999999</v>
      </c>
      <c r="S209" s="10">
        <v>69.069999999999993</v>
      </c>
      <c r="T209" s="10">
        <v>-102.90600000000001</v>
      </c>
      <c r="U209" s="10">
        <v>-4.306</v>
      </c>
      <c r="V209" s="10">
        <v>-11.644</v>
      </c>
      <c r="W209" s="10">
        <v>94.879000000000005</v>
      </c>
      <c r="X209" s="10">
        <v>54.545999999999999</v>
      </c>
      <c r="Z209" s="86">
        <v>-135.102</v>
      </c>
      <c r="AA209" s="86">
        <v>-225.161</v>
      </c>
      <c r="AB209" s="86">
        <v>-344.81900000000002</v>
      </c>
      <c r="AC209" s="86">
        <v>-284.73200000000003</v>
      </c>
      <c r="AD209" s="86">
        <v>-209.352</v>
      </c>
      <c r="AE209" s="86">
        <v>23.234000000000002</v>
      </c>
      <c r="AF209" s="86">
        <v>-98.105000000000004</v>
      </c>
      <c r="AG209" s="86">
        <v>75.680999999999997</v>
      </c>
      <c r="AH209" s="86">
        <v>-53.875</v>
      </c>
      <c r="AI209" s="86">
        <v>-69.983000000000004</v>
      </c>
      <c r="AJ209" s="86">
        <v>92.766000000000005</v>
      </c>
      <c r="AK209" s="86">
        <v>7.1920000000000002</v>
      </c>
      <c r="AL209" s="86">
        <v>254.98099999999999</v>
      </c>
      <c r="AM209" s="86">
        <v>-758.84100000000001</v>
      </c>
      <c r="AN209" s="86">
        <v>-41.377000000000002</v>
      </c>
    </row>
    <row r="210" spans="1:40" x14ac:dyDescent="0.2">
      <c r="A210" s="2">
        <v>8.3968000000000007</v>
      </c>
      <c r="B210" s="10">
        <v>-763.82399999999996</v>
      </c>
      <c r="C210" s="10">
        <v>41.511000000000003</v>
      </c>
      <c r="D210" s="10">
        <v>-158.577</v>
      </c>
      <c r="E210" s="10">
        <v>-533.58900000000006</v>
      </c>
      <c r="F210" s="10">
        <v>-674.23099999999999</v>
      </c>
      <c r="G210" s="10">
        <v>-821.29600000000005</v>
      </c>
      <c r="H210" s="10">
        <v>172.03700000000001</v>
      </c>
      <c r="I210" s="10">
        <v>-259.21899999999999</v>
      </c>
      <c r="J210" s="10">
        <v>268.71699999999998</v>
      </c>
      <c r="K210" s="10">
        <v>-216.28399999999999</v>
      </c>
      <c r="L210" s="10">
        <v>78.781000000000006</v>
      </c>
      <c r="N210" s="10">
        <v>76.613</v>
      </c>
      <c r="O210" s="10">
        <v>53.508000000000003</v>
      </c>
      <c r="P210" s="10">
        <v>-27.565000000000001</v>
      </c>
      <c r="Q210" s="10">
        <v>232.696</v>
      </c>
      <c r="R210" s="10">
        <v>-149.61000000000001</v>
      </c>
      <c r="S210" s="10">
        <v>73.271000000000001</v>
      </c>
      <c r="T210" s="10">
        <v>-119.188</v>
      </c>
      <c r="U210" s="10">
        <v>7.9630000000000001</v>
      </c>
      <c r="V210" s="10">
        <v>-23.643000000000001</v>
      </c>
      <c r="W210" s="10">
        <v>69.653999999999996</v>
      </c>
      <c r="X210" s="10">
        <v>31.370999999999999</v>
      </c>
      <c r="Z210" s="86">
        <v>-161.518</v>
      </c>
      <c r="AA210" s="86">
        <v>-262.13900000000001</v>
      </c>
      <c r="AB210" s="86">
        <v>-362.88600000000002</v>
      </c>
      <c r="AC210" s="86">
        <v>-342.35199999999998</v>
      </c>
      <c r="AD210" s="86">
        <v>-156.37899999999999</v>
      </c>
      <c r="AE210" s="86">
        <v>-2.0089999999999999</v>
      </c>
      <c r="AF210" s="86">
        <v>-103.568</v>
      </c>
      <c r="AG210" s="86">
        <v>94.864000000000004</v>
      </c>
      <c r="AH210" s="86">
        <v>-67.585999999999999</v>
      </c>
      <c r="AI210" s="86">
        <v>-92.134</v>
      </c>
      <c r="AJ210" s="86">
        <v>81.275999999999996</v>
      </c>
      <c r="AK210" s="86">
        <v>23.19</v>
      </c>
      <c r="AL210" s="86">
        <v>237.69499999999999</v>
      </c>
      <c r="AM210" s="86">
        <v>-751.76</v>
      </c>
      <c r="AN210" s="86">
        <v>-53.848999999999997</v>
      </c>
    </row>
    <row r="211" spans="1:40" x14ac:dyDescent="0.2">
      <c r="A211" s="2">
        <v>8.4377600000000008</v>
      </c>
      <c r="B211" s="10">
        <v>-892.35199999999998</v>
      </c>
      <c r="C211" s="10">
        <v>79.924999999999997</v>
      </c>
      <c r="D211" s="10">
        <v>-206.97900000000001</v>
      </c>
      <c r="E211" s="10">
        <v>-516.52099999999996</v>
      </c>
      <c r="F211" s="10">
        <v>-681.91099999999994</v>
      </c>
      <c r="G211" s="10">
        <v>-752.27499999999998</v>
      </c>
      <c r="H211" s="10">
        <v>236.94800000000001</v>
      </c>
      <c r="I211" s="10">
        <v>-202.97</v>
      </c>
      <c r="J211" s="10">
        <v>335.608</v>
      </c>
      <c r="K211" s="10">
        <v>-175.32400000000001</v>
      </c>
      <c r="L211" s="10">
        <v>100.26</v>
      </c>
      <c r="N211" s="10">
        <v>70.918999999999997</v>
      </c>
      <c r="O211" s="10">
        <v>48.156999999999996</v>
      </c>
      <c r="P211" s="10">
        <v>-32.72</v>
      </c>
      <c r="Q211" s="10">
        <v>228.42500000000001</v>
      </c>
      <c r="R211" s="10">
        <v>-148.70599999999999</v>
      </c>
      <c r="S211" s="10">
        <v>69.543000000000006</v>
      </c>
      <c r="T211" s="10">
        <v>-129.05799999999999</v>
      </c>
      <c r="U211" s="10">
        <v>29.356000000000002</v>
      </c>
      <c r="V211" s="10">
        <v>-41.906999999999996</v>
      </c>
      <c r="W211" s="10">
        <v>42.207000000000001</v>
      </c>
      <c r="X211" s="10">
        <v>8.2319999999999993</v>
      </c>
      <c r="Z211" s="86">
        <v>-192.679</v>
      </c>
      <c r="AA211" s="86">
        <v>-296.464</v>
      </c>
      <c r="AB211" s="86">
        <v>-385.642</v>
      </c>
      <c r="AC211" s="86">
        <v>-391.61799999999999</v>
      </c>
      <c r="AD211" s="86">
        <v>-109.595</v>
      </c>
      <c r="AE211" s="86">
        <v>-27.213000000000001</v>
      </c>
      <c r="AF211" s="86">
        <v>-107.142</v>
      </c>
      <c r="AG211" s="86">
        <v>118.29900000000001</v>
      </c>
      <c r="AH211" s="86">
        <v>-64.715000000000003</v>
      </c>
      <c r="AI211" s="86">
        <v>-111.91</v>
      </c>
      <c r="AJ211" s="86">
        <v>81.375</v>
      </c>
      <c r="AK211" s="86">
        <v>34.058</v>
      </c>
      <c r="AL211" s="86">
        <v>221.173</v>
      </c>
      <c r="AM211" s="86">
        <v>-717.89599999999996</v>
      </c>
      <c r="AN211" s="86">
        <v>-63.725999999999999</v>
      </c>
    </row>
    <row r="212" spans="1:40" x14ac:dyDescent="0.2">
      <c r="A212" s="2">
        <v>8.4787199999999991</v>
      </c>
      <c r="B212" s="10">
        <v>-1005.327</v>
      </c>
      <c r="C212" s="10">
        <v>87.927999999999997</v>
      </c>
      <c r="D212" s="10">
        <v>-251.696</v>
      </c>
      <c r="E212" s="10">
        <v>-501.86200000000002</v>
      </c>
      <c r="F212" s="10">
        <v>-695.56299999999999</v>
      </c>
      <c r="G212" s="10">
        <v>-677.76800000000003</v>
      </c>
      <c r="H212" s="10">
        <v>274.35300000000001</v>
      </c>
      <c r="I212" s="10">
        <v>-148.6</v>
      </c>
      <c r="J212" s="10">
        <v>395.053</v>
      </c>
      <c r="K212" s="10">
        <v>-144.82300000000001</v>
      </c>
      <c r="L212" s="10">
        <v>108.822</v>
      </c>
      <c r="N212" s="10">
        <v>50.408999999999999</v>
      </c>
      <c r="O212" s="10">
        <v>53.38</v>
      </c>
      <c r="P212" s="10">
        <v>-33.738</v>
      </c>
      <c r="Q212" s="10">
        <v>224.65299999999999</v>
      </c>
      <c r="R212" s="10">
        <v>-149.13999999999999</v>
      </c>
      <c r="S212" s="10">
        <v>62.021000000000001</v>
      </c>
      <c r="T212" s="10">
        <v>-133.215</v>
      </c>
      <c r="U212" s="10">
        <v>52.832000000000001</v>
      </c>
      <c r="V212" s="10">
        <v>-61.680999999999997</v>
      </c>
      <c r="W212" s="10">
        <v>17.77</v>
      </c>
      <c r="X212" s="10">
        <v>-15.680999999999999</v>
      </c>
      <c r="Z212" s="86">
        <v>-228.209</v>
      </c>
      <c r="AA212" s="86">
        <v>-328.483</v>
      </c>
      <c r="AB212" s="86">
        <v>-412.30799999999999</v>
      </c>
      <c r="AC212" s="86">
        <v>-421.49900000000002</v>
      </c>
      <c r="AD212" s="86">
        <v>-69.251000000000005</v>
      </c>
      <c r="AE212" s="86">
        <v>-46.814999999999998</v>
      </c>
      <c r="AF212" s="86">
        <v>-109.654</v>
      </c>
      <c r="AG212" s="86">
        <v>136.77699999999999</v>
      </c>
      <c r="AH212" s="86">
        <v>-47.008000000000003</v>
      </c>
      <c r="AI212" s="86">
        <v>-127.429</v>
      </c>
      <c r="AJ212" s="86">
        <v>87.899000000000001</v>
      </c>
      <c r="AK212" s="86">
        <v>38.936</v>
      </c>
      <c r="AL212" s="86">
        <v>196.60300000000001</v>
      </c>
      <c r="AM212" s="86">
        <v>-668.89099999999996</v>
      </c>
      <c r="AN212" s="86">
        <v>-70.84</v>
      </c>
    </row>
    <row r="213" spans="1:40" x14ac:dyDescent="0.2">
      <c r="A213" s="2">
        <v>8.5196799999999993</v>
      </c>
      <c r="B213" s="10">
        <v>-1104.7180000000001</v>
      </c>
      <c r="C213" s="10">
        <v>72.462000000000003</v>
      </c>
      <c r="D213" s="10">
        <v>-290.98500000000001</v>
      </c>
      <c r="E213" s="10">
        <v>-492.50400000000002</v>
      </c>
      <c r="F213" s="10">
        <v>-714.97400000000005</v>
      </c>
      <c r="G213" s="10">
        <v>-603.83799999999997</v>
      </c>
      <c r="H213" s="10">
        <v>288.65899999999999</v>
      </c>
      <c r="I213" s="10">
        <v>-94.822000000000003</v>
      </c>
      <c r="J213" s="10">
        <v>439.79</v>
      </c>
      <c r="K213" s="10">
        <v>-114.443</v>
      </c>
      <c r="L213" s="10">
        <v>106.97499999999999</v>
      </c>
      <c r="N213" s="10">
        <v>22.042000000000002</v>
      </c>
      <c r="O213" s="10">
        <v>67.763999999999996</v>
      </c>
      <c r="P213" s="10">
        <v>-34.951000000000001</v>
      </c>
      <c r="Q213" s="10">
        <v>227.51300000000001</v>
      </c>
      <c r="R213" s="10">
        <v>-146.37899999999999</v>
      </c>
      <c r="S213" s="10">
        <v>56.19</v>
      </c>
      <c r="T213" s="10">
        <v>-132.10300000000001</v>
      </c>
      <c r="U213" s="10">
        <v>71.046000000000006</v>
      </c>
      <c r="V213" s="10">
        <v>-77.046000000000006</v>
      </c>
      <c r="W213" s="10">
        <v>0.66200000000000003</v>
      </c>
      <c r="X213" s="10">
        <v>-40.225000000000001</v>
      </c>
      <c r="Z213" s="86">
        <v>-262.96899999999999</v>
      </c>
      <c r="AA213" s="86">
        <v>-354.58100000000002</v>
      </c>
      <c r="AB213" s="86">
        <v>-439.94</v>
      </c>
      <c r="AC213" s="86">
        <v>-428.72399999999999</v>
      </c>
      <c r="AD213" s="86">
        <v>-35.085000000000001</v>
      </c>
      <c r="AE213" s="86">
        <v>-56.734999999999999</v>
      </c>
      <c r="AF213" s="86">
        <v>-111.38500000000001</v>
      </c>
      <c r="AG213" s="86">
        <v>148.43700000000001</v>
      </c>
      <c r="AH213" s="86">
        <v>-21.318999999999999</v>
      </c>
      <c r="AI213" s="86">
        <v>-138.15600000000001</v>
      </c>
      <c r="AJ213" s="86">
        <v>92.218999999999994</v>
      </c>
      <c r="AK213" s="86">
        <v>40.628</v>
      </c>
      <c r="AL213" s="86">
        <v>159.613</v>
      </c>
      <c r="AM213" s="86">
        <v>-612.64800000000002</v>
      </c>
      <c r="AN213" s="86">
        <v>-75.738</v>
      </c>
    </row>
    <row r="214" spans="1:40" x14ac:dyDescent="0.2">
      <c r="A214" s="2">
        <v>8.5606399999999994</v>
      </c>
      <c r="B214" s="10">
        <v>-1194.5239999999999</v>
      </c>
      <c r="C214" s="10">
        <v>42.53</v>
      </c>
      <c r="D214" s="10">
        <v>-318.59800000000001</v>
      </c>
      <c r="E214" s="10">
        <v>-489.91</v>
      </c>
      <c r="F214" s="10">
        <v>-737.78800000000001</v>
      </c>
      <c r="G214" s="10">
        <v>-530.49900000000002</v>
      </c>
      <c r="H214" s="10">
        <v>288.42599999999999</v>
      </c>
      <c r="I214" s="10">
        <v>-39.247</v>
      </c>
      <c r="J214" s="10">
        <v>458.01900000000001</v>
      </c>
      <c r="K214" s="10">
        <v>-81.155000000000001</v>
      </c>
      <c r="L214" s="10">
        <v>96.534999999999997</v>
      </c>
      <c r="N214" s="10">
        <v>-4.3159999999999998</v>
      </c>
      <c r="O214" s="10">
        <v>84.239000000000004</v>
      </c>
      <c r="P214" s="10">
        <v>-39.052999999999997</v>
      </c>
      <c r="Q214" s="10">
        <v>239.25399999999999</v>
      </c>
      <c r="R214" s="10">
        <v>-139.476</v>
      </c>
      <c r="S214" s="10">
        <v>53.850999999999999</v>
      </c>
      <c r="T214" s="10">
        <v>-125.59699999999999</v>
      </c>
      <c r="U214" s="10">
        <v>82.149000000000001</v>
      </c>
      <c r="V214" s="10">
        <v>-85.617999999999995</v>
      </c>
      <c r="W214" s="10">
        <v>-11.055</v>
      </c>
      <c r="X214" s="10">
        <v>-64.239000000000004</v>
      </c>
      <c r="Z214" s="86">
        <v>-292.00799999999998</v>
      </c>
      <c r="AA214" s="86">
        <v>-370.90899999999999</v>
      </c>
      <c r="AB214" s="86">
        <v>-457.45699999999999</v>
      </c>
      <c r="AC214" s="86">
        <v>-419.32299999999998</v>
      </c>
      <c r="AD214" s="86">
        <v>-9.0649999999999995</v>
      </c>
      <c r="AE214" s="86">
        <v>-54.932000000000002</v>
      </c>
      <c r="AF214" s="86">
        <v>-110.199</v>
      </c>
      <c r="AG214" s="86">
        <v>160.54</v>
      </c>
      <c r="AH214" s="86">
        <v>4.5259999999999998</v>
      </c>
      <c r="AI214" s="86">
        <v>-144.77799999999999</v>
      </c>
      <c r="AJ214" s="86">
        <v>94.326999999999998</v>
      </c>
      <c r="AK214" s="86">
        <v>42.314</v>
      </c>
      <c r="AL214" s="86">
        <v>113.566</v>
      </c>
      <c r="AM214" s="86">
        <v>-550.36</v>
      </c>
      <c r="AN214" s="86">
        <v>-74.566000000000003</v>
      </c>
    </row>
    <row r="215" spans="1:40" x14ac:dyDescent="0.2">
      <c r="A215" s="2">
        <v>8.6015999999999995</v>
      </c>
      <c r="B215" s="10">
        <v>-1275.95</v>
      </c>
      <c r="C215" s="10">
        <v>9.0980000000000008</v>
      </c>
      <c r="D215" s="10">
        <v>-330.41199999999998</v>
      </c>
      <c r="E215" s="10">
        <v>-490.267</v>
      </c>
      <c r="F215" s="10">
        <v>-757.01400000000001</v>
      </c>
      <c r="G215" s="10">
        <v>-452.44600000000003</v>
      </c>
      <c r="H215" s="10">
        <v>281.43700000000001</v>
      </c>
      <c r="I215" s="10">
        <v>19.736000000000001</v>
      </c>
      <c r="J215" s="10">
        <v>441.47399999999999</v>
      </c>
      <c r="K215" s="10">
        <v>-48.828000000000003</v>
      </c>
      <c r="L215" s="10">
        <v>74.441999999999993</v>
      </c>
      <c r="N215" s="10">
        <v>-21.547000000000001</v>
      </c>
      <c r="O215" s="10">
        <v>95.882000000000005</v>
      </c>
      <c r="P215" s="10">
        <v>-47.793999999999997</v>
      </c>
      <c r="Q215" s="10">
        <v>257.69600000000003</v>
      </c>
      <c r="R215" s="10">
        <v>-133.393</v>
      </c>
      <c r="S215" s="10">
        <v>54.994999999999997</v>
      </c>
      <c r="T215" s="10">
        <v>-117.099</v>
      </c>
      <c r="U215" s="10">
        <v>86.710999999999999</v>
      </c>
      <c r="V215" s="10">
        <v>-89.611000000000004</v>
      </c>
      <c r="W215" s="10">
        <v>-23.568000000000001</v>
      </c>
      <c r="X215" s="10">
        <v>-87.108999999999995</v>
      </c>
      <c r="Z215" s="86">
        <v>-312.60700000000003</v>
      </c>
      <c r="AA215" s="86">
        <v>-374.572</v>
      </c>
      <c r="AB215" s="86">
        <v>-454.51600000000002</v>
      </c>
      <c r="AC215" s="86">
        <v>-400.77499999999998</v>
      </c>
      <c r="AD215" s="86">
        <v>5.1529999999999996</v>
      </c>
      <c r="AE215" s="86">
        <v>-40.372999999999998</v>
      </c>
      <c r="AF215" s="86">
        <v>-104.947</v>
      </c>
      <c r="AG215" s="86">
        <v>179.98500000000001</v>
      </c>
      <c r="AH215" s="86">
        <v>27.81</v>
      </c>
      <c r="AI215" s="86">
        <v>-150.10300000000001</v>
      </c>
      <c r="AJ215" s="86">
        <v>95.787000000000006</v>
      </c>
      <c r="AK215" s="86">
        <v>44.978000000000002</v>
      </c>
      <c r="AL215" s="86">
        <v>65.046000000000006</v>
      </c>
      <c r="AM215" s="86">
        <v>-481.72800000000001</v>
      </c>
      <c r="AN215" s="86">
        <v>-60.302</v>
      </c>
    </row>
    <row r="216" spans="1:40" x14ac:dyDescent="0.2">
      <c r="A216" s="2">
        <v>8.6425599999999996</v>
      </c>
      <c r="B216" s="10">
        <v>-1346.5219999999999</v>
      </c>
      <c r="C216" s="10">
        <v>-21.413</v>
      </c>
      <c r="D216" s="10">
        <v>-328.55900000000003</v>
      </c>
      <c r="E216" s="10">
        <v>-487.346</v>
      </c>
      <c r="F216" s="10">
        <v>-766.77300000000002</v>
      </c>
      <c r="G216" s="10">
        <v>-364.59100000000001</v>
      </c>
      <c r="H216" s="10">
        <v>271.55500000000001</v>
      </c>
      <c r="I216" s="10">
        <v>78.177999999999997</v>
      </c>
      <c r="J216" s="10">
        <v>393.19499999999999</v>
      </c>
      <c r="K216" s="10">
        <v>-25.762</v>
      </c>
      <c r="L216" s="10">
        <v>34.122</v>
      </c>
      <c r="N216" s="10">
        <v>-28.564</v>
      </c>
      <c r="O216" s="10">
        <v>99.256</v>
      </c>
      <c r="P216" s="10">
        <v>-61.11</v>
      </c>
      <c r="Q216" s="10">
        <v>274.875</v>
      </c>
      <c r="R216" s="10">
        <v>-135.37899999999999</v>
      </c>
      <c r="S216" s="10">
        <v>58.238</v>
      </c>
      <c r="T216" s="10">
        <v>-112.09</v>
      </c>
      <c r="U216" s="10">
        <v>85.882000000000005</v>
      </c>
      <c r="V216" s="10">
        <v>-92.959000000000003</v>
      </c>
      <c r="W216" s="10">
        <v>-41.828000000000003</v>
      </c>
      <c r="X216" s="10">
        <v>-109.771</v>
      </c>
      <c r="Z216" s="86">
        <v>-325.52499999999998</v>
      </c>
      <c r="AA216" s="86">
        <v>-361.54399999999998</v>
      </c>
      <c r="AB216" s="86">
        <v>-427.53699999999998</v>
      </c>
      <c r="AC216" s="86">
        <v>-380.00099999999998</v>
      </c>
      <c r="AD216" s="86">
        <v>4.26</v>
      </c>
      <c r="AE216" s="86">
        <v>-16.303999999999998</v>
      </c>
      <c r="AF216" s="86">
        <v>-97.394000000000005</v>
      </c>
      <c r="AG216" s="86">
        <v>203.80099999999999</v>
      </c>
      <c r="AH216" s="86">
        <v>47.322000000000003</v>
      </c>
      <c r="AI216" s="86">
        <v>-158.881</v>
      </c>
      <c r="AJ216" s="86">
        <v>97.183000000000007</v>
      </c>
      <c r="AK216" s="86">
        <v>43.439</v>
      </c>
      <c r="AL216" s="86">
        <v>18.056999999999999</v>
      </c>
      <c r="AM216" s="86">
        <v>-404.108</v>
      </c>
      <c r="AN216" s="86">
        <v>-27.114999999999998</v>
      </c>
    </row>
    <row r="217" spans="1:40" x14ac:dyDescent="0.2">
      <c r="A217" s="2">
        <v>8.6835199999999997</v>
      </c>
      <c r="B217" s="10">
        <v>-1403.1469999999999</v>
      </c>
      <c r="C217" s="10">
        <v>-48.482999999999997</v>
      </c>
      <c r="D217" s="10">
        <v>-320.25</v>
      </c>
      <c r="E217" s="10">
        <v>-480.05900000000003</v>
      </c>
      <c r="F217" s="10">
        <v>-763.87199999999996</v>
      </c>
      <c r="G217" s="10">
        <v>-269.33300000000003</v>
      </c>
      <c r="H217" s="10">
        <v>258.56599999999997</v>
      </c>
      <c r="I217" s="10">
        <v>129.45400000000001</v>
      </c>
      <c r="J217" s="10">
        <v>325.392</v>
      </c>
      <c r="K217" s="10">
        <v>-23.21</v>
      </c>
      <c r="L217" s="10">
        <v>-29.341000000000001</v>
      </c>
      <c r="N217" s="10">
        <v>-29.178000000000001</v>
      </c>
      <c r="O217" s="10">
        <v>92.162000000000006</v>
      </c>
      <c r="P217" s="10">
        <v>-78.637</v>
      </c>
      <c r="Q217" s="10">
        <v>281.161</v>
      </c>
      <c r="R217" s="10">
        <v>-145.703</v>
      </c>
      <c r="S217" s="10">
        <v>58.962000000000003</v>
      </c>
      <c r="T217" s="10">
        <v>-114.48399999999999</v>
      </c>
      <c r="U217" s="10">
        <v>82.356999999999999</v>
      </c>
      <c r="V217" s="10">
        <v>-97.388000000000005</v>
      </c>
      <c r="W217" s="10">
        <v>-68.147000000000006</v>
      </c>
      <c r="X217" s="10">
        <v>-131.70699999999999</v>
      </c>
      <c r="Z217" s="86">
        <v>-334.49299999999999</v>
      </c>
      <c r="AA217" s="86">
        <v>-331.31900000000002</v>
      </c>
      <c r="AB217" s="86">
        <v>-378.93700000000001</v>
      </c>
      <c r="AC217" s="86">
        <v>-363.51400000000001</v>
      </c>
      <c r="AD217" s="86">
        <v>-12.177</v>
      </c>
      <c r="AE217" s="86">
        <v>12.173999999999999</v>
      </c>
      <c r="AF217" s="86">
        <v>-87.724000000000004</v>
      </c>
      <c r="AG217" s="86">
        <v>218.99799999999999</v>
      </c>
      <c r="AH217" s="86">
        <v>59.371000000000002</v>
      </c>
      <c r="AI217" s="86">
        <v>-172.20400000000001</v>
      </c>
      <c r="AJ217" s="86">
        <v>97.387</v>
      </c>
      <c r="AK217" s="86">
        <v>34.146000000000001</v>
      </c>
      <c r="AL217" s="86">
        <v>-25.931999999999999</v>
      </c>
      <c r="AM217" s="86">
        <v>-317.76</v>
      </c>
      <c r="AN217" s="86">
        <v>21.949000000000002</v>
      </c>
    </row>
    <row r="218" spans="1:40" x14ac:dyDescent="0.2">
      <c r="A218" s="2">
        <v>8.7244799999999998</v>
      </c>
      <c r="B218" s="10">
        <v>-1442.9949999999999</v>
      </c>
      <c r="C218" s="10">
        <v>-71.320999999999998</v>
      </c>
      <c r="D218" s="10">
        <v>-315.77800000000002</v>
      </c>
      <c r="E218" s="10">
        <v>-474.10199999999998</v>
      </c>
      <c r="F218" s="10">
        <v>-745.36599999999999</v>
      </c>
      <c r="G218" s="10">
        <v>-174.68199999999999</v>
      </c>
      <c r="H218" s="10">
        <v>242.51599999999999</v>
      </c>
      <c r="I218" s="10">
        <v>170.744</v>
      </c>
      <c r="J218" s="10">
        <v>250.071</v>
      </c>
      <c r="K218" s="10">
        <v>-46.83</v>
      </c>
      <c r="L218" s="10">
        <v>-110.011</v>
      </c>
      <c r="N218" s="10">
        <v>-28.242999999999999</v>
      </c>
      <c r="O218" s="10">
        <v>76.317999999999998</v>
      </c>
      <c r="P218" s="10">
        <v>-99.129000000000005</v>
      </c>
      <c r="Q218" s="10">
        <v>270.83</v>
      </c>
      <c r="R218" s="10">
        <v>-156.30699999999999</v>
      </c>
      <c r="S218" s="10">
        <v>55.353999999999999</v>
      </c>
      <c r="T218" s="10">
        <v>-123.498</v>
      </c>
      <c r="U218" s="10">
        <v>77.454999999999998</v>
      </c>
      <c r="V218" s="10">
        <v>-99.376000000000005</v>
      </c>
      <c r="W218" s="10">
        <v>-96.92</v>
      </c>
      <c r="X218" s="10">
        <v>-152.95400000000001</v>
      </c>
      <c r="Z218" s="86">
        <v>-339.798</v>
      </c>
      <c r="AA218" s="86">
        <v>-288.64400000000001</v>
      </c>
      <c r="AB218" s="86">
        <v>-315.822</v>
      </c>
      <c r="AC218" s="86">
        <v>-354.767</v>
      </c>
      <c r="AD218" s="86">
        <v>-41.359000000000002</v>
      </c>
      <c r="AE218" s="86">
        <v>40.625999999999998</v>
      </c>
      <c r="AF218" s="86">
        <v>-77.988</v>
      </c>
      <c r="AG218" s="86">
        <v>214.227</v>
      </c>
      <c r="AH218" s="86">
        <v>58.866</v>
      </c>
      <c r="AI218" s="86">
        <v>-189.511</v>
      </c>
      <c r="AJ218" s="86">
        <v>95.665000000000006</v>
      </c>
      <c r="AK218" s="86">
        <v>20.506</v>
      </c>
      <c r="AL218" s="86">
        <v>-67.293000000000006</v>
      </c>
      <c r="AM218" s="86">
        <v>-227.309</v>
      </c>
      <c r="AN218" s="86">
        <v>74.968999999999994</v>
      </c>
    </row>
    <row r="219" spans="1:40" x14ac:dyDescent="0.2">
      <c r="A219" s="2">
        <v>8.7654399999999999</v>
      </c>
      <c r="B219" s="10">
        <v>-1465.1769999999999</v>
      </c>
      <c r="C219" s="10">
        <v>-85.093999999999994</v>
      </c>
      <c r="D219" s="10">
        <v>-324.685</v>
      </c>
      <c r="E219" s="10">
        <v>-477.41699999999997</v>
      </c>
      <c r="F219" s="10">
        <v>-711.09699999999998</v>
      </c>
      <c r="G219" s="10">
        <v>-88.613</v>
      </c>
      <c r="H219" s="10">
        <v>221.78299999999999</v>
      </c>
      <c r="I219" s="10">
        <v>203.25399999999999</v>
      </c>
      <c r="J219" s="10">
        <v>176.42400000000001</v>
      </c>
      <c r="K219" s="10">
        <v>-88.061000000000007</v>
      </c>
      <c r="L219" s="10">
        <v>-191.78899999999999</v>
      </c>
      <c r="N219" s="10">
        <v>-27.576000000000001</v>
      </c>
      <c r="O219" s="10">
        <v>59.106000000000002</v>
      </c>
      <c r="P219" s="10">
        <v>-118.44199999999999</v>
      </c>
      <c r="Q219" s="10">
        <v>245.89500000000001</v>
      </c>
      <c r="R219" s="10">
        <v>-156.15199999999999</v>
      </c>
      <c r="S219" s="10">
        <v>50.426000000000002</v>
      </c>
      <c r="T219" s="10">
        <v>-133.083</v>
      </c>
      <c r="U219" s="10">
        <v>70.144000000000005</v>
      </c>
      <c r="V219" s="10">
        <v>-93.6</v>
      </c>
      <c r="W219" s="10">
        <v>-120.93600000000001</v>
      </c>
      <c r="X219" s="10">
        <v>-173.74799999999999</v>
      </c>
      <c r="Z219" s="86">
        <v>-340.94099999999997</v>
      </c>
      <c r="AA219" s="86">
        <v>-241.70599999999999</v>
      </c>
      <c r="AB219" s="86">
        <v>-247.66800000000001</v>
      </c>
      <c r="AC219" s="86">
        <v>-352.90199999999999</v>
      </c>
      <c r="AD219" s="86">
        <v>-80.688999999999993</v>
      </c>
      <c r="AE219" s="86">
        <v>65.403000000000006</v>
      </c>
      <c r="AF219" s="86">
        <v>-69.884</v>
      </c>
      <c r="AG219" s="86">
        <v>191.56700000000001</v>
      </c>
      <c r="AH219" s="86">
        <v>44.186</v>
      </c>
      <c r="AI219" s="86">
        <v>-210.94300000000001</v>
      </c>
      <c r="AJ219" s="86">
        <v>95.41</v>
      </c>
      <c r="AK219" s="86">
        <v>10.875999999999999</v>
      </c>
      <c r="AL219" s="86">
        <v>-105.938</v>
      </c>
      <c r="AM219" s="86">
        <v>-140.24700000000001</v>
      </c>
      <c r="AN219" s="86">
        <v>118.17700000000001</v>
      </c>
    </row>
    <row r="220" spans="1:40" x14ac:dyDescent="0.2">
      <c r="A220" s="2">
        <v>8.8064</v>
      </c>
      <c r="B220" s="10">
        <v>-1467.587</v>
      </c>
      <c r="C220" s="10">
        <v>-85.882000000000005</v>
      </c>
      <c r="D220" s="10">
        <v>-347.113</v>
      </c>
      <c r="E220" s="10">
        <v>-495.71199999999999</v>
      </c>
      <c r="F220" s="10">
        <v>-666.12</v>
      </c>
      <c r="G220" s="10">
        <v>-14.897</v>
      </c>
      <c r="H220" s="10">
        <v>195.17699999999999</v>
      </c>
      <c r="I220" s="10">
        <v>227.34800000000001</v>
      </c>
      <c r="J220" s="10">
        <v>109.782</v>
      </c>
      <c r="K220" s="10">
        <v>-129.929</v>
      </c>
      <c r="L220" s="10">
        <v>-257.77</v>
      </c>
      <c r="N220" s="10">
        <v>-27.187000000000001</v>
      </c>
      <c r="O220" s="10">
        <v>49.96</v>
      </c>
      <c r="P220" s="10">
        <v>-134.34800000000001</v>
      </c>
      <c r="Q220" s="10">
        <v>212.23</v>
      </c>
      <c r="R220" s="10">
        <v>-139.21199999999999</v>
      </c>
      <c r="S220" s="10">
        <v>45.802999999999997</v>
      </c>
      <c r="T220" s="10">
        <v>-134.68</v>
      </c>
      <c r="U220" s="10">
        <v>59.994</v>
      </c>
      <c r="V220" s="10">
        <v>-79.435000000000002</v>
      </c>
      <c r="W220" s="10">
        <v>-138.31299999999999</v>
      </c>
      <c r="X220" s="10">
        <v>-190.072</v>
      </c>
      <c r="Z220" s="86">
        <v>-336.62900000000002</v>
      </c>
      <c r="AA220" s="86">
        <v>-199.11099999999999</v>
      </c>
      <c r="AB220" s="86">
        <v>-182.49799999999999</v>
      </c>
      <c r="AC220" s="86">
        <v>-348.65</v>
      </c>
      <c r="AD220" s="86">
        <v>-127.431</v>
      </c>
      <c r="AE220" s="86">
        <v>82.724000000000004</v>
      </c>
      <c r="AF220" s="86">
        <v>-61.942999999999998</v>
      </c>
      <c r="AG220" s="86">
        <v>163.68799999999999</v>
      </c>
      <c r="AH220" s="86">
        <v>18.312000000000001</v>
      </c>
      <c r="AI220" s="86">
        <v>-236.51599999999999</v>
      </c>
      <c r="AJ220" s="86">
        <v>104.04300000000001</v>
      </c>
      <c r="AK220" s="86">
        <v>8.1289999999999996</v>
      </c>
      <c r="AL220" s="86">
        <v>-141.96899999999999</v>
      </c>
      <c r="AM220" s="86">
        <v>-64.471000000000004</v>
      </c>
      <c r="AN220" s="86">
        <v>142.80099999999999</v>
      </c>
    </row>
    <row r="221" spans="1:40" x14ac:dyDescent="0.2">
      <c r="A221" s="2">
        <v>8.8473600000000001</v>
      </c>
      <c r="B221" s="10">
        <v>-1448.8779999999999</v>
      </c>
      <c r="C221" s="10">
        <v>-73.430999999999997</v>
      </c>
      <c r="D221" s="10">
        <v>-375.69400000000002</v>
      </c>
      <c r="E221" s="10">
        <v>-527.923</v>
      </c>
      <c r="F221" s="10">
        <v>-617.78300000000002</v>
      </c>
      <c r="G221" s="10">
        <v>46.377000000000002</v>
      </c>
      <c r="H221" s="10">
        <v>165.75399999999999</v>
      </c>
      <c r="I221" s="10">
        <v>241.51400000000001</v>
      </c>
      <c r="J221" s="10">
        <v>53.652999999999999</v>
      </c>
      <c r="K221" s="10">
        <v>-156.91300000000001</v>
      </c>
      <c r="L221" s="10">
        <v>-296.03100000000001</v>
      </c>
      <c r="N221" s="10">
        <v>-28.706</v>
      </c>
      <c r="O221" s="10">
        <v>53.515000000000001</v>
      </c>
      <c r="P221" s="10">
        <v>-146.88300000000001</v>
      </c>
      <c r="Q221" s="10">
        <v>175.25200000000001</v>
      </c>
      <c r="R221" s="10">
        <v>-111.306</v>
      </c>
      <c r="S221" s="10">
        <v>40.734000000000002</v>
      </c>
      <c r="T221" s="10">
        <v>-124.351</v>
      </c>
      <c r="U221" s="10">
        <v>45.238</v>
      </c>
      <c r="V221" s="10">
        <v>-61.716999999999999</v>
      </c>
      <c r="W221" s="10">
        <v>-152.00800000000001</v>
      </c>
      <c r="X221" s="10">
        <v>-195.154</v>
      </c>
      <c r="Z221" s="86">
        <v>-325.05700000000002</v>
      </c>
      <c r="AA221" s="86">
        <v>-166.131</v>
      </c>
      <c r="AB221" s="86">
        <v>-127.364</v>
      </c>
      <c r="AC221" s="86">
        <v>-330.57499999999999</v>
      </c>
      <c r="AD221" s="86">
        <v>-181.488</v>
      </c>
      <c r="AE221" s="86">
        <v>90.64</v>
      </c>
      <c r="AF221" s="86">
        <v>-54.460999999999999</v>
      </c>
      <c r="AG221" s="86">
        <v>141.92500000000001</v>
      </c>
      <c r="AH221" s="86">
        <v>-13.037000000000001</v>
      </c>
      <c r="AI221" s="86">
        <v>-264.27999999999997</v>
      </c>
      <c r="AJ221" s="86">
        <v>124.03100000000001</v>
      </c>
      <c r="AK221" s="86">
        <v>9.2560000000000002</v>
      </c>
      <c r="AL221" s="86">
        <v>-175.898</v>
      </c>
      <c r="AM221" s="86">
        <v>-5.0810000000000004</v>
      </c>
      <c r="AN221" s="86">
        <v>151.226</v>
      </c>
    </row>
    <row r="222" spans="1:40" x14ac:dyDescent="0.2">
      <c r="A222" s="2">
        <v>8.8883200000000002</v>
      </c>
      <c r="B222" s="10">
        <v>-1409.5920000000001</v>
      </c>
      <c r="C222" s="10">
        <v>-51.023000000000003</v>
      </c>
      <c r="D222" s="10">
        <v>-400.84399999999999</v>
      </c>
      <c r="E222" s="10">
        <v>-567.37800000000004</v>
      </c>
      <c r="F222" s="10">
        <v>-571.17399999999998</v>
      </c>
      <c r="G222" s="10">
        <v>96.337999999999994</v>
      </c>
      <c r="H222" s="10">
        <v>138.499</v>
      </c>
      <c r="I222" s="10">
        <v>240.66499999999999</v>
      </c>
      <c r="J222" s="10">
        <v>12.250999999999999</v>
      </c>
      <c r="K222" s="10">
        <v>-162.83799999999999</v>
      </c>
      <c r="L222" s="10">
        <v>-303.94</v>
      </c>
      <c r="N222" s="10">
        <v>-36.841999999999999</v>
      </c>
      <c r="O222" s="10">
        <v>67.227000000000004</v>
      </c>
      <c r="P222" s="10">
        <v>-153.89099999999999</v>
      </c>
      <c r="Q222" s="10">
        <v>144.07499999999999</v>
      </c>
      <c r="R222" s="10">
        <v>-88.713999999999999</v>
      </c>
      <c r="S222" s="10">
        <v>33.173000000000002</v>
      </c>
      <c r="T222" s="10">
        <v>-106.39100000000001</v>
      </c>
      <c r="U222" s="10">
        <v>24.69</v>
      </c>
      <c r="V222" s="10">
        <v>-47.503999999999998</v>
      </c>
      <c r="W222" s="10">
        <v>-165.054</v>
      </c>
      <c r="X222" s="10">
        <v>-183.11799999999999</v>
      </c>
      <c r="Z222" s="86">
        <v>-305.548</v>
      </c>
      <c r="AA222" s="86">
        <v>-142.57499999999999</v>
      </c>
      <c r="AB222" s="86">
        <v>-89.802999999999997</v>
      </c>
      <c r="AC222" s="86">
        <v>-294.05399999999997</v>
      </c>
      <c r="AD222" s="86">
        <v>-239.64699999999999</v>
      </c>
      <c r="AE222" s="86">
        <v>87.587999999999994</v>
      </c>
      <c r="AF222" s="86">
        <v>-49.779000000000003</v>
      </c>
      <c r="AG222" s="86">
        <v>129.31899999999999</v>
      </c>
      <c r="AH222" s="86">
        <v>-46.53</v>
      </c>
      <c r="AI222" s="86">
        <v>-289.06099999999998</v>
      </c>
      <c r="AJ222" s="86">
        <v>148.61099999999999</v>
      </c>
      <c r="AK222" s="86">
        <v>10.061</v>
      </c>
      <c r="AL222" s="86">
        <v>-209.46799999999999</v>
      </c>
      <c r="AM222" s="86">
        <v>39.604999999999997</v>
      </c>
      <c r="AN222" s="86">
        <v>151.93299999999999</v>
      </c>
    </row>
    <row r="223" spans="1:40" x14ac:dyDescent="0.2">
      <c r="A223" s="2">
        <v>8.9292800000000003</v>
      </c>
      <c r="B223" s="10">
        <v>-1351.473</v>
      </c>
      <c r="C223" s="10">
        <v>-26.236999999999998</v>
      </c>
      <c r="D223" s="10">
        <v>-414.17500000000001</v>
      </c>
      <c r="E223" s="10">
        <v>-604.38199999999995</v>
      </c>
      <c r="F223" s="10">
        <v>-532.73099999999999</v>
      </c>
      <c r="G223" s="10">
        <v>134.02500000000001</v>
      </c>
      <c r="H223" s="10">
        <v>116.658</v>
      </c>
      <c r="I223" s="10">
        <v>220.381</v>
      </c>
      <c r="J223" s="10">
        <v>-12.464</v>
      </c>
      <c r="K223" s="10">
        <v>-157.63</v>
      </c>
      <c r="L223" s="10">
        <v>-289.43</v>
      </c>
      <c r="N223" s="10">
        <v>-57.084000000000003</v>
      </c>
      <c r="O223" s="10">
        <v>86.518000000000001</v>
      </c>
      <c r="P223" s="10">
        <v>-153.518</v>
      </c>
      <c r="Q223" s="10">
        <v>128.31899999999999</v>
      </c>
      <c r="R223" s="10">
        <v>-83.391000000000005</v>
      </c>
      <c r="S223" s="10">
        <v>21.231000000000002</v>
      </c>
      <c r="T223" s="10">
        <v>-88.941000000000003</v>
      </c>
      <c r="U223" s="10">
        <v>2.5099999999999998</v>
      </c>
      <c r="V223" s="10">
        <v>-40.363999999999997</v>
      </c>
      <c r="W223" s="10">
        <v>-177.40100000000001</v>
      </c>
      <c r="X223" s="10">
        <v>-154.785</v>
      </c>
      <c r="Z223" s="86">
        <v>-279.33999999999997</v>
      </c>
      <c r="AA223" s="86">
        <v>-124.95</v>
      </c>
      <c r="AB223" s="86">
        <v>-72.781999999999996</v>
      </c>
      <c r="AC223" s="86">
        <v>-245.59899999999999</v>
      </c>
      <c r="AD223" s="86">
        <v>-295.69099999999997</v>
      </c>
      <c r="AE223" s="86">
        <v>72.206999999999994</v>
      </c>
      <c r="AF223" s="86">
        <v>-47.421999999999997</v>
      </c>
      <c r="AG223" s="86">
        <v>121.31</v>
      </c>
      <c r="AH223" s="86">
        <v>-80.281999999999996</v>
      </c>
      <c r="AI223" s="86">
        <v>-308.09800000000001</v>
      </c>
      <c r="AJ223" s="86">
        <v>167.83099999999999</v>
      </c>
      <c r="AK223" s="86">
        <v>9.0950000000000006</v>
      </c>
      <c r="AL223" s="86">
        <v>-244.465</v>
      </c>
      <c r="AM223" s="86">
        <v>77.096000000000004</v>
      </c>
      <c r="AN223" s="86">
        <v>150.529</v>
      </c>
    </row>
    <row r="224" spans="1:40" x14ac:dyDescent="0.2">
      <c r="A224" s="2">
        <v>8.9702400000000004</v>
      </c>
      <c r="B224" s="10">
        <v>-1276.6890000000001</v>
      </c>
      <c r="C224" s="10">
        <v>-2.0870000000000002</v>
      </c>
      <c r="D224" s="10">
        <v>-409.17700000000002</v>
      </c>
      <c r="E224" s="10">
        <v>-630.38099999999997</v>
      </c>
      <c r="F224" s="10">
        <v>-507.7</v>
      </c>
      <c r="G224" s="10">
        <v>158.453</v>
      </c>
      <c r="H224" s="10">
        <v>102.706</v>
      </c>
      <c r="I224" s="10">
        <v>184.59200000000001</v>
      </c>
      <c r="J224" s="10">
        <v>-25.213000000000001</v>
      </c>
      <c r="K224" s="10">
        <v>-156.886</v>
      </c>
      <c r="L224" s="10">
        <v>-266.57900000000001</v>
      </c>
      <c r="N224" s="10">
        <v>-88.965999999999994</v>
      </c>
      <c r="O224" s="10">
        <v>105.26300000000001</v>
      </c>
      <c r="P224" s="10">
        <v>-147.31800000000001</v>
      </c>
      <c r="Q224" s="10">
        <v>133.065</v>
      </c>
      <c r="R224" s="10">
        <v>-93.91</v>
      </c>
      <c r="S224" s="10">
        <v>6.2629999999999999</v>
      </c>
      <c r="T224" s="10">
        <v>-79.045000000000002</v>
      </c>
      <c r="U224" s="10">
        <v>-15.602</v>
      </c>
      <c r="V224" s="10">
        <v>-38.921999999999997</v>
      </c>
      <c r="W224" s="10">
        <v>-183.108</v>
      </c>
      <c r="X224" s="10">
        <v>-119.104</v>
      </c>
      <c r="Z224" s="86">
        <v>-247.35400000000001</v>
      </c>
      <c r="AA224" s="86">
        <v>-107.733</v>
      </c>
      <c r="AB224" s="86">
        <v>-71.882000000000005</v>
      </c>
      <c r="AC224" s="86">
        <v>-195.08099999999999</v>
      </c>
      <c r="AD224" s="86">
        <v>-343.65199999999999</v>
      </c>
      <c r="AE224" s="86">
        <v>46.573999999999998</v>
      </c>
      <c r="AF224" s="86">
        <v>-42.054000000000002</v>
      </c>
      <c r="AG224" s="86">
        <v>113.21299999999999</v>
      </c>
      <c r="AH224" s="86">
        <v>-112.712</v>
      </c>
      <c r="AI224" s="86">
        <v>-320.70600000000002</v>
      </c>
      <c r="AJ224" s="86">
        <v>176.12100000000001</v>
      </c>
      <c r="AK224" s="86">
        <v>5.37</v>
      </c>
      <c r="AL224" s="86">
        <v>-280.87799999999999</v>
      </c>
      <c r="AM224" s="86">
        <v>116.676</v>
      </c>
      <c r="AN224" s="86">
        <v>150.83099999999999</v>
      </c>
    </row>
    <row r="225" spans="1:40" x14ac:dyDescent="0.2">
      <c r="A225" s="2">
        <v>9.0112000000000005</v>
      </c>
      <c r="B225" s="10">
        <v>-1189.3219999999999</v>
      </c>
      <c r="C225" s="10">
        <v>24.207999999999998</v>
      </c>
      <c r="D225" s="10">
        <v>-382.17099999999999</v>
      </c>
      <c r="E225" s="10">
        <v>-643.89400000000001</v>
      </c>
      <c r="F225" s="10">
        <v>-494.97399999999999</v>
      </c>
      <c r="G225" s="10">
        <v>172.185</v>
      </c>
      <c r="H225" s="10">
        <v>96.134</v>
      </c>
      <c r="I225" s="10">
        <v>144.15</v>
      </c>
      <c r="J225" s="10">
        <v>-34.332000000000001</v>
      </c>
      <c r="K225" s="10">
        <v>-167.827</v>
      </c>
      <c r="L225" s="10">
        <v>-251.44</v>
      </c>
      <c r="N225" s="10">
        <v>-120.929</v>
      </c>
      <c r="O225" s="10">
        <v>116.28700000000001</v>
      </c>
      <c r="P225" s="10">
        <v>-139.67099999999999</v>
      </c>
      <c r="Q225" s="10">
        <v>157.18100000000001</v>
      </c>
      <c r="R225" s="10">
        <v>-109.533</v>
      </c>
      <c r="S225" s="10">
        <v>-5.3609999999999998</v>
      </c>
      <c r="T225" s="10">
        <v>-78.156999999999996</v>
      </c>
      <c r="U225" s="10">
        <v>-29.977</v>
      </c>
      <c r="V225" s="10">
        <v>-38.341999999999999</v>
      </c>
      <c r="W225" s="10">
        <v>-175.40100000000001</v>
      </c>
      <c r="X225" s="10">
        <v>-85.55</v>
      </c>
      <c r="Z225" s="86">
        <v>-211.64400000000001</v>
      </c>
      <c r="AA225" s="86">
        <v>-84.268000000000001</v>
      </c>
      <c r="AB225" s="86">
        <v>-79.081000000000003</v>
      </c>
      <c r="AC225" s="86">
        <v>-147.35900000000001</v>
      </c>
      <c r="AD225" s="86">
        <v>-379.125</v>
      </c>
      <c r="AE225" s="86">
        <v>16.47</v>
      </c>
      <c r="AF225" s="86">
        <v>-28.099</v>
      </c>
      <c r="AG225" s="86">
        <v>107.84699999999999</v>
      </c>
      <c r="AH225" s="86">
        <v>-138.55500000000001</v>
      </c>
      <c r="AI225" s="86">
        <v>-324.64600000000002</v>
      </c>
      <c r="AJ225" s="86">
        <v>176.37</v>
      </c>
      <c r="AK225" s="86">
        <v>-0.42699999999999999</v>
      </c>
      <c r="AL225" s="86">
        <v>-316.34899999999999</v>
      </c>
      <c r="AM225" s="86">
        <v>162.67599999999999</v>
      </c>
      <c r="AN225" s="86">
        <v>151.11600000000001</v>
      </c>
    </row>
    <row r="226" spans="1:40" x14ac:dyDescent="0.2">
      <c r="A226" s="2">
        <v>9.0521600000000007</v>
      </c>
      <c r="B226" s="10">
        <v>-1091.537</v>
      </c>
      <c r="C226" s="10">
        <v>54.546999999999997</v>
      </c>
      <c r="D226" s="10">
        <v>-334.786</v>
      </c>
      <c r="E226" s="10">
        <v>-650.08100000000002</v>
      </c>
      <c r="F226" s="10">
        <v>-489.20100000000002</v>
      </c>
      <c r="G226" s="10">
        <v>181.01900000000001</v>
      </c>
      <c r="H226" s="10">
        <v>97.677999999999997</v>
      </c>
      <c r="I226" s="10">
        <v>107.36</v>
      </c>
      <c r="J226" s="10">
        <v>-46.179000000000002</v>
      </c>
      <c r="K226" s="10">
        <v>-189.30500000000001</v>
      </c>
      <c r="L226" s="10">
        <v>-254.52199999999999</v>
      </c>
      <c r="N226" s="10">
        <v>-138.57300000000001</v>
      </c>
      <c r="O226" s="10">
        <v>114.13500000000001</v>
      </c>
      <c r="P226" s="10">
        <v>-136.739</v>
      </c>
      <c r="Q226" s="10">
        <v>192.75200000000001</v>
      </c>
      <c r="R226" s="10">
        <v>-121.27200000000001</v>
      </c>
      <c r="S226" s="10">
        <v>-7.0229999999999997</v>
      </c>
      <c r="T226" s="10">
        <v>-83.432000000000002</v>
      </c>
      <c r="U226" s="10">
        <v>-45.11</v>
      </c>
      <c r="V226" s="10">
        <v>-34.914999999999999</v>
      </c>
      <c r="W226" s="10">
        <v>-154.14599999999999</v>
      </c>
      <c r="X226" s="10">
        <v>-57.616999999999997</v>
      </c>
      <c r="Z226" s="86">
        <v>-178.63200000000001</v>
      </c>
      <c r="AA226" s="86">
        <v>-50.957000000000001</v>
      </c>
      <c r="AB226" s="86">
        <v>-87.165999999999997</v>
      </c>
      <c r="AC226" s="86">
        <v>-101.464</v>
      </c>
      <c r="AD226" s="86">
        <v>-400.48899999999998</v>
      </c>
      <c r="AE226" s="86">
        <v>-9.7260000000000009</v>
      </c>
      <c r="AF226" s="86">
        <v>-4.08</v>
      </c>
      <c r="AG226" s="86">
        <v>112.631</v>
      </c>
      <c r="AH226" s="86">
        <v>-151.20400000000001</v>
      </c>
      <c r="AI226" s="86">
        <v>-320.88299999999998</v>
      </c>
      <c r="AJ226" s="86">
        <v>171.53399999999999</v>
      </c>
      <c r="AK226" s="86">
        <v>-7.9880000000000004</v>
      </c>
      <c r="AL226" s="86">
        <v>-346.702</v>
      </c>
      <c r="AM226" s="86">
        <v>214.262</v>
      </c>
      <c r="AN226" s="86">
        <v>147.80199999999999</v>
      </c>
    </row>
    <row r="227" spans="1:40" x14ac:dyDescent="0.2">
      <c r="A227" s="2">
        <v>9.0931200000000008</v>
      </c>
      <c r="B227" s="10">
        <v>-985.21799999999996</v>
      </c>
      <c r="C227" s="10">
        <v>87.227999999999994</v>
      </c>
      <c r="D227" s="10">
        <v>-272.79899999999998</v>
      </c>
      <c r="E227" s="10">
        <v>-655.21900000000005</v>
      </c>
      <c r="F227" s="10">
        <v>-486.07299999999998</v>
      </c>
      <c r="G227" s="10">
        <v>190.94399999999999</v>
      </c>
      <c r="H227" s="10">
        <v>108.119</v>
      </c>
      <c r="I227" s="10">
        <v>75.534999999999997</v>
      </c>
      <c r="J227" s="10">
        <v>-62.643000000000001</v>
      </c>
      <c r="K227" s="10">
        <v>-213.10499999999999</v>
      </c>
      <c r="L227" s="10">
        <v>-276.66899999999998</v>
      </c>
      <c r="N227" s="10">
        <v>-133.81800000000001</v>
      </c>
      <c r="O227" s="10">
        <v>97.933999999999997</v>
      </c>
      <c r="P227" s="10">
        <v>-141.364</v>
      </c>
      <c r="Q227" s="10">
        <v>233.86</v>
      </c>
      <c r="R227" s="10">
        <v>-128.10599999999999</v>
      </c>
      <c r="S227" s="10">
        <v>4.6210000000000004</v>
      </c>
      <c r="T227" s="10">
        <v>-90.564999999999998</v>
      </c>
      <c r="U227" s="10">
        <v>-63.11</v>
      </c>
      <c r="V227" s="10">
        <v>-27.491</v>
      </c>
      <c r="W227" s="10">
        <v>-128.05099999999999</v>
      </c>
      <c r="X227" s="10">
        <v>-34.091999999999999</v>
      </c>
      <c r="Z227" s="86">
        <v>-154.59700000000001</v>
      </c>
      <c r="AA227" s="86">
        <v>-10.792999999999999</v>
      </c>
      <c r="AB227" s="86">
        <v>-90.736000000000004</v>
      </c>
      <c r="AC227" s="86">
        <v>-53.658999999999999</v>
      </c>
      <c r="AD227" s="86">
        <v>-407.13799999999998</v>
      </c>
      <c r="AE227" s="86">
        <v>-24.131</v>
      </c>
      <c r="AF227" s="86">
        <v>24.18</v>
      </c>
      <c r="AG227" s="86">
        <v>128.303</v>
      </c>
      <c r="AH227" s="86">
        <v>-146.68799999999999</v>
      </c>
      <c r="AI227" s="86">
        <v>-312.02100000000002</v>
      </c>
      <c r="AJ227" s="86">
        <v>162.42599999999999</v>
      </c>
      <c r="AK227" s="86">
        <v>-16.236000000000001</v>
      </c>
      <c r="AL227" s="86">
        <v>-368.964</v>
      </c>
      <c r="AM227" s="86">
        <v>268.06200000000001</v>
      </c>
      <c r="AN227" s="86">
        <v>141.31200000000001</v>
      </c>
    </row>
    <row r="228" spans="1:40" x14ac:dyDescent="0.2">
      <c r="A228" s="2">
        <v>9.1340800000000009</v>
      </c>
      <c r="B228" s="10">
        <v>-872.88400000000001</v>
      </c>
      <c r="C228" s="10">
        <v>117.116</v>
      </c>
      <c r="D228" s="10">
        <v>-205.68199999999999</v>
      </c>
      <c r="E228" s="10">
        <v>-662.09500000000003</v>
      </c>
      <c r="F228" s="10">
        <v>-480.06299999999999</v>
      </c>
      <c r="G228" s="10">
        <v>203.86099999999999</v>
      </c>
      <c r="H228" s="10">
        <v>124.70399999999999</v>
      </c>
      <c r="I228" s="10">
        <v>48.612000000000002</v>
      </c>
      <c r="J228" s="10">
        <v>-84.057000000000002</v>
      </c>
      <c r="K228" s="10">
        <v>-231.27500000000001</v>
      </c>
      <c r="L228" s="10">
        <v>-306.09300000000002</v>
      </c>
      <c r="N228" s="10">
        <v>-108.21899999999999</v>
      </c>
      <c r="O228" s="10">
        <v>70.512</v>
      </c>
      <c r="P228" s="10">
        <v>-146.46600000000001</v>
      </c>
      <c r="Q228" s="10">
        <v>274.47199999999998</v>
      </c>
      <c r="R228" s="10">
        <v>-135.869</v>
      </c>
      <c r="S228" s="10">
        <v>25.481999999999999</v>
      </c>
      <c r="T228" s="10">
        <v>-95.161000000000001</v>
      </c>
      <c r="U228" s="10">
        <v>-77.75</v>
      </c>
      <c r="V228" s="10">
        <v>-17.132999999999999</v>
      </c>
      <c r="W228" s="10">
        <v>-104.777</v>
      </c>
      <c r="X228" s="10">
        <v>-14.153</v>
      </c>
      <c r="Z228" s="86">
        <v>-141.48599999999999</v>
      </c>
      <c r="AA228" s="86">
        <v>27.259</v>
      </c>
      <c r="AB228" s="86">
        <v>-90.31</v>
      </c>
      <c r="AC228" s="86">
        <v>-2.8239999999999998</v>
      </c>
      <c r="AD228" s="86">
        <v>-399.88299999999998</v>
      </c>
      <c r="AE228" s="86">
        <v>-25.427</v>
      </c>
      <c r="AF228" s="86">
        <v>49.543999999999997</v>
      </c>
      <c r="AG228" s="86">
        <v>148.65899999999999</v>
      </c>
      <c r="AH228" s="86">
        <v>-125.33799999999999</v>
      </c>
      <c r="AI228" s="86">
        <v>-302.55500000000001</v>
      </c>
      <c r="AJ228" s="86">
        <v>148.01499999999999</v>
      </c>
      <c r="AK228" s="86">
        <v>-23.844999999999999</v>
      </c>
      <c r="AL228" s="86">
        <v>-384.13</v>
      </c>
      <c r="AM228" s="86">
        <v>318.815</v>
      </c>
      <c r="AN228" s="86">
        <v>135.75299999999999</v>
      </c>
    </row>
    <row r="229" spans="1:40" x14ac:dyDescent="0.2">
      <c r="A229" s="2">
        <v>9.1750399999999992</v>
      </c>
      <c r="B229" s="10">
        <v>-758.125</v>
      </c>
      <c r="C229" s="10">
        <v>140.95400000000001</v>
      </c>
      <c r="D229" s="10">
        <v>-149.41800000000001</v>
      </c>
      <c r="E229" s="10">
        <v>-671.17899999999997</v>
      </c>
      <c r="F229" s="10">
        <v>-464.37599999999998</v>
      </c>
      <c r="G229" s="10">
        <v>214.72900000000001</v>
      </c>
      <c r="H229" s="10">
        <v>140.51400000000001</v>
      </c>
      <c r="I229" s="10">
        <v>28.997</v>
      </c>
      <c r="J229" s="10">
        <v>-109.00700000000001</v>
      </c>
      <c r="K229" s="10">
        <v>-239.13900000000001</v>
      </c>
      <c r="L229" s="10">
        <v>-327.36399999999998</v>
      </c>
      <c r="N229" s="10">
        <v>-71.489000000000004</v>
      </c>
      <c r="O229" s="10">
        <v>38.723999999999997</v>
      </c>
      <c r="P229" s="10">
        <v>-142.602</v>
      </c>
      <c r="Q229" s="10">
        <v>311.39999999999998</v>
      </c>
      <c r="R229" s="10">
        <v>-148.59200000000001</v>
      </c>
      <c r="S229" s="10">
        <v>45.195999999999998</v>
      </c>
      <c r="T229" s="10">
        <v>-93.262</v>
      </c>
      <c r="U229" s="10">
        <v>-80.31</v>
      </c>
      <c r="V229" s="10">
        <v>-7.0590000000000002</v>
      </c>
      <c r="W229" s="10">
        <v>-90.013999999999996</v>
      </c>
      <c r="X229" s="10">
        <v>0.71299999999999997</v>
      </c>
      <c r="Z229" s="86">
        <v>-135.83799999999999</v>
      </c>
      <c r="AA229" s="86">
        <v>52.354999999999997</v>
      </c>
      <c r="AB229" s="86">
        <v>-91.241</v>
      </c>
      <c r="AC229" s="86">
        <v>45.518999999999998</v>
      </c>
      <c r="AD229" s="86">
        <v>-384.298</v>
      </c>
      <c r="AE229" s="86">
        <v>-18.725000000000001</v>
      </c>
      <c r="AF229" s="86">
        <v>70.143000000000001</v>
      </c>
      <c r="AG229" s="86">
        <v>161.345</v>
      </c>
      <c r="AH229" s="86">
        <v>-87.097999999999999</v>
      </c>
      <c r="AI229" s="86">
        <v>-296.88799999999998</v>
      </c>
      <c r="AJ229" s="86">
        <v>128.172</v>
      </c>
      <c r="AK229" s="86">
        <v>-28.71</v>
      </c>
      <c r="AL229" s="86">
        <v>-395.78500000000003</v>
      </c>
      <c r="AM229" s="86">
        <v>364.22699999999998</v>
      </c>
      <c r="AN229" s="86">
        <v>136.63900000000001</v>
      </c>
    </row>
    <row r="230" spans="1:40" x14ac:dyDescent="0.2">
      <c r="A230" s="2">
        <v>9.2159999999999993</v>
      </c>
      <c r="B230" s="10">
        <v>-644.84799999999996</v>
      </c>
      <c r="C230" s="10">
        <v>158.87</v>
      </c>
      <c r="D230" s="10">
        <v>-115.648</v>
      </c>
      <c r="E230" s="10">
        <v>-683.36400000000003</v>
      </c>
      <c r="F230" s="10">
        <v>-438.23</v>
      </c>
      <c r="G230" s="10">
        <v>218.50800000000001</v>
      </c>
      <c r="H230" s="10">
        <v>147.005</v>
      </c>
      <c r="I230" s="10">
        <v>18.096</v>
      </c>
      <c r="J230" s="10">
        <v>-135.82</v>
      </c>
      <c r="K230" s="10">
        <v>-236.71799999999999</v>
      </c>
      <c r="L230" s="10">
        <v>-335.09100000000001</v>
      </c>
      <c r="N230" s="10">
        <v>-32.526000000000003</v>
      </c>
      <c r="O230" s="10">
        <v>10.183</v>
      </c>
      <c r="P230" s="10">
        <v>-125.643</v>
      </c>
      <c r="Q230" s="10">
        <v>341.12900000000002</v>
      </c>
      <c r="R230" s="10">
        <v>-163.072</v>
      </c>
      <c r="S230" s="10">
        <v>53.683999999999997</v>
      </c>
      <c r="T230" s="10">
        <v>-84.953999999999994</v>
      </c>
      <c r="U230" s="10">
        <v>-69.370999999999995</v>
      </c>
      <c r="V230" s="10">
        <v>-1.925</v>
      </c>
      <c r="W230" s="10">
        <v>-86.212999999999994</v>
      </c>
      <c r="X230" s="10">
        <v>8.0329999999999995</v>
      </c>
      <c r="Z230" s="86">
        <v>-131.17400000000001</v>
      </c>
      <c r="AA230" s="86">
        <v>58.433</v>
      </c>
      <c r="AB230" s="86">
        <v>-99.102999999999994</v>
      </c>
      <c r="AC230" s="86">
        <v>84.584999999999994</v>
      </c>
      <c r="AD230" s="86">
        <v>-367.71800000000002</v>
      </c>
      <c r="AE230" s="86">
        <v>-10.951000000000001</v>
      </c>
      <c r="AF230" s="86">
        <v>85.483000000000004</v>
      </c>
      <c r="AG230" s="86">
        <v>156.131</v>
      </c>
      <c r="AH230" s="86">
        <v>-35.01</v>
      </c>
      <c r="AI230" s="86">
        <v>-294.029</v>
      </c>
      <c r="AJ230" s="86">
        <v>99.563000000000002</v>
      </c>
      <c r="AK230" s="86">
        <v>-31.300999999999998</v>
      </c>
      <c r="AL230" s="86">
        <v>-411.03300000000002</v>
      </c>
      <c r="AM230" s="86">
        <v>405.00400000000002</v>
      </c>
      <c r="AN230" s="86">
        <v>145.524</v>
      </c>
    </row>
    <row r="231" spans="1:40" x14ac:dyDescent="0.2">
      <c r="A231" s="2">
        <v>9.2569599999999994</v>
      </c>
      <c r="B231" s="10">
        <v>-535.93700000000001</v>
      </c>
      <c r="C231" s="10">
        <v>171.38</v>
      </c>
      <c r="D231" s="10">
        <v>-103.78100000000001</v>
      </c>
      <c r="E231" s="10">
        <v>-699.53300000000002</v>
      </c>
      <c r="F231" s="10">
        <v>-408.19499999999999</v>
      </c>
      <c r="G231" s="10">
        <v>215.84200000000001</v>
      </c>
      <c r="H231" s="10">
        <v>137.43199999999999</v>
      </c>
      <c r="I231" s="10">
        <v>17.079999999999998</v>
      </c>
      <c r="J231" s="10">
        <v>-162.786</v>
      </c>
      <c r="K231" s="10">
        <v>-230.73500000000001</v>
      </c>
      <c r="L231" s="10">
        <v>-334.89299999999997</v>
      </c>
      <c r="N231" s="10">
        <v>4.6120000000000001</v>
      </c>
      <c r="O231" s="10">
        <v>-8.5150000000000006</v>
      </c>
      <c r="P231" s="10">
        <v>-98.787000000000006</v>
      </c>
      <c r="Q231" s="10">
        <v>357.40699999999998</v>
      </c>
      <c r="R231" s="10">
        <v>-173.98099999999999</v>
      </c>
      <c r="S231" s="10">
        <v>48.244</v>
      </c>
      <c r="T231" s="10">
        <v>-73.025000000000006</v>
      </c>
      <c r="U231" s="10">
        <v>-52.720999999999997</v>
      </c>
      <c r="V231" s="10">
        <v>-6.5359999999999996</v>
      </c>
      <c r="W231" s="10">
        <v>-89.576999999999998</v>
      </c>
      <c r="X231" s="10">
        <v>8.15</v>
      </c>
      <c r="Z231" s="86">
        <v>-123.31399999999999</v>
      </c>
      <c r="AA231" s="86">
        <v>48.96</v>
      </c>
      <c r="AB231" s="86">
        <v>-116.931</v>
      </c>
      <c r="AC231" s="86">
        <v>113.879</v>
      </c>
      <c r="AD231" s="86">
        <v>-355.54</v>
      </c>
      <c r="AE231" s="86">
        <v>-4.0940000000000003</v>
      </c>
      <c r="AF231" s="86">
        <v>95.242000000000004</v>
      </c>
      <c r="AG231" s="86">
        <v>133.62299999999999</v>
      </c>
      <c r="AH231" s="86">
        <v>22.779</v>
      </c>
      <c r="AI231" s="86">
        <v>-290.45499999999998</v>
      </c>
      <c r="AJ231" s="86">
        <v>61.231000000000002</v>
      </c>
      <c r="AK231" s="86">
        <v>-34.173000000000002</v>
      </c>
      <c r="AL231" s="86">
        <v>-438.839</v>
      </c>
      <c r="AM231" s="86">
        <v>438.839</v>
      </c>
      <c r="AN231" s="86">
        <v>155.941</v>
      </c>
    </row>
    <row r="232" spans="1:40" x14ac:dyDescent="0.2">
      <c r="A232" s="2">
        <v>9.2979199999999995</v>
      </c>
      <c r="B232" s="10">
        <v>-432.33800000000002</v>
      </c>
      <c r="C232" s="10">
        <v>178.607</v>
      </c>
      <c r="D232" s="10">
        <v>-105.82599999999999</v>
      </c>
      <c r="E232" s="10">
        <v>-721.69500000000005</v>
      </c>
      <c r="F232" s="10">
        <v>-380.52600000000001</v>
      </c>
      <c r="G232" s="10">
        <v>213.655</v>
      </c>
      <c r="H232" s="10">
        <v>113.137</v>
      </c>
      <c r="I232" s="10">
        <v>23.263000000000002</v>
      </c>
      <c r="J232" s="10">
        <v>-189.25899999999999</v>
      </c>
      <c r="K232" s="10">
        <v>-230.124</v>
      </c>
      <c r="L232" s="10">
        <v>-337.53800000000001</v>
      </c>
      <c r="N232" s="10">
        <v>37.567</v>
      </c>
      <c r="O232" s="10">
        <v>-12.755000000000001</v>
      </c>
      <c r="P232" s="10">
        <v>-68.697000000000003</v>
      </c>
      <c r="Q232" s="10">
        <v>352.69299999999998</v>
      </c>
      <c r="R232" s="10">
        <v>-176.464</v>
      </c>
      <c r="S232" s="10">
        <v>33.265999999999998</v>
      </c>
      <c r="T232" s="10">
        <v>-61.69</v>
      </c>
      <c r="U232" s="10">
        <v>-38.988999999999997</v>
      </c>
      <c r="V232" s="10">
        <v>-20.173999999999999</v>
      </c>
      <c r="W232" s="10">
        <v>-92.450999999999993</v>
      </c>
      <c r="X232" s="10">
        <v>3.1520000000000001</v>
      </c>
      <c r="Z232" s="86">
        <v>-110.56399999999999</v>
      </c>
      <c r="AA232" s="86">
        <v>34.889000000000003</v>
      </c>
      <c r="AB232" s="86">
        <v>-141.643</v>
      </c>
      <c r="AC232" s="86">
        <v>137.46199999999999</v>
      </c>
      <c r="AD232" s="86">
        <v>-346.28300000000002</v>
      </c>
      <c r="AE232" s="86">
        <v>3.093</v>
      </c>
      <c r="AF232" s="86">
        <v>100.568</v>
      </c>
      <c r="AG232" s="86">
        <v>102.58199999999999</v>
      </c>
      <c r="AH232" s="86">
        <v>77.734999999999999</v>
      </c>
      <c r="AI232" s="86">
        <v>-286.178</v>
      </c>
      <c r="AJ232" s="86">
        <v>14.581</v>
      </c>
      <c r="AK232" s="86">
        <v>-36.96</v>
      </c>
      <c r="AL232" s="86">
        <v>-481.73899999999998</v>
      </c>
      <c r="AM232" s="86">
        <v>460.62799999999999</v>
      </c>
      <c r="AN232" s="86">
        <v>159.30799999999999</v>
      </c>
    </row>
    <row r="233" spans="1:40" x14ac:dyDescent="0.2">
      <c r="A233" s="2">
        <v>9.3388799999999996</v>
      </c>
      <c r="B233" s="10">
        <v>-332.64299999999997</v>
      </c>
      <c r="C233" s="10">
        <v>183.05099999999999</v>
      </c>
      <c r="D233" s="10">
        <v>-113.218</v>
      </c>
      <c r="E233" s="10">
        <v>-751.57899999999995</v>
      </c>
      <c r="F233" s="10">
        <v>-359.76100000000002</v>
      </c>
      <c r="G233" s="10">
        <v>217.66900000000001</v>
      </c>
      <c r="H233" s="10">
        <v>80.813000000000002</v>
      </c>
      <c r="I233" s="10">
        <v>29.876000000000001</v>
      </c>
      <c r="J233" s="10">
        <v>-214.983</v>
      </c>
      <c r="K233" s="10">
        <v>-238.77199999999999</v>
      </c>
      <c r="L233" s="10">
        <v>-351.83800000000002</v>
      </c>
      <c r="N233" s="10">
        <v>60.787999999999997</v>
      </c>
      <c r="O233" s="10">
        <v>-2.3660000000000001</v>
      </c>
      <c r="P233" s="10">
        <v>-42.680999999999997</v>
      </c>
      <c r="Q233" s="10">
        <v>325.91500000000002</v>
      </c>
      <c r="R233" s="10">
        <v>-168.63900000000001</v>
      </c>
      <c r="S233" s="10">
        <v>14.026</v>
      </c>
      <c r="T233" s="10">
        <v>-55.585000000000001</v>
      </c>
      <c r="U233" s="10">
        <v>-32.600999999999999</v>
      </c>
      <c r="V233" s="10">
        <v>-33.057000000000002</v>
      </c>
      <c r="W233" s="10">
        <v>-90.924000000000007</v>
      </c>
      <c r="X233" s="10">
        <v>-4.5229999999999997</v>
      </c>
      <c r="Z233" s="86">
        <v>-94.180999999999997</v>
      </c>
      <c r="AA233" s="86">
        <v>27.757999999999999</v>
      </c>
      <c r="AB233" s="86">
        <v>-168.501</v>
      </c>
      <c r="AC233" s="86">
        <v>158.74299999999999</v>
      </c>
      <c r="AD233" s="86">
        <v>-330.245</v>
      </c>
      <c r="AE233" s="86">
        <v>12.452999999999999</v>
      </c>
      <c r="AF233" s="86">
        <v>103.301</v>
      </c>
      <c r="AG233" s="86">
        <v>69.131</v>
      </c>
      <c r="AH233" s="86">
        <v>122.42700000000001</v>
      </c>
      <c r="AI233" s="86">
        <v>-280.75400000000002</v>
      </c>
      <c r="AJ233" s="86">
        <v>-37.097999999999999</v>
      </c>
      <c r="AK233" s="86">
        <v>-35.098999999999997</v>
      </c>
      <c r="AL233" s="86">
        <v>-534.10599999999999</v>
      </c>
      <c r="AM233" s="86">
        <v>466.38600000000002</v>
      </c>
      <c r="AN233" s="86">
        <v>151.81299999999999</v>
      </c>
    </row>
    <row r="234" spans="1:40" x14ac:dyDescent="0.2">
      <c r="A234" s="2">
        <v>9.3798399999999997</v>
      </c>
      <c r="B234" s="10">
        <v>-233.15799999999999</v>
      </c>
      <c r="C234" s="10">
        <v>188.70500000000001</v>
      </c>
      <c r="D234" s="10">
        <v>-119.376</v>
      </c>
      <c r="E234" s="10">
        <v>-788.84500000000003</v>
      </c>
      <c r="F234" s="10">
        <v>-347.07900000000001</v>
      </c>
      <c r="G234" s="10">
        <v>224.71</v>
      </c>
      <c r="H234" s="10">
        <v>46.963999999999999</v>
      </c>
      <c r="I234" s="10">
        <v>31.934999999999999</v>
      </c>
      <c r="J234" s="10">
        <v>-238.05699999999999</v>
      </c>
      <c r="K234" s="10">
        <v>-254.49700000000001</v>
      </c>
      <c r="L234" s="10">
        <v>-376.88099999999997</v>
      </c>
      <c r="N234" s="10">
        <v>67.965000000000003</v>
      </c>
      <c r="O234" s="10">
        <v>16.423999999999999</v>
      </c>
      <c r="P234" s="10">
        <v>-26.616</v>
      </c>
      <c r="Q234" s="10">
        <v>281.23700000000002</v>
      </c>
      <c r="R234" s="10">
        <v>-150.149</v>
      </c>
      <c r="S234" s="10">
        <v>-5.0860000000000003</v>
      </c>
      <c r="T234" s="10">
        <v>-57.225999999999999</v>
      </c>
      <c r="U234" s="10">
        <v>-30.504000000000001</v>
      </c>
      <c r="V234" s="10">
        <v>-35.643999999999998</v>
      </c>
      <c r="W234" s="10">
        <v>-87.89</v>
      </c>
      <c r="X234" s="10">
        <v>-9.875</v>
      </c>
      <c r="Z234" s="86">
        <v>-77.183999999999997</v>
      </c>
      <c r="AA234" s="86">
        <v>34.183</v>
      </c>
      <c r="AB234" s="86">
        <v>-193.06700000000001</v>
      </c>
      <c r="AC234" s="86">
        <v>175.77199999999999</v>
      </c>
      <c r="AD234" s="86">
        <v>-296.63799999999998</v>
      </c>
      <c r="AE234" s="86">
        <v>25.334</v>
      </c>
      <c r="AF234" s="86">
        <v>105.929</v>
      </c>
      <c r="AG234" s="86">
        <v>36.832999999999998</v>
      </c>
      <c r="AH234" s="86">
        <v>151.74799999999999</v>
      </c>
      <c r="AI234" s="86">
        <v>-273.30799999999999</v>
      </c>
      <c r="AJ234" s="86">
        <v>-88.152000000000001</v>
      </c>
      <c r="AK234" s="86">
        <v>-24.234999999999999</v>
      </c>
      <c r="AL234" s="86">
        <v>-585.07500000000005</v>
      </c>
      <c r="AM234" s="86">
        <v>458.92200000000003</v>
      </c>
      <c r="AN234" s="86">
        <v>133.28899999999999</v>
      </c>
    </row>
    <row r="235" spans="1:40" x14ac:dyDescent="0.2">
      <c r="A235" s="2">
        <v>9.4207999999999998</v>
      </c>
      <c r="B235" s="10">
        <v>-131.67599999999999</v>
      </c>
      <c r="C235" s="10">
        <v>199.27199999999999</v>
      </c>
      <c r="D235" s="10">
        <v>-121.419</v>
      </c>
      <c r="E235" s="10">
        <v>-831.63499999999999</v>
      </c>
      <c r="F235" s="10">
        <v>-340.71</v>
      </c>
      <c r="G235" s="10">
        <v>224.999</v>
      </c>
      <c r="H235" s="10">
        <v>18.558</v>
      </c>
      <c r="I235" s="10">
        <v>28.823</v>
      </c>
      <c r="J235" s="10">
        <v>-255.357</v>
      </c>
      <c r="K235" s="10">
        <v>-270.72399999999999</v>
      </c>
      <c r="L235" s="10">
        <v>-401.12700000000001</v>
      </c>
      <c r="N235" s="10">
        <v>60.686</v>
      </c>
      <c r="O235" s="10">
        <v>33.591999999999999</v>
      </c>
      <c r="P235" s="10">
        <v>-23.401</v>
      </c>
      <c r="Q235" s="10">
        <v>226.89</v>
      </c>
      <c r="R235" s="10">
        <v>-121.664</v>
      </c>
      <c r="S235" s="10">
        <v>-21.35</v>
      </c>
      <c r="T235" s="10">
        <v>-64.697999999999993</v>
      </c>
      <c r="U235" s="10">
        <v>-27.401</v>
      </c>
      <c r="V235" s="10">
        <v>-25.629000000000001</v>
      </c>
      <c r="W235" s="10">
        <v>-90.477000000000004</v>
      </c>
      <c r="X235" s="10">
        <v>-10.55</v>
      </c>
      <c r="Z235" s="86">
        <v>-58.658999999999999</v>
      </c>
      <c r="AA235" s="86">
        <v>53.34</v>
      </c>
      <c r="AB235" s="86">
        <v>-216.69900000000001</v>
      </c>
      <c r="AC235" s="86">
        <v>183.233</v>
      </c>
      <c r="AD235" s="86">
        <v>-242.49799999999999</v>
      </c>
      <c r="AE235" s="86">
        <v>39.814</v>
      </c>
      <c r="AF235" s="86">
        <v>109.386</v>
      </c>
      <c r="AG235" s="86">
        <v>7.7850000000000001</v>
      </c>
      <c r="AH235" s="86">
        <v>166.27600000000001</v>
      </c>
      <c r="AI235" s="86">
        <v>-263.84399999999999</v>
      </c>
      <c r="AJ235" s="86">
        <v>-133.56</v>
      </c>
      <c r="AK235" s="86">
        <v>-1.9430000000000001</v>
      </c>
      <c r="AL235" s="86">
        <v>-623.23</v>
      </c>
      <c r="AM235" s="86">
        <v>445.43</v>
      </c>
      <c r="AN235" s="86">
        <v>106.761</v>
      </c>
    </row>
    <row r="236" spans="1:40" x14ac:dyDescent="0.2">
      <c r="A236" s="2">
        <v>9.4617599999999999</v>
      </c>
      <c r="B236" s="10">
        <v>-28.571000000000002</v>
      </c>
      <c r="C236" s="10">
        <v>216.78399999999999</v>
      </c>
      <c r="D236" s="10">
        <v>-119.623</v>
      </c>
      <c r="E236" s="10">
        <v>-873.35599999999999</v>
      </c>
      <c r="F236" s="10">
        <v>-337.31700000000001</v>
      </c>
      <c r="G236" s="10">
        <v>209.136</v>
      </c>
      <c r="H236" s="10">
        <v>-1.9810000000000001</v>
      </c>
      <c r="I236" s="10">
        <v>21.687000000000001</v>
      </c>
      <c r="J236" s="10">
        <v>-264.45</v>
      </c>
      <c r="K236" s="10">
        <v>-283.31200000000001</v>
      </c>
      <c r="L236" s="10">
        <v>-412.04199999999997</v>
      </c>
      <c r="N236" s="10">
        <v>46.715000000000003</v>
      </c>
      <c r="O236" s="10">
        <v>37.798000000000002</v>
      </c>
      <c r="P236" s="10">
        <v>-34.194000000000003</v>
      </c>
      <c r="Q236" s="10">
        <v>175.089</v>
      </c>
      <c r="R236" s="10">
        <v>-86.305999999999997</v>
      </c>
      <c r="S236" s="10">
        <v>-33.953000000000003</v>
      </c>
      <c r="T236" s="10">
        <v>-72.831000000000003</v>
      </c>
      <c r="U236" s="10">
        <v>-21.457999999999998</v>
      </c>
      <c r="V236" s="10">
        <v>-6.835</v>
      </c>
      <c r="W236" s="10">
        <v>-103.64700000000001</v>
      </c>
      <c r="X236" s="10">
        <v>-8.1460000000000008</v>
      </c>
      <c r="Z236" s="86">
        <v>-36.021000000000001</v>
      </c>
      <c r="AA236" s="86">
        <v>79.244</v>
      </c>
      <c r="AB236" s="86">
        <v>-242.553</v>
      </c>
      <c r="AC236" s="86">
        <v>178.554</v>
      </c>
      <c r="AD236" s="86">
        <v>-172.52500000000001</v>
      </c>
      <c r="AE236" s="86">
        <v>49.351999999999997</v>
      </c>
      <c r="AF236" s="86">
        <v>111.908</v>
      </c>
      <c r="AG236" s="86">
        <v>-15.099</v>
      </c>
      <c r="AH236" s="86">
        <v>170.15100000000001</v>
      </c>
      <c r="AI236" s="86">
        <v>-252.73699999999999</v>
      </c>
      <c r="AJ236" s="86">
        <v>-169.489</v>
      </c>
      <c r="AK236" s="86">
        <v>27.757000000000001</v>
      </c>
      <c r="AL236" s="86">
        <v>-642.61900000000003</v>
      </c>
      <c r="AM236" s="86">
        <v>430.303</v>
      </c>
      <c r="AN236" s="86">
        <v>78.022999999999996</v>
      </c>
    </row>
    <row r="237" spans="1:40" x14ac:dyDescent="0.2">
      <c r="A237" s="2">
        <v>9.5027200000000001</v>
      </c>
      <c r="B237" s="10">
        <v>72.742999999999995</v>
      </c>
      <c r="C237" s="10">
        <v>236.98699999999999</v>
      </c>
      <c r="D237" s="10">
        <v>-115.092</v>
      </c>
      <c r="E237" s="10">
        <v>-902.93700000000001</v>
      </c>
      <c r="F237" s="10">
        <v>-333.23099999999999</v>
      </c>
      <c r="G237" s="10">
        <v>176.553</v>
      </c>
      <c r="H237" s="10">
        <v>-20.084</v>
      </c>
      <c r="I237" s="10">
        <v>11.097</v>
      </c>
      <c r="J237" s="10">
        <v>-265.92899999999997</v>
      </c>
      <c r="K237" s="10">
        <v>-296.40600000000001</v>
      </c>
      <c r="L237" s="10">
        <v>-404.42500000000001</v>
      </c>
      <c r="N237" s="10">
        <v>35.682000000000002</v>
      </c>
      <c r="O237" s="10">
        <v>24.856000000000002</v>
      </c>
      <c r="P237" s="10">
        <v>-55.222999999999999</v>
      </c>
      <c r="Q237" s="10">
        <v>131.05600000000001</v>
      </c>
      <c r="R237" s="10">
        <v>-51.32</v>
      </c>
      <c r="S237" s="10">
        <v>-43.555999999999997</v>
      </c>
      <c r="T237" s="10">
        <v>-76.816000000000003</v>
      </c>
      <c r="U237" s="10">
        <v>-12.51</v>
      </c>
      <c r="V237" s="10">
        <v>13.432</v>
      </c>
      <c r="W237" s="10">
        <v>-125.352</v>
      </c>
      <c r="X237" s="10">
        <v>-6.42</v>
      </c>
      <c r="Z237" s="86">
        <v>-7.3049999999999997</v>
      </c>
      <c r="AA237" s="86">
        <v>106.967</v>
      </c>
      <c r="AB237" s="86">
        <v>-268.90600000000001</v>
      </c>
      <c r="AC237" s="86">
        <v>164.95699999999999</v>
      </c>
      <c r="AD237" s="86">
        <v>-96.100999999999999</v>
      </c>
      <c r="AE237" s="86">
        <v>49.084000000000003</v>
      </c>
      <c r="AF237" s="86">
        <v>111.111</v>
      </c>
      <c r="AG237" s="86">
        <v>-29.814</v>
      </c>
      <c r="AH237" s="86">
        <v>168.95500000000001</v>
      </c>
      <c r="AI237" s="86">
        <v>-242.28899999999999</v>
      </c>
      <c r="AJ237" s="86">
        <v>-192.29</v>
      </c>
      <c r="AK237" s="86">
        <v>57.45</v>
      </c>
      <c r="AL237" s="86">
        <v>-646.09900000000005</v>
      </c>
      <c r="AM237" s="86">
        <v>414.596</v>
      </c>
      <c r="AN237" s="86">
        <v>53.012999999999998</v>
      </c>
    </row>
    <row r="238" spans="1:40" x14ac:dyDescent="0.2">
      <c r="A238" s="2">
        <v>9.5436800000000002</v>
      </c>
      <c r="B238" s="10">
        <v>164.505</v>
      </c>
      <c r="C238" s="10">
        <v>249.64400000000001</v>
      </c>
      <c r="D238" s="10">
        <v>-110.267</v>
      </c>
      <c r="E238" s="10">
        <v>-912.57399999999996</v>
      </c>
      <c r="F238" s="10">
        <v>-324.48500000000001</v>
      </c>
      <c r="G238" s="10">
        <v>132.71899999999999</v>
      </c>
      <c r="H238" s="10">
        <v>-40.51</v>
      </c>
      <c r="I238" s="10">
        <v>-1.411</v>
      </c>
      <c r="J238" s="10">
        <v>-261.82900000000001</v>
      </c>
      <c r="K238" s="10">
        <v>-318.54599999999999</v>
      </c>
      <c r="L238" s="10">
        <v>-383.27499999999998</v>
      </c>
      <c r="N238" s="10">
        <v>35.869</v>
      </c>
      <c r="O238" s="10">
        <v>1.1739999999999999</v>
      </c>
      <c r="P238" s="10">
        <v>-78.067999999999998</v>
      </c>
      <c r="Q238" s="10">
        <v>94.504000000000005</v>
      </c>
      <c r="R238" s="10">
        <v>-23.579000000000001</v>
      </c>
      <c r="S238" s="10">
        <v>-51.908000000000001</v>
      </c>
      <c r="T238" s="10">
        <v>-74.933000000000007</v>
      </c>
      <c r="U238" s="10">
        <v>-2.198</v>
      </c>
      <c r="V238" s="10">
        <v>27.157</v>
      </c>
      <c r="W238" s="10">
        <v>-145.77799999999999</v>
      </c>
      <c r="X238" s="10">
        <v>-7.7039999999999997</v>
      </c>
      <c r="Z238" s="86">
        <v>26.798999999999999</v>
      </c>
      <c r="AA238" s="86">
        <v>134.15100000000001</v>
      </c>
      <c r="AB238" s="86">
        <v>-291.61700000000002</v>
      </c>
      <c r="AC238" s="86">
        <v>147.81800000000001</v>
      </c>
      <c r="AD238" s="86">
        <v>-26.731000000000002</v>
      </c>
      <c r="AE238" s="86">
        <v>39.344000000000001</v>
      </c>
      <c r="AF238" s="86">
        <v>105.43899999999999</v>
      </c>
      <c r="AG238" s="86">
        <v>-39.898000000000003</v>
      </c>
      <c r="AH238" s="86">
        <v>166.05</v>
      </c>
      <c r="AI238" s="86">
        <v>-235.6</v>
      </c>
      <c r="AJ238" s="86">
        <v>-199.96899999999999</v>
      </c>
      <c r="AK238" s="86">
        <v>80.73</v>
      </c>
      <c r="AL238" s="86">
        <v>-639.13599999999997</v>
      </c>
      <c r="AM238" s="86">
        <v>401.56200000000001</v>
      </c>
      <c r="AN238" s="86">
        <v>36.151000000000003</v>
      </c>
    </row>
    <row r="239" spans="1:40" x14ac:dyDescent="0.2">
      <c r="A239" s="2">
        <v>9.5846400000000003</v>
      </c>
      <c r="B239" s="10">
        <v>236.773</v>
      </c>
      <c r="C239" s="10">
        <v>247.916</v>
      </c>
      <c r="D239" s="10">
        <v>-110.32599999999999</v>
      </c>
      <c r="E239" s="10">
        <v>-901.03599999999994</v>
      </c>
      <c r="F239" s="10">
        <v>-307.87400000000002</v>
      </c>
      <c r="G239" s="10">
        <v>81.819000000000003</v>
      </c>
      <c r="H239" s="10">
        <v>-64.793999999999997</v>
      </c>
      <c r="I239" s="10">
        <v>-12.763999999999999</v>
      </c>
      <c r="J239" s="10">
        <v>-255.839</v>
      </c>
      <c r="K239" s="10">
        <v>-351.923</v>
      </c>
      <c r="L239" s="10">
        <v>-361.97300000000001</v>
      </c>
      <c r="N239" s="10">
        <v>49.587000000000003</v>
      </c>
      <c r="O239" s="10">
        <v>-22.11</v>
      </c>
      <c r="P239" s="10">
        <v>-95.19</v>
      </c>
      <c r="Q239" s="10">
        <v>62.816000000000003</v>
      </c>
      <c r="R239" s="10">
        <v>-4.1710000000000003</v>
      </c>
      <c r="S239" s="10">
        <v>-60.921999999999997</v>
      </c>
      <c r="T239" s="10">
        <v>-67.968999999999994</v>
      </c>
      <c r="U239" s="10">
        <v>5.3380000000000001</v>
      </c>
      <c r="V239" s="10">
        <v>28.245999999999999</v>
      </c>
      <c r="W239" s="10">
        <v>-154.84800000000001</v>
      </c>
      <c r="X239" s="10">
        <v>-10.1</v>
      </c>
      <c r="Z239" s="86">
        <v>63.100999999999999</v>
      </c>
      <c r="AA239" s="86">
        <v>160.05799999999999</v>
      </c>
      <c r="AB239" s="86">
        <v>-304.40499999999997</v>
      </c>
      <c r="AC239" s="86">
        <v>132.31800000000001</v>
      </c>
      <c r="AD239" s="86">
        <v>26.402999999999999</v>
      </c>
      <c r="AE239" s="86">
        <v>22.338999999999999</v>
      </c>
      <c r="AF239" s="86">
        <v>97.116</v>
      </c>
      <c r="AG239" s="86">
        <v>-52.021000000000001</v>
      </c>
      <c r="AH239" s="86">
        <v>166.024</v>
      </c>
      <c r="AI239" s="86">
        <v>-231.35400000000001</v>
      </c>
      <c r="AJ239" s="86">
        <v>-191.679</v>
      </c>
      <c r="AK239" s="86">
        <v>96.045000000000002</v>
      </c>
      <c r="AL239" s="86">
        <v>-624.10199999999998</v>
      </c>
      <c r="AM239" s="86">
        <v>395.10300000000001</v>
      </c>
      <c r="AN239" s="86">
        <v>28.965</v>
      </c>
    </row>
    <row r="240" spans="1:40" x14ac:dyDescent="0.2">
      <c r="A240" s="2">
        <v>9.6256000000000004</v>
      </c>
      <c r="B240" s="10">
        <v>284.22500000000002</v>
      </c>
      <c r="C240" s="10">
        <v>229.535</v>
      </c>
      <c r="D240" s="10">
        <v>-119.508</v>
      </c>
      <c r="E240" s="10">
        <v>-872.62599999999998</v>
      </c>
      <c r="F240" s="10">
        <v>-276.81299999999999</v>
      </c>
      <c r="G240" s="10">
        <v>27.21</v>
      </c>
      <c r="H240" s="10">
        <v>-92.459000000000003</v>
      </c>
      <c r="I240" s="10">
        <v>-23.431000000000001</v>
      </c>
      <c r="J240" s="10">
        <v>-253.89699999999999</v>
      </c>
      <c r="K240" s="10">
        <v>-388.60399999999998</v>
      </c>
      <c r="L240" s="10">
        <v>-351.43099999999998</v>
      </c>
      <c r="N240" s="10">
        <v>71.468999999999994</v>
      </c>
      <c r="O240" s="10">
        <v>-35.659999999999997</v>
      </c>
      <c r="P240" s="10">
        <v>-102.928</v>
      </c>
      <c r="Q240" s="10">
        <v>33.235999999999997</v>
      </c>
      <c r="R240" s="10">
        <v>11.581</v>
      </c>
      <c r="S240" s="10">
        <v>-69.510999999999996</v>
      </c>
      <c r="T240" s="10">
        <v>-59.030999999999999</v>
      </c>
      <c r="U240" s="10">
        <v>8.8089999999999993</v>
      </c>
      <c r="V240" s="10">
        <v>16.523</v>
      </c>
      <c r="W240" s="10">
        <v>-149.048</v>
      </c>
      <c r="X240" s="10">
        <v>-8.6720000000000006</v>
      </c>
      <c r="Z240" s="86">
        <v>97.153999999999996</v>
      </c>
      <c r="AA240" s="86">
        <v>185.45500000000001</v>
      </c>
      <c r="AB240" s="86">
        <v>-303.60199999999998</v>
      </c>
      <c r="AC240" s="86">
        <v>121.965</v>
      </c>
      <c r="AD240" s="86">
        <v>58.935000000000002</v>
      </c>
      <c r="AE240" s="86">
        <v>1.4</v>
      </c>
      <c r="AF240" s="86">
        <v>88.656000000000006</v>
      </c>
      <c r="AG240" s="86">
        <v>-68.66</v>
      </c>
      <c r="AH240" s="86">
        <v>173.249</v>
      </c>
      <c r="AI240" s="86">
        <v>-223.13800000000001</v>
      </c>
      <c r="AJ240" s="86">
        <v>-166.477</v>
      </c>
      <c r="AK240" s="86">
        <v>106.893</v>
      </c>
      <c r="AL240" s="86">
        <v>-596.125</v>
      </c>
      <c r="AM240" s="86">
        <v>390.35599999999999</v>
      </c>
      <c r="AN240" s="86">
        <v>27.082999999999998</v>
      </c>
    </row>
    <row r="241" spans="1:40" x14ac:dyDescent="0.2">
      <c r="A241" s="2">
        <v>9.6665600000000005</v>
      </c>
      <c r="B241" s="10">
        <v>307.84500000000003</v>
      </c>
      <c r="C241" s="10">
        <v>196.45099999999999</v>
      </c>
      <c r="D241" s="10">
        <v>-138.261</v>
      </c>
      <c r="E241" s="10">
        <v>-832.13599999999997</v>
      </c>
      <c r="F241" s="10">
        <v>-229.04599999999999</v>
      </c>
      <c r="G241" s="10">
        <v>-29.202000000000002</v>
      </c>
      <c r="H241" s="10">
        <v>-120.066</v>
      </c>
      <c r="I241" s="10">
        <v>-35.549999999999997</v>
      </c>
      <c r="J241" s="10">
        <v>-257.56</v>
      </c>
      <c r="K241" s="10">
        <v>-415.69499999999999</v>
      </c>
      <c r="L241" s="10">
        <v>-352.13400000000001</v>
      </c>
      <c r="N241" s="10">
        <v>94.813000000000002</v>
      </c>
      <c r="O241" s="10">
        <v>-36.811999999999998</v>
      </c>
      <c r="P241" s="10">
        <v>-101.101</v>
      </c>
      <c r="Q241" s="10">
        <v>-4.1000000000000002E-2</v>
      </c>
      <c r="R241" s="10">
        <v>29.751999999999999</v>
      </c>
      <c r="S241" s="10">
        <v>-71.515000000000001</v>
      </c>
      <c r="T241" s="10">
        <v>-51.366999999999997</v>
      </c>
      <c r="U241" s="10">
        <v>6.5010000000000003</v>
      </c>
      <c r="V241" s="10">
        <v>-0.92400000000000004</v>
      </c>
      <c r="W241" s="10">
        <v>-133.01599999999999</v>
      </c>
      <c r="X241" s="10">
        <v>-0.75700000000000001</v>
      </c>
      <c r="Z241" s="86">
        <v>130.738</v>
      </c>
      <c r="AA241" s="86">
        <v>206.53399999999999</v>
      </c>
      <c r="AB241" s="86">
        <v>-294.00200000000001</v>
      </c>
      <c r="AC241" s="86">
        <v>115.21599999999999</v>
      </c>
      <c r="AD241" s="86">
        <v>71.731999999999999</v>
      </c>
      <c r="AE241" s="86">
        <v>-19.776</v>
      </c>
      <c r="AF241" s="86">
        <v>80.313999999999993</v>
      </c>
      <c r="AG241" s="86">
        <v>-88.736999999999995</v>
      </c>
      <c r="AH241" s="86">
        <v>187.48500000000001</v>
      </c>
      <c r="AI241" s="86">
        <v>-206.501</v>
      </c>
      <c r="AJ241" s="86">
        <v>-125.889</v>
      </c>
      <c r="AK241" s="86">
        <v>117.89</v>
      </c>
      <c r="AL241" s="86">
        <v>-552.62800000000004</v>
      </c>
      <c r="AM241" s="86">
        <v>378.54</v>
      </c>
      <c r="AN241" s="86">
        <v>24.152999999999999</v>
      </c>
    </row>
    <row r="242" spans="1:40" x14ac:dyDescent="0.2">
      <c r="A242" s="2">
        <v>9.7075200000000006</v>
      </c>
      <c r="B242" s="10">
        <v>319.50900000000001</v>
      </c>
      <c r="C242" s="10">
        <v>154.357</v>
      </c>
      <c r="D242" s="10">
        <v>-159.79400000000001</v>
      </c>
      <c r="E242" s="10">
        <v>-783.88900000000001</v>
      </c>
      <c r="F242" s="10">
        <v>-165.578</v>
      </c>
      <c r="G242" s="10">
        <v>-84.954999999999998</v>
      </c>
      <c r="H242" s="10">
        <v>-142.64699999999999</v>
      </c>
      <c r="I242" s="10">
        <v>-51.426000000000002</v>
      </c>
      <c r="J242" s="10">
        <v>-261.017</v>
      </c>
      <c r="K242" s="10">
        <v>-423.22</v>
      </c>
      <c r="L242" s="10">
        <v>-359.13600000000002</v>
      </c>
      <c r="N242" s="10">
        <v>114.312</v>
      </c>
      <c r="O242" s="10">
        <v>-30.866</v>
      </c>
      <c r="P242" s="10">
        <v>-93.587999999999994</v>
      </c>
      <c r="Q242" s="10">
        <v>-43.156999999999996</v>
      </c>
      <c r="R242" s="10">
        <v>53.908999999999999</v>
      </c>
      <c r="S242" s="10">
        <v>-63.454999999999998</v>
      </c>
      <c r="T242" s="10">
        <v>-44.18</v>
      </c>
      <c r="U242" s="10">
        <v>-2.4860000000000002</v>
      </c>
      <c r="V242" s="10">
        <v>-16.681999999999999</v>
      </c>
      <c r="W242" s="10">
        <v>-114.44499999999999</v>
      </c>
      <c r="X242" s="10">
        <v>14.464</v>
      </c>
      <c r="Z242" s="86">
        <v>168.07499999999999</v>
      </c>
      <c r="AA242" s="86">
        <v>215.04599999999999</v>
      </c>
      <c r="AB242" s="86">
        <v>-286.209</v>
      </c>
      <c r="AC242" s="86">
        <v>108.24</v>
      </c>
      <c r="AD242" s="86">
        <v>74.753</v>
      </c>
      <c r="AE242" s="86">
        <v>-39.54</v>
      </c>
      <c r="AF242" s="86">
        <v>69.856999999999999</v>
      </c>
      <c r="AG242" s="86">
        <v>-108.173</v>
      </c>
      <c r="AH242" s="86">
        <v>204.36699999999999</v>
      </c>
      <c r="AI242" s="86">
        <v>-181.02600000000001</v>
      </c>
      <c r="AJ242" s="86">
        <v>-75.234999999999999</v>
      </c>
      <c r="AK242" s="86">
        <v>128.654</v>
      </c>
      <c r="AL242" s="86">
        <v>-495.51900000000001</v>
      </c>
      <c r="AM242" s="86">
        <v>354.71699999999998</v>
      </c>
      <c r="AN242" s="86">
        <v>18.416</v>
      </c>
    </row>
    <row r="243" spans="1:40" x14ac:dyDescent="0.2">
      <c r="A243" s="2">
        <v>9.7484800000000007</v>
      </c>
      <c r="B243" s="10">
        <v>334.49700000000001</v>
      </c>
      <c r="C243" s="10">
        <v>109.054</v>
      </c>
      <c r="D243" s="10">
        <v>-172.476</v>
      </c>
      <c r="E243" s="10">
        <v>-728.99400000000003</v>
      </c>
      <c r="F243" s="10">
        <v>-94.18</v>
      </c>
      <c r="G243" s="10">
        <v>-136.46199999999999</v>
      </c>
      <c r="H243" s="10">
        <v>-156.79</v>
      </c>
      <c r="I243" s="10">
        <v>-73.388999999999996</v>
      </c>
      <c r="J243" s="10">
        <v>-257.36900000000003</v>
      </c>
      <c r="K243" s="10">
        <v>-406.858</v>
      </c>
      <c r="L243" s="10">
        <v>-372.30900000000003</v>
      </c>
      <c r="N243" s="10">
        <v>123.821</v>
      </c>
      <c r="O243" s="10">
        <v>-27.145</v>
      </c>
      <c r="P243" s="10">
        <v>-86.894000000000005</v>
      </c>
      <c r="Q243" s="10">
        <v>-98.700999999999993</v>
      </c>
      <c r="R243" s="10">
        <v>82.138000000000005</v>
      </c>
      <c r="S243" s="10">
        <v>-47.197000000000003</v>
      </c>
      <c r="T243" s="10">
        <v>-30.853999999999999</v>
      </c>
      <c r="U243" s="10">
        <v>-10.731</v>
      </c>
      <c r="V243" s="10">
        <v>-22.722000000000001</v>
      </c>
      <c r="W243" s="10">
        <v>-99.543000000000006</v>
      </c>
      <c r="X243" s="10">
        <v>38.265000000000001</v>
      </c>
      <c r="Z243" s="86">
        <v>213.07499999999999</v>
      </c>
      <c r="AA243" s="86">
        <v>205.57499999999999</v>
      </c>
      <c r="AB243" s="86">
        <v>-285.28399999999999</v>
      </c>
      <c r="AC243" s="86">
        <v>100.61</v>
      </c>
      <c r="AD243" s="86">
        <v>81.771000000000001</v>
      </c>
      <c r="AE243" s="86">
        <v>-56.720999999999997</v>
      </c>
      <c r="AF243" s="86">
        <v>54.8</v>
      </c>
      <c r="AG243" s="86">
        <v>-124.282</v>
      </c>
      <c r="AH243" s="86">
        <v>217.101</v>
      </c>
      <c r="AI243" s="86">
        <v>-149.267</v>
      </c>
      <c r="AJ243" s="86">
        <v>-25.184000000000001</v>
      </c>
      <c r="AK243" s="86">
        <v>133.465</v>
      </c>
      <c r="AL243" s="86">
        <v>-432.58600000000001</v>
      </c>
      <c r="AM243" s="86">
        <v>320.036</v>
      </c>
      <c r="AN243" s="86">
        <v>12.047000000000001</v>
      </c>
    </row>
    <row r="244" spans="1:40" x14ac:dyDescent="0.2">
      <c r="A244" s="2">
        <v>9.7894400000000008</v>
      </c>
      <c r="B244" s="10">
        <v>359.71699999999998</v>
      </c>
      <c r="C244" s="10">
        <v>62.408999999999999</v>
      </c>
      <c r="D244" s="10">
        <v>-167.78299999999999</v>
      </c>
      <c r="E244" s="10">
        <v>-667.11400000000003</v>
      </c>
      <c r="F244" s="10">
        <v>-23.274999999999999</v>
      </c>
      <c r="G244" s="10">
        <v>-181.33199999999999</v>
      </c>
      <c r="H244" s="10">
        <v>-160.93100000000001</v>
      </c>
      <c r="I244" s="10">
        <v>-99.573999999999998</v>
      </c>
      <c r="J244" s="10">
        <v>-243.28200000000001</v>
      </c>
      <c r="K244" s="10">
        <v>-369.274</v>
      </c>
      <c r="L244" s="10">
        <v>-397.12900000000002</v>
      </c>
      <c r="N244" s="10">
        <v>121.428</v>
      </c>
      <c r="O244" s="10">
        <v>-32.423999999999999</v>
      </c>
      <c r="P244" s="10">
        <v>-83.605000000000004</v>
      </c>
      <c r="Q244" s="10">
        <v>-163.303</v>
      </c>
      <c r="R244" s="10">
        <v>109.971</v>
      </c>
      <c r="S244" s="10">
        <v>-26.963999999999999</v>
      </c>
      <c r="T244" s="10">
        <v>-6.0990000000000002</v>
      </c>
      <c r="U244" s="10">
        <v>-8.7899999999999991</v>
      </c>
      <c r="V244" s="10">
        <v>-17.434000000000001</v>
      </c>
      <c r="W244" s="10">
        <v>-92.415999999999997</v>
      </c>
      <c r="X244" s="10">
        <v>71.932000000000002</v>
      </c>
      <c r="Z244" s="86">
        <v>263.28500000000003</v>
      </c>
      <c r="AA244" s="86">
        <v>180.57499999999999</v>
      </c>
      <c r="AB244" s="86">
        <v>-287.60500000000002</v>
      </c>
      <c r="AC244" s="86">
        <v>93.299000000000007</v>
      </c>
      <c r="AD244" s="86">
        <v>96.754000000000005</v>
      </c>
      <c r="AE244" s="86">
        <v>-71.335999999999999</v>
      </c>
      <c r="AF244" s="86">
        <v>32.67</v>
      </c>
      <c r="AG244" s="86">
        <v>-138.03200000000001</v>
      </c>
      <c r="AH244" s="86">
        <v>218.762</v>
      </c>
      <c r="AI244" s="86">
        <v>-117.04900000000001</v>
      </c>
      <c r="AJ244" s="86">
        <v>13.488</v>
      </c>
      <c r="AK244" s="86">
        <v>126.68300000000001</v>
      </c>
      <c r="AL244" s="86">
        <v>-375.36599999999999</v>
      </c>
      <c r="AM244" s="86">
        <v>281.137</v>
      </c>
      <c r="AN244" s="86">
        <v>6.42</v>
      </c>
    </row>
    <row r="245" spans="1:40" x14ac:dyDescent="0.2">
      <c r="A245" s="2">
        <v>9.8303999999999991</v>
      </c>
      <c r="B245" s="10">
        <v>391.74700000000001</v>
      </c>
      <c r="C245" s="10">
        <v>15.661</v>
      </c>
      <c r="D245" s="10">
        <v>-144.214</v>
      </c>
      <c r="E245" s="10">
        <v>-599.13</v>
      </c>
      <c r="F245" s="10">
        <v>40.241</v>
      </c>
      <c r="G245" s="10">
        <v>-221.25299999999999</v>
      </c>
      <c r="H245" s="10">
        <v>-155.929</v>
      </c>
      <c r="I245" s="10">
        <v>-125.747</v>
      </c>
      <c r="J245" s="10">
        <v>-220.685</v>
      </c>
      <c r="K245" s="10">
        <v>-316.69</v>
      </c>
      <c r="L245" s="10">
        <v>-434.84500000000003</v>
      </c>
      <c r="N245" s="10">
        <v>110.878</v>
      </c>
      <c r="O245" s="10">
        <v>-47.018000000000001</v>
      </c>
      <c r="P245" s="10">
        <v>-80.739000000000004</v>
      </c>
      <c r="Q245" s="10">
        <v>-229.61799999999999</v>
      </c>
      <c r="R245" s="10">
        <v>132.13</v>
      </c>
      <c r="S245" s="10">
        <v>-7.6769999999999996</v>
      </c>
      <c r="T245" s="10">
        <v>27.667000000000002</v>
      </c>
      <c r="U245" s="10">
        <v>3.9849999999999999</v>
      </c>
      <c r="V245" s="10">
        <v>-5.3470000000000004</v>
      </c>
      <c r="W245" s="10">
        <v>-96.334999999999994</v>
      </c>
      <c r="X245" s="10">
        <v>113.047</v>
      </c>
      <c r="Z245" s="86">
        <v>306.94299999999998</v>
      </c>
      <c r="AA245" s="86">
        <v>147.52699999999999</v>
      </c>
      <c r="AB245" s="86">
        <v>-287.25700000000001</v>
      </c>
      <c r="AC245" s="86">
        <v>89.992999999999995</v>
      </c>
      <c r="AD245" s="86">
        <v>113.37</v>
      </c>
      <c r="AE245" s="86">
        <v>-83.176000000000002</v>
      </c>
      <c r="AF245" s="86">
        <v>3.2290000000000001</v>
      </c>
      <c r="AG245" s="86">
        <v>-150.49799999999999</v>
      </c>
      <c r="AH245" s="86">
        <v>205.66</v>
      </c>
      <c r="AI245" s="86">
        <v>-91.494</v>
      </c>
      <c r="AJ245" s="86">
        <v>34.253999999999998</v>
      </c>
      <c r="AK245" s="86">
        <v>106.786</v>
      </c>
      <c r="AL245" s="86">
        <v>-329.88099999999997</v>
      </c>
      <c r="AM245" s="86">
        <v>244.834</v>
      </c>
      <c r="AN245" s="86">
        <v>2.395</v>
      </c>
    </row>
    <row r="246" spans="1:40" x14ac:dyDescent="0.2">
      <c r="A246" s="2">
        <v>9.8713599999999992</v>
      </c>
      <c r="B246" s="10">
        <v>421.714</v>
      </c>
      <c r="C246" s="10">
        <v>-30.794</v>
      </c>
      <c r="D246" s="10">
        <v>-103.90600000000001</v>
      </c>
      <c r="E246" s="10">
        <v>-529.74099999999999</v>
      </c>
      <c r="F246" s="10">
        <v>98.305000000000007</v>
      </c>
      <c r="G246" s="10">
        <v>-256.12700000000001</v>
      </c>
      <c r="H246" s="10">
        <v>-144.012</v>
      </c>
      <c r="I246" s="10">
        <v>-150.71</v>
      </c>
      <c r="J246" s="10">
        <v>-194.71199999999999</v>
      </c>
      <c r="K246" s="10">
        <v>-256.399</v>
      </c>
      <c r="L246" s="10">
        <v>-478.51100000000002</v>
      </c>
      <c r="N246" s="10">
        <v>95.998999999999995</v>
      </c>
      <c r="O246" s="10">
        <v>-67.667000000000002</v>
      </c>
      <c r="P246" s="10">
        <v>-76.453999999999994</v>
      </c>
      <c r="Q246" s="10">
        <v>-285.10599999999999</v>
      </c>
      <c r="R246" s="10">
        <v>143.749</v>
      </c>
      <c r="S246" s="10">
        <v>6.931</v>
      </c>
      <c r="T246" s="10">
        <v>59.723999999999997</v>
      </c>
      <c r="U246" s="10">
        <v>20.738</v>
      </c>
      <c r="V246" s="10">
        <v>8.3119999999999994</v>
      </c>
      <c r="W246" s="10">
        <v>-109.526</v>
      </c>
      <c r="X246" s="10">
        <v>153.97200000000001</v>
      </c>
      <c r="Z246" s="86">
        <v>332.05399999999997</v>
      </c>
      <c r="AA246" s="86">
        <v>111.68</v>
      </c>
      <c r="AB246" s="86">
        <v>-279.21100000000001</v>
      </c>
      <c r="AC246" s="86">
        <v>96.313999999999993</v>
      </c>
      <c r="AD246" s="86">
        <v>120.01900000000001</v>
      </c>
      <c r="AE246" s="86">
        <v>-91.322000000000003</v>
      </c>
      <c r="AF246" s="86">
        <v>-33.298999999999999</v>
      </c>
      <c r="AG246" s="86">
        <v>-159.24199999999999</v>
      </c>
      <c r="AH246" s="86">
        <v>179.91499999999999</v>
      </c>
      <c r="AI246" s="86">
        <v>-76.64</v>
      </c>
      <c r="AJ246" s="86">
        <v>40.875</v>
      </c>
      <c r="AK246" s="86">
        <v>80.757000000000005</v>
      </c>
      <c r="AL246" s="86">
        <v>-294.35300000000001</v>
      </c>
      <c r="AM246" s="86">
        <v>212.56800000000001</v>
      </c>
      <c r="AN246" s="86">
        <v>7.4999999999999997E-2</v>
      </c>
    </row>
    <row r="247" spans="1:40" x14ac:dyDescent="0.2">
      <c r="A247" s="2">
        <v>9.9123199999999994</v>
      </c>
      <c r="B247" s="10">
        <v>440.52499999999998</v>
      </c>
      <c r="C247" s="10">
        <v>-75.495000000000005</v>
      </c>
      <c r="D247" s="10">
        <v>-51.587000000000003</v>
      </c>
      <c r="E247" s="10">
        <v>-462.52600000000001</v>
      </c>
      <c r="F247" s="10">
        <v>157.54599999999999</v>
      </c>
      <c r="G247" s="10">
        <v>-285.226</v>
      </c>
      <c r="H247" s="10">
        <v>-130.006</v>
      </c>
      <c r="I247" s="10">
        <v>-172.57900000000001</v>
      </c>
      <c r="J247" s="10">
        <v>-171.77099999999999</v>
      </c>
      <c r="K247" s="10">
        <v>-194.99199999999999</v>
      </c>
      <c r="L247" s="10">
        <v>-516.971</v>
      </c>
      <c r="N247" s="10">
        <v>74.69</v>
      </c>
      <c r="O247" s="10">
        <v>-88.441999999999993</v>
      </c>
      <c r="P247" s="10">
        <v>-71.823999999999998</v>
      </c>
      <c r="Q247" s="10">
        <v>-319.50299999999999</v>
      </c>
      <c r="R247" s="10">
        <v>144.017</v>
      </c>
      <c r="S247" s="10">
        <v>14.973000000000001</v>
      </c>
      <c r="T247" s="10">
        <v>81.268000000000001</v>
      </c>
      <c r="U247" s="10">
        <v>33.058999999999997</v>
      </c>
      <c r="V247" s="10">
        <v>18.516999999999999</v>
      </c>
      <c r="W247" s="10">
        <v>-124.59399999999999</v>
      </c>
      <c r="X247" s="10">
        <v>184.64</v>
      </c>
      <c r="Z247" s="86">
        <v>334.81200000000001</v>
      </c>
      <c r="AA247" s="86">
        <v>74.337999999999994</v>
      </c>
      <c r="AB247" s="86">
        <v>-260.07799999999997</v>
      </c>
      <c r="AC247" s="86">
        <v>113.313</v>
      </c>
      <c r="AD247" s="86">
        <v>110.607</v>
      </c>
      <c r="AE247" s="86">
        <v>-95.876000000000005</v>
      </c>
      <c r="AF247" s="86">
        <v>-75.563999999999993</v>
      </c>
      <c r="AG247" s="86">
        <v>-164.33099999999999</v>
      </c>
      <c r="AH247" s="86">
        <v>146.584</v>
      </c>
      <c r="AI247" s="86">
        <v>-70.728999999999999</v>
      </c>
      <c r="AJ247" s="86">
        <v>47.902999999999999</v>
      </c>
      <c r="AK247" s="86">
        <v>60.134999999999998</v>
      </c>
      <c r="AL247" s="86">
        <v>-265.596</v>
      </c>
      <c r="AM247" s="86">
        <v>181.43899999999999</v>
      </c>
      <c r="AN247" s="86">
        <v>-3.7959999999999998</v>
      </c>
    </row>
    <row r="248" spans="1:40" x14ac:dyDescent="0.2">
      <c r="A248" s="2">
        <v>9.9532799999999995</v>
      </c>
      <c r="B248" s="10">
        <v>443.452</v>
      </c>
      <c r="C248" s="10">
        <v>-116.36</v>
      </c>
      <c r="D248" s="10">
        <v>8.3330000000000002</v>
      </c>
      <c r="E248" s="10">
        <v>-397.49299999999999</v>
      </c>
      <c r="F248" s="10">
        <v>221.99700000000001</v>
      </c>
      <c r="G248" s="10">
        <v>-309.43200000000002</v>
      </c>
      <c r="H248" s="10">
        <v>-120.693</v>
      </c>
      <c r="I248" s="10">
        <v>-185.33799999999999</v>
      </c>
      <c r="J248" s="10">
        <v>-155.88999999999999</v>
      </c>
      <c r="K248" s="10">
        <v>-136.006</v>
      </c>
      <c r="L248" s="10">
        <v>-542.21900000000005</v>
      </c>
      <c r="N248" s="10">
        <v>43.527999999999999</v>
      </c>
      <c r="O248" s="10">
        <v>-102.928</v>
      </c>
      <c r="P248" s="10">
        <v>-69.397000000000006</v>
      </c>
      <c r="Q248" s="10">
        <v>-331.82</v>
      </c>
      <c r="R248" s="10">
        <v>136.21799999999999</v>
      </c>
      <c r="S248" s="10">
        <v>14.634</v>
      </c>
      <c r="T248" s="10">
        <v>91.551000000000002</v>
      </c>
      <c r="U248" s="10">
        <v>35.948999999999998</v>
      </c>
      <c r="V248" s="10">
        <v>22.488</v>
      </c>
      <c r="W248" s="10">
        <v>-132.84299999999999</v>
      </c>
      <c r="X248" s="10">
        <v>198.39400000000001</v>
      </c>
      <c r="Z248" s="86">
        <v>319.72000000000003</v>
      </c>
      <c r="AA248" s="86">
        <v>34.389000000000003</v>
      </c>
      <c r="AB248" s="86">
        <v>-224.37100000000001</v>
      </c>
      <c r="AC248" s="86">
        <v>135.49</v>
      </c>
      <c r="AD248" s="86">
        <v>88.623000000000005</v>
      </c>
      <c r="AE248" s="86">
        <v>-98.623000000000005</v>
      </c>
      <c r="AF248" s="86">
        <v>-117.60599999999999</v>
      </c>
      <c r="AG248" s="86">
        <v>-165.667</v>
      </c>
      <c r="AH248" s="86">
        <v>110.626</v>
      </c>
      <c r="AI248" s="86">
        <v>-68.724000000000004</v>
      </c>
      <c r="AJ248" s="86">
        <v>68.162999999999997</v>
      </c>
      <c r="AK248" s="86">
        <v>51.137999999999998</v>
      </c>
      <c r="AL248" s="86">
        <v>-238.39500000000001</v>
      </c>
      <c r="AM248" s="86">
        <v>149.50700000000001</v>
      </c>
      <c r="AN248" s="86">
        <v>-14.692</v>
      </c>
    </row>
    <row r="249" spans="1:40" x14ac:dyDescent="0.2">
      <c r="A249" s="2">
        <v>9.9942399999999996</v>
      </c>
      <c r="B249" s="10">
        <v>431.86399999999998</v>
      </c>
      <c r="C249" s="10">
        <v>-147.28399999999999</v>
      </c>
      <c r="D249" s="10">
        <v>69.513999999999996</v>
      </c>
      <c r="E249" s="10">
        <v>-331.654</v>
      </c>
      <c r="F249" s="10">
        <v>291.48200000000003</v>
      </c>
      <c r="G249" s="10">
        <v>-327.61399999999998</v>
      </c>
      <c r="H249" s="10">
        <v>-118.03</v>
      </c>
      <c r="I249" s="10">
        <v>-184.78200000000001</v>
      </c>
      <c r="J249" s="10">
        <v>-142.76300000000001</v>
      </c>
      <c r="K249" s="10">
        <v>-81.200999999999993</v>
      </c>
      <c r="L249" s="10">
        <v>-553.69799999999998</v>
      </c>
      <c r="N249" s="10">
        <v>5.1680000000000001</v>
      </c>
      <c r="O249" s="10">
        <v>-108.669</v>
      </c>
      <c r="P249" s="10">
        <v>-68.546999999999997</v>
      </c>
      <c r="Q249" s="10">
        <v>-327.39800000000002</v>
      </c>
      <c r="R249" s="10">
        <v>124.85299999999999</v>
      </c>
      <c r="S249" s="10">
        <v>5.8170000000000002</v>
      </c>
      <c r="T249" s="10">
        <v>93.384</v>
      </c>
      <c r="U249" s="10">
        <v>30.515999999999998</v>
      </c>
      <c r="V249" s="10">
        <v>19.382000000000001</v>
      </c>
      <c r="W249" s="10">
        <v>-129.96799999999999</v>
      </c>
      <c r="X249" s="10">
        <v>195.71299999999999</v>
      </c>
      <c r="Z249" s="86">
        <v>299.32400000000001</v>
      </c>
      <c r="AA249" s="86">
        <v>-8.6910000000000007</v>
      </c>
      <c r="AB249" s="86">
        <v>-166.43899999999999</v>
      </c>
      <c r="AC249" s="86">
        <v>156.15899999999999</v>
      </c>
      <c r="AD249" s="86">
        <v>65.831999999999994</v>
      </c>
      <c r="AE249" s="86">
        <v>-101.327</v>
      </c>
      <c r="AF249" s="86">
        <v>-151.191</v>
      </c>
      <c r="AG249" s="86">
        <v>-163.55600000000001</v>
      </c>
      <c r="AH249" s="86">
        <v>77.935000000000002</v>
      </c>
      <c r="AI249" s="86">
        <v>-63.305999999999997</v>
      </c>
      <c r="AJ249" s="86">
        <v>103.56100000000001</v>
      </c>
      <c r="AK249" s="86">
        <v>50.018000000000001</v>
      </c>
      <c r="AL249" s="86">
        <v>-207.60499999999999</v>
      </c>
      <c r="AM249" s="86">
        <v>118.372</v>
      </c>
      <c r="AN249" s="86">
        <v>-33.667999999999999</v>
      </c>
    </row>
  </sheetData>
  <mergeCells count="4">
    <mergeCell ref="A1:J1"/>
    <mergeCell ref="B3:L3"/>
    <mergeCell ref="Z3:AN3"/>
    <mergeCell ref="N3:X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5485-0A85-9942-8C34-4B14DA24BD01}">
  <dimension ref="A1:AN52"/>
  <sheetViews>
    <sheetView tabSelected="1" workbookViewId="0">
      <selection activeCell="J53" sqref="J53"/>
    </sheetView>
  </sheetViews>
  <sheetFormatPr baseColWidth="10" defaultRowHeight="16" x14ac:dyDescent="0.2"/>
  <cols>
    <col min="1" max="2" width="10.7109375" style="60"/>
    <col min="3" max="4" width="18.42578125" style="60" customWidth="1"/>
    <col min="5" max="5" width="18.85546875" style="60" customWidth="1"/>
    <col min="6" max="6" width="31.28515625" style="60" customWidth="1"/>
    <col min="7" max="9" width="10.7109375" style="60"/>
    <col min="10" max="10" width="19.85546875" style="60" customWidth="1"/>
    <col min="11" max="15" width="10.7109375" style="60"/>
    <col min="16" max="17" width="19" style="60" customWidth="1"/>
    <col min="18" max="18" width="19.85546875" style="60" customWidth="1"/>
    <col min="19" max="19" width="31.28515625" style="60" customWidth="1"/>
    <col min="20" max="22" width="10.7109375" style="60"/>
    <col min="23" max="23" width="19.42578125" style="60" customWidth="1"/>
    <col min="24" max="30" width="10.7109375" style="60"/>
    <col min="31" max="32" width="19" style="60" customWidth="1"/>
    <col min="33" max="33" width="18" style="60" customWidth="1"/>
    <col min="34" max="34" width="30.140625" style="60" customWidth="1"/>
    <col min="35" max="37" width="10.7109375" style="60"/>
    <col min="38" max="38" width="24.140625" style="60" customWidth="1"/>
    <col min="39" max="16384" width="10.7109375" style="60"/>
  </cols>
  <sheetData>
    <row r="1" spans="1:40" x14ac:dyDescent="0.2">
      <c r="A1" s="139" t="s">
        <v>352</v>
      </c>
      <c r="B1" s="139"/>
      <c r="C1" s="139"/>
      <c r="D1" s="139"/>
      <c r="E1" s="139"/>
      <c r="F1" s="139"/>
      <c r="G1" s="139"/>
    </row>
    <row r="3" spans="1:40" x14ac:dyDescent="0.2">
      <c r="A3" s="140" t="s">
        <v>126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N3" s="140" t="s">
        <v>127</v>
      </c>
      <c r="O3" s="140"/>
      <c r="P3" s="140"/>
      <c r="Q3" s="140"/>
      <c r="R3" s="140"/>
      <c r="S3" s="140"/>
      <c r="T3" s="140"/>
      <c r="AC3" s="140" t="s">
        <v>127</v>
      </c>
      <c r="AD3" s="140"/>
      <c r="AE3" s="140"/>
      <c r="AF3" s="140"/>
      <c r="AG3" s="140"/>
      <c r="AH3" s="140"/>
      <c r="AI3" s="140"/>
    </row>
    <row r="4" spans="1:40" x14ac:dyDescent="0.2">
      <c r="A4" s="88"/>
      <c r="B4" s="88" t="s">
        <v>438</v>
      </c>
      <c r="C4" s="89" t="s">
        <v>350</v>
      </c>
      <c r="D4" s="89" t="s">
        <v>351</v>
      </c>
      <c r="E4" s="89" t="s">
        <v>472</v>
      </c>
      <c r="N4" s="88"/>
      <c r="O4" s="88" t="s">
        <v>438</v>
      </c>
      <c r="P4" s="89" t="s">
        <v>350</v>
      </c>
      <c r="Q4" s="89" t="s">
        <v>351</v>
      </c>
      <c r="R4" s="89" t="s">
        <v>472</v>
      </c>
      <c r="AC4" s="88"/>
      <c r="AD4" s="88" t="s">
        <v>438</v>
      </c>
      <c r="AE4" s="89" t="s">
        <v>350</v>
      </c>
      <c r="AF4" s="89" t="s">
        <v>351</v>
      </c>
      <c r="AG4" s="89" t="s">
        <v>472</v>
      </c>
    </row>
    <row r="5" spans="1:40" x14ac:dyDescent="0.2">
      <c r="A5" s="62" t="s">
        <v>33</v>
      </c>
      <c r="B5" s="62" t="s">
        <v>440</v>
      </c>
      <c r="C5" s="65">
        <v>65</v>
      </c>
      <c r="D5" s="87">
        <v>75</v>
      </c>
      <c r="E5" s="10">
        <v>75</v>
      </c>
      <c r="N5" s="62" t="s">
        <v>33</v>
      </c>
      <c r="O5" s="62" t="s">
        <v>440</v>
      </c>
      <c r="P5" s="10">
        <v>65</v>
      </c>
      <c r="Q5" s="10">
        <v>75</v>
      </c>
      <c r="R5" s="10">
        <v>85</v>
      </c>
      <c r="AC5" s="62" t="s">
        <v>33</v>
      </c>
      <c r="AD5" s="62" t="s">
        <v>440</v>
      </c>
      <c r="AE5" s="10">
        <v>75</v>
      </c>
      <c r="AF5" s="10">
        <v>85</v>
      </c>
      <c r="AG5" s="10">
        <v>85</v>
      </c>
    </row>
    <row r="6" spans="1:40" x14ac:dyDescent="0.2">
      <c r="A6" s="62" t="s">
        <v>34</v>
      </c>
      <c r="B6" s="62" t="s">
        <v>440</v>
      </c>
      <c r="C6" s="65">
        <v>85</v>
      </c>
      <c r="D6" s="87">
        <v>95</v>
      </c>
      <c r="E6" s="10">
        <v>95</v>
      </c>
      <c r="N6" s="62" t="s">
        <v>34</v>
      </c>
      <c r="O6" s="62" t="s">
        <v>440</v>
      </c>
      <c r="P6" s="10">
        <v>85</v>
      </c>
      <c r="Q6" s="10">
        <v>95</v>
      </c>
      <c r="R6" s="10">
        <v>95</v>
      </c>
      <c r="AC6" s="62" t="s">
        <v>34</v>
      </c>
      <c r="AD6" s="62" t="s">
        <v>440</v>
      </c>
      <c r="AE6" s="10">
        <v>75</v>
      </c>
      <c r="AF6" s="10">
        <v>95</v>
      </c>
      <c r="AG6" s="10">
        <v>95</v>
      </c>
    </row>
    <row r="7" spans="1:40" x14ac:dyDescent="0.2">
      <c r="A7" s="62" t="s">
        <v>35</v>
      </c>
      <c r="B7" s="62" t="s">
        <v>440</v>
      </c>
      <c r="C7" s="65">
        <v>25</v>
      </c>
      <c r="D7" s="87">
        <v>25</v>
      </c>
      <c r="E7" s="10">
        <v>25</v>
      </c>
      <c r="M7" s="173"/>
      <c r="N7" s="62" t="s">
        <v>35</v>
      </c>
      <c r="O7" s="62" t="s">
        <v>440</v>
      </c>
      <c r="P7" s="10">
        <v>35</v>
      </c>
      <c r="Q7" s="10">
        <v>45</v>
      </c>
      <c r="R7" s="10">
        <v>45</v>
      </c>
      <c r="AC7" s="62" t="s">
        <v>35</v>
      </c>
      <c r="AD7" s="62" t="s">
        <v>440</v>
      </c>
      <c r="AE7" s="10">
        <v>35</v>
      </c>
      <c r="AF7" s="10">
        <v>45</v>
      </c>
      <c r="AG7" s="10">
        <v>45</v>
      </c>
    </row>
    <row r="8" spans="1:40" x14ac:dyDescent="0.2">
      <c r="A8" s="62" t="s">
        <v>42</v>
      </c>
      <c r="B8" s="62" t="s">
        <v>439</v>
      </c>
      <c r="C8" s="65">
        <v>35</v>
      </c>
      <c r="D8" s="87">
        <v>35</v>
      </c>
      <c r="E8" s="10">
        <v>45</v>
      </c>
      <c r="F8" s="143" t="s">
        <v>497</v>
      </c>
      <c r="G8" s="143"/>
      <c r="H8" s="143"/>
      <c r="I8" s="143"/>
      <c r="J8" s="143"/>
      <c r="K8" s="143"/>
      <c r="L8" s="143"/>
      <c r="M8" s="174"/>
      <c r="N8" s="62" t="s">
        <v>42</v>
      </c>
      <c r="O8" s="62" t="s">
        <v>439</v>
      </c>
      <c r="P8" s="10">
        <v>45</v>
      </c>
      <c r="Q8" s="10">
        <v>45</v>
      </c>
      <c r="R8" s="10">
        <v>55</v>
      </c>
      <c r="S8" s="143" t="s">
        <v>497</v>
      </c>
      <c r="T8" s="143"/>
      <c r="U8" s="143"/>
      <c r="V8" s="143"/>
      <c r="W8" s="143"/>
      <c r="X8" s="143"/>
      <c r="Y8" s="143"/>
      <c r="AC8" s="62" t="s">
        <v>42</v>
      </c>
      <c r="AD8" s="62" t="s">
        <v>439</v>
      </c>
      <c r="AE8" s="10">
        <v>35</v>
      </c>
      <c r="AF8" s="10">
        <v>45</v>
      </c>
      <c r="AG8" s="10">
        <v>45</v>
      </c>
      <c r="AH8" s="143" t="s">
        <v>497</v>
      </c>
      <c r="AI8" s="143"/>
      <c r="AJ8" s="143"/>
      <c r="AK8" s="143"/>
      <c r="AL8" s="143"/>
      <c r="AM8" s="143"/>
      <c r="AN8" s="143"/>
    </row>
    <row r="9" spans="1:40" x14ac:dyDescent="0.2">
      <c r="A9" s="62" t="s">
        <v>43</v>
      </c>
      <c r="B9" s="62" t="s">
        <v>439</v>
      </c>
      <c r="C9" s="65">
        <v>35</v>
      </c>
      <c r="D9" s="87">
        <v>35</v>
      </c>
      <c r="E9" s="107">
        <v>35</v>
      </c>
      <c r="F9" s="9" t="s">
        <v>474</v>
      </c>
      <c r="G9" s="10" t="s">
        <v>475</v>
      </c>
      <c r="H9" s="10"/>
      <c r="I9" s="10"/>
      <c r="J9" s="10"/>
      <c r="K9" s="10"/>
      <c r="L9" s="62"/>
      <c r="M9" s="165"/>
      <c r="N9" s="171" t="s">
        <v>43</v>
      </c>
      <c r="O9" s="62" t="s">
        <v>439</v>
      </c>
      <c r="P9" s="10">
        <v>45</v>
      </c>
      <c r="Q9" s="10">
        <v>55</v>
      </c>
      <c r="R9" s="107">
        <v>55</v>
      </c>
      <c r="S9" s="9" t="s">
        <v>474</v>
      </c>
      <c r="T9" s="10" t="s">
        <v>475</v>
      </c>
      <c r="U9" s="10"/>
      <c r="V9" s="10"/>
      <c r="W9" s="10"/>
      <c r="X9" s="10"/>
      <c r="Y9" s="62"/>
      <c r="AC9" s="62" t="s">
        <v>43</v>
      </c>
      <c r="AD9" s="62" t="s">
        <v>439</v>
      </c>
      <c r="AE9" s="10">
        <v>35</v>
      </c>
      <c r="AF9" s="10">
        <v>35</v>
      </c>
      <c r="AG9" s="107">
        <v>35</v>
      </c>
      <c r="AH9" s="9" t="s">
        <v>474</v>
      </c>
      <c r="AI9" s="10" t="s">
        <v>475</v>
      </c>
      <c r="AJ9" s="10"/>
      <c r="AK9" s="10"/>
      <c r="AL9" s="10"/>
      <c r="AM9" s="10"/>
      <c r="AN9" s="62"/>
    </row>
    <row r="10" spans="1:40" x14ac:dyDescent="0.2">
      <c r="A10" s="62" t="s">
        <v>246</v>
      </c>
      <c r="B10" s="62" t="s">
        <v>439</v>
      </c>
      <c r="C10" s="65">
        <v>45</v>
      </c>
      <c r="D10" s="87">
        <v>35</v>
      </c>
      <c r="E10" s="107" t="s">
        <v>473</v>
      </c>
      <c r="F10" s="9" t="s">
        <v>476</v>
      </c>
      <c r="G10" s="10" t="s">
        <v>75</v>
      </c>
      <c r="H10" s="10"/>
      <c r="I10" s="10"/>
      <c r="J10" s="10"/>
      <c r="K10" s="10"/>
      <c r="L10" s="62"/>
      <c r="M10" s="165"/>
      <c r="N10" s="171" t="s">
        <v>246</v>
      </c>
      <c r="O10" s="62" t="s">
        <v>439</v>
      </c>
      <c r="P10" s="10">
        <v>55</v>
      </c>
      <c r="Q10" s="10">
        <v>45</v>
      </c>
      <c r="R10" s="107" t="s">
        <v>473</v>
      </c>
      <c r="S10" s="9" t="s">
        <v>476</v>
      </c>
      <c r="T10" s="10" t="s">
        <v>75</v>
      </c>
      <c r="U10" s="10"/>
      <c r="V10" s="10"/>
      <c r="W10" s="10"/>
      <c r="X10" s="10"/>
      <c r="Y10" s="62"/>
      <c r="AC10" s="62" t="s">
        <v>246</v>
      </c>
      <c r="AD10" s="62" t="s">
        <v>439</v>
      </c>
      <c r="AE10" s="10">
        <v>45</v>
      </c>
      <c r="AF10" s="10">
        <v>35</v>
      </c>
      <c r="AG10" s="107" t="s">
        <v>473</v>
      </c>
      <c r="AH10" s="9" t="s">
        <v>476</v>
      </c>
      <c r="AI10" s="10" t="s">
        <v>75</v>
      </c>
      <c r="AJ10" s="10"/>
      <c r="AK10" s="10"/>
      <c r="AL10" s="10"/>
      <c r="AM10" s="10"/>
      <c r="AN10" s="62"/>
    </row>
    <row r="11" spans="1:40" x14ac:dyDescent="0.2">
      <c r="A11" s="62" t="s">
        <v>247</v>
      </c>
      <c r="B11" s="62" t="s">
        <v>440</v>
      </c>
      <c r="C11" s="65">
        <v>35</v>
      </c>
      <c r="D11" s="87">
        <v>45</v>
      </c>
      <c r="E11" s="107">
        <v>35</v>
      </c>
      <c r="F11" s="9" t="s">
        <v>477</v>
      </c>
      <c r="G11" s="10">
        <v>0.05</v>
      </c>
      <c r="H11" s="10"/>
      <c r="I11" s="10"/>
      <c r="J11" s="10"/>
      <c r="K11" s="10"/>
      <c r="L11" s="62"/>
      <c r="M11" s="165"/>
      <c r="N11" s="171" t="s">
        <v>247</v>
      </c>
      <c r="O11" s="62" t="s">
        <v>440</v>
      </c>
      <c r="P11" s="10">
        <v>35</v>
      </c>
      <c r="Q11" s="10">
        <v>45</v>
      </c>
      <c r="R11" s="107">
        <v>45</v>
      </c>
      <c r="S11" s="9" t="s">
        <v>477</v>
      </c>
      <c r="T11" s="10">
        <v>0.05</v>
      </c>
      <c r="U11" s="10"/>
      <c r="V11" s="10"/>
      <c r="W11" s="10"/>
      <c r="X11" s="10"/>
      <c r="Y11" s="62"/>
      <c r="AC11" s="62" t="s">
        <v>247</v>
      </c>
      <c r="AD11" s="62" t="s">
        <v>440</v>
      </c>
      <c r="AE11" s="10">
        <v>35</v>
      </c>
      <c r="AF11" s="10">
        <v>35</v>
      </c>
      <c r="AG11" s="107">
        <v>55</v>
      </c>
      <c r="AH11" s="9" t="s">
        <v>477</v>
      </c>
      <c r="AI11" s="10">
        <v>0.05</v>
      </c>
      <c r="AJ11" s="10"/>
      <c r="AK11" s="10"/>
      <c r="AL11" s="10"/>
      <c r="AM11" s="10"/>
      <c r="AN11" s="62"/>
    </row>
    <row r="12" spans="1:40" x14ac:dyDescent="0.2">
      <c r="A12" s="62" t="s">
        <v>345</v>
      </c>
      <c r="B12" s="62" t="s">
        <v>440</v>
      </c>
      <c r="C12" s="65">
        <v>35</v>
      </c>
      <c r="D12" s="87">
        <v>35</v>
      </c>
      <c r="E12" s="107">
        <v>55</v>
      </c>
      <c r="F12" s="9"/>
      <c r="G12" s="10"/>
      <c r="H12" s="10"/>
      <c r="I12" s="10"/>
      <c r="J12" s="10"/>
      <c r="K12" s="10"/>
      <c r="L12" s="62"/>
      <c r="M12" s="165"/>
      <c r="N12" s="171" t="s">
        <v>345</v>
      </c>
      <c r="O12" s="62" t="s">
        <v>440</v>
      </c>
      <c r="P12" s="10">
        <v>35</v>
      </c>
      <c r="Q12" s="10">
        <v>35</v>
      </c>
      <c r="R12" s="107">
        <v>75</v>
      </c>
      <c r="S12" s="9"/>
      <c r="T12" s="10"/>
      <c r="U12" s="10"/>
      <c r="V12" s="10"/>
      <c r="W12" s="10"/>
      <c r="X12" s="10"/>
      <c r="Y12" s="62"/>
      <c r="AC12" s="62" t="s">
        <v>345</v>
      </c>
      <c r="AD12" s="62" t="s">
        <v>440</v>
      </c>
      <c r="AE12" s="10">
        <v>55</v>
      </c>
      <c r="AF12" s="10">
        <v>55</v>
      </c>
      <c r="AG12" s="107">
        <v>85</v>
      </c>
      <c r="AH12" s="9"/>
      <c r="AI12" s="10"/>
      <c r="AJ12" s="10"/>
      <c r="AK12" s="10"/>
      <c r="AL12" s="10"/>
      <c r="AM12" s="10"/>
      <c r="AN12" s="62"/>
    </row>
    <row r="13" spans="1:40" x14ac:dyDescent="0.2">
      <c r="F13" s="9" t="s">
        <v>478</v>
      </c>
      <c r="G13" s="10" t="s">
        <v>13</v>
      </c>
      <c r="H13" s="10" t="s">
        <v>17</v>
      </c>
      <c r="I13" s="10" t="s">
        <v>492</v>
      </c>
      <c r="J13" s="10" t="s">
        <v>493</v>
      </c>
      <c r="K13" s="10" t="s">
        <v>494</v>
      </c>
      <c r="L13" s="62"/>
      <c r="M13" s="163"/>
      <c r="S13" s="9" t="s">
        <v>478</v>
      </c>
      <c r="T13" s="10" t="s">
        <v>13</v>
      </c>
      <c r="U13" s="10" t="s">
        <v>17</v>
      </c>
      <c r="V13" s="10" t="s">
        <v>492</v>
      </c>
      <c r="W13" s="10" t="s">
        <v>493</v>
      </c>
      <c r="X13" s="10" t="s">
        <v>494</v>
      </c>
      <c r="Y13" s="62"/>
      <c r="AH13" s="9" t="s">
        <v>478</v>
      </c>
      <c r="AI13" s="10" t="s">
        <v>13</v>
      </c>
      <c r="AJ13" s="10" t="s">
        <v>17</v>
      </c>
      <c r="AK13" s="10" t="s">
        <v>492</v>
      </c>
      <c r="AL13" s="10" t="s">
        <v>493</v>
      </c>
      <c r="AM13" s="10" t="s">
        <v>494</v>
      </c>
      <c r="AN13" s="62"/>
    </row>
    <row r="14" spans="1:40" x14ac:dyDescent="0.2">
      <c r="F14" s="9" t="s">
        <v>479</v>
      </c>
      <c r="G14" s="10">
        <v>0.20069999999999999</v>
      </c>
      <c r="H14" s="10" t="s">
        <v>74</v>
      </c>
      <c r="I14" s="10" t="s">
        <v>75</v>
      </c>
      <c r="J14" s="10" t="s">
        <v>495</v>
      </c>
      <c r="K14" s="10">
        <v>0.26490000000000002</v>
      </c>
      <c r="L14" s="62"/>
      <c r="M14" s="163"/>
      <c r="S14" s="9" t="s">
        <v>479</v>
      </c>
      <c r="T14" s="10">
        <v>2.8799999999999999E-2</v>
      </c>
      <c r="U14" s="10" t="s">
        <v>67</v>
      </c>
      <c r="V14" s="10" t="s">
        <v>20</v>
      </c>
      <c r="W14" s="10" t="s">
        <v>524</v>
      </c>
      <c r="X14" s="10">
        <v>0.69989999999999997</v>
      </c>
      <c r="Y14" s="62"/>
      <c r="AH14" s="9" t="s">
        <v>479</v>
      </c>
      <c r="AI14" s="10">
        <v>2.93E-2</v>
      </c>
      <c r="AJ14" s="10" t="s">
        <v>67</v>
      </c>
      <c r="AK14" s="10" t="s">
        <v>20</v>
      </c>
      <c r="AL14" s="10" t="s">
        <v>529</v>
      </c>
      <c r="AM14" s="10">
        <v>0.75819999999999999</v>
      </c>
      <c r="AN14" s="62"/>
    </row>
    <row r="15" spans="1:40" x14ac:dyDescent="0.2">
      <c r="F15" s="9"/>
      <c r="G15" s="10"/>
      <c r="H15" s="10"/>
      <c r="I15" s="10"/>
      <c r="J15" s="10"/>
      <c r="K15" s="10"/>
      <c r="L15" s="62"/>
      <c r="M15" s="163"/>
      <c r="S15" s="9"/>
      <c r="T15" s="10"/>
      <c r="U15" s="10"/>
      <c r="V15" s="10"/>
      <c r="W15" s="10"/>
      <c r="X15" s="10"/>
      <c r="Y15" s="62"/>
      <c r="AH15" s="9"/>
      <c r="AI15" s="10"/>
      <c r="AJ15" s="10"/>
      <c r="AK15" s="10"/>
      <c r="AL15" s="10"/>
      <c r="AM15" s="10"/>
      <c r="AN15" s="62"/>
    </row>
    <row r="16" spans="1:40" x14ac:dyDescent="0.2">
      <c r="F16" s="9" t="s">
        <v>480</v>
      </c>
      <c r="G16" s="10" t="s">
        <v>481</v>
      </c>
      <c r="H16" s="10" t="s">
        <v>496</v>
      </c>
      <c r="I16" s="10"/>
      <c r="J16" s="10"/>
      <c r="K16" s="10"/>
      <c r="L16" s="62"/>
      <c r="M16" s="163"/>
      <c r="S16" s="9" t="s">
        <v>480</v>
      </c>
      <c r="T16" s="10" t="s">
        <v>481</v>
      </c>
      <c r="U16" s="10" t="s">
        <v>496</v>
      </c>
      <c r="V16" s="10"/>
      <c r="W16" s="10"/>
      <c r="X16" s="10"/>
      <c r="Y16" s="62"/>
      <c r="AH16" s="9" t="s">
        <v>480</v>
      </c>
      <c r="AI16" s="10" t="s">
        <v>481</v>
      </c>
      <c r="AJ16" s="10" t="s">
        <v>496</v>
      </c>
      <c r="AK16" s="10"/>
      <c r="AL16" s="10"/>
      <c r="AM16" s="10"/>
      <c r="AN16" s="62"/>
    </row>
    <row r="17" spans="3:40" x14ac:dyDescent="0.2">
      <c r="F17" s="9" t="s">
        <v>482</v>
      </c>
      <c r="G17" s="10">
        <v>21.9</v>
      </c>
      <c r="H17" s="10">
        <v>479.6</v>
      </c>
      <c r="I17" s="10"/>
      <c r="J17" s="10"/>
      <c r="K17" s="10"/>
      <c r="L17" s="62"/>
      <c r="M17" s="163"/>
      <c r="S17" s="9" t="s">
        <v>482</v>
      </c>
      <c r="T17" s="10">
        <v>17.059999999999999</v>
      </c>
      <c r="U17" s="10">
        <v>291.10000000000002</v>
      </c>
      <c r="V17" s="10"/>
      <c r="W17" s="10"/>
      <c r="X17" s="10"/>
      <c r="Y17" s="62"/>
      <c r="AH17" s="9" t="s">
        <v>482</v>
      </c>
      <c r="AI17" s="10">
        <v>20.2</v>
      </c>
      <c r="AJ17" s="10">
        <v>407.9</v>
      </c>
      <c r="AK17" s="10"/>
      <c r="AL17" s="10"/>
      <c r="AM17" s="10"/>
      <c r="AN17" s="62"/>
    </row>
    <row r="18" spans="3:40" x14ac:dyDescent="0.2">
      <c r="F18" s="9" t="s">
        <v>483</v>
      </c>
      <c r="G18" s="10">
        <v>5.8259999999999996</v>
      </c>
      <c r="H18" s="10">
        <v>33.950000000000003</v>
      </c>
      <c r="I18" s="10"/>
      <c r="J18" s="10"/>
      <c r="K18" s="10"/>
      <c r="L18" s="62"/>
      <c r="M18" s="163"/>
      <c r="S18" s="9" t="s">
        <v>483</v>
      </c>
      <c r="T18" s="10">
        <v>8.1319999999999997</v>
      </c>
      <c r="U18" s="10">
        <v>66.13</v>
      </c>
      <c r="V18" s="10"/>
      <c r="W18" s="10"/>
      <c r="X18" s="10"/>
      <c r="Y18" s="62"/>
      <c r="AH18" s="9" t="s">
        <v>483</v>
      </c>
      <c r="AI18" s="10">
        <v>7.5789999999999997</v>
      </c>
      <c r="AJ18" s="10">
        <v>57.44</v>
      </c>
      <c r="AK18" s="10"/>
      <c r="AL18" s="10"/>
      <c r="AM18" s="10"/>
      <c r="AN18" s="62"/>
    </row>
    <row r="19" spans="3:40" x14ac:dyDescent="0.2">
      <c r="F19" s="9"/>
      <c r="G19" s="10"/>
      <c r="H19" s="10"/>
      <c r="I19" s="10"/>
      <c r="J19" s="10"/>
      <c r="K19" s="10"/>
      <c r="L19" s="62"/>
      <c r="M19" s="163"/>
      <c r="S19" s="9"/>
      <c r="T19" s="10"/>
      <c r="U19" s="10"/>
      <c r="V19" s="10"/>
      <c r="W19" s="10"/>
      <c r="X19" s="10"/>
      <c r="Y19" s="62"/>
      <c r="AH19" s="9"/>
      <c r="AI19" s="10"/>
      <c r="AJ19" s="10"/>
      <c r="AK19" s="10"/>
      <c r="AL19" s="10"/>
      <c r="AM19" s="10"/>
      <c r="AN19" s="62"/>
    </row>
    <row r="20" spans="3:40" x14ac:dyDescent="0.2">
      <c r="F20" s="9" t="s">
        <v>484</v>
      </c>
      <c r="G20" s="10"/>
      <c r="H20" s="10"/>
      <c r="I20" s="10"/>
      <c r="J20" s="10"/>
      <c r="K20" s="10"/>
      <c r="L20" s="62"/>
      <c r="M20" s="163"/>
      <c r="S20" s="9" t="s">
        <v>484</v>
      </c>
      <c r="T20" s="10"/>
      <c r="U20" s="10"/>
      <c r="V20" s="10"/>
      <c r="W20" s="10"/>
      <c r="X20" s="10"/>
      <c r="Y20" s="62"/>
      <c r="AH20" s="9" t="s">
        <v>484</v>
      </c>
      <c r="AI20" s="10"/>
      <c r="AJ20" s="10"/>
      <c r="AK20" s="10"/>
      <c r="AL20" s="10"/>
      <c r="AM20" s="10"/>
      <c r="AN20" s="62"/>
    </row>
    <row r="21" spans="3:40" x14ac:dyDescent="0.2">
      <c r="F21" s="9" t="s">
        <v>485</v>
      </c>
      <c r="G21" s="10" t="s">
        <v>486</v>
      </c>
      <c r="H21" s="10"/>
      <c r="I21" s="10"/>
      <c r="J21" s="10"/>
      <c r="K21" s="10"/>
      <c r="L21" s="62"/>
      <c r="M21" s="163"/>
      <c r="S21" s="9" t="s">
        <v>485</v>
      </c>
      <c r="T21" s="10" t="s">
        <v>525</v>
      </c>
      <c r="U21" s="10"/>
      <c r="V21" s="10"/>
      <c r="W21" s="10"/>
      <c r="X21" s="10"/>
      <c r="Y21" s="62"/>
      <c r="AH21" s="9" t="s">
        <v>485</v>
      </c>
      <c r="AI21" s="10" t="s">
        <v>530</v>
      </c>
      <c r="AJ21" s="10"/>
      <c r="AK21" s="10"/>
      <c r="AL21" s="10"/>
      <c r="AM21" s="10"/>
      <c r="AN21" s="62"/>
    </row>
    <row r="22" spans="3:40" x14ac:dyDescent="0.2">
      <c r="F22" s="9" t="s">
        <v>13</v>
      </c>
      <c r="G22" s="10" t="s">
        <v>14</v>
      </c>
      <c r="H22" s="10"/>
      <c r="I22" s="10"/>
      <c r="J22" s="10"/>
      <c r="K22" s="10"/>
      <c r="L22" s="62"/>
      <c r="M22" s="163"/>
      <c r="S22" s="9" t="s">
        <v>13</v>
      </c>
      <c r="T22" s="10" t="s">
        <v>14</v>
      </c>
      <c r="U22" s="10"/>
      <c r="V22" s="10"/>
      <c r="W22" s="10"/>
      <c r="X22" s="10"/>
      <c r="Y22" s="62"/>
      <c r="AH22" s="9" t="s">
        <v>13</v>
      </c>
      <c r="AI22" s="10" t="s">
        <v>14</v>
      </c>
      <c r="AJ22" s="10"/>
      <c r="AK22" s="10"/>
      <c r="AL22" s="10"/>
      <c r="AM22" s="10"/>
      <c r="AN22" s="62"/>
    </row>
    <row r="23" spans="3:40" x14ac:dyDescent="0.2">
      <c r="F23" s="9" t="s">
        <v>17</v>
      </c>
      <c r="G23" s="10" t="s">
        <v>18</v>
      </c>
      <c r="H23" s="10"/>
      <c r="I23" s="10"/>
      <c r="J23" s="10"/>
      <c r="K23" s="10"/>
      <c r="L23" s="62"/>
      <c r="M23" s="163"/>
      <c r="S23" s="9" t="s">
        <v>17</v>
      </c>
      <c r="T23" s="10" t="s">
        <v>18</v>
      </c>
      <c r="U23" s="10"/>
      <c r="V23" s="10"/>
      <c r="W23" s="10"/>
      <c r="X23" s="10"/>
      <c r="Y23" s="62"/>
      <c r="AH23" s="9" t="s">
        <v>17</v>
      </c>
      <c r="AI23" s="10" t="s">
        <v>18</v>
      </c>
      <c r="AJ23" s="10"/>
      <c r="AK23" s="10"/>
      <c r="AL23" s="10"/>
      <c r="AM23" s="10"/>
      <c r="AN23" s="62"/>
    </row>
    <row r="24" spans="3:40" x14ac:dyDescent="0.2">
      <c r="F24" s="9" t="s">
        <v>487</v>
      </c>
      <c r="G24" s="10" t="s">
        <v>20</v>
      </c>
      <c r="H24" s="10"/>
      <c r="I24" s="10"/>
      <c r="J24" s="10"/>
      <c r="K24" s="10"/>
      <c r="L24" s="62"/>
      <c r="M24" s="163"/>
      <c r="S24" s="9" t="s">
        <v>487</v>
      </c>
      <c r="T24" s="10" t="s">
        <v>20</v>
      </c>
      <c r="U24" s="10"/>
      <c r="V24" s="10"/>
      <c r="W24" s="10"/>
      <c r="X24" s="10"/>
      <c r="Y24" s="62"/>
      <c r="AH24" s="9" t="s">
        <v>487</v>
      </c>
      <c r="AI24" s="10" t="s">
        <v>20</v>
      </c>
      <c r="AJ24" s="10"/>
      <c r="AK24" s="10"/>
      <c r="AL24" s="10"/>
      <c r="AM24" s="10"/>
      <c r="AN24" s="62"/>
    </row>
    <row r="25" spans="3:40" x14ac:dyDescent="0.2">
      <c r="F25" s="9"/>
      <c r="G25" s="10"/>
      <c r="H25" s="10"/>
      <c r="I25" s="10"/>
      <c r="J25" s="10"/>
      <c r="K25" s="10"/>
      <c r="L25" s="62"/>
      <c r="M25" s="163"/>
      <c r="S25" s="9"/>
      <c r="T25" s="10"/>
      <c r="U25" s="10"/>
      <c r="V25" s="10"/>
      <c r="W25" s="10"/>
      <c r="X25" s="10"/>
      <c r="Y25" s="62"/>
      <c r="AH25" s="9"/>
      <c r="AI25" s="10"/>
      <c r="AJ25" s="10"/>
      <c r="AK25" s="10"/>
      <c r="AL25" s="10"/>
      <c r="AM25" s="10"/>
      <c r="AN25" s="62"/>
    </row>
    <row r="26" spans="3:40" x14ac:dyDescent="0.2">
      <c r="F26" s="9" t="s">
        <v>488</v>
      </c>
      <c r="G26" s="10"/>
      <c r="H26" s="10"/>
      <c r="I26" s="10"/>
      <c r="J26" s="10"/>
      <c r="K26" s="10"/>
      <c r="L26" s="62"/>
      <c r="M26" s="162"/>
      <c r="S26" s="9" t="s">
        <v>488</v>
      </c>
      <c r="T26" s="10"/>
      <c r="U26" s="10"/>
      <c r="V26" s="10"/>
      <c r="W26" s="10"/>
      <c r="X26" s="10"/>
      <c r="Y26" s="62"/>
      <c r="AH26" s="9" t="s">
        <v>488</v>
      </c>
      <c r="AI26" s="10"/>
      <c r="AJ26" s="10"/>
      <c r="AK26" s="10"/>
      <c r="AL26" s="10"/>
      <c r="AM26" s="10"/>
      <c r="AN26" s="62"/>
    </row>
    <row r="27" spans="3:40" x14ac:dyDescent="0.2">
      <c r="F27" s="9" t="s">
        <v>489</v>
      </c>
      <c r="G27" s="10">
        <v>3</v>
      </c>
      <c r="H27" s="10"/>
      <c r="I27" s="10"/>
      <c r="J27" s="10"/>
      <c r="K27" s="10"/>
      <c r="L27" s="62"/>
      <c r="M27" s="163"/>
      <c r="S27" s="9" t="s">
        <v>489</v>
      </c>
      <c r="T27" s="10">
        <v>3</v>
      </c>
      <c r="U27" s="10"/>
      <c r="V27" s="10"/>
      <c r="W27" s="10"/>
      <c r="X27" s="10"/>
      <c r="Y27" s="62"/>
      <c r="AH27" s="9" t="s">
        <v>489</v>
      </c>
      <c r="AI27" s="10">
        <v>3</v>
      </c>
      <c r="AJ27" s="10"/>
      <c r="AK27" s="10"/>
      <c r="AL27" s="10"/>
      <c r="AM27" s="10"/>
      <c r="AN27" s="62"/>
    </row>
    <row r="28" spans="3:40" x14ac:dyDescent="0.2">
      <c r="F28" s="9" t="s">
        <v>490</v>
      </c>
      <c r="G28" s="10">
        <v>8</v>
      </c>
      <c r="H28" s="10"/>
      <c r="I28" s="10"/>
      <c r="J28" s="10"/>
      <c r="K28" s="10"/>
      <c r="L28" s="62"/>
      <c r="M28" s="163"/>
      <c r="S28" s="9" t="s">
        <v>490</v>
      </c>
      <c r="T28" s="10">
        <v>8</v>
      </c>
      <c r="U28" s="10"/>
      <c r="V28" s="10"/>
      <c r="W28" s="10"/>
      <c r="X28" s="10"/>
      <c r="Y28" s="62"/>
      <c r="AH28" s="9" t="s">
        <v>490</v>
      </c>
      <c r="AI28" s="10">
        <v>8</v>
      </c>
      <c r="AJ28" s="10"/>
      <c r="AK28" s="10"/>
      <c r="AL28" s="10"/>
      <c r="AM28" s="10"/>
      <c r="AN28" s="62"/>
    </row>
    <row r="29" spans="3:40" x14ac:dyDescent="0.2">
      <c r="F29" s="9" t="s">
        <v>491</v>
      </c>
      <c r="G29" s="10">
        <v>1</v>
      </c>
      <c r="H29" s="10"/>
      <c r="I29" s="10"/>
      <c r="J29" s="10"/>
      <c r="K29" s="10"/>
      <c r="L29" s="62"/>
      <c r="M29" s="163"/>
      <c r="S29" s="9" t="s">
        <v>491</v>
      </c>
      <c r="T29" s="10">
        <v>1</v>
      </c>
      <c r="U29" s="10"/>
      <c r="V29" s="10"/>
      <c r="W29" s="10"/>
      <c r="X29" s="10"/>
      <c r="Y29" s="62"/>
      <c r="AH29" s="9" t="s">
        <v>491</v>
      </c>
      <c r="AI29" s="10">
        <v>1</v>
      </c>
      <c r="AJ29" s="10"/>
      <c r="AK29" s="10"/>
      <c r="AL29" s="10"/>
      <c r="AM29" s="10"/>
      <c r="AN29" s="62"/>
    </row>
    <row r="31" spans="3:40" x14ac:dyDescent="0.2">
      <c r="C31" s="140" t="s">
        <v>523</v>
      </c>
      <c r="D31" s="140"/>
      <c r="E31" s="140"/>
      <c r="F31" s="140"/>
      <c r="G31" s="140"/>
      <c r="H31" s="140"/>
      <c r="I31" s="140"/>
      <c r="J31" s="140"/>
      <c r="K31" s="140"/>
      <c r="L31" s="140"/>
      <c r="M31" s="172"/>
      <c r="P31" s="140" t="s">
        <v>523</v>
      </c>
      <c r="Q31" s="140"/>
      <c r="R31" s="140"/>
      <c r="S31" s="140"/>
      <c r="T31" s="140"/>
      <c r="U31" s="140"/>
      <c r="V31" s="140"/>
      <c r="W31" s="140"/>
      <c r="X31" s="140"/>
      <c r="Y31" s="140"/>
      <c r="AE31" s="140" t="s">
        <v>523</v>
      </c>
      <c r="AF31" s="140"/>
      <c r="AG31" s="140"/>
      <c r="AH31" s="140"/>
      <c r="AI31" s="140"/>
      <c r="AJ31" s="140"/>
      <c r="AK31" s="140"/>
      <c r="AL31" s="140"/>
      <c r="AM31" s="140"/>
      <c r="AN31" s="140"/>
    </row>
    <row r="32" spans="3:40" x14ac:dyDescent="0.2">
      <c r="C32" s="9" t="s">
        <v>498</v>
      </c>
      <c r="D32" s="10">
        <v>1</v>
      </c>
      <c r="E32" s="10"/>
      <c r="F32" s="10"/>
      <c r="G32" s="10"/>
      <c r="H32" s="10"/>
      <c r="I32" s="10"/>
      <c r="J32" s="10"/>
      <c r="K32" s="10"/>
      <c r="L32" s="62"/>
      <c r="M32" s="163"/>
      <c r="P32" s="9" t="s">
        <v>498</v>
      </c>
      <c r="Q32" s="10">
        <v>1</v>
      </c>
      <c r="R32" s="10"/>
      <c r="S32" s="10"/>
      <c r="T32" s="10"/>
      <c r="U32" s="10"/>
      <c r="V32" s="10"/>
      <c r="W32" s="10"/>
      <c r="X32" s="10"/>
      <c r="Y32" s="62"/>
      <c r="AE32" s="9" t="s">
        <v>498</v>
      </c>
      <c r="AF32" s="10">
        <v>1</v>
      </c>
      <c r="AG32" s="10"/>
      <c r="AH32" s="10"/>
      <c r="AI32" s="10"/>
      <c r="AJ32" s="10"/>
      <c r="AK32" s="10"/>
      <c r="AL32" s="10"/>
      <c r="AM32" s="10"/>
      <c r="AN32" s="62"/>
    </row>
    <row r="33" spans="3:40" x14ac:dyDescent="0.2">
      <c r="C33" s="9" t="s">
        <v>499</v>
      </c>
      <c r="D33" s="10">
        <v>3</v>
      </c>
      <c r="E33" s="10"/>
      <c r="F33" s="10"/>
      <c r="G33" s="10"/>
      <c r="H33" s="10"/>
      <c r="I33" s="10"/>
      <c r="J33" s="10"/>
      <c r="K33" s="10"/>
      <c r="L33" s="62"/>
      <c r="M33" s="163"/>
      <c r="P33" s="9" t="s">
        <v>499</v>
      </c>
      <c r="Q33" s="10">
        <v>3</v>
      </c>
      <c r="R33" s="10"/>
      <c r="S33" s="10"/>
      <c r="T33" s="10"/>
      <c r="U33" s="10"/>
      <c r="V33" s="10"/>
      <c r="W33" s="10"/>
      <c r="X33" s="10"/>
      <c r="Y33" s="62"/>
      <c r="AE33" s="9" t="s">
        <v>499</v>
      </c>
      <c r="AF33" s="10">
        <v>3</v>
      </c>
      <c r="AG33" s="10"/>
      <c r="AH33" s="10"/>
      <c r="AI33" s="10"/>
      <c r="AJ33" s="10"/>
      <c r="AK33" s="10"/>
      <c r="AL33" s="10"/>
      <c r="AM33" s="10"/>
      <c r="AN33" s="62"/>
    </row>
    <row r="34" spans="3:40" x14ac:dyDescent="0.2">
      <c r="C34" s="9" t="s">
        <v>477</v>
      </c>
      <c r="D34" s="10">
        <v>0.05</v>
      </c>
      <c r="E34" s="10"/>
      <c r="F34" s="10"/>
      <c r="G34" s="10"/>
      <c r="H34" s="10"/>
      <c r="I34" s="10"/>
      <c r="J34" s="10"/>
      <c r="K34" s="10"/>
      <c r="L34" s="62"/>
      <c r="M34" s="163"/>
      <c r="P34" s="9" t="s">
        <v>477</v>
      </c>
      <c r="Q34" s="10">
        <v>0.05</v>
      </c>
      <c r="R34" s="10"/>
      <c r="S34" s="10"/>
      <c r="T34" s="10"/>
      <c r="U34" s="10"/>
      <c r="V34" s="10"/>
      <c r="W34" s="10"/>
      <c r="X34" s="10"/>
      <c r="Y34" s="62"/>
      <c r="AE34" s="9" t="s">
        <v>477</v>
      </c>
      <c r="AF34" s="10">
        <v>0.05</v>
      </c>
      <c r="AG34" s="10"/>
      <c r="AH34" s="10"/>
      <c r="AI34" s="10"/>
      <c r="AJ34" s="10"/>
      <c r="AK34" s="10"/>
      <c r="AL34" s="10"/>
      <c r="AM34" s="10"/>
      <c r="AN34" s="62"/>
    </row>
    <row r="35" spans="3:40" x14ac:dyDescent="0.2">
      <c r="C35" s="9"/>
      <c r="D35" s="10"/>
      <c r="E35" s="10"/>
      <c r="F35" s="10"/>
      <c r="G35" s="10"/>
      <c r="H35" s="10"/>
      <c r="I35" s="10"/>
      <c r="J35" s="10"/>
      <c r="K35" s="10"/>
      <c r="L35" s="62"/>
      <c r="M35" s="163"/>
      <c r="P35" s="9"/>
      <c r="Q35" s="10"/>
      <c r="R35" s="10"/>
      <c r="S35" s="10"/>
      <c r="T35" s="10"/>
      <c r="U35" s="10"/>
      <c r="V35" s="10"/>
      <c r="W35" s="10"/>
      <c r="X35" s="10"/>
      <c r="Y35" s="62"/>
      <c r="AE35" s="9"/>
      <c r="AF35" s="10"/>
      <c r="AG35" s="10"/>
      <c r="AH35" s="10"/>
      <c r="AI35" s="10"/>
      <c r="AJ35" s="10"/>
      <c r="AK35" s="10"/>
      <c r="AL35" s="10"/>
      <c r="AM35" s="10"/>
      <c r="AN35" s="62"/>
    </row>
    <row r="36" spans="3:40" x14ac:dyDescent="0.2">
      <c r="C36" s="9" t="s">
        <v>500</v>
      </c>
      <c r="D36" s="10" t="s">
        <v>501</v>
      </c>
      <c r="E36" s="10" t="s">
        <v>502</v>
      </c>
      <c r="F36" s="10" t="s">
        <v>503</v>
      </c>
      <c r="G36" s="10" t="s">
        <v>504</v>
      </c>
      <c r="H36" s="10" t="s">
        <v>505</v>
      </c>
      <c r="I36" s="10"/>
      <c r="J36" s="10"/>
      <c r="K36" s="10"/>
      <c r="L36" s="62"/>
      <c r="M36" s="163"/>
      <c r="P36" s="9" t="s">
        <v>500</v>
      </c>
      <c r="Q36" s="10" t="s">
        <v>501</v>
      </c>
      <c r="R36" s="10" t="s">
        <v>502</v>
      </c>
      <c r="S36" s="10" t="s">
        <v>503</v>
      </c>
      <c r="T36" s="10" t="s">
        <v>504</v>
      </c>
      <c r="U36" s="10" t="s">
        <v>505</v>
      </c>
      <c r="V36" s="10"/>
      <c r="W36" s="10"/>
      <c r="X36" s="10"/>
      <c r="Y36" s="62"/>
      <c r="AE36" s="9" t="s">
        <v>500</v>
      </c>
      <c r="AF36" s="10" t="s">
        <v>501</v>
      </c>
      <c r="AG36" s="10" t="s">
        <v>502</v>
      </c>
      <c r="AH36" s="10" t="s">
        <v>503</v>
      </c>
      <c r="AI36" s="10" t="s">
        <v>504</v>
      </c>
      <c r="AJ36" s="10" t="s">
        <v>505</v>
      </c>
      <c r="AK36" s="10"/>
      <c r="AL36" s="10"/>
      <c r="AM36" s="10"/>
      <c r="AN36" s="62"/>
    </row>
    <row r="37" spans="3:40" x14ac:dyDescent="0.2">
      <c r="C37" s="9" t="s">
        <v>506</v>
      </c>
      <c r="D37" s="10">
        <v>-2.5</v>
      </c>
      <c r="E37" s="10" t="s">
        <v>507</v>
      </c>
      <c r="F37" s="10" t="s">
        <v>75</v>
      </c>
      <c r="G37" s="10" t="s">
        <v>74</v>
      </c>
      <c r="H37" s="10">
        <v>0.6</v>
      </c>
      <c r="I37" s="10" t="s">
        <v>508</v>
      </c>
      <c r="J37" s="10"/>
      <c r="K37" s="10"/>
      <c r="L37" s="62"/>
      <c r="M37" s="163"/>
      <c r="P37" s="9" t="s">
        <v>506</v>
      </c>
      <c r="Q37" s="10">
        <v>-5</v>
      </c>
      <c r="R37" s="10" t="s">
        <v>526</v>
      </c>
      <c r="S37" s="10" t="s">
        <v>75</v>
      </c>
      <c r="T37" s="10" t="s">
        <v>74</v>
      </c>
      <c r="U37" s="10">
        <v>0.21659999999999999</v>
      </c>
      <c r="V37" s="10" t="s">
        <v>508</v>
      </c>
      <c r="W37" s="10"/>
      <c r="X37" s="10"/>
      <c r="Y37" s="62"/>
      <c r="AE37" s="9" t="s">
        <v>506</v>
      </c>
      <c r="AF37" s="10">
        <v>-5</v>
      </c>
      <c r="AG37" s="10" t="s">
        <v>531</v>
      </c>
      <c r="AH37" s="10" t="s">
        <v>75</v>
      </c>
      <c r="AI37" s="10" t="s">
        <v>74</v>
      </c>
      <c r="AJ37" s="10">
        <v>0.33579999999999999</v>
      </c>
      <c r="AK37" s="10" t="s">
        <v>508</v>
      </c>
      <c r="AL37" s="10"/>
      <c r="AM37" s="10"/>
      <c r="AN37" s="62"/>
    </row>
    <row r="38" spans="3:40" x14ac:dyDescent="0.2">
      <c r="C38" s="9" t="s">
        <v>509</v>
      </c>
      <c r="D38" s="10">
        <v>-7.1429999999999998</v>
      </c>
      <c r="E38" s="10" t="s">
        <v>510</v>
      </c>
      <c r="F38" s="10" t="s">
        <v>75</v>
      </c>
      <c r="G38" s="10" t="s">
        <v>74</v>
      </c>
      <c r="H38" s="10">
        <v>9.1999999999999998E-2</v>
      </c>
      <c r="I38" s="10" t="s">
        <v>511</v>
      </c>
      <c r="J38" s="10"/>
      <c r="K38" s="10"/>
      <c r="L38" s="62"/>
      <c r="M38" s="163"/>
      <c r="P38" s="9" t="s">
        <v>509</v>
      </c>
      <c r="Q38" s="10">
        <v>-15</v>
      </c>
      <c r="R38" s="10" t="s">
        <v>527</v>
      </c>
      <c r="S38" s="10" t="s">
        <v>20</v>
      </c>
      <c r="T38" s="10" t="s">
        <v>67</v>
      </c>
      <c r="U38" s="10">
        <v>2.6200000000000001E-2</v>
      </c>
      <c r="V38" s="10" t="s">
        <v>511</v>
      </c>
      <c r="W38" s="10"/>
      <c r="X38" s="10"/>
      <c r="Y38" s="62"/>
      <c r="AE38" s="9" t="s">
        <v>509</v>
      </c>
      <c r="AF38" s="10">
        <v>-14.82</v>
      </c>
      <c r="AG38" s="10" t="s">
        <v>532</v>
      </c>
      <c r="AH38" s="10" t="s">
        <v>20</v>
      </c>
      <c r="AI38" s="10" t="s">
        <v>67</v>
      </c>
      <c r="AJ38" s="10">
        <v>1.43E-2</v>
      </c>
      <c r="AK38" s="10" t="s">
        <v>511</v>
      </c>
      <c r="AL38" s="10"/>
      <c r="AM38" s="10"/>
      <c r="AN38" s="62"/>
    </row>
    <row r="39" spans="3:40" x14ac:dyDescent="0.2">
      <c r="C39" s="9" t="s">
        <v>512</v>
      </c>
      <c r="D39" s="10">
        <v>-4.6429999999999998</v>
      </c>
      <c r="E39" s="10" t="s">
        <v>513</v>
      </c>
      <c r="F39" s="10" t="s">
        <v>75</v>
      </c>
      <c r="G39" s="10" t="s">
        <v>74</v>
      </c>
      <c r="H39" s="10">
        <v>0.44190000000000002</v>
      </c>
      <c r="I39" s="10" t="s">
        <v>514</v>
      </c>
      <c r="J39" s="10"/>
      <c r="K39" s="10"/>
      <c r="L39" s="62"/>
      <c r="M39" s="163"/>
      <c r="P39" s="9" t="s">
        <v>512</v>
      </c>
      <c r="Q39" s="10">
        <v>-10</v>
      </c>
      <c r="R39" s="10" t="s">
        <v>528</v>
      </c>
      <c r="S39" s="10" t="s">
        <v>75</v>
      </c>
      <c r="T39" s="10" t="s">
        <v>74</v>
      </c>
      <c r="U39" s="10">
        <v>0.23100000000000001</v>
      </c>
      <c r="V39" s="10" t="s">
        <v>514</v>
      </c>
      <c r="W39" s="10"/>
      <c r="X39" s="10"/>
      <c r="Y39" s="62"/>
      <c r="AE39" s="9" t="s">
        <v>512</v>
      </c>
      <c r="AF39" s="10">
        <v>-9.8209999999999997</v>
      </c>
      <c r="AG39" s="10" t="s">
        <v>533</v>
      </c>
      <c r="AH39" s="10" t="s">
        <v>75</v>
      </c>
      <c r="AI39" s="10" t="s">
        <v>74</v>
      </c>
      <c r="AJ39" s="10">
        <v>0.17299999999999999</v>
      </c>
      <c r="AK39" s="10" t="s">
        <v>514</v>
      </c>
      <c r="AL39" s="10"/>
      <c r="AM39" s="10"/>
      <c r="AN39" s="62"/>
    </row>
    <row r="40" spans="3:40" x14ac:dyDescent="0.2">
      <c r="C40" s="9"/>
      <c r="D40" s="10"/>
      <c r="E40" s="10"/>
      <c r="F40" s="10"/>
      <c r="G40" s="10"/>
      <c r="H40" s="10"/>
      <c r="I40" s="10"/>
      <c r="J40" s="10"/>
      <c r="K40" s="10"/>
      <c r="L40" s="62"/>
      <c r="M40" s="163"/>
      <c r="P40" s="9"/>
      <c r="Q40" s="10"/>
      <c r="R40" s="10"/>
      <c r="S40" s="10"/>
      <c r="T40" s="10"/>
      <c r="U40" s="10"/>
      <c r="V40" s="10"/>
      <c r="W40" s="10"/>
      <c r="X40" s="10"/>
      <c r="Y40" s="62"/>
      <c r="AE40" s="9"/>
      <c r="AF40" s="10"/>
      <c r="AG40" s="10"/>
      <c r="AH40" s="10"/>
      <c r="AI40" s="10"/>
      <c r="AJ40" s="10"/>
      <c r="AK40" s="10"/>
      <c r="AL40" s="10"/>
      <c r="AM40" s="10"/>
      <c r="AN40" s="62"/>
    </row>
    <row r="41" spans="3:40" x14ac:dyDescent="0.2">
      <c r="C41" s="9" t="s">
        <v>515</v>
      </c>
      <c r="D41" s="10" t="s">
        <v>516</v>
      </c>
      <c r="E41" s="10" t="s">
        <v>517</v>
      </c>
      <c r="F41" s="10" t="s">
        <v>501</v>
      </c>
      <c r="G41" s="10" t="s">
        <v>518</v>
      </c>
      <c r="H41" s="10" t="s">
        <v>519</v>
      </c>
      <c r="I41" s="10" t="s">
        <v>520</v>
      </c>
      <c r="J41" s="10" t="s">
        <v>521</v>
      </c>
      <c r="K41" s="10" t="s">
        <v>522</v>
      </c>
      <c r="L41" s="62"/>
      <c r="M41" s="163"/>
      <c r="P41" s="9" t="s">
        <v>515</v>
      </c>
      <c r="Q41" s="10" t="s">
        <v>516</v>
      </c>
      <c r="R41" s="10" t="s">
        <v>517</v>
      </c>
      <c r="S41" s="10" t="s">
        <v>501</v>
      </c>
      <c r="T41" s="10" t="s">
        <v>518</v>
      </c>
      <c r="U41" s="10" t="s">
        <v>519</v>
      </c>
      <c r="V41" s="10" t="s">
        <v>520</v>
      </c>
      <c r="W41" s="10" t="s">
        <v>521</v>
      </c>
      <c r="X41" s="10" t="s">
        <v>522</v>
      </c>
      <c r="Y41" s="62"/>
      <c r="AE41" s="9" t="s">
        <v>515</v>
      </c>
      <c r="AF41" s="10" t="s">
        <v>516</v>
      </c>
      <c r="AG41" s="10" t="s">
        <v>517</v>
      </c>
      <c r="AH41" s="10" t="s">
        <v>501</v>
      </c>
      <c r="AI41" s="10" t="s">
        <v>518</v>
      </c>
      <c r="AJ41" s="10" t="s">
        <v>519</v>
      </c>
      <c r="AK41" s="10" t="s">
        <v>520</v>
      </c>
      <c r="AL41" s="10" t="s">
        <v>521</v>
      </c>
      <c r="AM41" s="10" t="s">
        <v>522</v>
      </c>
      <c r="AN41" s="62"/>
    </row>
    <row r="42" spans="3:40" x14ac:dyDescent="0.2">
      <c r="C42" s="9" t="s">
        <v>506</v>
      </c>
      <c r="D42" s="10">
        <v>45</v>
      </c>
      <c r="E42" s="10">
        <v>47.5</v>
      </c>
      <c r="F42" s="10">
        <v>-2.5</v>
      </c>
      <c r="G42" s="10">
        <v>2.5</v>
      </c>
      <c r="H42" s="10">
        <v>8</v>
      </c>
      <c r="I42" s="10">
        <v>8</v>
      </c>
      <c r="J42" s="10">
        <v>1.4139999999999999</v>
      </c>
      <c r="K42" s="10">
        <v>7</v>
      </c>
      <c r="L42" s="62"/>
      <c r="M42" s="163"/>
      <c r="P42" s="9" t="s">
        <v>506</v>
      </c>
      <c r="Q42" s="10">
        <v>50</v>
      </c>
      <c r="R42" s="10">
        <v>55</v>
      </c>
      <c r="S42" s="10">
        <v>-5</v>
      </c>
      <c r="T42" s="10">
        <v>2.673</v>
      </c>
      <c r="U42" s="10">
        <v>8</v>
      </c>
      <c r="V42" s="10">
        <v>8</v>
      </c>
      <c r="W42" s="10">
        <v>2.6459999999999999</v>
      </c>
      <c r="X42" s="10">
        <v>7</v>
      </c>
      <c r="Y42" s="62"/>
      <c r="AE42" s="9" t="s">
        <v>506</v>
      </c>
      <c r="AF42" s="10">
        <v>48.75</v>
      </c>
      <c r="AG42" s="10">
        <v>53.75</v>
      </c>
      <c r="AH42" s="10">
        <v>-5</v>
      </c>
      <c r="AI42" s="10">
        <v>3.2730000000000001</v>
      </c>
      <c r="AJ42" s="10">
        <v>8</v>
      </c>
      <c r="AK42" s="10">
        <v>8</v>
      </c>
      <c r="AL42" s="10">
        <v>2.16</v>
      </c>
      <c r="AM42" s="10">
        <v>7</v>
      </c>
      <c r="AN42" s="62"/>
    </row>
    <row r="43" spans="3:40" x14ac:dyDescent="0.2">
      <c r="C43" s="9" t="s">
        <v>509</v>
      </c>
      <c r="D43" s="10">
        <v>45</v>
      </c>
      <c r="E43" s="10">
        <v>52.14</v>
      </c>
      <c r="F43" s="10">
        <v>-7.1429999999999998</v>
      </c>
      <c r="G43" s="10">
        <v>2.766</v>
      </c>
      <c r="H43" s="10">
        <v>8</v>
      </c>
      <c r="I43" s="10">
        <v>7</v>
      </c>
      <c r="J43" s="10">
        <v>3.6509999999999998</v>
      </c>
      <c r="K43" s="10">
        <v>6</v>
      </c>
      <c r="L43" s="62"/>
      <c r="M43" s="163"/>
      <c r="P43" s="9" t="s">
        <v>509</v>
      </c>
      <c r="Q43" s="10">
        <v>50</v>
      </c>
      <c r="R43" s="10">
        <v>65</v>
      </c>
      <c r="S43" s="10">
        <v>-15</v>
      </c>
      <c r="T43" s="10">
        <v>4.1589999999999998</v>
      </c>
      <c r="U43" s="10">
        <v>8</v>
      </c>
      <c r="V43" s="10">
        <v>7</v>
      </c>
      <c r="W43" s="10">
        <v>5.0999999999999996</v>
      </c>
      <c r="X43" s="10">
        <v>6</v>
      </c>
      <c r="Y43" s="62"/>
      <c r="AE43" s="9" t="s">
        <v>509</v>
      </c>
      <c r="AF43" s="10">
        <v>48.75</v>
      </c>
      <c r="AG43" s="10">
        <v>63.57</v>
      </c>
      <c r="AH43" s="10">
        <v>-14.82</v>
      </c>
      <c r="AI43" s="10">
        <v>3.5779999999999998</v>
      </c>
      <c r="AJ43" s="10">
        <v>8</v>
      </c>
      <c r="AK43" s="10">
        <v>7</v>
      </c>
      <c r="AL43" s="10">
        <v>5.859</v>
      </c>
      <c r="AM43" s="10">
        <v>6</v>
      </c>
      <c r="AN43" s="62"/>
    </row>
    <row r="44" spans="3:40" x14ac:dyDescent="0.2">
      <c r="C44" s="9" t="s">
        <v>512</v>
      </c>
      <c r="D44" s="10">
        <v>47.5</v>
      </c>
      <c r="E44" s="10">
        <v>52.14</v>
      </c>
      <c r="F44" s="10">
        <v>-4.6429999999999998</v>
      </c>
      <c r="G44" s="10">
        <v>3.552</v>
      </c>
      <c r="H44" s="10">
        <v>8</v>
      </c>
      <c r="I44" s="10">
        <v>7</v>
      </c>
      <c r="J44" s="10">
        <v>1.849</v>
      </c>
      <c r="K44" s="10">
        <v>6</v>
      </c>
      <c r="L44" s="62"/>
      <c r="M44" s="163"/>
      <c r="P44" s="9" t="s">
        <v>512</v>
      </c>
      <c r="Q44" s="10">
        <v>55</v>
      </c>
      <c r="R44" s="10">
        <v>65</v>
      </c>
      <c r="S44" s="10">
        <v>-10</v>
      </c>
      <c r="T44" s="10">
        <v>5.3869999999999996</v>
      </c>
      <c r="U44" s="10">
        <v>8</v>
      </c>
      <c r="V44" s="10">
        <v>7</v>
      </c>
      <c r="W44" s="10">
        <v>2.625</v>
      </c>
      <c r="X44" s="10">
        <v>6</v>
      </c>
      <c r="Y44" s="62"/>
      <c r="AE44" s="9" t="s">
        <v>512</v>
      </c>
      <c r="AF44" s="10">
        <v>53.75</v>
      </c>
      <c r="AG44" s="10">
        <v>63.57</v>
      </c>
      <c r="AH44" s="10">
        <v>-9.8209999999999997</v>
      </c>
      <c r="AI44" s="10">
        <v>4.7080000000000002</v>
      </c>
      <c r="AJ44" s="10">
        <v>8</v>
      </c>
      <c r="AK44" s="10">
        <v>7</v>
      </c>
      <c r="AL44" s="10">
        <v>2.95</v>
      </c>
      <c r="AM44" s="10">
        <v>6</v>
      </c>
      <c r="AN44" s="62"/>
    </row>
    <row r="45" spans="3:40" x14ac:dyDescent="0.2">
      <c r="F45" s="170"/>
      <c r="G45" s="45"/>
      <c r="H45" s="45"/>
      <c r="I45" s="45"/>
      <c r="J45" s="45"/>
      <c r="K45" s="45"/>
    </row>
    <row r="46" spans="3:40" x14ac:dyDescent="0.2">
      <c r="F46" s="170"/>
      <c r="G46" s="45"/>
      <c r="H46" s="45"/>
      <c r="I46" s="45"/>
      <c r="J46" s="45"/>
      <c r="K46" s="45"/>
    </row>
    <row r="47" spans="3:40" x14ac:dyDescent="0.2">
      <c r="F47" s="170"/>
      <c r="G47" s="45"/>
      <c r="H47" s="45"/>
      <c r="I47" s="45"/>
      <c r="J47" s="45"/>
      <c r="K47" s="45"/>
    </row>
    <row r="48" spans="3:40" x14ac:dyDescent="0.2">
      <c r="F48" s="170"/>
      <c r="G48" s="45"/>
      <c r="H48" s="45"/>
      <c r="I48" s="45"/>
      <c r="J48" s="45"/>
      <c r="K48" s="45"/>
    </row>
    <row r="49" spans="6:11" x14ac:dyDescent="0.2">
      <c r="F49" s="170"/>
      <c r="G49" s="45"/>
      <c r="H49" s="45"/>
      <c r="I49" s="45"/>
      <c r="J49" s="45"/>
      <c r="K49" s="45"/>
    </row>
    <row r="50" spans="6:11" x14ac:dyDescent="0.2">
      <c r="F50" s="170"/>
      <c r="G50" s="45"/>
      <c r="H50" s="45"/>
      <c r="I50" s="45"/>
      <c r="J50" s="45"/>
      <c r="K50" s="45"/>
    </row>
    <row r="51" spans="6:11" x14ac:dyDescent="0.2">
      <c r="F51" s="170"/>
      <c r="G51" s="45"/>
      <c r="H51" s="45"/>
      <c r="I51" s="45"/>
      <c r="J51" s="45"/>
      <c r="K51" s="45"/>
    </row>
    <row r="52" spans="6:11" x14ac:dyDescent="0.2">
      <c r="F52" s="170"/>
      <c r="G52" s="45"/>
      <c r="H52" s="45"/>
      <c r="I52" s="45"/>
      <c r="J52" s="45"/>
      <c r="K52" s="45"/>
    </row>
  </sheetData>
  <mergeCells count="10">
    <mergeCell ref="C31:L31"/>
    <mergeCell ref="A3:L3"/>
    <mergeCell ref="S8:Y8"/>
    <mergeCell ref="P31:Y31"/>
    <mergeCell ref="AH8:AN8"/>
    <mergeCell ref="AE31:AN31"/>
    <mergeCell ref="AC3:AI3"/>
    <mergeCell ref="A1:G1"/>
    <mergeCell ref="N3:T3"/>
    <mergeCell ref="F8:L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0953-0275-D647-94C5-7BCA3E8E61F6}">
  <dimension ref="A1:Y15"/>
  <sheetViews>
    <sheetView workbookViewId="0">
      <selection activeCell="X47" sqref="X47"/>
    </sheetView>
  </sheetViews>
  <sheetFormatPr baseColWidth="10" defaultRowHeight="16" x14ac:dyDescent="0.2"/>
  <sheetData>
    <row r="1" spans="1:25" x14ac:dyDescent="0.2">
      <c r="A1" s="114" t="s">
        <v>353</v>
      </c>
      <c r="B1" s="114"/>
      <c r="C1" s="114"/>
      <c r="D1" s="114"/>
      <c r="E1" s="114"/>
      <c r="F1" s="114"/>
      <c r="G1" s="114"/>
      <c r="H1" s="114"/>
      <c r="I1" s="114"/>
      <c r="J1" s="29"/>
    </row>
    <row r="3" spans="1:25" x14ac:dyDescent="0.2">
      <c r="C3" s="120" t="s">
        <v>126</v>
      </c>
      <c r="D3" s="121"/>
      <c r="E3" s="122"/>
      <c r="G3" s="120" t="s">
        <v>127</v>
      </c>
      <c r="H3" s="121"/>
      <c r="I3" s="122"/>
      <c r="K3" s="120" t="s">
        <v>128</v>
      </c>
      <c r="L3" s="121"/>
      <c r="M3" s="122"/>
      <c r="O3" s="120" t="s">
        <v>129</v>
      </c>
      <c r="P3" s="121"/>
      <c r="Q3" s="122"/>
      <c r="S3" s="120" t="s">
        <v>130</v>
      </c>
      <c r="T3" s="121"/>
      <c r="U3" s="122"/>
      <c r="W3" s="120" t="s">
        <v>131</v>
      </c>
      <c r="X3" s="121"/>
      <c r="Y3" s="122"/>
    </row>
    <row r="4" spans="1:25" x14ac:dyDescent="0.2">
      <c r="B4" t="s">
        <v>438</v>
      </c>
      <c r="C4" s="25" t="s">
        <v>354</v>
      </c>
      <c r="D4" s="25" t="s">
        <v>355</v>
      </c>
      <c r="E4" s="25" t="s">
        <v>471</v>
      </c>
      <c r="G4" s="25" t="s">
        <v>354</v>
      </c>
      <c r="H4" s="25" t="s">
        <v>355</v>
      </c>
      <c r="I4" s="25" t="s">
        <v>471</v>
      </c>
      <c r="K4" s="25" t="s">
        <v>354</v>
      </c>
      <c r="L4" s="25" t="s">
        <v>355</v>
      </c>
      <c r="M4" s="25" t="s">
        <v>471</v>
      </c>
      <c r="O4" s="25" t="s">
        <v>354</v>
      </c>
      <c r="P4" s="25" t="s">
        <v>355</v>
      </c>
      <c r="Q4" s="25" t="s">
        <v>471</v>
      </c>
      <c r="S4" s="25" t="s">
        <v>354</v>
      </c>
      <c r="T4" s="25" t="s">
        <v>355</v>
      </c>
      <c r="U4" s="25" t="s">
        <v>471</v>
      </c>
      <c r="W4" s="25" t="s">
        <v>354</v>
      </c>
      <c r="X4" s="25" t="s">
        <v>355</v>
      </c>
      <c r="Y4" s="25" t="s">
        <v>471</v>
      </c>
    </row>
    <row r="5" spans="1:25" ht="18" customHeight="1" x14ac:dyDescent="0.25">
      <c r="A5" s="62" t="s">
        <v>33</v>
      </c>
      <c r="B5" s="62"/>
      <c r="C5" s="10">
        <v>65</v>
      </c>
      <c r="D5" s="10">
        <v>95</v>
      </c>
      <c r="E5" s="10"/>
      <c r="F5" s="90"/>
      <c r="G5" s="10">
        <v>65</v>
      </c>
      <c r="H5" s="10">
        <v>75</v>
      </c>
      <c r="I5" s="10"/>
      <c r="J5" s="19"/>
      <c r="K5" s="10">
        <v>75</v>
      </c>
      <c r="L5" s="10">
        <v>85</v>
      </c>
      <c r="M5" s="10"/>
      <c r="N5" s="19"/>
      <c r="O5" s="10">
        <v>85</v>
      </c>
      <c r="P5" s="10">
        <v>85</v>
      </c>
      <c r="Q5" s="10"/>
      <c r="R5" s="19"/>
      <c r="S5" s="10">
        <v>85</v>
      </c>
      <c r="T5" s="10">
        <v>95</v>
      </c>
      <c r="U5" s="10"/>
      <c r="V5" s="19"/>
      <c r="W5" s="10">
        <v>75</v>
      </c>
      <c r="X5" s="10">
        <v>95</v>
      </c>
      <c r="Y5" s="10"/>
    </row>
    <row r="6" spans="1:25" x14ac:dyDescent="0.2">
      <c r="A6" s="62" t="s">
        <v>34</v>
      </c>
      <c r="B6" s="62"/>
      <c r="C6" s="19">
        <v>85</v>
      </c>
      <c r="D6" s="10">
        <v>75</v>
      </c>
      <c r="E6" s="10"/>
      <c r="F6" s="19"/>
      <c r="G6" s="19">
        <v>85</v>
      </c>
      <c r="H6" s="10">
        <v>95</v>
      </c>
      <c r="I6" s="10"/>
      <c r="J6" s="19"/>
      <c r="K6" s="19">
        <v>75</v>
      </c>
      <c r="L6" s="19">
        <v>95</v>
      </c>
      <c r="M6" s="19"/>
      <c r="N6" s="19"/>
      <c r="O6" s="10">
        <v>85</v>
      </c>
      <c r="P6" s="10">
        <v>95</v>
      </c>
      <c r="Q6" s="10"/>
      <c r="R6" s="19"/>
      <c r="S6" s="19">
        <v>85</v>
      </c>
      <c r="T6" s="10">
        <v>95</v>
      </c>
      <c r="U6" s="10"/>
      <c r="V6" s="19"/>
      <c r="W6" s="19">
        <v>75</v>
      </c>
      <c r="X6" s="10">
        <v>95</v>
      </c>
      <c r="Y6" s="10"/>
    </row>
    <row r="7" spans="1:25" x14ac:dyDescent="0.2">
      <c r="A7" s="62" t="s">
        <v>35</v>
      </c>
      <c r="B7" s="62"/>
      <c r="C7" s="19">
        <v>25</v>
      </c>
      <c r="D7" s="10">
        <v>25</v>
      </c>
      <c r="E7" s="10"/>
      <c r="F7" s="19"/>
      <c r="G7" s="19">
        <v>35</v>
      </c>
      <c r="H7" s="10">
        <v>45</v>
      </c>
      <c r="I7" s="10"/>
      <c r="J7" s="19"/>
      <c r="K7" s="19">
        <v>35</v>
      </c>
      <c r="L7" s="19">
        <v>45</v>
      </c>
      <c r="M7" s="19"/>
      <c r="N7" s="19"/>
      <c r="O7" s="10">
        <v>35</v>
      </c>
      <c r="P7" s="10">
        <v>45</v>
      </c>
      <c r="Q7" s="10"/>
      <c r="R7" s="19"/>
      <c r="S7" s="19">
        <v>85</v>
      </c>
      <c r="T7" s="10">
        <v>85</v>
      </c>
      <c r="U7" s="10"/>
      <c r="V7" s="19"/>
      <c r="W7" s="19">
        <v>75</v>
      </c>
      <c r="X7" s="10">
        <v>85</v>
      </c>
      <c r="Y7" s="10"/>
    </row>
    <row r="8" spans="1:25" x14ac:dyDescent="0.2">
      <c r="A8" s="62" t="s">
        <v>42</v>
      </c>
      <c r="B8" s="62"/>
      <c r="C8" s="19">
        <v>35</v>
      </c>
      <c r="D8" s="10">
        <v>35</v>
      </c>
      <c r="E8" s="10"/>
      <c r="F8" s="19"/>
      <c r="G8" s="19">
        <v>45</v>
      </c>
      <c r="H8" s="10">
        <v>45</v>
      </c>
      <c r="I8" s="10"/>
      <c r="J8" s="19"/>
      <c r="K8" s="19">
        <v>35</v>
      </c>
      <c r="L8" s="19">
        <v>45</v>
      </c>
      <c r="M8" s="19"/>
      <c r="N8" s="19"/>
      <c r="O8" s="10">
        <v>65</v>
      </c>
      <c r="P8" s="10">
        <v>85</v>
      </c>
      <c r="Q8" s="10"/>
      <c r="R8" s="19"/>
      <c r="S8" s="19">
        <v>85</v>
      </c>
      <c r="T8" s="10">
        <v>85</v>
      </c>
      <c r="U8" s="10"/>
      <c r="V8" s="19"/>
      <c r="W8" s="19">
        <v>65</v>
      </c>
      <c r="X8" s="10">
        <v>95</v>
      </c>
      <c r="Y8" s="10"/>
    </row>
    <row r="9" spans="1:25" x14ac:dyDescent="0.2">
      <c r="A9" s="62" t="s">
        <v>43</v>
      </c>
      <c r="B9" s="62"/>
      <c r="C9" s="19">
        <v>35</v>
      </c>
      <c r="D9" s="10">
        <v>35</v>
      </c>
      <c r="E9" s="10"/>
      <c r="F9" s="19"/>
      <c r="G9" s="19">
        <v>45</v>
      </c>
      <c r="H9" s="10">
        <v>55</v>
      </c>
      <c r="I9" s="10"/>
      <c r="J9" s="19"/>
      <c r="K9" s="19">
        <v>35</v>
      </c>
      <c r="L9" s="19">
        <v>35</v>
      </c>
      <c r="M9" s="19"/>
      <c r="N9" s="19"/>
      <c r="O9" s="10">
        <v>35</v>
      </c>
      <c r="P9" s="10">
        <v>35</v>
      </c>
      <c r="Q9" s="10"/>
      <c r="R9" s="19"/>
      <c r="S9" s="19">
        <v>85</v>
      </c>
      <c r="T9" s="10">
        <v>75</v>
      </c>
      <c r="U9" s="10"/>
      <c r="V9" s="19"/>
      <c r="W9" s="19">
        <v>75</v>
      </c>
      <c r="X9" s="10">
        <v>85</v>
      </c>
      <c r="Y9" s="10"/>
    </row>
    <row r="10" spans="1:25" x14ac:dyDescent="0.2">
      <c r="A10" s="62" t="s">
        <v>246</v>
      </c>
      <c r="B10" s="62"/>
      <c r="C10" s="19">
        <v>45</v>
      </c>
      <c r="D10" s="10">
        <v>35</v>
      </c>
      <c r="E10" s="10"/>
      <c r="F10" s="19"/>
      <c r="G10" s="19">
        <v>45</v>
      </c>
      <c r="H10" s="10">
        <v>45</v>
      </c>
      <c r="I10" s="10"/>
      <c r="J10" s="19"/>
      <c r="K10" s="19">
        <v>55</v>
      </c>
      <c r="L10" s="19">
        <v>35</v>
      </c>
      <c r="M10" s="19"/>
      <c r="N10" s="19"/>
      <c r="O10" s="10">
        <v>45</v>
      </c>
      <c r="P10" s="10">
        <v>75</v>
      </c>
      <c r="Q10" s="10"/>
      <c r="R10" s="19"/>
      <c r="S10" s="19">
        <v>75</v>
      </c>
      <c r="T10" s="10">
        <v>65</v>
      </c>
      <c r="U10" s="10"/>
      <c r="V10" s="19"/>
      <c r="W10" s="19">
        <v>85</v>
      </c>
      <c r="X10" s="10">
        <v>65</v>
      </c>
      <c r="Y10" s="10"/>
    </row>
    <row r="11" spans="1:25" x14ac:dyDescent="0.2">
      <c r="A11" s="62" t="s">
        <v>247</v>
      </c>
      <c r="B11" s="62"/>
      <c r="C11" s="19">
        <v>35</v>
      </c>
      <c r="D11" s="10">
        <v>45</v>
      </c>
      <c r="E11" s="10"/>
      <c r="F11" s="19"/>
      <c r="G11" s="19">
        <v>35</v>
      </c>
      <c r="H11" s="10">
        <v>45</v>
      </c>
      <c r="I11" s="10"/>
      <c r="J11" s="19"/>
      <c r="K11" s="19">
        <v>35</v>
      </c>
      <c r="L11" s="19">
        <v>35</v>
      </c>
      <c r="M11" s="19"/>
      <c r="N11" s="19"/>
      <c r="O11" s="10">
        <v>65</v>
      </c>
      <c r="P11" s="10">
        <v>85</v>
      </c>
      <c r="Q11" s="10"/>
      <c r="R11" s="19"/>
      <c r="S11" s="19">
        <v>95</v>
      </c>
      <c r="T11" s="10">
        <v>85</v>
      </c>
      <c r="U11" s="10"/>
      <c r="V11" s="19"/>
      <c r="W11" s="19">
        <v>85</v>
      </c>
      <c r="X11" s="10">
        <v>75</v>
      </c>
      <c r="Y11" s="10"/>
    </row>
    <row r="12" spans="1:25" x14ac:dyDescent="0.2">
      <c r="A12" s="62" t="s">
        <v>345</v>
      </c>
      <c r="B12" s="62"/>
      <c r="C12" s="19">
        <v>35</v>
      </c>
      <c r="D12" s="10">
        <v>35</v>
      </c>
      <c r="E12" s="10"/>
      <c r="F12" s="19"/>
      <c r="G12" s="19">
        <v>35</v>
      </c>
      <c r="H12" s="10">
        <v>35</v>
      </c>
      <c r="I12" s="10"/>
      <c r="J12" s="19"/>
      <c r="K12" s="19">
        <v>55</v>
      </c>
      <c r="L12" s="19">
        <v>55</v>
      </c>
      <c r="M12" s="19"/>
      <c r="N12" s="19"/>
      <c r="O12" s="10">
        <v>65</v>
      </c>
      <c r="P12" s="10">
        <v>75</v>
      </c>
      <c r="Q12" s="10"/>
      <c r="R12" s="19"/>
      <c r="S12" s="19">
        <v>85</v>
      </c>
      <c r="T12" s="10">
        <v>85</v>
      </c>
      <c r="U12" s="10"/>
      <c r="V12" s="19"/>
      <c r="W12" s="19">
        <v>95</v>
      </c>
      <c r="X12" s="10">
        <v>95</v>
      </c>
      <c r="Y12" s="10"/>
    </row>
    <row r="13" spans="1:25" x14ac:dyDescent="0.2">
      <c r="E13" s="43"/>
      <c r="F13" s="17"/>
      <c r="H13" s="43"/>
      <c r="I13" s="43"/>
      <c r="J13" s="17"/>
      <c r="L13" s="22"/>
      <c r="M13" s="22"/>
      <c r="N13" s="22"/>
      <c r="P13" s="44"/>
      <c r="Q13" s="44"/>
      <c r="R13" s="22"/>
      <c r="T13" s="44"/>
      <c r="U13" s="44"/>
      <c r="V13" s="22"/>
      <c r="X13" s="43"/>
      <c r="Y13" s="43"/>
    </row>
    <row r="14" spans="1:25" x14ac:dyDescent="0.2">
      <c r="A14" s="19" t="s">
        <v>2</v>
      </c>
      <c r="B14" s="19"/>
      <c r="C14" s="19">
        <f>AVERAGE(C5:C12)</f>
        <v>45</v>
      </c>
      <c r="D14" s="19"/>
      <c r="E14" s="19" t="e">
        <f>AVERAGE(E5:E12)</f>
        <v>#DIV/0!</v>
      </c>
      <c r="F14" s="19"/>
      <c r="G14" s="19">
        <f>AVERAGE(G5:G12)</f>
        <v>48.75</v>
      </c>
      <c r="H14" s="19">
        <f>AVERAGE(H5:H12)</f>
        <v>55</v>
      </c>
      <c r="I14" s="19" t="e">
        <f>AVERAGE(I5:I12)</f>
        <v>#DIV/0!</v>
      </c>
      <c r="J14" s="19"/>
      <c r="K14" s="19">
        <f>AVERAGE(K5:K12)</f>
        <v>50</v>
      </c>
      <c r="L14" s="19">
        <f>AVERAGE(L5:L12)</f>
        <v>53.75</v>
      </c>
      <c r="M14" s="19" t="e">
        <f>AVERAGE(M5:M12)</f>
        <v>#DIV/0!</v>
      </c>
      <c r="N14" s="19"/>
      <c r="O14" s="19">
        <f>AVERAGE(O5:O12)</f>
        <v>60</v>
      </c>
      <c r="P14" s="19">
        <f>AVERAGE(P5:P12)</f>
        <v>72.5</v>
      </c>
      <c r="Q14" s="19" t="e">
        <f>AVERAGE(Q5:Q12)</f>
        <v>#DIV/0!</v>
      </c>
      <c r="R14" s="19"/>
      <c r="S14" s="19">
        <f>AVERAGE(S5:S12)</f>
        <v>85</v>
      </c>
      <c r="T14" s="19">
        <f>AVERAGE(T5:T12)</f>
        <v>83.75</v>
      </c>
      <c r="U14" s="19" t="e">
        <f>AVERAGE(U5:U12)</f>
        <v>#DIV/0!</v>
      </c>
      <c r="V14" s="19"/>
      <c r="W14" s="19">
        <f>AVERAGE(W5:W12)</f>
        <v>78.75</v>
      </c>
      <c r="X14" s="19">
        <f>AVERAGE(X5:X12)</f>
        <v>86.25</v>
      </c>
      <c r="Y14" s="19" t="e">
        <f>AVERAGE(Y5:Y12)</f>
        <v>#DIV/0!</v>
      </c>
    </row>
    <row r="15" spans="1:25" x14ac:dyDescent="0.2">
      <c r="A15" s="19" t="s">
        <v>3</v>
      </c>
      <c r="B15" s="19"/>
      <c r="C15" s="19">
        <f>_xlfn.STDEV.S(C5:C9)/SQRT(COUNT(C5:C9))</f>
        <v>11.224972160321823</v>
      </c>
      <c r="D15" s="19"/>
      <c r="E15" s="19" t="e">
        <f>_xlfn.STDEV.S(E5:E9)/SQRT(COUNT(E5:E9))</f>
        <v>#DIV/0!</v>
      </c>
      <c r="F15" s="19"/>
      <c r="G15" s="19">
        <f>_xlfn.STDEV.S(G5:G9)/SQRT(COUNT(G5:G9))</f>
        <v>8.9442719099991592</v>
      </c>
      <c r="H15" s="19">
        <f>_xlfn.STDEV.S(H5:H9)/SQRT(COUNT(H5:H9))</f>
        <v>9.6953597148326587</v>
      </c>
      <c r="I15" s="19" t="e">
        <f>_xlfn.STDEV.S(I5:I9)/SQRT(COUNT(I5:I9))</f>
        <v>#DIV/0!</v>
      </c>
      <c r="J15" s="19"/>
      <c r="K15" s="19">
        <f>_xlfn.STDEV.S(K5:K9)/SQRT(COUNT(K5:K9))</f>
        <v>9.7979589711327115</v>
      </c>
      <c r="L15" s="19">
        <f>_xlfn.STDEV.S(L5:L9)/SQRT(COUNT(L5:L9))</f>
        <v>12.083045973594572</v>
      </c>
      <c r="M15" s="19" t="e">
        <f>_xlfn.STDEV.S(M5:M9)/SQRT(COUNT(M5:M9))</f>
        <v>#DIV/0!</v>
      </c>
      <c r="N15" s="19"/>
      <c r="O15" s="19">
        <f>_xlfn.STDEV.S(O5:O9)/SQRT(COUNT(O5:O9))</f>
        <v>11.224972160321823</v>
      </c>
      <c r="P15" s="19">
        <f>_xlfn.STDEV.S(P5:P9)/SQRT(COUNT(P5:P9))</f>
        <v>12.083045973594572</v>
      </c>
      <c r="Q15" s="19" t="e">
        <f>_xlfn.STDEV.S(Q5:Q9)/SQRT(COUNT(Q5:Q9))</f>
        <v>#DIV/0!</v>
      </c>
      <c r="R15" s="19"/>
      <c r="S15" s="19">
        <f>_xlfn.STDEV.S(S5:S9)/SQRT(COUNT(S5:S9))</f>
        <v>0</v>
      </c>
      <c r="T15" s="19">
        <f>_xlfn.STDEV.S(T5:T9)/SQRT(COUNT(T5:T9))</f>
        <v>3.7416573867739413</v>
      </c>
      <c r="U15" s="19" t="e">
        <f>_xlfn.STDEV.S(U5:U9)/SQRT(COUNT(U5:U9))</f>
        <v>#DIV/0!</v>
      </c>
      <c r="V15" s="19"/>
      <c r="W15" s="19">
        <f>_xlfn.STDEV.S(W5:W9)/SQRT(COUNT(W5:W9))</f>
        <v>2</v>
      </c>
      <c r="X15" s="19">
        <f>_xlfn.STDEV.S(X5:X9)/SQRT(COUNT(X5:X9))</f>
        <v>2.4494897427831779</v>
      </c>
      <c r="Y15" s="19" t="e">
        <f>_xlfn.STDEV.S(Y5:Y9)/SQRT(COUNT(Y5:Y9))</f>
        <v>#DIV/0!</v>
      </c>
    </row>
  </sheetData>
  <mergeCells count="7">
    <mergeCell ref="W3:Y3"/>
    <mergeCell ref="A1:I1"/>
    <mergeCell ref="C3:E3"/>
    <mergeCell ref="G3:I3"/>
    <mergeCell ref="K3:M3"/>
    <mergeCell ref="O3:Q3"/>
    <mergeCell ref="S3:U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B89C-2056-3C42-9690-30A652F64D32}">
  <dimension ref="B1:X33"/>
  <sheetViews>
    <sheetView topLeftCell="G1" zoomScale="94" zoomScaleNormal="70" workbookViewId="0">
      <selection activeCell="S30" sqref="S30"/>
    </sheetView>
  </sheetViews>
  <sheetFormatPr baseColWidth="10" defaultRowHeight="16" x14ac:dyDescent="0.2"/>
  <cols>
    <col min="1" max="4" width="10.7109375" style="60"/>
    <col min="5" max="5" width="16.42578125" style="60" customWidth="1"/>
    <col min="6" max="6" width="32.5703125" style="60" customWidth="1"/>
    <col min="7" max="13" width="10.7109375" style="60"/>
    <col min="14" max="14" width="33.28515625" style="60" customWidth="1"/>
    <col min="15" max="21" width="10.7109375" style="60"/>
    <col min="22" max="22" width="33" style="60" customWidth="1"/>
    <col min="23" max="16384" width="10.7109375" style="60"/>
  </cols>
  <sheetData>
    <row r="1" spans="2:24" x14ac:dyDescent="0.2">
      <c r="C1" s="139" t="s">
        <v>371</v>
      </c>
      <c r="D1" s="139"/>
      <c r="E1" s="139"/>
      <c r="F1" s="139"/>
    </row>
    <row r="3" spans="2:24" x14ac:dyDescent="0.2">
      <c r="B3" s="144" t="s">
        <v>356</v>
      </c>
      <c r="C3" s="145"/>
      <c r="D3" s="145"/>
      <c r="E3" s="145"/>
      <c r="F3" s="145"/>
      <c r="G3" s="145"/>
      <c r="H3" s="146"/>
      <c r="J3" s="140" t="s">
        <v>357</v>
      </c>
      <c r="K3" s="140"/>
      <c r="L3" s="140"/>
      <c r="M3" s="140"/>
      <c r="N3" s="140"/>
      <c r="O3" s="140"/>
      <c r="P3" s="140"/>
      <c r="R3" s="140" t="s">
        <v>358</v>
      </c>
      <c r="S3" s="140"/>
      <c r="T3" s="140"/>
      <c r="U3" s="140"/>
      <c r="V3" s="140"/>
      <c r="W3" s="140"/>
      <c r="X3" s="140"/>
    </row>
    <row r="4" spans="2:24" x14ac:dyDescent="0.2">
      <c r="B4" s="62" t="s">
        <v>438</v>
      </c>
      <c r="C4" s="61" t="s">
        <v>249</v>
      </c>
      <c r="D4" s="166" t="s">
        <v>438</v>
      </c>
      <c r="E4" s="92" t="s">
        <v>250</v>
      </c>
      <c r="G4" s="61" t="s">
        <v>249</v>
      </c>
      <c r="H4" s="62" t="s">
        <v>250</v>
      </c>
      <c r="J4" s="167" t="s">
        <v>438</v>
      </c>
      <c r="K4" s="169" t="s">
        <v>249</v>
      </c>
      <c r="L4" s="61" t="s">
        <v>438</v>
      </c>
      <c r="M4" s="62" t="s">
        <v>250</v>
      </c>
      <c r="O4" s="168" t="s">
        <v>249</v>
      </c>
      <c r="P4" s="88" t="s">
        <v>250</v>
      </c>
      <c r="R4" s="167" t="s">
        <v>438</v>
      </c>
      <c r="S4" s="61" t="s">
        <v>249</v>
      </c>
      <c r="T4" s="61" t="s">
        <v>438</v>
      </c>
      <c r="U4" s="62" t="s">
        <v>250</v>
      </c>
      <c r="W4" s="61" t="s">
        <v>249</v>
      </c>
      <c r="X4" s="62" t="s">
        <v>250</v>
      </c>
    </row>
    <row r="5" spans="2:24" x14ac:dyDescent="0.2">
      <c r="B5" s="62" t="s">
        <v>440</v>
      </c>
      <c r="C5" s="65">
        <v>169.22727269999999</v>
      </c>
      <c r="D5" s="65" t="s">
        <v>440</v>
      </c>
      <c r="E5" s="65">
        <v>134.16666670000001</v>
      </c>
      <c r="F5" s="64" t="s">
        <v>6</v>
      </c>
      <c r="G5" s="65">
        <v>3</v>
      </c>
      <c r="H5" s="65">
        <v>5</v>
      </c>
      <c r="J5" s="62" t="s">
        <v>440</v>
      </c>
      <c r="K5" s="87">
        <v>162.30519480000001</v>
      </c>
      <c r="L5" s="65" t="s">
        <v>440</v>
      </c>
      <c r="M5" s="65">
        <v>193.63636360000001</v>
      </c>
      <c r="N5" s="64" t="s">
        <v>6</v>
      </c>
      <c r="O5" s="65">
        <v>3</v>
      </c>
      <c r="P5" s="65">
        <v>5</v>
      </c>
      <c r="R5" s="62" t="s">
        <v>440</v>
      </c>
      <c r="S5" s="87">
        <v>169.0909091</v>
      </c>
      <c r="T5" s="65" t="s">
        <v>440</v>
      </c>
      <c r="U5" s="65">
        <v>113</v>
      </c>
      <c r="V5" s="64" t="s">
        <v>6</v>
      </c>
      <c r="W5" s="65">
        <v>3</v>
      </c>
      <c r="X5" s="65">
        <v>5</v>
      </c>
    </row>
    <row r="6" spans="2:24" x14ac:dyDescent="0.2">
      <c r="B6" s="62" t="s">
        <v>440</v>
      </c>
      <c r="C6" s="65">
        <v>133.63636360000001</v>
      </c>
      <c r="D6" s="65" t="s">
        <v>439</v>
      </c>
      <c r="E6" s="65">
        <v>150</v>
      </c>
      <c r="F6" s="64"/>
      <c r="G6" s="65"/>
      <c r="H6" s="65"/>
      <c r="J6" s="62"/>
      <c r="K6" s="87"/>
      <c r="L6" s="65"/>
      <c r="M6" s="65"/>
      <c r="N6" s="64"/>
      <c r="O6" s="65"/>
      <c r="P6" s="65"/>
      <c r="R6" s="62" t="s">
        <v>440</v>
      </c>
      <c r="S6" s="87">
        <v>117.8571429</v>
      </c>
      <c r="T6" s="65" t="s">
        <v>439</v>
      </c>
      <c r="U6" s="65">
        <v>163.8461538</v>
      </c>
      <c r="V6" s="64"/>
      <c r="W6" s="65"/>
      <c r="X6" s="65"/>
    </row>
    <row r="7" spans="2:24" x14ac:dyDescent="0.2">
      <c r="B7" s="167" t="s">
        <v>440</v>
      </c>
      <c r="C7" s="65">
        <v>160.83333329999999</v>
      </c>
      <c r="D7" s="65" t="s">
        <v>439</v>
      </c>
      <c r="E7" s="65">
        <v>150</v>
      </c>
      <c r="F7" s="64" t="s">
        <v>7</v>
      </c>
      <c r="G7" s="65">
        <v>133.6</v>
      </c>
      <c r="H7" s="65">
        <v>134.19999999999999</v>
      </c>
      <c r="J7" s="62" t="s">
        <v>440</v>
      </c>
      <c r="K7" s="87">
        <v>133.63636360000001</v>
      </c>
      <c r="L7" s="65" t="s">
        <v>439</v>
      </c>
      <c r="M7" s="65">
        <v>162.14285709999999</v>
      </c>
      <c r="N7" s="64" t="s">
        <v>7</v>
      </c>
      <c r="O7" s="65">
        <v>132.1</v>
      </c>
      <c r="P7" s="65">
        <v>162.1</v>
      </c>
      <c r="R7" s="167" t="s">
        <v>440</v>
      </c>
      <c r="S7" s="87">
        <v>108.33333330000001</v>
      </c>
      <c r="T7" s="65" t="s">
        <v>439</v>
      </c>
      <c r="U7" s="65">
        <v>129.16666670000001</v>
      </c>
      <c r="V7" s="64" t="s">
        <v>7</v>
      </c>
      <c r="W7" s="65">
        <v>108.3</v>
      </c>
      <c r="X7" s="65">
        <v>106.7</v>
      </c>
    </row>
    <row r="8" spans="2:24" x14ac:dyDescent="0.2">
      <c r="C8" s="66"/>
      <c r="D8" s="65" t="s">
        <v>440</v>
      </c>
      <c r="E8" s="65">
        <v>153.33333329999999</v>
      </c>
      <c r="F8" s="64" t="s">
        <v>8</v>
      </c>
      <c r="G8" s="65">
        <v>169.2</v>
      </c>
      <c r="H8" s="65">
        <v>160</v>
      </c>
      <c r="J8" s="62"/>
      <c r="K8" s="87"/>
      <c r="L8" s="65"/>
      <c r="M8" s="65"/>
      <c r="N8" s="64" t="s">
        <v>8</v>
      </c>
      <c r="O8" s="65">
        <v>162.30000000000001</v>
      </c>
      <c r="P8" s="65">
        <v>193.6</v>
      </c>
      <c r="S8" s="66"/>
      <c r="T8" s="65" t="s">
        <v>440</v>
      </c>
      <c r="U8" s="65">
        <v>106.66666669999999</v>
      </c>
      <c r="V8" s="64" t="s">
        <v>8</v>
      </c>
      <c r="W8" s="65">
        <v>169.1</v>
      </c>
      <c r="X8" s="65">
        <v>163.80000000000001</v>
      </c>
    </row>
    <row r="9" spans="2:24" x14ac:dyDescent="0.2">
      <c r="C9" s="66"/>
      <c r="D9" s="65" t="s">
        <v>440</v>
      </c>
      <c r="E9" s="65">
        <v>160</v>
      </c>
      <c r="F9" s="64" t="s">
        <v>9</v>
      </c>
      <c r="G9" s="65">
        <v>35.590000000000003</v>
      </c>
      <c r="H9" s="65">
        <v>25.83</v>
      </c>
      <c r="J9" s="62" t="s">
        <v>440</v>
      </c>
      <c r="K9" s="87">
        <v>132.14285709999999</v>
      </c>
      <c r="L9" s="65" t="s">
        <v>439</v>
      </c>
      <c r="M9" s="65">
        <v>192.30769230000001</v>
      </c>
      <c r="N9" s="64" t="s">
        <v>9</v>
      </c>
      <c r="O9" s="65">
        <v>30.16</v>
      </c>
      <c r="P9" s="65">
        <v>31.49</v>
      </c>
      <c r="S9" s="66"/>
      <c r="T9" s="65" t="s">
        <v>440</v>
      </c>
      <c r="U9" s="65">
        <v>146.36363639999999</v>
      </c>
      <c r="V9" s="64" t="s">
        <v>9</v>
      </c>
      <c r="W9" s="65">
        <v>60.76</v>
      </c>
      <c r="X9" s="65">
        <v>57.18</v>
      </c>
    </row>
    <row r="10" spans="2:24" x14ac:dyDescent="0.2">
      <c r="C10" s="66"/>
      <c r="D10" s="66"/>
      <c r="E10" s="66"/>
      <c r="F10" s="64"/>
      <c r="G10" s="65"/>
      <c r="H10" s="65"/>
      <c r="K10" s="66"/>
      <c r="L10" s="65"/>
      <c r="M10" s="65"/>
      <c r="N10" s="64"/>
      <c r="O10" s="65"/>
      <c r="P10" s="65"/>
      <c r="S10" s="66"/>
      <c r="T10" s="66"/>
      <c r="U10" s="91"/>
      <c r="V10" s="64"/>
      <c r="W10" s="65"/>
      <c r="X10" s="65"/>
    </row>
    <row r="11" spans="2:24" x14ac:dyDescent="0.2">
      <c r="C11" s="66"/>
      <c r="D11" s="66"/>
      <c r="E11" s="66"/>
      <c r="F11" s="64" t="s">
        <v>2</v>
      </c>
      <c r="G11" s="65">
        <v>154.6</v>
      </c>
      <c r="H11" s="65">
        <v>149.5</v>
      </c>
      <c r="K11" s="66"/>
      <c r="L11" s="65" t="s">
        <v>440</v>
      </c>
      <c r="M11" s="65">
        <v>171.66666670000001</v>
      </c>
      <c r="N11" s="64" t="s">
        <v>2</v>
      </c>
      <c r="O11" s="65">
        <v>142.69999999999999</v>
      </c>
      <c r="P11" s="65">
        <v>178.6</v>
      </c>
      <c r="S11" s="66"/>
      <c r="T11" s="66"/>
      <c r="U11" s="91"/>
      <c r="V11" s="64" t="s">
        <v>2</v>
      </c>
      <c r="W11" s="65">
        <v>131.80000000000001</v>
      </c>
      <c r="X11" s="65">
        <v>131.80000000000001</v>
      </c>
    </row>
    <row r="12" spans="2:24" x14ac:dyDescent="0.2">
      <c r="C12" s="66"/>
      <c r="D12" s="66"/>
      <c r="E12" s="66"/>
      <c r="F12" s="64" t="s">
        <v>10</v>
      </c>
      <c r="G12" s="65">
        <v>18.600000000000001</v>
      </c>
      <c r="H12" s="65">
        <v>9.4939999999999998</v>
      </c>
      <c r="K12" s="66"/>
      <c r="L12" s="65"/>
      <c r="M12" s="65"/>
      <c r="N12" s="64" t="s">
        <v>10</v>
      </c>
      <c r="O12" s="65">
        <v>17</v>
      </c>
      <c r="P12" s="65">
        <v>13.81</v>
      </c>
      <c r="S12" s="66"/>
      <c r="T12" s="66"/>
      <c r="U12" s="91"/>
      <c r="V12" s="64" t="s">
        <v>10</v>
      </c>
      <c r="W12" s="65">
        <v>32.68</v>
      </c>
      <c r="X12" s="65">
        <v>23.62</v>
      </c>
    </row>
    <row r="13" spans="2:24" x14ac:dyDescent="0.2">
      <c r="C13" s="66"/>
      <c r="D13" s="66"/>
      <c r="E13" s="66"/>
      <c r="F13" s="64" t="s">
        <v>11</v>
      </c>
      <c r="G13" s="65">
        <v>10.74</v>
      </c>
      <c r="H13" s="65">
        <v>4.2460000000000004</v>
      </c>
      <c r="K13" s="66"/>
      <c r="L13" s="65" t="s">
        <v>440</v>
      </c>
      <c r="M13" s="65">
        <v>173.07692309999999</v>
      </c>
      <c r="N13" s="64" t="s">
        <v>11</v>
      </c>
      <c r="O13" s="65">
        <v>9.8149999999999995</v>
      </c>
      <c r="P13" s="65">
        <v>6.1779999999999999</v>
      </c>
      <c r="S13" s="66"/>
      <c r="T13" s="66"/>
      <c r="U13" s="91"/>
      <c r="V13" s="64" t="s">
        <v>11</v>
      </c>
      <c r="W13" s="65">
        <v>18.87</v>
      </c>
      <c r="X13" s="65">
        <v>10.56</v>
      </c>
    </row>
    <row r="14" spans="2:24" x14ac:dyDescent="0.2">
      <c r="C14" s="66"/>
      <c r="D14" s="66"/>
      <c r="E14" s="66"/>
      <c r="K14" s="66"/>
      <c r="L14" s="66"/>
      <c r="M14" s="66"/>
      <c r="S14" s="66"/>
      <c r="T14" s="66"/>
      <c r="U14" s="66"/>
    </row>
    <row r="15" spans="2:24" x14ac:dyDescent="0.2">
      <c r="C15" s="66"/>
      <c r="D15" s="66"/>
      <c r="E15" s="66"/>
      <c r="F15" s="147" t="s">
        <v>48</v>
      </c>
      <c r="G15" s="142"/>
      <c r="K15" s="66"/>
      <c r="L15" s="66"/>
      <c r="M15" s="66"/>
      <c r="N15" s="147" t="s">
        <v>48</v>
      </c>
      <c r="O15" s="142"/>
      <c r="S15" s="66"/>
      <c r="T15" s="66"/>
      <c r="U15" s="66"/>
      <c r="V15" s="147" t="s">
        <v>48</v>
      </c>
      <c r="W15" s="142"/>
    </row>
    <row r="16" spans="2:24" x14ac:dyDescent="0.2">
      <c r="C16" s="66"/>
      <c r="D16" s="66"/>
      <c r="E16" s="66"/>
      <c r="F16" s="71" t="s">
        <v>13</v>
      </c>
      <c r="G16" s="65">
        <v>0.69430000000000003</v>
      </c>
      <c r="K16" s="66"/>
      <c r="L16" s="66"/>
      <c r="M16" s="66"/>
      <c r="N16" s="71" t="s">
        <v>13</v>
      </c>
      <c r="O16" s="65">
        <v>4.1799999999999997E-2</v>
      </c>
      <c r="S16" s="66"/>
      <c r="T16" s="66"/>
      <c r="U16" s="66"/>
      <c r="V16" s="71" t="s">
        <v>13</v>
      </c>
      <c r="W16" s="65">
        <v>0.99839999999999995</v>
      </c>
    </row>
    <row r="17" spans="3:23" x14ac:dyDescent="0.2">
      <c r="C17" s="66"/>
      <c r="D17" s="66"/>
      <c r="E17" s="66"/>
      <c r="F17" s="71" t="s">
        <v>17</v>
      </c>
      <c r="G17" s="65" t="s">
        <v>74</v>
      </c>
      <c r="K17" s="66"/>
      <c r="L17" s="66"/>
      <c r="M17" s="66"/>
      <c r="N17" s="71" t="s">
        <v>17</v>
      </c>
      <c r="O17" s="65" t="s">
        <v>67</v>
      </c>
      <c r="S17" s="66"/>
      <c r="T17" s="66"/>
      <c r="U17" s="66"/>
      <c r="V17" s="71" t="s">
        <v>17</v>
      </c>
      <c r="W17" s="65" t="s">
        <v>74</v>
      </c>
    </row>
    <row r="18" spans="3:23" x14ac:dyDescent="0.2">
      <c r="C18" s="66"/>
      <c r="D18" s="66"/>
      <c r="E18" s="66"/>
      <c r="F18" s="71" t="s">
        <v>19</v>
      </c>
      <c r="G18" s="65" t="s">
        <v>75</v>
      </c>
      <c r="K18" s="66"/>
      <c r="L18" s="66"/>
      <c r="M18" s="66"/>
      <c r="N18" s="71" t="s">
        <v>19</v>
      </c>
      <c r="O18" s="65" t="s">
        <v>20</v>
      </c>
      <c r="S18" s="66"/>
      <c r="T18" s="66"/>
      <c r="U18" s="66"/>
      <c r="V18" s="71" t="s">
        <v>19</v>
      </c>
      <c r="W18" s="65" t="s">
        <v>75</v>
      </c>
    </row>
    <row r="19" spans="3:23" x14ac:dyDescent="0.2">
      <c r="C19" s="66"/>
      <c r="D19" s="66"/>
      <c r="E19" s="66"/>
      <c r="F19" s="71" t="s">
        <v>21</v>
      </c>
      <c r="G19" s="65" t="s">
        <v>22</v>
      </c>
      <c r="K19" s="66"/>
      <c r="L19" s="66"/>
      <c r="M19" s="66"/>
      <c r="N19" s="71" t="s">
        <v>21</v>
      </c>
      <c r="O19" s="65" t="s">
        <v>22</v>
      </c>
      <c r="S19" s="66"/>
      <c r="T19" s="66"/>
      <c r="U19" s="66"/>
      <c r="V19" s="71" t="s">
        <v>21</v>
      </c>
      <c r="W19" s="65" t="s">
        <v>22</v>
      </c>
    </row>
    <row r="20" spans="3:23" x14ac:dyDescent="0.2">
      <c r="C20" s="66"/>
      <c r="D20" s="66"/>
      <c r="E20" s="66"/>
      <c r="F20" s="71" t="s">
        <v>49</v>
      </c>
      <c r="G20" s="65" t="s">
        <v>359</v>
      </c>
      <c r="K20" s="66"/>
      <c r="L20" s="66"/>
      <c r="M20" s="66"/>
      <c r="N20" s="71" t="s">
        <v>49</v>
      </c>
      <c r="O20" s="65" t="s">
        <v>363</v>
      </c>
      <c r="S20" s="66"/>
      <c r="T20" s="66"/>
      <c r="U20" s="66"/>
      <c r="V20" s="71" t="s">
        <v>49</v>
      </c>
      <c r="W20" s="65" t="s">
        <v>367</v>
      </c>
    </row>
    <row r="21" spans="3:23" x14ac:dyDescent="0.2">
      <c r="C21" s="66"/>
      <c r="D21" s="66"/>
      <c r="E21" s="66"/>
      <c r="F21" s="71"/>
      <c r="G21" s="65"/>
      <c r="K21" s="66"/>
      <c r="L21" s="66"/>
      <c r="M21" s="66"/>
      <c r="N21" s="71"/>
      <c r="O21" s="65"/>
      <c r="S21" s="66"/>
      <c r="T21" s="66"/>
      <c r="U21" s="66"/>
      <c r="V21" s="71"/>
      <c r="W21" s="65"/>
    </row>
    <row r="22" spans="3:23" x14ac:dyDescent="0.2">
      <c r="F22" s="71" t="s">
        <v>51</v>
      </c>
      <c r="G22" s="65"/>
      <c r="N22" s="71" t="s">
        <v>51</v>
      </c>
      <c r="O22" s="65"/>
      <c r="V22" s="71" t="s">
        <v>51</v>
      </c>
      <c r="W22" s="65"/>
    </row>
    <row r="23" spans="3:23" x14ac:dyDescent="0.2">
      <c r="F23" s="71" t="s">
        <v>52</v>
      </c>
      <c r="G23" s="65">
        <v>154.6</v>
      </c>
      <c r="N23" s="71" t="s">
        <v>52</v>
      </c>
      <c r="O23" s="65">
        <v>142.69999999999999</v>
      </c>
      <c r="V23" s="71" t="s">
        <v>52</v>
      </c>
      <c r="W23" s="65">
        <v>131.80000000000001</v>
      </c>
    </row>
    <row r="24" spans="3:23" x14ac:dyDescent="0.2">
      <c r="F24" s="71" t="s">
        <v>53</v>
      </c>
      <c r="G24" s="65">
        <v>149.5</v>
      </c>
      <c r="N24" s="71" t="s">
        <v>53</v>
      </c>
      <c r="O24" s="65">
        <v>178.6</v>
      </c>
      <c r="V24" s="71" t="s">
        <v>53</v>
      </c>
      <c r="W24" s="65">
        <v>131.80000000000001</v>
      </c>
    </row>
    <row r="25" spans="3:23" x14ac:dyDescent="0.2">
      <c r="F25" s="71" t="s">
        <v>54</v>
      </c>
      <c r="G25" s="65" t="s">
        <v>360</v>
      </c>
      <c r="N25" s="71" t="s">
        <v>54</v>
      </c>
      <c r="O25" s="65" t="s">
        <v>364</v>
      </c>
      <c r="V25" s="71" t="s">
        <v>54</v>
      </c>
      <c r="W25" s="65" t="s">
        <v>368</v>
      </c>
    </row>
    <row r="26" spans="3:23" x14ac:dyDescent="0.2">
      <c r="F26" s="71" t="s">
        <v>56</v>
      </c>
      <c r="G26" s="65" t="s">
        <v>361</v>
      </c>
      <c r="N26" s="71" t="s">
        <v>56</v>
      </c>
      <c r="O26" s="65" t="s">
        <v>365</v>
      </c>
      <c r="V26" s="71" t="s">
        <v>56</v>
      </c>
      <c r="W26" s="65" t="s">
        <v>369</v>
      </c>
    </row>
    <row r="27" spans="3:23" x14ac:dyDescent="0.2">
      <c r="F27" s="71" t="s">
        <v>58</v>
      </c>
      <c r="G27" s="65">
        <v>6.787E-2</v>
      </c>
      <c r="N27" s="71" t="s">
        <v>58</v>
      </c>
      <c r="O27" s="65">
        <v>0.7258</v>
      </c>
      <c r="V27" s="71" t="s">
        <v>58</v>
      </c>
      <c r="W27" s="65">
        <v>1.5090000000000001E-6</v>
      </c>
    </row>
    <row r="28" spans="3:23" x14ac:dyDescent="0.2">
      <c r="F28" s="71"/>
      <c r="G28" s="65"/>
      <c r="N28" s="71"/>
      <c r="O28" s="65"/>
      <c r="V28" s="71"/>
      <c r="W28" s="65"/>
    </row>
    <row r="29" spans="3:23" x14ac:dyDescent="0.2">
      <c r="F29" s="71" t="s">
        <v>59</v>
      </c>
      <c r="G29" s="65"/>
      <c r="N29" s="71" t="s">
        <v>59</v>
      </c>
      <c r="O29" s="65"/>
      <c r="V29" s="71" t="s">
        <v>59</v>
      </c>
      <c r="W29" s="65"/>
    </row>
    <row r="30" spans="3:23" x14ac:dyDescent="0.2">
      <c r="F30" s="71" t="s">
        <v>60</v>
      </c>
      <c r="G30" s="65" t="s">
        <v>362</v>
      </c>
      <c r="N30" s="71" t="s">
        <v>60</v>
      </c>
      <c r="O30" s="65" t="s">
        <v>366</v>
      </c>
      <c r="V30" s="71" t="s">
        <v>60</v>
      </c>
      <c r="W30" s="65" t="s">
        <v>370</v>
      </c>
    </row>
    <row r="31" spans="3:23" x14ac:dyDescent="0.2">
      <c r="F31" s="71" t="s">
        <v>13</v>
      </c>
      <c r="G31" s="65">
        <v>0.2346</v>
      </c>
      <c r="N31" s="71" t="s">
        <v>13</v>
      </c>
      <c r="O31" s="65">
        <v>0.64780000000000004</v>
      </c>
      <c r="V31" s="71" t="s">
        <v>13</v>
      </c>
      <c r="W31" s="65">
        <v>0.52210000000000001</v>
      </c>
    </row>
    <row r="32" spans="3:23" x14ac:dyDescent="0.2">
      <c r="F32" s="71" t="s">
        <v>17</v>
      </c>
      <c r="G32" s="65" t="s">
        <v>74</v>
      </c>
      <c r="N32" s="71" t="s">
        <v>17</v>
      </c>
      <c r="O32" s="65" t="s">
        <v>74</v>
      </c>
      <c r="V32" s="71" t="s">
        <v>17</v>
      </c>
      <c r="W32" s="65" t="s">
        <v>74</v>
      </c>
    </row>
    <row r="33" spans="6:23" x14ac:dyDescent="0.2">
      <c r="F33" s="71" t="s">
        <v>19</v>
      </c>
      <c r="G33" s="65" t="s">
        <v>75</v>
      </c>
      <c r="N33" s="71" t="s">
        <v>19</v>
      </c>
      <c r="O33" s="65" t="s">
        <v>75</v>
      </c>
      <c r="V33" s="71" t="s">
        <v>19</v>
      </c>
      <c r="W33" s="65" t="s">
        <v>75</v>
      </c>
    </row>
  </sheetData>
  <mergeCells count="7">
    <mergeCell ref="C1:F1"/>
    <mergeCell ref="F15:G15"/>
    <mergeCell ref="N15:O15"/>
    <mergeCell ref="V15:W15"/>
    <mergeCell ref="B3:H3"/>
    <mergeCell ref="J3:P3"/>
    <mergeCell ref="R3:X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80098-D606-A94A-97DB-54998A10802E}">
  <dimension ref="A1:W33"/>
  <sheetViews>
    <sheetView zoomScale="94" zoomScaleNormal="70" workbookViewId="0">
      <selection activeCell="E40" sqref="E40"/>
    </sheetView>
  </sheetViews>
  <sheetFormatPr baseColWidth="10" defaultRowHeight="16" x14ac:dyDescent="0.2"/>
  <cols>
    <col min="1" max="3" width="10.7109375" style="60"/>
    <col min="4" max="4" width="16.42578125" style="60" customWidth="1"/>
    <col min="5" max="5" width="32.5703125" style="60" customWidth="1"/>
    <col min="6" max="12" width="10.7109375" style="60"/>
    <col min="13" max="13" width="33.28515625" style="60" customWidth="1"/>
    <col min="14" max="20" width="10.7109375" style="60"/>
    <col min="21" max="21" width="33" style="60" customWidth="1"/>
    <col min="22" max="16384" width="10.7109375" style="60"/>
  </cols>
  <sheetData>
    <row r="1" spans="1:23" x14ac:dyDescent="0.2">
      <c r="B1" s="139" t="s">
        <v>372</v>
      </c>
      <c r="C1" s="139"/>
      <c r="D1" s="139"/>
      <c r="E1" s="139"/>
    </row>
    <row r="3" spans="1:23" x14ac:dyDescent="0.2">
      <c r="A3" s="140" t="s">
        <v>373</v>
      </c>
      <c r="B3" s="140"/>
      <c r="C3" s="140"/>
      <c r="D3" s="140"/>
      <c r="E3" s="140"/>
      <c r="F3" s="140"/>
      <c r="G3" s="140"/>
      <c r="I3" s="140" t="s">
        <v>374</v>
      </c>
      <c r="J3" s="140"/>
      <c r="K3" s="140"/>
      <c r="L3" s="140"/>
      <c r="M3" s="140"/>
      <c r="N3" s="140"/>
      <c r="O3" s="140"/>
      <c r="Q3" s="140" t="s">
        <v>375</v>
      </c>
      <c r="R3" s="140"/>
      <c r="S3" s="140"/>
      <c r="T3" s="140"/>
      <c r="U3" s="140"/>
      <c r="V3" s="140"/>
      <c r="W3" s="140"/>
    </row>
    <row r="4" spans="1:23" x14ac:dyDescent="0.2">
      <c r="A4" s="62" t="s">
        <v>438</v>
      </c>
      <c r="B4" s="169" t="s">
        <v>249</v>
      </c>
      <c r="C4" s="61" t="s">
        <v>438</v>
      </c>
      <c r="D4" s="62" t="s">
        <v>250</v>
      </c>
      <c r="F4" s="168" t="s">
        <v>249</v>
      </c>
      <c r="G4" s="88" t="s">
        <v>250</v>
      </c>
      <c r="I4" s="167" t="s">
        <v>438</v>
      </c>
      <c r="J4" s="61" t="s">
        <v>249</v>
      </c>
      <c r="K4" s="168" t="s">
        <v>438</v>
      </c>
      <c r="L4" s="88" t="s">
        <v>250</v>
      </c>
      <c r="N4" s="168" t="s">
        <v>249</v>
      </c>
      <c r="O4" s="88" t="s">
        <v>250</v>
      </c>
      <c r="Q4" s="167" t="s">
        <v>438</v>
      </c>
      <c r="R4" s="169" t="s">
        <v>249</v>
      </c>
      <c r="S4" s="61" t="s">
        <v>438</v>
      </c>
      <c r="T4" s="62" t="s">
        <v>250</v>
      </c>
      <c r="V4" s="168" t="s">
        <v>249</v>
      </c>
      <c r="W4" s="88" t="s">
        <v>250</v>
      </c>
    </row>
    <row r="5" spans="1:23" x14ac:dyDescent="0.2">
      <c r="A5" s="62" t="s">
        <v>440</v>
      </c>
      <c r="B5" s="107">
        <v>170.63636360000001</v>
      </c>
      <c r="C5" s="10" t="s">
        <v>440</v>
      </c>
      <c r="D5" s="10">
        <v>143.33333329999999</v>
      </c>
      <c r="E5" s="64" t="s">
        <v>6</v>
      </c>
      <c r="F5" s="10">
        <v>3</v>
      </c>
      <c r="G5" s="10">
        <v>5</v>
      </c>
      <c r="I5" s="62" t="s">
        <v>440</v>
      </c>
      <c r="J5" s="107">
        <v>108.1168831</v>
      </c>
      <c r="K5" s="10" t="s">
        <v>440</v>
      </c>
      <c r="L5" s="10">
        <v>205.45454549999999</v>
      </c>
      <c r="M5" s="64" t="s">
        <v>6</v>
      </c>
      <c r="N5" s="10">
        <v>3</v>
      </c>
      <c r="O5" s="10">
        <v>5</v>
      </c>
      <c r="Q5" s="62" t="s">
        <v>440</v>
      </c>
      <c r="R5" s="107">
        <v>140.9090909</v>
      </c>
      <c r="S5" s="10" t="s">
        <v>440</v>
      </c>
      <c r="T5" s="10">
        <v>120</v>
      </c>
      <c r="U5" s="64" t="s">
        <v>6</v>
      </c>
      <c r="V5" s="10">
        <v>3</v>
      </c>
      <c r="W5" s="10">
        <v>5</v>
      </c>
    </row>
    <row r="6" spans="1:23" x14ac:dyDescent="0.2">
      <c r="A6" s="62"/>
      <c r="B6" s="107"/>
      <c r="C6" s="10"/>
      <c r="D6" s="10"/>
      <c r="E6" s="64"/>
      <c r="F6" s="10"/>
      <c r="G6" s="10"/>
      <c r="I6" s="62"/>
      <c r="J6" s="107"/>
      <c r="K6" s="10"/>
      <c r="L6" s="10"/>
      <c r="M6" s="64"/>
      <c r="N6" s="10"/>
      <c r="O6" s="10"/>
      <c r="Q6" s="62"/>
      <c r="R6" s="107"/>
      <c r="S6" s="10"/>
      <c r="T6" s="10"/>
      <c r="U6" s="64"/>
      <c r="V6" s="10"/>
      <c r="W6" s="10"/>
    </row>
    <row r="7" spans="1:23" x14ac:dyDescent="0.2">
      <c r="A7" s="62" t="s">
        <v>440</v>
      </c>
      <c r="B7" s="107">
        <v>168.18181820000001</v>
      </c>
      <c r="C7" s="10" t="s">
        <v>439</v>
      </c>
      <c r="D7" s="10">
        <v>161.66666670000001</v>
      </c>
      <c r="E7" s="64" t="s">
        <v>7</v>
      </c>
      <c r="F7" s="10">
        <v>168.2</v>
      </c>
      <c r="G7" s="10">
        <v>143.30000000000001</v>
      </c>
      <c r="I7" s="62" t="s">
        <v>440</v>
      </c>
      <c r="J7" s="107">
        <v>203.33333329999999</v>
      </c>
      <c r="K7" s="10" t="s">
        <v>439</v>
      </c>
      <c r="L7" s="10">
        <v>178.57142859999999</v>
      </c>
      <c r="M7" s="64" t="s">
        <v>7</v>
      </c>
      <c r="N7" s="10">
        <v>108.1</v>
      </c>
      <c r="O7" s="10">
        <v>178.6</v>
      </c>
      <c r="Q7" s="62" t="s">
        <v>440</v>
      </c>
      <c r="R7" s="107">
        <v>154.2857143</v>
      </c>
      <c r="S7" s="10" t="s">
        <v>439</v>
      </c>
      <c r="T7" s="10">
        <v>164.6153846</v>
      </c>
      <c r="U7" s="64" t="s">
        <v>7</v>
      </c>
      <c r="V7" s="10">
        <v>132.5</v>
      </c>
      <c r="W7" s="10">
        <v>117.5</v>
      </c>
    </row>
    <row r="8" spans="1:23" x14ac:dyDescent="0.2">
      <c r="A8" s="62"/>
      <c r="B8" s="107"/>
      <c r="C8" s="10"/>
      <c r="D8" s="10"/>
      <c r="E8" s="64" t="s">
        <v>8</v>
      </c>
      <c r="F8" s="10">
        <v>172.5</v>
      </c>
      <c r="G8" s="10">
        <v>186.7</v>
      </c>
      <c r="I8" s="62"/>
      <c r="J8" s="107"/>
      <c r="K8" s="10"/>
      <c r="L8" s="10"/>
      <c r="M8" s="64" t="s">
        <v>8</v>
      </c>
      <c r="N8" s="10">
        <v>203.3</v>
      </c>
      <c r="O8" s="10">
        <v>205.5</v>
      </c>
      <c r="Q8" s="62"/>
      <c r="R8" s="107"/>
      <c r="S8" s="10"/>
      <c r="T8" s="10"/>
      <c r="U8" s="64" t="s">
        <v>8</v>
      </c>
      <c r="V8" s="10">
        <v>154.30000000000001</v>
      </c>
      <c r="W8" s="10">
        <v>164.6</v>
      </c>
    </row>
    <row r="9" spans="1:23" x14ac:dyDescent="0.2">
      <c r="A9" s="62" t="s">
        <v>440</v>
      </c>
      <c r="B9" s="107">
        <v>172.5</v>
      </c>
      <c r="C9" s="10" t="s">
        <v>439</v>
      </c>
      <c r="D9" s="10">
        <v>186.66666670000001</v>
      </c>
      <c r="E9" s="64" t="s">
        <v>9</v>
      </c>
      <c r="F9" s="10">
        <v>4.3179999999999996</v>
      </c>
      <c r="G9" s="10">
        <v>43.33</v>
      </c>
      <c r="I9" s="62" t="s">
        <v>440</v>
      </c>
      <c r="J9" s="107">
        <v>167.85714290000001</v>
      </c>
      <c r="K9" s="10" t="s">
        <v>439</v>
      </c>
      <c r="L9" s="10">
        <v>196.1538462</v>
      </c>
      <c r="M9" s="64" t="s">
        <v>9</v>
      </c>
      <c r="N9" s="10">
        <v>95.22</v>
      </c>
      <c r="O9" s="10">
        <v>26.88</v>
      </c>
      <c r="Q9" s="62" t="s">
        <v>440</v>
      </c>
      <c r="R9" s="107">
        <v>132.5</v>
      </c>
      <c r="S9" s="10" t="s">
        <v>439</v>
      </c>
      <c r="T9" s="10">
        <v>136.66666670000001</v>
      </c>
      <c r="U9" s="64" t="s">
        <v>9</v>
      </c>
      <c r="V9" s="10">
        <v>21.79</v>
      </c>
      <c r="W9" s="10">
        <v>47.12</v>
      </c>
    </row>
    <row r="10" spans="1:23" x14ac:dyDescent="0.2">
      <c r="B10" s="2"/>
      <c r="C10" s="10"/>
      <c r="D10" s="10"/>
      <c r="E10" s="64"/>
      <c r="F10" s="10"/>
      <c r="G10" s="10"/>
      <c r="J10" s="2"/>
      <c r="K10" s="10"/>
      <c r="L10" s="10"/>
      <c r="M10" s="64"/>
      <c r="N10" s="10"/>
      <c r="O10" s="10"/>
      <c r="R10" s="2"/>
      <c r="S10" s="10"/>
      <c r="T10" s="10"/>
      <c r="U10" s="64"/>
      <c r="V10" s="10"/>
      <c r="W10" s="10"/>
    </row>
    <row r="11" spans="1:23" x14ac:dyDescent="0.2">
      <c r="B11" s="2"/>
      <c r="C11" s="10" t="s">
        <v>440</v>
      </c>
      <c r="D11" s="10">
        <v>169.16666670000001</v>
      </c>
      <c r="E11" s="64" t="s">
        <v>2</v>
      </c>
      <c r="F11" s="10">
        <v>170.4</v>
      </c>
      <c r="G11" s="10">
        <v>169.3</v>
      </c>
      <c r="J11" s="2"/>
      <c r="K11" s="10" t="s">
        <v>440</v>
      </c>
      <c r="L11" s="10">
        <v>183.33333329999999</v>
      </c>
      <c r="M11" s="64" t="s">
        <v>2</v>
      </c>
      <c r="N11" s="10">
        <v>159.80000000000001</v>
      </c>
      <c r="O11" s="10">
        <v>188.9</v>
      </c>
      <c r="R11" s="2"/>
      <c r="S11" s="10" t="s">
        <v>440</v>
      </c>
      <c r="T11" s="10">
        <v>117.5</v>
      </c>
      <c r="U11" s="64" t="s">
        <v>2</v>
      </c>
      <c r="V11" s="10">
        <v>142.6</v>
      </c>
      <c r="W11" s="10">
        <v>137</v>
      </c>
    </row>
    <row r="12" spans="1:23" x14ac:dyDescent="0.2">
      <c r="B12" s="2"/>
      <c r="C12" s="10"/>
      <c r="D12" s="10"/>
      <c r="E12" s="64" t="s">
        <v>10</v>
      </c>
      <c r="F12" s="10">
        <v>2.1659999999999999</v>
      </c>
      <c r="G12" s="10">
        <v>18.079999999999998</v>
      </c>
      <c r="J12" s="2"/>
      <c r="K12" s="10"/>
      <c r="L12" s="10"/>
      <c r="M12" s="64" t="s">
        <v>10</v>
      </c>
      <c r="N12" s="10">
        <v>48.12</v>
      </c>
      <c r="O12" s="10">
        <v>11.52</v>
      </c>
      <c r="R12" s="2"/>
      <c r="S12" s="10"/>
      <c r="T12" s="10"/>
      <c r="U12" s="64" t="s">
        <v>10</v>
      </c>
      <c r="V12" s="10">
        <v>10.99</v>
      </c>
      <c r="W12" s="10">
        <v>19.489999999999998</v>
      </c>
    </row>
    <row r="13" spans="1:23" x14ac:dyDescent="0.2">
      <c r="B13" s="2"/>
      <c r="C13" s="10" t="s">
        <v>440</v>
      </c>
      <c r="D13" s="10">
        <v>185.83333329999999</v>
      </c>
      <c r="E13" s="64" t="s">
        <v>11</v>
      </c>
      <c r="F13" s="10">
        <v>1.25</v>
      </c>
      <c r="G13" s="10">
        <v>8.0850000000000009</v>
      </c>
      <c r="J13" s="2"/>
      <c r="K13" s="10" t="s">
        <v>440</v>
      </c>
      <c r="L13" s="10">
        <v>180.7692308</v>
      </c>
      <c r="M13" s="64" t="s">
        <v>11</v>
      </c>
      <c r="N13" s="10">
        <v>27.78</v>
      </c>
      <c r="O13" s="10">
        <v>5.15</v>
      </c>
      <c r="R13" s="2"/>
      <c r="S13" s="10" t="s">
        <v>440</v>
      </c>
      <c r="T13" s="10">
        <v>146.36363639999999</v>
      </c>
      <c r="U13" s="64" t="s">
        <v>11</v>
      </c>
      <c r="V13" s="10">
        <v>6.343</v>
      </c>
      <c r="W13" s="10">
        <v>8.7170000000000005</v>
      </c>
    </row>
    <row r="14" spans="1:23" x14ac:dyDescent="0.2">
      <c r="B14" s="66"/>
      <c r="C14" s="66"/>
      <c r="D14" s="66"/>
      <c r="J14" s="66"/>
      <c r="K14" s="66"/>
      <c r="L14" s="66"/>
      <c r="R14" s="66"/>
      <c r="S14" s="66"/>
      <c r="T14" s="66"/>
    </row>
    <row r="15" spans="1:23" x14ac:dyDescent="0.2">
      <c r="B15" s="66"/>
      <c r="C15" s="66"/>
      <c r="D15" s="66"/>
      <c r="E15" s="147" t="s">
        <v>48</v>
      </c>
      <c r="F15" s="142"/>
      <c r="J15" s="66"/>
      <c r="K15" s="66"/>
      <c r="L15" s="66"/>
      <c r="M15" s="147" t="s">
        <v>48</v>
      </c>
      <c r="N15" s="142"/>
      <c r="R15" s="66"/>
      <c r="S15" s="66"/>
      <c r="T15" s="66"/>
      <c r="U15" s="147" t="s">
        <v>48</v>
      </c>
      <c r="V15" s="142"/>
    </row>
    <row r="16" spans="1:23" x14ac:dyDescent="0.2">
      <c r="B16" s="66"/>
      <c r="C16" s="66"/>
      <c r="D16" s="66"/>
      <c r="E16" s="71" t="s">
        <v>13</v>
      </c>
      <c r="F16" s="10">
        <v>0.89870000000000005</v>
      </c>
      <c r="J16" s="66"/>
      <c r="K16" s="66"/>
      <c r="L16" s="66"/>
      <c r="M16" s="71" t="s">
        <v>13</v>
      </c>
      <c r="N16" s="10">
        <v>0.40539999999999998</v>
      </c>
      <c r="R16" s="66"/>
      <c r="S16" s="66"/>
      <c r="T16" s="66"/>
      <c r="U16" s="71" t="s">
        <v>13</v>
      </c>
      <c r="V16" s="10">
        <v>0.626</v>
      </c>
    </row>
    <row r="17" spans="2:22" x14ac:dyDescent="0.2">
      <c r="B17" s="66"/>
      <c r="C17" s="66"/>
      <c r="D17" s="66"/>
      <c r="E17" s="71" t="s">
        <v>17</v>
      </c>
      <c r="F17" s="10" t="s">
        <v>74</v>
      </c>
      <c r="J17" s="66"/>
      <c r="K17" s="66"/>
      <c r="L17" s="66"/>
      <c r="M17" s="71" t="s">
        <v>17</v>
      </c>
      <c r="N17" s="10" t="s">
        <v>74</v>
      </c>
      <c r="R17" s="66"/>
      <c r="S17" s="66"/>
      <c r="T17" s="66"/>
      <c r="U17" s="71" t="s">
        <v>17</v>
      </c>
      <c r="V17" s="10" t="s">
        <v>74</v>
      </c>
    </row>
    <row r="18" spans="2:22" x14ac:dyDescent="0.2">
      <c r="B18" s="66"/>
      <c r="C18" s="66"/>
      <c r="D18" s="66"/>
      <c r="E18" s="71" t="s">
        <v>19</v>
      </c>
      <c r="F18" s="10" t="s">
        <v>75</v>
      </c>
      <c r="J18" s="66"/>
      <c r="K18" s="66"/>
      <c r="L18" s="66"/>
      <c r="M18" s="71" t="s">
        <v>19</v>
      </c>
      <c r="N18" s="10" t="s">
        <v>75</v>
      </c>
      <c r="R18" s="66"/>
      <c r="S18" s="66"/>
      <c r="T18" s="66"/>
      <c r="U18" s="71" t="s">
        <v>19</v>
      </c>
      <c r="V18" s="10" t="s">
        <v>75</v>
      </c>
    </row>
    <row r="19" spans="2:22" x14ac:dyDescent="0.2">
      <c r="B19" s="66"/>
      <c r="C19" s="66"/>
      <c r="D19" s="66"/>
      <c r="E19" s="71" t="s">
        <v>21</v>
      </c>
      <c r="F19" s="10" t="s">
        <v>22</v>
      </c>
      <c r="J19" s="66"/>
      <c r="K19" s="66"/>
      <c r="L19" s="66"/>
      <c r="M19" s="71" t="s">
        <v>21</v>
      </c>
      <c r="N19" s="10" t="s">
        <v>22</v>
      </c>
      <c r="R19" s="66"/>
      <c r="S19" s="66"/>
      <c r="T19" s="66"/>
      <c r="U19" s="71" t="s">
        <v>21</v>
      </c>
      <c r="V19" s="10" t="s">
        <v>22</v>
      </c>
    </row>
    <row r="20" spans="2:22" x14ac:dyDescent="0.2">
      <c r="B20" s="66"/>
      <c r="C20" s="66"/>
      <c r="D20" s="66"/>
      <c r="E20" s="71" t="s">
        <v>49</v>
      </c>
      <c r="F20" s="10" t="s">
        <v>380</v>
      </c>
      <c r="J20" s="66"/>
      <c r="K20" s="66"/>
      <c r="L20" s="66"/>
      <c r="M20" s="71" t="s">
        <v>49</v>
      </c>
      <c r="N20" s="10" t="s">
        <v>384</v>
      </c>
      <c r="R20" s="66"/>
      <c r="S20" s="66"/>
      <c r="T20" s="66"/>
      <c r="U20" s="71" t="s">
        <v>49</v>
      </c>
      <c r="V20" s="10" t="s">
        <v>376</v>
      </c>
    </row>
    <row r="21" spans="2:22" x14ac:dyDescent="0.2">
      <c r="B21" s="66"/>
      <c r="C21" s="66"/>
      <c r="D21" s="66"/>
      <c r="E21" s="71"/>
      <c r="F21" s="10"/>
      <c r="J21" s="66"/>
      <c r="K21" s="66"/>
      <c r="L21" s="66"/>
      <c r="M21" s="71"/>
      <c r="N21" s="10"/>
      <c r="R21" s="66"/>
      <c r="S21" s="66"/>
      <c r="T21" s="66"/>
      <c r="U21" s="71"/>
      <c r="V21" s="10"/>
    </row>
    <row r="22" spans="2:22" x14ac:dyDescent="0.2">
      <c r="E22" s="71" t="s">
        <v>51</v>
      </c>
      <c r="F22" s="10"/>
      <c r="M22" s="71" t="s">
        <v>51</v>
      </c>
      <c r="N22" s="10"/>
      <c r="U22" s="71" t="s">
        <v>51</v>
      </c>
      <c r="V22" s="10"/>
    </row>
    <row r="23" spans="2:22" x14ac:dyDescent="0.2">
      <c r="E23" s="71" t="s">
        <v>52</v>
      </c>
      <c r="F23" s="10">
        <v>170.4</v>
      </c>
      <c r="M23" s="71" t="s">
        <v>52</v>
      </c>
      <c r="N23" s="10">
        <v>159.80000000000001</v>
      </c>
      <c r="U23" s="71" t="s">
        <v>52</v>
      </c>
      <c r="V23" s="10">
        <v>142.6</v>
      </c>
    </row>
    <row r="24" spans="2:22" x14ac:dyDescent="0.2">
      <c r="E24" s="71" t="s">
        <v>53</v>
      </c>
      <c r="F24" s="10">
        <v>169.3</v>
      </c>
      <c r="M24" s="71" t="s">
        <v>53</v>
      </c>
      <c r="N24" s="10">
        <v>188.9</v>
      </c>
      <c r="U24" s="71" t="s">
        <v>53</v>
      </c>
      <c r="V24" s="10">
        <v>137</v>
      </c>
    </row>
    <row r="25" spans="2:22" x14ac:dyDescent="0.2">
      <c r="E25" s="71" t="s">
        <v>54</v>
      </c>
      <c r="F25" s="10" t="s">
        <v>381</v>
      </c>
      <c r="M25" s="71" t="s">
        <v>54</v>
      </c>
      <c r="N25" s="10" t="s">
        <v>385</v>
      </c>
      <c r="U25" s="71" t="s">
        <v>54</v>
      </c>
      <c r="V25" s="10" t="s">
        <v>377</v>
      </c>
    </row>
    <row r="26" spans="2:22" x14ac:dyDescent="0.2">
      <c r="E26" s="71" t="s">
        <v>56</v>
      </c>
      <c r="F26" s="10" t="s">
        <v>382</v>
      </c>
      <c r="M26" s="71" t="s">
        <v>56</v>
      </c>
      <c r="N26" s="10" t="s">
        <v>386</v>
      </c>
      <c r="U26" s="71" t="s">
        <v>56</v>
      </c>
      <c r="V26" s="10" t="s">
        <v>378</v>
      </c>
    </row>
    <row r="27" spans="2:22" x14ac:dyDescent="0.2">
      <c r="E27" s="71" t="s">
        <v>58</v>
      </c>
      <c r="F27" s="10">
        <v>4.3439999999999998E-3</v>
      </c>
      <c r="M27" s="71" t="s">
        <v>58</v>
      </c>
      <c r="N27" s="10">
        <v>0.33129999999999998</v>
      </c>
      <c r="U27" s="71" t="s">
        <v>58</v>
      </c>
      <c r="V27" s="10">
        <v>4.2130000000000001E-2</v>
      </c>
    </row>
    <row r="28" spans="2:22" x14ac:dyDescent="0.2">
      <c r="E28" s="71"/>
      <c r="F28" s="10"/>
      <c r="M28" s="71"/>
      <c r="N28" s="10"/>
      <c r="U28" s="71"/>
      <c r="V28" s="10"/>
    </row>
    <row r="29" spans="2:22" x14ac:dyDescent="0.2">
      <c r="E29" s="71" t="s">
        <v>59</v>
      </c>
      <c r="F29" s="10"/>
      <c r="M29" s="71" t="s">
        <v>59</v>
      </c>
      <c r="N29" s="10"/>
      <c r="U29" s="71" t="s">
        <v>59</v>
      </c>
      <c r="V29" s="10"/>
    </row>
    <row r="30" spans="2:22" x14ac:dyDescent="0.2">
      <c r="E30" s="71" t="s">
        <v>60</v>
      </c>
      <c r="F30" s="10" t="s">
        <v>383</v>
      </c>
      <c r="M30" s="71" t="s">
        <v>60</v>
      </c>
      <c r="N30" s="10" t="s">
        <v>387</v>
      </c>
      <c r="U30" s="71" t="s">
        <v>60</v>
      </c>
      <c r="V30" s="10" t="s">
        <v>379</v>
      </c>
    </row>
    <row r="31" spans="2:22" x14ac:dyDescent="0.2">
      <c r="E31" s="71" t="s">
        <v>13</v>
      </c>
      <c r="F31" s="10">
        <v>2.8400000000000002E-2</v>
      </c>
      <c r="M31" s="71" t="s">
        <v>13</v>
      </c>
      <c r="N31" s="10">
        <v>2.1100000000000001E-2</v>
      </c>
      <c r="U31" s="71" t="s">
        <v>13</v>
      </c>
      <c r="V31" s="10">
        <v>0.51080000000000003</v>
      </c>
    </row>
    <row r="32" spans="2:22" x14ac:dyDescent="0.2">
      <c r="E32" s="71" t="s">
        <v>17</v>
      </c>
      <c r="F32" s="10" t="s">
        <v>67</v>
      </c>
      <c r="M32" s="71" t="s">
        <v>17</v>
      </c>
      <c r="N32" s="10" t="s">
        <v>67</v>
      </c>
      <c r="U32" s="71" t="s">
        <v>17</v>
      </c>
      <c r="V32" s="10" t="s">
        <v>74</v>
      </c>
    </row>
    <row r="33" spans="5:22" x14ac:dyDescent="0.2">
      <c r="E33" s="71" t="s">
        <v>19</v>
      </c>
      <c r="F33" s="10" t="s">
        <v>20</v>
      </c>
      <c r="M33" s="71" t="s">
        <v>19</v>
      </c>
      <c r="N33" s="10" t="s">
        <v>20</v>
      </c>
      <c r="U33" s="71" t="s">
        <v>19</v>
      </c>
      <c r="V33" s="10" t="s">
        <v>75</v>
      </c>
    </row>
  </sheetData>
  <mergeCells count="7">
    <mergeCell ref="B1:E1"/>
    <mergeCell ref="E15:F15"/>
    <mergeCell ref="M15:N15"/>
    <mergeCell ref="U15:V15"/>
    <mergeCell ref="A3:G3"/>
    <mergeCell ref="I3:O3"/>
    <mergeCell ref="Q3:W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98FFB-06FA-AF40-B7DD-19A75ECE0313}">
  <dimension ref="A1:W33"/>
  <sheetViews>
    <sheetView topLeftCell="E1" zoomScale="94" zoomScaleNormal="70" workbookViewId="0">
      <selection activeCell="E39" sqref="E39"/>
    </sheetView>
  </sheetViews>
  <sheetFormatPr baseColWidth="10" defaultRowHeight="16" x14ac:dyDescent="0.2"/>
  <cols>
    <col min="1" max="3" width="10.7109375" style="60"/>
    <col min="4" max="4" width="16.42578125" style="60" customWidth="1"/>
    <col min="5" max="5" width="32.5703125" style="60" customWidth="1"/>
    <col min="6" max="12" width="10.7109375" style="60"/>
    <col min="13" max="13" width="33.28515625" style="60" customWidth="1"/>
    <col min="14" max="20" width="10.7109375" style="60"/>
    <col min="21" max="21" width="33" style="60" customWidth="1"/>
    <col min="22" max="16384" width="10.7109375" style="60"/>
  </cols>
  <sheetData>
    <row r="1" spans="1:23" x14ac:dyDescent="0.2">
      <c r="B1" s="139" t="s">
        <v>388</v>
      </c>
      <c r="C1" s="139"/>
      <c r="D1" s="139"/>
      <c r="E1" s="139"/>
    </row>
    <row r="3" spans="1:23" x14ac:dyDescent="0.2">
      <c r="A3" s="140" t="s">
        <v>389</v>
      </c>
      <c r="B3" s="140"/>
      <c r="C3" s="140"/>
      <c r="D3" s="140"/>
      <c r="E3" s="140"/>
      <c r="F3" s="140"/>
      <c r="G3" s="140"/>
      <c r="I3" s="140" t="s">
        <v>390</v>
      </c>
      <c r="J3" s="140"/>
      <c r="K3" s="140"/>
      <c r="L3" s="140"/>
      <c r="M3" s="140"/>
      <c r="N3" s="140"/>
      <c r="O3" s="140"/>
      <c r="Q3" s="140" t="s">
        <v>391</v>
      </c>
      <c r="R3" s="140"/>
      <c r="S3" s="140"/>
      <c r="T3" s="140"/>
      <c r="U3" s="140"/>
      <c r="V3" s="140"/>
      <c r="W3" s="140"/>
    </row>
    <row r="4" spans="1:23" x14ac:dyDescent="0.2">
      <c r="A4" s="62" t="s">
        <v>438</v>
      </c>
      <c r="B4" s="169" t="s">
        <v>249</v>
      </c>
      <c r="C4" s="61" t="s">
        <v>438</v>
      </c>
      <c r="D4" s="62" t="s">
        <v>250</v>
      </c>
      <c r="F4" s="168" t="s">
        <v>249</v>
      </c>
      <c r="G4" s="88" t="s">
        <v>250</v>
      </c>
      <c r="I4" s="167" t="s">
        <v>438</v>
      </c>
      <c r="J4" s="61" t="s">
        <v>249</v>
      </c>
      <c r="K4" s="61" t="s">
        <v>438</v>
      </c>
      <c r="L4" s="62" t="s">
        <v>250</v>
      </c>
      <c r="N4" s="61" t="s">
        <v>249</v>
      </c>
      <c r="O4" s="62" t="s">
        <v>250</v>
      </c>
      <c r="Q4" s="167" t="s">
        <v>438</v>
      </c>
      <c r="R4" s="169" t="s">
        <v>249</v>
      </c>
      <c r="S4" s="61" t="s">
        <v>438</v>
      </c>
      <c r="T4" s="62" t="s">
        <v>250</v>
      </c>
      <c r="V4" s="168" t="s">
        <v>249</v>
      </c>
      <c r="W4" s="88" t="s">
        <v>250</v>
      </c>
    </row>
    <row r="5" spans="1:23" x14ac:dyDescent="0.2">
      <c r="A5" s="62" t="s">
        <v>440</v>
      </c>
      <c r="B5" s="107">
        <v>63.392034080000002</v>
      </c>
      <c r="C5" s="10" t="s">
        <v>440</v>
      </c>
      <c r="D5" s="10">
        <v>95.031055899999998</v>
      </c>
      <c r="E5" s="64" t="s">
        <v>6</v>
      </c>
      <c r="F5" s="10">
        <v>3</v>
      </c>
      <c r="G5" s="10">
        <v>5</v>
      </c>
      <c r="I5" s="62" t="s">
        <v>440</v>
      </c>
      <c r="J5" s="10">
        <v>39.763563959999999</v>
      </c>
      <c r="K5" s="10" t="s">
        <v>440</v>
      </c>
      <c r="L5" s="10">
        <v>97.18309859</v>
      </c>
      <c r="M5" s="64" t="s">
        <v>6</v>
      </c>
      <c r="N5" s="10">
        <v>3</v>
      </c>
      <c r="O5" s="10">
        <v>5</v>
      </c>
      <c r="Q5" s="62" t="s">
        <v>440</v>
      </c>
      <c r="R5" s="107">
        <v>44.086021510000002</v>
      </c>
      <c r="S5" s="10" t="s">
        <v>440</v>
      </c>
      <c r="T5" s="10">
        <v>80.530973450000005</v>
      </c>
      <c r="U5" s="64" t="s">
        <v>6</v>
      </c>
      <c r="V5" s="10">
        <v>3</v>
      </c>
      <c r="W5" s="10">
        <v>5</v>
      </c>
    </row>
    <row r="6" spans="1:23" x14ac:dyDescent="0.2">
      <c r="A6" s="62"/>
      <c r="B6" s="107"/>
      <c r="C6" s="10"/>
      <c r="D6" s="10"/>
      <c r="E6" s="64"/>
      <c r="F6" s="10"/>
      <c r="G6" s="10"/>
      <c r="I6" s="62"/>
      <c r="J6" s="10"/>
      <c r="K6" s="10"/>
      <c r="L6" s="10"/>
      <c r="M6" s="64"/>
      <c r="N6" s="10"/>
      <c r="O6" s="10"/>
      <c r="Q6" s="62"/>
      <c r="R6" s="107"/>
      <c r="S6" s="10"/>
      <c r="T6" s="10"/>
      <c r="U6" s="64"/>
      <c r="V6" s="10"/>
      <c r="W6" s="10"/>
    </row>
    <row r="7" spans="1:23" x14ac:dyDescent="0.2">
      <c r="A7" s="62" t="s">
        <v>440</v>
      </c>
      <c r="B7" s="107">
        <v>65.986394559999994</v>
      </c>
      <c r="C7" s="10" t="s">
        <v>439</v>
      </c>
      <c r="D7" s="10">
        <v>94.444444439999998</v>
      </c>
      <c r="E7" s="64" t="s">
        <v>7</v>
      </c>
      <c r="F7" s="10">
        <v>61.66</v>
      </c>
      <c r="G7" s="10">
        <v>94.44</v>
      </c>
      <c r="I7" s="62" t="s">
        <v>440</v>
      </c>
      <c r="J7" s="10">
        <v>62.142857139999997</v>
      </c>
      <c r="K7" s="10" t="s">
        <v>439</v>
      </c>
      <c r="L7" s="10">
        <v>95.594713659999996</v>
      </c>
      <c r="M7" s="64" t="s">
        <v>7</v>
      </c>
      <c r="N7" s="10">
        <v>39.76</v>
      </c>
      <c r="O7" s="10">
        <v>95.59</v>
      </c>
      <c r="Q7" s="62" t="s">
        <v>440</v>
      </c>
      <c r="R7" s="107">
        <v>58.18181818</v>
      </c>
      <c r="S7" s="10" t="s">
        <v>439</v>
      </c>
      <c r="T7" s="10">
        <v>94.835680749999995</v>
      </c>
      <c r="U7" s="64" t="s">
        <v>7</v>
      </c>
      <c r="V7" s="10">
        <v>44.09</v>
      </c>
      <c r="W7" s="10">
        <v>71.430000000000007</v>
      </c>
    </row>
    <row r="8" spans="1:23" x14ac:dyDescent="0.2">
      <c r="A8" s="62"/>
      <c r="B8" s="107"/>
      <c r="C8" s="10"/>
      <c r="D8" s="10"/>
      <c r="E8" s="64" t="s">
        <v>8</v>
      </c>
      <c r="F8" s="10">
        <v>65.989999999999995</v>
      </c>
      <c r="G8" s="10">
        <v>99.44</v>
      </c>
      <c r="I8" s="62"/>
      <c r="J8" s="10"/>
      <c r="K8" s="10"/>
      <c r="L8" s="10"/>
      <c r="M8" s="64" t="s">
        <v>8</v>
      </c>
      <c r="N8" s="10">
        <v>62.14</v>
      </c>
      <c r="O8" s="10">
        <v>97.18</v>
      </c>
      <c r="Q8" s="62"/>
      <c r="R8" s="107"/>
      <c r="S8" s="10"/>
      <c r="T8" s="10"/>
      <c r="U8" s="64" t="s">
        <v>8</v>
      </c>
      <c r="V8" s="10">
        <v>58.18</v>
      </c>
      <c r="W8" s="10">
        <v>94.84</v>
      </c>
    </row>
    <row r="9" spans="1:23" x14ac:dyDescent="0.2">
      <c r="A9" s="62" t="s">
        <v>440</v>
      </c>
      <c r="B9" s="107">
        <v>61.658031090000001</v>
      </c>
      <c r="C9" s="10" t="s">
        <v>439</v>
      </c>
      <c r="D9" s="10">
        <v>99.444444439999998</v>
      </c>
      <c r="E9" s="64" t="s">
        <v>9</v>
      </c>
      <c r="F9" s="10">
        <v>4.3280000000000003</v>
      </c>
      <c r="G9" s="10">
        <v>5</v>
      </c>
      <c r="I9" s="62" t="s">
        <v>440</v>
      </c>
      <c r="J9" s="10">
        <v>57.837837839999999</v>
      </c>
      <c r="K9" s="10" t="s">
        <v>439</v>
      </c>
      <c r="L9" s="10">
        <v>96.8</v>
      </c>
      <c r="M9" s="64" t="s">
        <v>9</v>
      </c>
      <c r="N9" s="10">
        <v>22.38</v>
      </c>
      <c r="O9" s="10">
        <v>1.5880000000000001</v>
      </c>
      <c r="Q9" s="62" t="s">
        <v>440</v>
      </c>
      <c r="R9" s="107">
        <v>51.53846154</v>
      </c>
      <c r="S9" s="10" t="s">
        <v>439</v>
      </c>
      <c r="T9" s="10">
        <v>92.903225809999995</v>
      </c>
      <c r="U9" s="64" t="s">
        <v>9</v>
      </c>
      <c r="V9" s="10">
        <v>14.1</v>
      </c>
      <c r="W9" s="10">
        <v>23.41</v>
      </c>
    </row>
    <row r="10" spans="1:23" x14ac:dyDescent="0.2">
      <c r="B10" s="2"/>
      <c r="C10" s="10"/>
      <c r="D10" s="10"/>
      <c r="E10" s="64"/>
      <c r="F10" s="10"/>
      <c r="G10" s="10"/>
      <c r="J10" s="2"/>
      <c r="K10" s="10"/>
      <c r="L10" s="10"/>
      <c r="M10" s="64"/>
      <c r="N10" s="10"/>
      <c r="O10" s="10"/>
      <c r="R10" s="2"/>
      <c r="S10" s="10"/>
      <c r="T10" s="10"/>
      <c r="U10" s="64"/>
      <c r="V10" s="10"/>
      <c r="W10" s="10"/>
    </row>
    <row r="11" spans="1:23" x14ac:dyDescent="0.2">
      <c r="B11" s="2"/>
      <c r="C11" s="10" t="s">
        <v>440</v>
      </c>
      <c r="D11" s="10">
        <v>98.369565219999998</v>
      </c>
      <c r="E11" s="64" t="s">
        <v>2</v>
      </c>
      <c r="F11" s="10">
        <v>63.68</v>
      </c>
      <c r="G11" s="10">
        <v>96.94</v>
      </c>
      <c r="J11" s="2"/>
      <c r="K11" s="10" t="s">
        <v>440</v>
      </c>
      <c r="L11" s="10">
        <v>96.116504849999998</v>
      </c>
      <c r="M11" s="64" t="s">
        <v>2</v>
      </c>
      <c r="N11" s="10">
        <v>53.25</v>
      </c>
      <c r="O11" s="10">
        <v>96.34</v>
      </c>
      <c r="R11" s="2"/>
      <c r="S11" s="10" t="s">
        <v>440</v>
      </c>
      <c r="T11" s="10">
        <v>79.6875</v>
      </c>
      <c r="U11" s="64" t="s">
        <v>2</v>
      </c>
      <c r="V11" s="10">
        <v>51.27</v>
      </c>
      <c r="W11" s="10">
        <v>83.88</v>
      </c>
    </row>
    <row r="12" spans="1:23" x14ac:dyDescent="0.2">
      <c r="B12" s="2"/>
      <c r="C12" s="10"/>
      <c r="D12" s="10"/>
      <c r="E12" s="64" t="s">
        <v>10</v>
      </c>
      <c r="F12" s="10">
        <v>2.1779999999999999</v>
      </c>
      <c r="G12" s="10">
        <v>2.1440000000000001</v>
      </c>
      <c r="J12" s="2"/>
      <c r="K12" s="10"/>
      <c r="L12" s="10"/>
      <c r="M12" s="64" t="s">
        <v>10</v>
      </c>
      <c r="N12" s="10">
        <v>11.87</v>
      </c>
      <c r="O12" s="10">
        <v>0.64100000000000001</v>
      </c>
      <c r="R12" s="2"/>
      <c r="S12" s="10"/>
      <c r="T12" s="10"/>
      <c r="U12" s="64" t="s">
        <v>10</v>
      </c>
      <c r="V12" s="10">
        <v>7.0519999999999996</v>
      </c>
      <c r="W12" s="10">
        <v>9.8140000000000001</v>
      </c>
    </row>
    <row r="13" spans="1:23" x14ac:dyDescent="0.2">
      <c r="B13" s="2"/>
      <c r="C13" s="10" t="s">
        <v>440</v>
      </c>
      <c r="D13" s="10">
        <v>97.395833330000002</v>
      </c>
      <c r="E13" s="64" t="s">
        <v>11</v>
      </c>
      <c r="F13" s="10">
        <v>1.258</v>
      </c>
      <c r="G13" s="10">
        <v>0.95899999999999996</v>
      </c>
      <c r="J13" s="2"/>
      <c r="K13" s="10" t="s">
        <v>440</v>
      </c>
      <c r="L13" s="10">
        <v>96</v>
      </c>
      <c r="M13" s="64" t="s">
        <v>11</v>
      </c>
      <c r="N13" s="10">
        <v>6.8559999999999999</v>
      </c>
      <c r="O13" s="10">
        <v>0.28670000000000001</v>
      </c>
      <c r="R13" s="2"/>
      <c r="S13" s="10" t="s">
        <v>440</v>
      </c>
      <c r="T13" s="10">
        <v>71.428571430000005</v>
      </c>
      <c r="U13" s="64" t="s">
        <v>11</v>
      </c>
      <c r="V13" s="10">
        <v>4.0709999999999997</v>
      </c>
      <c r="W13" s="10">
        <v>4.3890000000000002</v>
      </c>
    </row>
    <row r="14" spans="1:23" x14ac:dyDescent="0.2">
      <c r="B14" s="66"/>
      <c r="C14" s="66"/>
      <c r="D14" s="66"/>
      <c r="J14" s="66"/>
      <c r="K14" s="66"/>
      <c r="L14" s="66"/>
      <c r="R14" s="66"/>
      <c r="S14" s="66"/>
      <c r="T14" s="66"/>
    </row>
    <row r="15" spans="1:23" x14ac:dyDescent="0.2">
      <c r="B15" s="66"/>
      <c r="C15" s="66"/>
      <c r="D15" s="66"/>
      <c r="E15" s="147" t="s">
        <v>48</v>
      </c>
      <c r="F15" s="142"/>
      <c r="J15" s="66"/>
      <c r="K15" s="66"/>
      <c r="L15" s="66"/>
      <c r="M15" s="147" t="s">
        <v>48</v>
      </c>
      <c r="N15" s="142"/>
      <c r="R15" s="66"/>
      <c r="S15" s="66"/>
      <c r="T15" s="66"/>
      <c r="U15" s="147" t="s">
        <v>48</v>
      </c>
      <c r="V15" s="142"/>
    </row>
    <row r="16" spans="1:23" x14ac:dyDescent="0.2">
      <c r="B16" s="66"/>
      <c r="C16" s="66"/>
      <c r="D16" s="66"/>
      <c r="E16" s="71" t="s">
        <v>13</v>
      </c>
      <c r="F16" s="10" t="s">
        <v>14</v>
      </c>
      <c r="J16" s="66"/>
      <c r="K16" s="66"/>
      <c r="L16" s="66"/>
      <c r="M16" s="71" t="s">
        <v>13</v>
      </c>
      <c r="N16" s="10">
        <v>2.4199999999999999E-2</v>
      </c>
      <c r="R16" s="66"/>
      <c r="S16" s="66"/>
      <c r="T16" s="66"/>
      <c r="U16" s="71" t="s">
        <v>13</v>
      </c>
      <c r="V16" s="10">
        <v>2E-3</v>
      </c>
    </row>
    <row r="17" spans="2:22" x14ac:dyDescent="0.2">
      <c r="B17" s="66"/>
      <c r="C17" s="66"/>
      <c r="D17" s="66"/>
      <c r="E17" s="71" t="s">
        <v>17</v>
      </c>
      <c r="F17" s="10" t="s">
        <v>18</v>
      </c>
      <c r="J17" s="66"/>
      <c r="K17" s="66"/>
      <c r="L17" s="66"/>
      <c r="M17" s="71" t="s">
        <v>17</v>
      </c>
      <c r="N17" s="10" t="s">
        <v>67</v>
      </c>
      <c r="R17" s="66"/>
      <c r="S17" s="66"/>
      <c r="T17" s="66"/>
      <c r="U17" s="71" t="s">
        <v>17</v>
      </c>
      <c r="V17" s="10" t="s">
        <v>96</v>
      </c>
    </row>
    <row r="18" spans="2:22" x14ac:dyDescent="0.2">
      <c r="B18" s="66"/>
      <c r="C18" s="66"/>
      <c r="D18" s="66"/>
      <c r="E18" s="71" t="s">
        <v>19</v>
      </c>
      <c r="F18" s="10" t="s">
        <v>20</v>
      </c>
      <c r="J18" s="66"/>
      <c r="K18" s="66"/>
      <c r="L18" s="66"/>
      <c r="M18" s="71" t="s">
        <v>19</v>
      </c>
      <c r="N18" s="10" t="s">
        <v>20</v>
      </c>
      <c r="R18" s="66"/>
      <c r="S18" s="66"/>
      <c r="T18" s="66"/>
      <c r="U18" s="71" t="s">
        <v>19</v>
      </c>
      <c r="V18" s="10" t="s">
        <v>20</v>
      </c>
    </row>
    <row r="19" spans="2:22" x14ac:dyDescent="0.2">
      <c r="B19" s="66"/>
      <c r="C19" s="66"/>
      <c r="D19" s="66"/>
      <c r="E19" s="71" t="s">
        <v>21</v>
      </c>
      <c r="F19" s="10" t="s">
        <v>22</v>
      </c>
      <c r="J19" s="66"/>
      <c r="K19" s="66"/>
      <c r="L19" s="66"/>
      <c r="M19" s="71" t="s">
        <v>21</v>
      </c>
      <c r="N19" s="10" t="s">
        <v>22</v>
      </c>
      <c r="R19" s="66"/>
      <c r="S19" s="66"/>
      <c r="T19" s="66"/>
      <c r="U19" s="71" t="s">
        <v>21</v>
      </c>
      <c r="V19" s="10" t="s">
        <v>22</v>
      </c>
    </row>
    <row r="20" spans="2:22" x14ac:dyDescent="0.2">
      <c r="B20" s="66"/>
      <c r="C20" s="66"/>
      <c r="D20" s="66"/>
      <c r="E20" s="71" t="s">
        <v>49</v>
      </c>
      <c r="F20" s="10" t="s">
        <v>400</v>
      </c>
      <c r="J20" s="66"/>
      <c r="K20" s="66"/>
      <c r="L20" s="66"/>
      <c r="M20" s="71" t="s">
        <v>49</v>
      </c>
      <c r="N20" s="10" t="s">
        <v>396</v>
      </c>
      <c r="R20" s="66"/>
      <c r="S20" s="66"/>
      <c r="T20" s="66"/>
      <c r="U20" s="71" t="s">
        <v>49</v>
      </c>
      <c r="V20" s="10" t="s">
        <v>392</v>
      </c>
    </row>
    <row r="21" spans="2:22" x14ac:dyDescent="0.2">
      <c r="B21" s="66"/>
      <c r="C21" s="66"/>
      <c r="D21" s="66"/>
      <c r="E21" s="71"/>
      <c r="F21" s="10"/>
      <c r="J21" s="66"/>
      <c r="K21" s="66"/>
      <c r="L21" s="66"/>
      <c r="M21" s="71"/>
      <c r="N21" s="10"/>
      <c r="R21" s="66"/>
      <c r="S21" s="66"/>
      <c r="T21" s="66"/>
      <c r="U21" s="71"/>
      <c r="V21" s="10"/>
    </row>
    <row r="22" spans="2:22" x14ac:dyDescent="0.2">
      <c r="E22" s="71" t="s">
        <v>51</v>
      </c>
      <c r="F22" s="10"/>
      <c r="M22" s="71" t="s">
        <v>51</v>
      </c>
      <c r="N22" s="10"/>
      <c r="U22" s="71" t="s">
        <v>51</v>
      </c>
      <c r="V22" s="10"/>
    </row>
    <row r="23" spans="2:22" x14ac:dyDescent="0.2">
      <c r="E23" s="71" t="s">
        <v>52</v>
      </c>
      <c r="F23" s="10">
        <v>63.68</v>
      </c>
      <c r="M23" s="71" t="s">
        <v>52</v>
      </c>
      <c r="N23" s="10">
        <v>53.25</v>
      </c>
      <c r="U23" s="71" t="s">
        <v>52</v>
      </c>
      <c r="V23" s="10">
        <v>51.27</v>
      </c>
    </row>
    <row r="24" spans="2:22" x14ac:dyDescent="0.2">
      <c r="E24" s="71" t="s">
        <v>53</v>
      </c>
      <c r="F24" s="10">
        <v>96.94</v>
      </c>
      <c r="M24" s="71" t="s">
        <v>53</v>
      </c>
      <c r="N24" s="10">
        <v>96.34</v>
      </c>
      <c r="U24" s="71" t="s">
        <v>53</v>
      </c>
      <c r="V24" s="10">
        <v>83.88</v>
      </c>
    </row>
    <row r="25" spans="2:22" x14ac:dyDescent="0.2">
      <c r="E25" s="71" t="s">
        <v>54</v>
      </c>
      <c r="F25" s="10" t="s">
        <v>401</v>
      </c>
      <c r="M25" s="71" t="s">
        <v>54</v>
      </c>
      <c r="N25" s="10" t="s">
        <v>397</v>
      </c>
      <c r="U25" s="71" t="s">
        <v>54</v>
      </c>
      <c r="V25" s="10" t="s">
        <v>393</v>
      </c>
    </row>
    <row r="26" spans="2:22" x14ac:dyDescent="0.2">
      <c r="E26" s="71" t="s">
        <v>56</v>
      </c>
      <c r="F26" s="10" t="s">
        <v>402</v>
      </c>
      <c r="M26" s="71" t="s">
        <v>56</v>
      </c>
      <c r="N26" s="10" t="s">
        <v>398</v>
      </c>
      <c r="U26" s="71" t="s">
        <v>56</v>
      </c>
      <c r="V26" s="10" t="s">
        <v>394</v>
      </c>
    </row>
    <row r="27" spans="2:22" x14ac:dyDescent="0.2">
      <c r="E27" s="71" t="s">
        <v>58</v>
      </c>
      <c r="F27" s="10">
        <v>0.99039999999999995</v>
      </c>
      <c r="M27" s="71" t="s">
        <v>58</v>
      </c>
      <c r="N27" s="10">
        <v>0.9516</v>
      </c>
      <c r="U27" s="71" t="s">
        <v>58</v>
      </c>
      <c r="V27" s="10">
        <v>0.8417</v>
      </c>
    </row>
    <row r="28" spans="2:22" x14ac:dyDescent="0.2">
      <c r="E28" s="71"/>
      <c r="F28" s="10"/>
      <c r="M28" s="71"/>
      <c r="N28" s="10"/>
      <c r="U28" s="71"/>
      <c r="V28" s="10"/>
    </row>
    <row r="29" spans="2:22" x14ac:dyDescent="0.2">
      <c r="E29" s="71" t="s">
        <v>59</v>
      </c>
      <c r="F29" s="10"/>
      <c r="M29" s="71" t="s">
        <v>59</v>
      </c>
      <c r="N29" s="10"/>
      <c r="U29" s="71" t="s">
        <v>59</v>
      </c>
      <c r="V29" s="10"/>
    </row>
    <row r="30" spans="2:22" x14ac:dyDescent="0.2">
      <c r="E30" s="71" t="s">
        <v>60</v>
      </c>
      <c r="F30" s="10" t="s">
        <v>403</v>
      </c>
      <c r="M30" s="71" t="s">
        <v>60</v>
      </c>
      <c r="N30" s="10" t="s">
        <v>399</v>
      </c>
      <c r="U30" s="71" t="s">
        <v>60</v>
      </c>
      <c r="V30" s="10" t="s">
        <v>395</v>
      </c>
    </row>
    <row r="31" spans="2:22" x14ac:dyDescent="0.2">
      <c r="E31" s="71" t="s">
        <v>13</v>
      </c>
      <c r="F31" s="10">
        <v>0.87029999999999996</v>
      </c>
      <c r="M31" s="71" t="s">
        <v>13</v>
      </c>
      <c r="N31" s="10" t="s">
        <v>14</v>
      </c>
      <c r="U31" s="71" t="s">
        <v>13</v>
      </c>
      <c r="V31" s="10">
        <v>0.73650000000000004</v>
      </c>
    </row>
    <row r="32" spans="2:22" x14ac:dyDescent="0.2">
      <c r="E32" s="71" t="s">
        <v>17</v>
      </c>
      <c r="F32" s="10" t="s">
        <v>74</v>
      </c>
      <c r="M32" s="71" t="s">
        <v>17</v>
      </c>
      <c r="N32" s="10" t="s">
        <v>18</v>
      </c>
      <c r="U32" s="71" t="s">
        <v>17</v>
      </c>
      <c r="V32" s="10" t="s">
        <v>74</v>
      </c>
    </row>
    <row r="33" spans="5:22" x14ac:dyDescent="0.2">
      <c r="E33" s="71" t="s">
        <v>19</v>
      </c>
      <c r="F33" s="10" t="s">
        <v>75</v>
      </c>
      <c r="M33" s="71" t="s">
        <v>19</v>
      </c>
      <c r="N33" s="10" t="s">
        <v>20</v>
      </c>
      <c r="U33" s="71" t="s">
        <v>19</v>
      </c>
      <c r="V33" s="10" t="s">
        <v>75</v>
      </c>
    </row>
  </sheetData>
  <mergeCells count="7">
    <mergeCell ref="B1:E1"/>
    <mergeCell ref="E15:F15"/>
    <mergeCell ref="M15:N15"/>
    <mergeCell ref="U15:V15"/>
    <mergeCell ref="Q3:W3"/>
    <mergeCell ref="I3:O3"/>
    <mergeCell ref="A3:G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D6FE6-1B61-0647-B28E-1C31BB9B7265}">
  <dimension ref="A1:G74"/>
  <sheetViews>
    <sheetView workbookViewId="0">
      <selection activeCell="I24" sqref="I24"/>
    </sheetView>
  </sheetViews>
  <sheetFormatPr baseColWidth="10" defaultRowHeight="16" x14ac:dyDescent="0.2"/>
  <cols>
    <col min="5" max="5" width="28.140625" customWidth="1"/>
  </cols>
  <sheetData>
    <row r="1" spans="1:7" x14ac:dyDescent="0.2">
      <c r="A1" s="139" t="s">
        <v>411</v>
      </c>
      <c r="B1" s="139"/>
      <c r="C1" s="139"/>
      <c r="D1" s="139"/>
      <c r="E1" s="139"/>
      <c r="F1" s="139"/>
    </row>
    <row r="3" spans="1:7" x14ac:dyDescent="0.2">
      <c r="B3" s="93" t="s">
        <v>405</v>
      </c>
      <c r="C3" s="93" t="s">
        <v>406</v>
      </c>
    </row>
    <row r="4" spans="1:7" x14ac:dyDescent="0.2">
      <c r="B4" s="3">
        <v>18</v>
      </c>
      <c r="C4" s="3">
        <v>9</v>
      </c>
    </row>
    <row r="5" spans="1:7" x14ac:dyDescent="0.2">
      <c r="B5" s="4">
        <v>17</v>
      </c>
      <c r="C5" s="4">
        <v>5</v>
      </c>
    </row>
    <row r="6" spans="1:7" x14ac:dyDescent="0.2">
      <c r="B6" s="4">
        <v>17</v>
      </c>
      <c r="C6" s="4">
        <v>7</v>
      </c>
      <c r="E6" s="9" t="s">
        <v>6</v>
      </c>
      <c r="F6" s="10">
        <v>71</v>
      </c>
      <c r="G6" s="10">
        <v>29</v>
      </c>
    </row>
    <row r="7" spans="1:7" x14ac:dyDescent="0.2">
      <c r="B7" s="4">
        <v>17</v>
      </c>
      <c r="C7" s="4">
        <v>4</v>
      </c>
      <c r="E7" s="9"/>
      <c r="F7" s="10"/>
      <c r="G7" s="10"/>
    </row>
    <row r="8" spans="1:7" x14ac:dyDescent="0.2">
      <c r="B8" s="4">
        <v>11</v>
      </c>
      <c r="C8" s="4">
        <v>6</v>
      </c>
      <c r="E8" s="9" t="s">
        <v>7</v>
      </c>
      <c r="F8" s="10">
        <v>7</v>
      </c>
      <c r="G8" s="10">
        <v>0</v>
      </c>
    </row>
    <row r="9" spans="1:7" x14ac:dyDescent="0.2">
      <c r="B9" s="4">
        <v>14</v>
      </c>
      <c r="C9" s="4">
        <v>7</v>
      </c>
      <c r="E9" s="9" t="s">
        <v>8</v>
      </c>
      <c r="F9" s="10">
        <v>23</v>
      </c>
      <c r="G9" s="10">
        <v>16</v>
      </c>
    </row>
    <row r="10" spans="1:7" x14ac:dyDescent="0.2">
      <c r="B10" s="4">
        <v>11</v>
      </c>
      <c r="C10" s="4">
        <v>8</v>
      </c>
      <c r="E10" s="9" t="s">
        <v>9</v>
      </c>
      <c r="F10" s="10">
        <v>16</v>
      </c>
      <c r="G10" s="10">
        <v>16</v>
      </c>
    </row>
    <row r="11" spans="1:7" x14ac:dyDescent="0.2">
      <c r="B11" s="4">
        <v>16</v>
      </c>
      <c r="C11" s="4">
        <v>9</v>
      </c>
      <c r="E11" s="9"/>
      <c r="F11" s="10"/>
      <c r="G11" s="10"/>
    </row>
    <row r="12" spans="1:7" x14ac:dyDescent="0.2">
      <c r="B12" s="4">
        <v>12</v>
      </c>
      <c r="C12" s="4">
        <v>9</v>
      </c>
      <c r="E12" s="9" t="s">
        <v>2</v>
      </c>
      <c r="F12" s="10">
        <v>14.04</v>
      </c>
      <c r="G12" s="10">
        <v>6.4139999999999997</v>
      </c>
    </row>
    <row r="13" spans="1:7" x14ac:dyDescent="0.2">
      <c r="B13" s="4">
        <v>13</v>
      </c>
      <c r="C13" s="4">
        <v>4</v>
      </c>
      <c r="E13" s="9" t="s">
        <v>10</v>
      </c>
      <c r="F13" s="10">
        <v>3.7050000000000001</v>
      </c>
      <c r="G13" s="10">
        <v>3.3010000000000002</v>
      </c>
    </row>
    <row r="14" spans="1:7" x14ac:dyDescent="0.2">
      <c r="B14" s="4">
        <v>12</v>
      </c>
      <c r="C14" s="4">
        <v>4</v>
      </c>
      <c r="E14" s="9" t="s">
        <v>11</v>
      </c>
      <c r="F14" s="10">
        <v>0.43969999999999998</v>
      </c>
      <c r="G14" s="10">
        <v>0.6129</v>
      </c>
    </row>
    <row r="15" spans="1:7" x14ac:dyDescent="0.2">
      <c r="B15" s="4">
        <v>15</v>
      </c>
      <c r="C15" s="4">
        <v>3</v>
      </c>
    </row>
    <row r="16" spans="1:7" x14ac:dyDescent="0.2">
      <c r="B16" s="4">
        <v>14</v>
      </c>
      <c r="C16" s="4">
        <v>10</v>
      </c>
    </row>
    <row r="17" spans="2:6" x14ac:dyDescent="0.2">
      <c r="B17" s="4">
        <v>12</v>
      </c>
      <c r="C17" s="4">
        <v>2</v>
      </c>
      <c r="E17" s="148" t="s">
        <v>48</v>
      </c>
      <c r="F17" s="148"/>
    </row>
    <row r="18" spans="2:6" x14ac:dyDescent="0.2">
      <c r="B18" s="4">
        <v>8</v>
      </c>
      <c r="C18" s="4">
        <v>4</v>
      </c>
      <c r="E18" s="9" t="s">
        <v>13</v>
      </c>
      <c r="F18" s="10" t="s">
        <v>14</v>
      </c>
    </row>
    <row r="19" spans="2:6" x14ac:dyDescent="0.2">
      <c r="B19" s="4">
        <v>14</v>
      </c>
      <c r="C19" s="4">
        <v>5</v>
      </c>
      <c r="E19" s="9" t="s">
        <v>17</v>
      </c>
      <c r="F19" s="10" t="s">
        <v>18</v>
      </c>
    </row>
    <row r="20" spans="2:6" x14ac:dyDescent="0.2">
      <c r="B20" s="4">
        <v>9</v>
      </c>
      <c r="C20" s="4">
        <v>7</v>
      </c>
      <c r="E20" s="9" t="s">
        <v>19</v>
      </c>
      <c r="F20" s="10" t="s">
        <v>20</v>
      </c>
    </row>
    <row r="21" spans="2:6" x14ac:dyDescent="0.2">
      <c r="B21" s="4">
        <v>15</v>
      </c>
      <c r="C21" s="4">
        <v>8</v>
      </c>
      <c r="E21" s="9" t="s">
        <v>21</v>
      </c>
      <c r="F21" s="10" t="s">
        <v>22</v>
      </c>
    </row>
    <row r="22" spans="2:6" x14ac:dyDescent="0.2">
      <c r="B22" s="4">
        <v>18</v>
      </c>
      <c r="C22" s="4">
        <v>6</v>
      </c>
      <c r="E22" s="9" t="s">
        <v>49</v>
      </c>
      <c r="F22" s="10" t="s">
        <v>407</v>
      </c>
    </row>
    <row r="23" spans="2:6" x14ac:dyDescent="0.2">
      <c r="B23" s="4">
        <v>14</v>
      </c>
      <c r="C23" s="4">
        <v>7</v>
      </c>
      <c r="E23" s="9"/>
      <c r="F23" s="10"/>
    </row>
    <row r="24" spans="2:6" x14ac:dyDescent="0.2">
      <c r="B24" s="4">
        <v>16</v>
      </c>
      <c r="C24" s="4">
        <v>0</v>
      </c>
      <c r="E24" s="9" t="s">
        <v>51</v>
      </c>
      <c r="F24" s="10"/>
    </row>
    <row r="25" spans="2:6" x14ac:dyDescent="0.2">
      <c r="B25" s="4">
        <v>15</v>
      </c>
      <c r="C25" s="4">
        <v>3</v>
      </c>
      <c r="E25" s="9" t="s">
        <v>52</v>
      </c>
      <c r="F25" s="10">
        <v>14.04</v>
      </c>
    </row>
    <row r="26" spans="2:6" x14ac:dyDescent="0.2">
      <c r="B26" s="4">
        <v>17</v>
      </c>
      <c r="C26" s="4">
        <v>6</v>
      </c>
      <c r="E26" s="9" t="s">
        <v>53</v>
      </c>
      <c r="F26" s="10">
        <v>6.4139999999999997</v>
      </c>
    </row>
    <row r="27" spans="2:6" x14ac:dyDescent="0.2">
      <c r="B27" s="4">
        <v>18</v>
      </c>
      <c r="C27" s="4">
        <v>5</v>
      </c>
      <c r="E27" s="9" t="s">
        <v>54</v>
      </c>
      <c r="F27" s="10" t="s">
        <v>408</v>
      </c>
    </row>
    <row r="28" spans="2:6" x14ac:dyDescent="0.2">
      <c r="B28" s="4">
        <v>17</v>
      </c>
      <c r="C28" s="4">
        <v>2</v>
      </c>
      <c r="E28" s="9" t="s">
        <v>56</v>
      </c>
      <c r="F28" s="10" t="s">
        <v>409</v>
      </c>
    </row>
    <row r="29" spans="2:6" x14ac:dyDescent="0.2">
      <c r="B29" s="4">
        <v>17</v>
      </c>
      <c r="C29" s="4">
        <v>9</v>
      </c>
      <c r="E29" s="9" t="s">
        <v>58</v>
      </c>
      <c r="F29" s="10">
        <v>0.63780000000000003</v>
      </c>
    </row>
    <row r="30" spans="2:6" x14ac:dyDescent="0.2">
      <c r="B30" s="4">
        <v>20</v>
      </c>
      <c r="C30" s="4">
        <v>11</v>
      </c>
      <c r="E30" s="9"/>
      <c r="F30" s="10"/>
    </row>
    <row r="31" spans="2:6" x14ac:dyDescent="0.2">
      <c r="B31" s="4">
        <v>13</v>
      </c>
      <c r="C31" s="4">
        <v>10</v>
      </c>
      <c r="E31" s="9" t="s">
        <v>59</v>
      </c>
      <c r="F31" s="10"/>
    </row>
    <row r="32" spans="2:6" x14ac:dyDescent="0.2">
      <c r="B32" s="4">
        <v>8</v>
      </c>
      <c r="C32" s="5">
        <v>16</v>
      </c>
      <c r="E32" s="9" t="s">
        <v>60</v>
      </c>
      <c r="F32" s="10" t="s">
        <v>410</v>
      </c>
    </row>
    <row r="33" spans="2:6" x14ac:dyDescent="0.2">
      <c r="B33" s="4">
        <v>10</v>
      </c>
      <c r="C33" s="2"/>
      <c r="E33" s="9" t="s">
        <v>13</v>
      </c>
      <c r="F33" s="10">
        <v>0.50339999999999996</v>
      </c>
    </row>
    <row r="34" spans="2:6" x14ac:dyDescent="0.2">
      <c r="B34" s="4">
        <v>16</v>
      </c>
      <c r="C34" s="2"/>
      <c r="E34" s="9" t="s">
        <v>17</v>
      </c>
      <c r="F34" s="10" t="s">
        <v>74</v>
      </c>
    </row>
    <row r="35" spans="2:6" x14ac:dyDescent="0.2">
      <c r="B35" s="4">
        <v>10</v>
      </c>
      <c r="C35" s="2"/>
      <c r="E35" s="9" t="s">
        <v>19</v>
      </c>
      <c r="F35" s="10" t="s">
        <v>75</v>
      </c>
    </row>
    <row r="36" spans="2:6" x14ac:dyDescent="0.2">
      <c r="B36" s="4">
        <v>12</v>
      </c>
      <c r="C36" s="2"/>
    </row>
    <row r="37" spans="2:6" x14ac:dyDescent="0.2">
      <c r="B37" s="4">
        <v>10</v>
      </c>
      <c r="C37" s="2"/>
    </row>
    <row r="38" spans="2:6" x14ac:dyDescent="0.2">
      <c r="B38" s="4">
        <v>11</v>
      </c>
      <c r="C38" s="2"/>
    </row>
    <row r="39" spans="2:6" x14ac:dyDescent="0.2">
      <c r="B39" s="4">
        <v>15</v>
      </c>
      <c r="C39" s="2"/>
    </row>
    <row r="40" spans="2:6" x14ac:dyDescent="0.2">
      <c r="B40" s="4">
        <v>23</v>
      </c>
      <c r="C40" s="2"/>
    </row>
    <row r="41" spans="2:6" x14ac:dyDescent="0.2">
      <c r="B41" s="4">
        <v>13</v>
      </c>
      <c r="C41" s="2"/>
    </row>
    <row r="42" spans="2:6" x14ac:dyDescent="0.2">
      <c r="B42" s="4">
        <v>18</v>
      </c>
      <c r="C42" s="2"/>
    </row>
    <row r="43" spans="2:6" x14ac:dyDescent="0.2">
      <c r="B43" s="4">
        <v>20</v>
      </c>
      <c r="C43" s="2"/>
    </row>
    <row r="44" spans="2:6" x14ac:dyDescent="0.2">
      <c r="B44" s="4">
        <v>16</v>
      </c>
      <c r="C44" s="2"/>
    </row>
    <row r="45" spans="2:6" x14ac:dyDescent="0.2">
      <c r="B45" s="4">
        <v>19</v>
      </c>
      <c r="C45" s="2"/>
    </row>
    <row r="46" spans="2:6" x14ac:dyDescent="0.2">
      <c r="B46" s="4">
        <v>16</v>
      </c>
      <c r="C46" s="2"/>
    </row>
    <row r="47" spans="2:6" x14ac:dyDescent="0.2">
      <c r="B47" s="4">
        <v>16</v>
      </c>
      <c r="C47" s="2"/>
    </row>
    <row r="48" spans="2:6" x14ac:dyDescent="0.2">
      <c r="B48" s="4">
        <v>20</v>
      </c>
      <c r="C48" s="2"/>
    </row>
    <row r="49" spans="2:3" x14ac:dyDescent="0.2">
      <c r="B49" s="4">
        <v>9</v>
      </c>
      <c r="C49" s="2"/>
    </row>
    <row r="50" spans="2:3" x14ac:dyDescent="0.2">
      <c r="B50" s="4">
        <v>11</v>
      </c>
      <c r="C50" s="2"/>
    </row>
    <row r="51" spans="2:3" x14ac:dyDescent="0.2">
      <c r="B51" s="4">
        <v>11</v>
      </c>
      <c r="C51" s="2"/>
    </row>
    <row r="52" spans="2:3" x14ac:dyDescent="0.2">
      <c r="B52" s="4">
        <v>9</v>
      </c>
      <c r="C52" s="2"/>
    </row>
    <row r="53" spans="2:3" x14ac:dyDescent="0.2">
      <c r="B53" s="4">
        <v>14</v>
      </c>
      <c r="C53" s="2"/>
    </row>
    <row r="54" spans="2:3" x14ac:dyDescent="0.2">
      <c r="B54" s="4">
        <v>14</v>
      </c>
      <c r="C54" s="2"/>
    </row>
    <row r="55" spans="2:3" x14ac:dyDescent="0.2">
      <c r="B55" s="4">
        <v>19</v>
      </c>
      <c r="C55" s="2"/>
    </row>
    <row r="56" spans="2:3" x14ac:dyDescent="0.2">
      <c r="B56" s="4">
        <v>17</v>
      </c>
      <c r="C56" s="2"/>
    </row>
    <row r="57" spans="2:3" x14ac:dyDescent="0.2">
      <c r="B57" s="4">
        <v>15</v>
      </c>
      <c r="C57" s="2"/>
    </row>
    <row r="58" spans="2:3" x14ac:dyDescent="0.2">
      <c r="B58" s="4">
        <v>14</v>
      </c>
      <c r="C58" s="2"/>
    </row>
    <row r="59" spans="2:3" x14ac:dyDescent="0.2">
      <c r="B59" s="4">
        <v>15</v>
      </c>
      <c r="C59" s="2"/>
    </row>
    <row r="60" spans="2:3" x14ac:dyDescent="0.2">
      <c r="B60" s="4">
        <v>14</v>
      </c>
      <c r="C60" s="2"/>
    </row>
    <row r="61" spans="2:3" x14ac:dyDescent="0.2">
      <c r="B61" s="4">
        <v>17</v>
      </c>
      <c r="C61" s="2"/>
    </row>
    <row r="62" spans="2:3" x14ac:dyDescent="0.2">
      <c r="B62" s="4">
        <v>7</v>
      </c>
      <c r="C62" s="2"/>
    </row>
    <row r="63" spans="2:3" x14ac:dyDescent="0.2">
      <c r="B63" s="4">
        <v>8</v>
      </c>
      <c r="C63" s="2"/>
    </row>
    <row r="64" spans="2:3" x14ac:dyDescent="0.2">
      <c r="B64" s="4">
        <v>8</v>
      </c>
      <c r="C64" s="2"/>
    </row>
    <row r="65" spans="2:3" x14ac:dyDescent="0.2">
      <c r="B65" s="4">
        <v>10</v>
      </c>
      <c r="C65" s="2"/>
    </row>
    <row r="66" spans="2:3" x14ac:dyDescent="0.2">
      <c r="B66" s="4">
        <v>8</v>
      </c>
      <c r="C66" s="2"/>
    </row>
    <row r="67" spans="2:3" x14ac:dyDescent="0.2">
      <c r="B67" s="4">
        <v>9</v>
      </c>
      <c r="C67" s="2"/>
    </row>
    <row r="68" spans="2:3" x14ac:dyDescent="0.2">
      <c r="B68" s="4">
        <v>8</v>
      </c>
      <c r="C68" s="2"/>
    </row>
    <row r="69" spans="2:3" x14ac:dyDescent="0.2">
      <c r="B69" s="4">
        <v>16</v>
      </c>
      <c r="C69" s="2"/>
    </row>
    <row r="70" spans="2:3" x14ac:dyDescent="0.2">
      <c r="B70" s="4">
        <v>20</v>
      </c>
      <c r="C70" s="2"/>
    </row>
    <row r="71" spans="2:3" x14ac:dyDescent="0.2">
      <c r="B71" s="4">
        <v>17</v>
      </c>
      <c r="C71" s="2"/>
    </row>
    <row r="72" spans="2:3" x14ac:dyDescent="0.2">
      <c r="B72" s="4">
        <v>17</v>
      </c>
      <c r="C72" s="2"/>
    </row>
    <row r="73" spans="2:3" x14ac:dyDescent="0.2">
      <c r="B73" s="4">
        <v>12</v>
      </c>
      <c r="C73" s="2"/>
    </row>
    <row r="74" spans="2:3" x14ac:dyDescent="0.2">
      <c r="B74" s="5">
        <v>15</v>
      </c>
      <c r="C74" s="2"/>
    </row>
  </sheetData>
  <mergeCells count="2">
    <mergeCell ref="A1:F1"/>
    <mergeCell ref="E17:F1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6210-5F2B-B849-84B9-844AC49AE612}">
  <dimension ref="A1:G74"/>
  <sheetViews>
    <sheetView workbookViewId="0">
      <selection activeCell="H24" sqref="H24"/>
    </sheetView>
  </sheetViews>
  <sheetFormatPr baseColWidth="10" defaultRowHeight="16" x14ac:dyDescent="0.2"/>
  <cols>
    <col min="5" max="5" width="28.140625" customWidth="1"/>
  </cols>
  <sheetData>
    <row r="1" spans="1:7" x14ac:dyDescent="0.2">
      <c r="A1" s="139" t="s">
        <v>404</v>
      </c>
      <c r="B1" s="139"/>
      <c r="C1" s="139"/>
      <c r="D1" s="139"/>
      <c r="E1" s="139"/>
      <c r="F1" s="139"/>
    </row>
    <row r="3" spans="1:7" x14ac:dyDescent="0.2">
      <c r="B3" s="93" t="s">
        <v>405</v>
      </c>
      <c r="C3" s="93" t="s">
        <v>406</v>
      </c>
    </row>
    <row r="4" spans="1:7" x14ac:dyDescent="0.2">
      <c r="B4" s="3">
        <v>85.714285709999999</v>
      </c>
      <c r="C4" s="3">
        <v>81.818181820000007</v>
      </c>
    </row>
    <row r="5" spans="1:7" x14ac:dyDescent="0.2">
      <c r="B5" s="4">
        <v>100</v>
      </c>
      <c r="C5" s="4">
        <v>100</v>
      </c>
    </row>
    <row r="6" spans="1:7" x14ac:dyDescent="0.2">
      <c r="B6" s="4">
        <v>100</v>
      </c>
      <c r="C6" s="4">
        <v>77.777777779999994</v>
      </c>
      <c r="E6" s="9" t="s">
        <v>6</v>
      </c>
      <c r="F6" s="10">
        <v>71</v>
      </c>
      <c r="G6" s="10">
        <v>29</v>
      </c>
    </row>
    <row r="7" spans="1:7" x14ac:dyDescent="0.2">
      <c r="B7" s="4">
        <v>100</v>
      </c>
      <c r="C7" s="4">
        <v>66.666666669999998</v>
      </c>
      <c r="E7" s="9"/>
      <c r="F7" s="10"/>
      <c r="G7" s="10"/>
    </row>
    <row r="8" spans="1:7" x14ac:dyDescent="0.2">
      <c r="B8" s="4">
        <v>91.666666669999998</v>
      </c>
      <c r="C8" s="4">
        <v>66.666666669999998</v>
      </c>
      <c r="E8" s="9" t="s">
        <v>7</v>
      </c>
      <c r="F8" s="10">
        <v>50</v>
      </c>
      <c r="G8" s="10">
        <v>0</v>
      </c>
    </row>
    <row r="9" spans="1:7" x14ac:dyDescent="0.2">
      <c r="B9" s="4">
        <v>100</v>
      </c>
      <c r="C9" s="4">
        <v>100</v>
      </c>
      <c r="E9" s="9" t="s">
        <v>8</v>
      </c>
      <c r="F9" s="10">
        <v>100</v>
      </c>
      <c r="G9" s="10">
        <v>100</v>
      </c>
    </row>
    <row r="10" spans="1:7" x14ac:dyDescent="0.2">
      <c r="B10" s="4">
        <v>84.61538462</v>
      </c>
      <c r="C10" s="4">
        <v>80</v>
      </c>
      <c r="E10" s="9" t="s">
        <v>9</v>
      </c>
      <c r="F10" s="10">
        <v>50</v>
      </c>
      <c r="G10" s="10">
        <v>100</v>
      </c>
    </row>
    <row r="11" spans="1:7" x14ac:dyDescent="0.2">
      <c r="B11" s="4">
        <v>94.117647059999996</v>
      </c>
      <c r="C11" s="4">
        <v>100</v>
      </c>
      <c r="E11" s="9"/>
      <c r="F11" s="10"/>
      <c r="G11" s="10"/>
    </row>
    <row r="12" spans="1:7" x14ac:dyDescent="0.2">
      <c r="B12" s="4">
        <v>92.307692309999993</v>
      </c>
      <c r="C12" s="4">
        <v>81.818181820000007</v>
      </c>
      <c r="E12" s="9" t="s">
        <v>2</v>
      </c>
      <c r="F12" s="10">
        <v>90.6</v>
      </c>
      <c r="G12" s="10">
        <v>69.41</v>
      </c>
    </row>
    <row r="13" spans="1:7" x14ac:dyDescent="0.2">
      <c r="B13" s="4">
        <v>86.666666669999998</v>
      </c>
      <c r="C13" s="4">
        <v>66.666666669999998</v>
      </c>
      <c r="E13" s="9" t="s">
        <v>10</v>
      </c>
      <c r="F13" s="10">
        <v>12.85</v>
      </c>
      <c r="G13" s="10">
        <v>25.35</v>
      </c>
    </row>
    <row r="14" spans="1:7" x14ac:dyDescent="0.2">
      <c r="B14" s="4">
        <v>100</v>
      </c>
      <c r="C14" s="4">
        <v>66.666666669999998</v>
      </c>
      <c r="E14" s="9" t="s">
        <v>11</v>
      </c>
      <c r="F14" s="10">
        <v>1.5249999999999999</v>
      </c>
      <c r="G14" s="10">
        <v>4.7069999999999999</v>
      </c>
    </row>
    <row r="15" spans="1:7" x14ac:dyDescent="0.2">
      <c r="B15" s="4">
        <v>100</v>
      </c>
      <c r="C15" s="4">
        <v>75</v>
      </c>
    </row>
    <row r="16" spans="1:7" x14ac:dyDescent="0.2">
      <c r="B16" s="4">
        <v>100</v>
      </c>
      <c r="C16" s="4">
        <v>83.333333330000002</v>
      </c>
    </row>
    <row r="17" spans="2:6" x14ac:dyDescent="0.2">
      <c r="B17" s="4">
        <v>100</v>
      </c>
      <c r="C17" s="4">
        <v>22.222222219999999</v>
      </c>
      <c r="E17" s="148" t="s">
        <v>48</v>
      </c>
      <c r="F17" s="148"/>
    </row>
    <row r="18" spans="2:6" x14ac:dyDescent="0.2">
      <c r="B18" s="4">
        <v>80</v>
      </c>
      <c r="C18" s="4">
        <v>30.76923077</v>
      </c>
      <c r="E18" s="9" t="s">
        <v>13</v>
      </c>
      <c r="F18" s="10">
        <v>1E-4</v>
      </c>
    </row>
    <row r="19" spans="2:6" x14ac:dyDescent="0.2">
      <c r="B19" s="4">
        <v>93.333333330000002</v>
      </c>
      <c r="C19" s="4">
        <v>62.5</v>
      </c>
      <c r="E19" s="9" t="s">
        <v>17</v>
      </c>
      <c r="F19" s="10" t="s">
        <v>103</v>
      </c>
    </row>
    <row r="20" spans="2:6" x14ac:dyDescent="0.2">
      <c r="B20" s="4">
        <v>64.285714290000001</v>
      </c>
      <c r="C20" s="4">
        <v>46.666666669999998</v>
      </c>
      <c r="E20" s="9" t="s">
        <v>19</v>
      </c>
      <c r="F20" s="10" t="s">
        <v>20</v>
      </c>
    </row>
    <row r="21" spans="2:6" x14ac:dyDescent="0.2">
      <c r="B21" s="4">
        <v>100</v>
      </c>
      <c r="C21" s="4">
        <v>88.888888890000004</v>
      </c>
      <c r="E21" s="9" t="s">
        <v>21</v>
      </c>
      <c r="F21" s="10" t="s">
        <v>22</v>
      </c>
    </row>
    <row r="22" spans="2:6" x14ac:dyDescent="0.2">
      <c r="B22" s="4">
        <v>100</v>
      </c>
      <c r="C22" s="4">
        <v>75</v>
      </c>
      <c r="E22" s="9" t="s">
        <v>49</v>
      </c>
      <c r="F22" s="10" t="s">
        <v>412</v>
      </c>
    </row>
    <row r="23" spans="2:6" x14ac:dyDescent="0.2">
      <c r="B23" s="4">
        <v>100</v>
      </c>
      <c r="C23" s="4">
        <v>58.333333330000002</v>
      </c>
      <c r="E23" s="9"/>
      <c r="F23" s="10"/>
    </row>
    <row r="24" spans="2:6" x14ac:dyDescent="0.2">
      <c r="B24" s="4">
        <v>100</v>
      </c>
      <c r="C24" s="4">
        <v>0</v>
      </c>
      <c r="E24" s="9" t="s">
        <v>51</v>
      </c>
      <c r="F24" s="10"/>
    </row>
    <row r="25" spans="2:6" x14ac:dyDescent="0.2">
      <c r="B25" s="4">
        <v>100</v>
      </c>
      <c r="C25" s="4">
        <v>60</v>
      </c>
      <c r="E25" s="9" t="s">
        <v>52</v>
      </c>
      <c r="F25" s="10">
        <v>90.6</v>
      </c>
    </row>
    <row r="26" spans="2:6" x14ac:dyDescent="0.2">
      <c r="B26" s="4">
        <v>100</v>
      </c>
      <c r="C26" s="4">
        <v>46.15384615</v>
      </c>
      <c r="E26" s="9" t="s">
        <v>53</v>
      </c>
      <c r="F26" s="10">
        <v>69.41</v>
      </c>
    </row>
    <row r="27" spans="2:6" x14ac:dyDescent="0.2">
      <c r="B27" s="4">
        <v>90</v>
      </c>
      <c r="C27" s="4">
        <v>41.666666669999998</v>
      </c>
      <c r="E27" s="9" t="s">
        <v>54</v>
      </c>
      <c r="F27" s="10" t="s">
        <v>413</v>
      </c>
    </row>
    <row r="28" spans="2:6" x14ac:dyDescent="0.2">
      <c r="B28" s="4">
        <v>100</v>
      </c>
      <c r="C28" s="4">
        <v>50</v>
      </c>
      <c r="E28" s="9" t="s">
        <v>56</v>
      </c>
      <c r="F28" s="10" t="s">
        <v>414</v>
      </c>
    </row>
    <row r="29" spans="2:6" x14ac:dyDescent="0.2">
      <c r="B29" s="4">
        <v>73.913043479999999</v>
      </c>
      <c r="C29" s="4">
        <v>100</v>
      </c>
      <c r="E29" s="9" t="s">
        <v>58</v>
      </c>
      <c r="F29" s="10">
        <v>0.3503</v>
      </c>
    </row>
    <row r="30" spans="2:6" x14ac:dyDescent="0.2">
      <c r="B30" s="4">
        <v>100</v>
      </c>
      <c r="C30" s="4">
        <v>100</v>
      </c>
      <c r="E30" s="9"/>
      <c r="F30" s="10"/>
    </row>
    <row r="31" spans="2:6" x14ac:dyDescent="0.2">
      <c r="B31" s="4">
        <v>81.25</v>
      </c>
      <c r="C31" s="4">
        <v>100</v>
      </c>
      <c r="E31" s="9" t="s">
        <v>59</v>
      </c>
      <c r="F31" s="10"/>
    </row>
    <row r="32" spans="2:6" x14ac:dyDescent="0.2">
      <c r="B32" s="4">
        <v>100</v>
      </c>
      <c r="C32" s="5">
        <v>84.21052632</v>
      </c>
      <c r="E32" s="9" t="s">
        <v>60</v>
      </c>
      <c r="F32" s="10" t="s">
        <v>415</v>
      </c>
    </row>
    <row r="33" spans="2:6" x14ac:dyDescent="0.2">
      <c r="B33" s="4">
        <v>83.333333330000002</v>
      </c>
      <c r="C33" s="2"/>
      <c r="E33" s="9" t="s">
        <v>13</v>
      </c>
      <c r="F33" s="10" t="s">
        <v>14</v>
      </c>
    </row>
    <row r="34" spans="2:6" x14ac:dyDescent="0.2">
      <c r="B34" s="4">
        <v>94.117647059999996</v>
      </c>
      <c r="C34" s="2"/>
      <c r="E34" s="9" t="s">
        <v>17</v>
      </c>
      <c r="F34" s="10" t="s">
        <v>18</v>
      </c>
    </row>
    <row r="35" spans="2:6" x14ac:dyDescent="0.2">
      <c r="B35" s="4">
        <v>76.92307692</v>
      </c>
      <c r="C35" s="2"/>
      <c r="E35" s="9" t="s">
        <v>19</v>
      </c>
      <c r="F35" s="10" t="s">
        <v>20</v>
      </c>
    </row>
    <row r="36" spans="2:6" x14ac:dyDescent="0.2">
      <c r="B36" s="4">
        <v>80</v>
      </c>
      <c r="C36" s="2"/>
    </row>
    <row r="37" spans="2:6" x14ac:dyDescent="0.2">
      <c r="B37" s="4">
        <v>71.428571430000005</v>
      </c>
      <c r="C37" s="2"/>
    </row>
    <row r="38" spans="2:6" x14ac:dyDescent="0.2">
      <c r="B38" s="4">
        <v>100</v>
      </c>
      <c r="C38" s="2"/>
    </row>
    <row r="39" spans="2:6" x14ac:dyDescent="0.2">
      <c r="B39" s="4">
        <v>78.947368420000004</v>
      </c>
      <c r="C39" s="2"/>
    </row>
    <row r="40" spans="2:6" x14ac:dyDescent="0.2">
      <c r="B40" s="4">
        <v>95.833333330000002</v>
      </c>
      <c r="C40" s="2"/>
    </row>
    <row r="41" spans="2:6" x14ac:dyDescent="0.2">
      <c r="B41" s="4">
        <v>100</v>
      </c>
      <c r="C41" s="2"/>
    </row>
    <row r="42" spans="2:6" x14ac:dyDescent="0.2">
      <c r="B42" s="4">
        <v>94.736842109999998</v>
      </c>
      <c r="C42" s="2"/>
    </row>
    <row r="43" spans="2:6" x14ac:dyDescent="0.2">
      <c r="B43" s="4">
        <v>100</v>
      </c>
      <c r="C43" s="2"/>
    </row>
    <row r="44" spans="2:6" x14ac:dyDescent="0.2">
      <c r="B44" s="4">
        <v>94.117647059999996</v>
      </c>
      <c r="C44" s="2"/>
    </row>
    <row r="45" spans="2:6" x14ac:dyDescent="0.2">
      <c r="B45" s="4">
        <v>100</v>
      </c>
      <c r="C45" s="2"/>
    </row>
    <row r="46" spans="2:6" x14ac:dyDescent="0.2">
      <c r="B46" s="4">
        <v>100</v>
      </c>
      <c r="C46" s="2"/>
    </row>
    <row r="47" spans="2:6" x14ac:dyDescent="0.2">
      <c r="B47" s="4">
        <v>94.117647059999996</v>
      </c>
      <c r="C47" s="2"/>
    </row>
    <row r="48" spans="2:6" x14ac:dyDescent="0.2">
      <c r="B48" s="4">
        <v>100</v>
      </c>
      <c r="C48" s="2"/>
    </row>
    <row r="49" spans="2:3" x14ac:dyDescent="0.2">
      <c r="B49" s="4">
        <v>100</v>
      </c>
      <c r="C49" s="2"/>
    </row>
    <row r="50" spans="2:3" x14ac:dyDescent="0.2">
      <c r="B50" s="4">
        <v>91.666666669999998</v>
      </c>
      <c r="C50" s="2"/>
    </row>
    <row r="51" spans="2:3" x14ac:dyDescent="0.2">
      <c r="B51" s="4">
        <v>100</v>
      </c>
      <c r="C51" s="2"/>
    </row>
    <row r="52" spans="2:3" x14ac:dyDescent="0.2">
      <c r="B52" s="4">
        <v>100</v>
      </c>
      <c r="C52" s="2"/>
    </row>
    <row r="53" spans="2:3" x14ac:dyDescent="0.2">
      <c r="B53" s="4">
        <v>100</v>
      </c>
      <c r="C53" s="2"/>
    </row>
    <row r="54" spans="2:3" x14ac:dyDescent="0.2">
      <c r="B54" s="4">
        <v>100</v>
      </c>
      <c r="C54" s="2"/>
    </row>
    <row r="55" spans="2:3" x14ac:dyDescent="0.2">
      <c r="B55" s="4">
        <v>95</v>
      </c>
      <c r="C55" s="2"/>
    </row>
    <row r="56" spans="2:3" x14ac:dyDescent="0.2">
      <c r="B56" s="4">
        <v>100</v>
      </c>
      <c r="C56" s="2"/>
    </row>
    <row r="57" spans="2:3" x14ac:dyDescent="0.2">
      <c r="B57" s="4">
        <v>78.947368420000004</v>
      </c>
      <c r="C57" s="2"/>
    </row>
    <row r="58" spans="2:3" x14ac:dyDescent="0.2">
      <c r="B58" s="4">
        <v>100</v>
      </c>
      <c r="C58" s="2"/>
    </row>
    <row r="59" spans="2:3" x14ac:dyDescent="0.2">
      <c r="B59" s="4">
        <v>68.181818179999993</v>
      </c>
      <c r="C59" s="2"/>
    </row>
    <row r="60" spans="2:3" x14ac:dyDescent="0.2">
      <c r="B60" s="4">
        <v>93.333333330000002</v>
      </c>
      <c r="C60" s="2"/>
    </row>
    <row r="61" spans="2:3" x14ac:dyDescent="0.2">
      <c r="B61" s="4">
        <v>94.444444439999998</v>
      </c>
      <c r="C61" s="2"/>
    </row>
    <row r="62" spans="2:3" x14ac:dyDescent="0.2">
      <c r="B62" s="4">
        <v>58.333333330000002</v>
      </c>
      <c r="C62" s="2"/>
    </row>
    <row r="63" spans="2:3" x14ac:dyDescent="0.2">
      <c r="B63" s="4">
        <v>66.666666669999998</v>
      </c>
      <c r="C63" s="2"/>
    </row>
    <row r="64" spans="2:3" x14ac:dyDescent="0.2">
      <c r="B64" s="4">
        <v>57.142857139999997</v>
      </c>
      <c r="C64" s="2"/>
    </row>
    <row r="65" spans="2:3" x14ac:dyDescent="0.2">
      <c r="B65" s="4">
        <v>71.428571430000005</v>
      </c>
      <c r="C65" s="2"/>
    </row>
    <row r="66" spans="2:3" x14ac:dyDescent="0.2">
      <c r="B66" s="4">
        <v>72.727272729999996</v>
      </c>
      <c r="C66" s="2"/>
    </row>
    <row r="67" spans="2:3" x14ac:dyDescent="0.2">
      <c r="B67" s="4">
        <v>50</v>
      </c>
      <c r="C67" s="2"/>
    </row>
    <row r="68" spans="2:3" x14ac:dyDescent="0.2">
      <c r="B68" s="4">
        <v>66.666666669999998</v>
      </c>
      <c r="C68" s="2"/>
    </row>
    <row r="69" spans="2:3" x14ac:dyDescent="0.2">
      <c r="B69" s="4">
        <v>100</v>
      </c>
      <c r="C69" s="2"/>
    </row>
    <row r="70" spans="2:3" x14ac:dyDescent="0.2">
      <c r="B70" s="4">
        <v>100</v>
      </c>
      <c r="C70" s="2"/>
    </row>
    <row r="71" spans="2:3" x14ac:dyDescent="0.2">
      <c r="B71" s="4">
        <v>94.444444439999998</v>
      </c>
      <c r="C71" s="2"/>
    </row>
    <row r="72" spans="2:3" x14ac:dyDescent="0.2">
      <c r="B72" s="4">
        <v>100</v>
      </c>
      <c r="C72" s="2"/>
    </row>
    <row r="73" spans="2:3" x14ac:dyDescent="0.2">
      <c r="B73" s="4">
        <v>92.307692309999993</v>
      </c>
      <c r="C73" s="2"/>
    </row>
    <row r="74" spans="2:3" x14ac:dyDescent="0.2">
      <c r="B74" s="5">
        <v>100</v>
      </c>
      <c r="C74" s="2"/>
    </row>
  </sheetData>
  <mergeCells count="2">
    <mergeCell ref="A1:F1"/>
    <mergeCell ref="E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Fig. 1g</vt:lpstr>
      <vt:lpstr>Fig. 2a+b</vt:lpstr>
      <vt:lpstr>Fig. 3f</vt:lpstr>
      <vt:lpstr>Fig. 3g</vt:lpstr>
      <vt:lpstr>Fig. 4c</vt:lpstr>
      <vt:lpstr>Fig. 4e</vt:lpstr>
      <vt:lpstr>Fig. 5b</vt:lpstr>
      <vt:lpstr>Fig. 5c</vt:lpstr>
      <vt:lpstr>Fig. 5d</vt:lpstr>
      <vt:lpstr>Fig. 5e</vt:lpstr>
      <vt:lpstr>Fig. 5g</vt:lpstr>
      <vt:lpstr>Fig. 5h</vt:lpstr>
      <vt:lpstr>Fig. 5i</vt:lpstr>
      <vt:lpstr>Fig. 5j</vt:lpstr>
      <vt:lpstr>Fig. 6b</vt:lpstr>
      <vt:lpstr>Fig. 6d</vt:lpstr>
      <vt:lpstr>Fig. 6f</vt:lpstr>
      <vt:lpstr>Fig. 6g</vt:lpstr>
      <vt:lpstr>Fig. 7c</vt:lpstr>
      <vt:lpstr>Fig. 7e</vt:lpstr>
      <vt:lpstr>Fig. 7h</vt:lpstr>
      <vt:lpstr>Fig. 7j</vt:lpstr>
      <vt:lpstr>Fig. 8c</vt:lpstr>
      <vt:lpstr>Fig. 8e</vt:lpstr>
      <vt:lpstr>Fig. 8h</vt:lpstr>
      <vt:lpstr>Fig. 9b</vt:lpstr>
      <vt:lpstr>Fig. 9d</vt:lpstr>
      <vt:lpstr>Fig. 9f</vt:lpstr>
      <vt:lpstr>Fig. 9g</vt:lpstr>
      <vt:lpstr>Supp Fig. 2d</vt:lpstr>
      <vt:lpstr>Supp Fig. 2e</vt:lpstr>
      <vt:lpstr>Supp Fig. 3d</vt:lpstr>
      <vt:lpstr>Supp Fig. 3f</vt:lpstr>
      <vt:lpstr>Supp Fig. 3g</vt:lpstr>
      <vt:lpstr>Supp Fig. 4b</vt:lpstr>
      <vt:lpstr>Supp Fig. 5b</vt:lpstr>
      <vt:lpstr>Supp Fig. 6c</vt:lpstr>
      <vt:lpstr>Supp Fig. 7c</vt:lpstr>
      <vt:lpstr>Supp Fig. 7d</vt:lpstr>
      <vt:lpstr>Supp Fig. 7e</vt:lpstr>
      <vt:lpstr>Supp Fig. 7g</vt:lpstr>
      <vt:lpstr>Supp Fig. 7h</vt:lpstr>
      <vt:lpstr>Supp Fig. 7i</vt:lpstr>
      <vt:lpstr>Supp Fig. 7k</vt:lpstr>
      <vt:lpstr>Supp Fig. 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 Bottom</dc:creator>
  <cp:lastModifiedBy>Riley Bottom</cp:lastModifiedBy>
  <dcterms:created xsi:type="dcterms:W3CDTF">2024-09-06T13:57:56Z</dcterms:created>
  <dcterms:modified xsi:type="dcterms:W3CDTF">2024-11-07T21:01:01Z</dcterms:modified>
</cp:coreProperties>
</file>